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bzb1\Dropbox\Documents\"/>
    </mc:Choice>
  </mc:AlternateContent>
  <xr:revisionPtr revIDLastSave="0" documentId="13_ncr:1_{4AAAE84F-173A-4A54-A2A9-A01968A37CAC}" xr6:coauthVersionLast="43" xr6:coauthVersionMax="43" xr10:uidLastSave="{00000000-0000-0000-0000-000000000000}"/>
  <bookViews>
    <workbookView xWindow="0" yWindow="0" windowWidth="25600" windowHeight="13800" tabRatio="852" firstSheet="1" activeTab="8" xr2:uid="{00000000-000D-0000-FFFF-FFFF00000000}"/>
  </bookViews>
  <sheets>
    <sheet name="Gen VII (USUM)" sheetId="5" r:id="rId1"/>
    <sheet name="Gen VII Mega Changes" sheetId="6" r:id="rId2"/>
    <sheet name="Gen VII Speed Tiers" sheetId="10" r:id="rId3"/>
    <sheet name="Changes from Gen V to VII" sheetId="15" r:id="rId4"/>
    <sheet name="Gen V (B2W2)" sheetId="12" r:id="rId5"/>
    <sheet name="Gen IV" sheetId="2" r:id="rId6"/>
    <sheet name="Gen III" sheetId="19" r:id="rId7"/>
    <sheet name="Gen VII Original Stats" sheetId="7" r:id="rId8"/>
    <sheet name="Gen V Original Stats" sheetId="13" r:id="rId9"/>
    <sheet name="Gen IV Original Stats" sheetId="16" r:id="rId10"/>
    <sheet name="Sheet2" sheetId="20" r:id="rId11"/>
    <sheet name="Sheet1" sheetId="17" r:id="rId12"/>
    <sheet name="Gen III Original Stats" sheetId="18" r:id="rId13"/>
  </sheets>
  <definedNames>
    <definedName name="_xlnm._FilterDatabase" localSheetId="2" hidden="1">'Gen VII Speed Tiers'!$A$1:$M$976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79" i="13" l="1"/>
  <c r="D714" i="13"/>
  <c r="D715" i="13" s="1"/>
  <c r="D716" i="13" s="1"/>
  <c r="D717" i="13" s="1"/>
  <c r="D718" i="13" s="1"/>
  <c r="D719" i="13" s="1"/>
  <c r="D720" i="13" s="1"/>
  <c r="D721" i="13" s="1"/>
  <c r="D722" i="13" s="1"/>
  <c r="D723" i="13" s="1"/>
  <c r="D724" i="13" s="1"/>
  <c r="D725" i="13" s="1"/>
  <c r="D726" i="13" s="1"/>
  <c r="D727" i="13" s="1"/>
  <c r="D728" i="13" s="1"/>
  <c r="D729" i="13" s="1"/>
  <c r="D730" i="13" s="1"/>
  <c r="D731" i="13" s="1"/>
  <c r="D732" i="13" s="1"/>
  <c r="D733" i="13" s="1"/>
  <c r="D734" i="13" s="1"/>
  <c r="D735" i="13" s="1"/>
  <c r="D736" i="13" s="1"/>
  <c r="D737" i="13" s="1"/>
  <c r="D738" i="13" s="1"/>
  <c r="D739" i="13" s="1"/>
  <c r="D740" i="13" s="1"/>
  <c r="D741" i="13" s="1"/>
  <c r="D742" i="13" s="1"/>
  <c r="D743" i="13" s="1"/>
  <c r="D744" i="13" s="1"/>
  <c r="D745" i="13" s="1"/>
  <c r="D746" i="13" s="1"/>
  <c r="D747" i="13" s="1"/>
  <c r="D748" i="13" s="1"/>
  <c r="D749" i="13" s="1"/>
  <c r="D750" i="13" s="1"/>
  <c r="D751" i="13" s="1"/>
  <c r="D752" i="13" s="1"/>
  <c r="D753" i="13" s="1"/>
  <c r="D754" i="13" s="1"/>
  <c r="D755" i="13" s="1"/>
  <c r="D756" i="13" s="1"/>
  <c r="D757" i="13" s="1"/>
  <c r="D758" i="13" s="1"/>
  <c r="D759" i="13" s="1"/>
  <c r="D760" i="13" s="1"/>
  <c r="D761" i="13" s="1"/>
  <c r="D762" i="13" s="1"/>
  <c r="D763" i="13" s="1"/>
  <c r="D764" i="13" s="1"/>
  <c r="D765" i="13" s="1"/>
  <c r="D766" i="13" s="1"/>
  <c r="D767" i="13" s="1"/>
  <c r="D768" i="13" s="1"/>
  <c r="D769" i="13" s="1"/>
  <c r="D770" i="13" s="1"/>
  <c r="D771" i="13" s="1"/>
  <c r="D772" i="13" s="1"/>
  <c r="D773" i="13" s="1"/>
  <c r="D774" i="13" s="1"/>
  <c r="D775" i="13" s="1"/>
  <c r="D776" i="13" s="1"/>
  <c r="D777" i="13" s="1"/>
  <c r="D778" i="13" s="1"/>
  <c r="D779" i="13" s="1"/>
  <c r="D780" i="13" s="1"/>
  <c r="D781" i="13" s="1"/>
  <c r="D782" i="13" s="1"/>
  <c r="D783" i="13" s="1"/>
  <c r="D784" i="13" s="1"/>
  <c r="D785" i="13" s="1"/>
  <c r="D786" i="13" s="1"/>
  <c r="D787" i="13" s="1"/>
  <c r="D788" i="13" s="1"/>
  <c r="D789" i="13" s="1"/>
  <c r="D790" i="13" s="1"/>
  <c r="D791" i="13" s="1"/>
  <c r="D792" i="13" s="1"/>
  <c r="D793" i="13" s="1"/>
  <c r="D794" i="13" s="1"/>
  <c r="D795" i="13" s="1"/>
  <c r="D796" i="13" s="1"/>
  <c r="D797" i="13" s="1"/>
  <c r="D798" i="13" s="1"/>
  <c r="D799" i="13" s="1"/>
  <c r="D800" i="13" s="1"/>
  <c r="D801" i="13" s="1"/>
  <c r="D802" i="13" s="1"/>
  <c r="D803" i="13" s="1"/>
  <c r="D804" i="13" s="1"/>
  <c r="D805" i="13" s="1"/>
  <c r="D806" i="13" s="1"/>
  <c r="D807" i="13" s="1"/>
  <c r="D808" i="13" s="1"/>
  <c r="D809" i="13" s="1"/>
  <c r="D810" i="13" s="1"/>
  <c r="D811" i="13" s="1"/>
  <c r="D812" i="13" s="1"/>
  <c r="D813" i="13" s="1"/>
  <c r="D814" i="13" s="1"/>
  <c r="D815" i="13" s="1"/>
  <c r="D816" i="13" s="1"/>
  <c r="D817" i="13" s="1"/>
  <c r="D818" i="13" s="1"/>
  <c r="D819" i="13" s="1"/>
  <c r="D820" i="13" s="1"/>
  <c r="D821" i="13" s="1"/>
  <c r="D822" i="13" s="1"/>
  <c r="D823" i="13" s="1"/>
  <c r="D824" i="13" s="1"/>
  <c r="D825" i="13" s="1"/>
  <c r="D826" i="13" s="1"/>
  <c r="D827" i="13" s="1"/>
  <c r="D828" i="13" s="1"/>
  <c r="D829" i="13" s="1"/>
  <c r="D830" i="13" s="1"/>
  <c r="D831" i="13" s="1"/>
  <c r="D832" i="13" s="1"/>
  <c r="D833" i="13" s="1"/>
  <c r="D834" i="13" s="1"/>
  <c r="D835" i="13" s="1"/>
  <c r="D836" i="13" s="1"/>
  <c r="D837" i="13" s="1"/>
  <c r="D838" i="13" s="1"/>
  <c r="D839" i="13" s="1"/>
  <c r="D840" i="13" s="1"/>
  <c r="D841" i="13" s="1"/>
  <c r="D842" i="13" s="1"/>
  <c r="D843" i="13" s="1"/>
  <c r="D844" i="13" s="1"/>
  <c r="D845" i="13" s="1"/>
  <c r="D846" i="13" s="1"/>
  <c r="D847" i="13" s="1"/>
  <c r="D848" i="13" s="1"/>
  <c r="D849" i="13" s="1"/>
  <c r="D850" i="13" s="1"/>
  <c r="D851" i="13" s="1"/>
  <c r="D852" i="13" s="1"/>
  <c r="D853" i="13" s="1"/>
  <c r="D854" i="13" s="1"/>
  <c r="D855" i="13" s="1"/>
  <c r="D856" i="13" s="1"/>
  <c r="D857" i="13" s="1"/>
  <c r="D858" i="13" s="1"/>
  <c r="D859" i="13" s="1"/>
  <c r="D860" i="13" s="1"/>
  <c r="D861" i="13" s="1"/>
  <c r="D862" i="13" s="1"/>
  <c r="D863" i="13" s="1"/>
  <c r="D864" i="13" s="1"/>
  <c r="D865" i="13" s="1"/>
  <c r="D866" i="13" s="1"/>
  <c r="D867" i="13" s="1"/>
  <c r="D868" i="13" s="1"/>
  <c r="D869" i="13" s="1"/>
  <c r="D870" i="13" s="1"/>
  <c r="D871" i="13" s="1"/>
  <c r="D872" i="13" s="1"/>
  <c r="D873" i="13" s="1"/>
  <c r="D874" i="13" s="1"/>
  <c r="D875" i="13" s="1"/>
  <c r="D876" i="13" s="1"/>
  <c r="D877" i="13" s="1"/>
  <c r="D878" i="13" s="1"/>
  <c r="D879" i="13" s="1"/>
  <c r="D880" i="13" s="1"/>
  <c r="D881" i="13" s="1"/>
  <c r="D882" i="13" s="1"/>
  <c r="D883" i="13" s="1"/>
  <c r="D884" i="13" s="1"/>
  <c r="D885" i="13" s="1"/>
  <c r="D886" i="13" s="1"/>
  <c r="D887" i="13" s="1"/>
  <c r="D888" i="13" s="1"/>
  <c r="D889" i="13" s="1"/>
  <c r="D890" i="13" s="1"/>
  <c r="D891" i="13" s="1"/>
  <c r="D892" i="13" s="1"/>
  <c r="D893" i="13" s="1"/>
  <c r="D894" i="13" s="1"/>
  <c r="D895" i="13" s="1"/>
  <c r="D896" i="13" s="1"/>
  <c r="D897" i="13" s="1"/>
  <c r="D898" i="13" s="1"/>
  <c r="D899" i="13" s="1"/>
  <c r="D900" i="13" s="1"/>
  <c r="D901" i="13" s="1"/>
  <c r="D902" i="13" s="1"/>
  <c r="D903" i="13" s="1"/>
  <c r="D904" i="13" s="1"/>
  <c r="D905" i="13" s="1"/>
  <c r="D906" i="13" s="1"/>
  <c r="D907" i="13" s="1"/>
  <c r="D908" i="13" s="1"/>
  <c r="D909" i="13" s="1"/>
  <c r="D910" i="13" s="1"/>
  <c r="D911" i="13" s="1"/>
  <c r="D912" i="13" s="1"/>
  <c r="D913" i="13" s="1"/>
  <c r="D914" i="13" s="1"/>
  <c r="D915" i="13" s="1"/>
  <c r="D916" i="13" s="1"/>
  <c r="D917" i="13" s="1"/>
  <c r="D918" i="13" s="1"/>
  <c r="D919" i="13" s="1"/>
  <c r="D920" i="13" s="1"/>
  <c r="D921" i="13" s="1"/>
  <c r="D922" i="13" s="1"/>
  <c r="D923" i="13" s="1"/>
  <c r="D924" i="13" s="1"/>
  <c r="D925" i="13" s="1"/>
  <c r="D926" i="13" s="1"/>
  <c r="D927" i="13" s="1"/>
  <c r="D928" i="13" s="1"/>
  <c r="D929" i="13" s="1"/>
  <c r="D930" i="13" s="1"/>
  <c r="D931" i="13" s="1"/>
  <c r="D932" i="13" s="1"/>
  <c r="D933" i="13" s="1"/>
  <c r="D934" i="13" s="1"/>
  <c r="D935" i="13" s="1"/>
  <c r="D936" i="13" s="1"/>
  <c r="D937" i="13" s="1"/>
  <c r="D938" i="13" s="1"/>
  <c r="D939" i="13" s="1"/>
  <c r="D940" i="13" s="1"/>
  <c r="D941" i="13" s="1"/>
  <c r="D942" i="13" s="1"/>
  <c r="D943" i="13" s="1"/>
  <c r="D944" i="13" s="1"/>
  <c r="D945" i="13" s="1"/>
  <c r="D946" i="13" s="1"/>
  <c r="D947" i="13" s="1"/>
  <c r="D948" i="13" s="1"/>
  <c r="D949" i="13" s="1"/>
  <c r="D950" i="13" s="1"/>
  <c r="D951" i="13" s="1"/>
  <c r="D952" i="13" s="1"/>
  <c r="D953" i="13" s="1"/>
  <c r="D954" i="13" s="1"/>
  <c r="D955" i="13" s="1"/>
  <c r="D956" i="13" s="1"/>
  <c r="D957" i="13" s="1"/>
  <c r="D958" i="13" s="1"/>
  <c r="D959" i="13" s="1"/>
  <c r="D960" i="13" s="1"/>
  <c r="D961" i="13" s="1"/>
  <c r="D962" i="13" s="1"/>
  <c r="D963" i="13" s="1"/>
  <c r="D964" i="13" s="1"/>
  <c r="D965" i="13" s="1"/>
  <c r="D966" i="13" s="1"/>
  <c r="D967" i="13" s="1"/>
  <c r="D968" i="13" s="1"/>
  <c r="D969" i="13" s="1"/>
  <c r="D970" i="13" s="1"/>
  <c r="D971" i="13" s="1"/>
  <c r="D972" i="13" s="1"/>
  <c r="D973" i="13" s="1"/>
  <c r="D974" i="13" s="1"/>
  <c r="D975" i="13" s="1"/>
  <c r="D976" i="13" s="1"/>
  <c r="D977" i="13" s="1"/>
  <c r="D978" i="13" s="1"/>
  <c r="D979" i="13" s="1"/>
  <c r="D980" i="13" s="1"/>
  <c r="D981" i="13" s="1"/>
  <c r="D982" i="13" s="1"/>
  <c r="D983" i="13" s="1"/>
  <c r="D984" i="13" s="1"/>
  <c r="D985" i="13" s="1"/>
  <c r="D986" i="13" s="1"/>
  <c r="D987" i="13" s="1"/>
  <c r="D988" i="13" s="1"/>
  <c r="D989" i="13" s="1"/>
  <c r="D990" i="13" s="1"/>
  <c r="D991" i="13" s="1"/>
  <c r="D992" i="13" s="1"/>
  <c r="D993" i="13" s="1"/>
  <c r="D994" i="13" s="1"/>
  <c r="D995" i="13" s="1"/>
  <c r="D996" i="13" s="1"/>
  <c r="D997" i="13" s="1"/>
  <c r="D998" i="13" s="1"/>
  <c r="D999" i="13" s="1"/>
  <c r="D1000" i="13" s="1"/>
  <c r="D1001" i="13" s="1"/>
  <c r="D1002" i="13" s="1"/>
  <c r="D1003" i="13" s="1"/>
  <c r="D1004" i="13" s="1"/>
  <c r="D1005" i="13" s="1"/>
  <c r="D1006" i="13" s="1"/>
  <c r="D1007" i="13" s="1"/>
  <c r="D1008" i="13" s="1"/>
  <c r="D1009" i="13" s="1"/>
  <c r="D1010" i="13" s="1"/>
  <c r="D1011" i="13" s="1"/>
  <c r="D1012" i="13" s="1"/>
  <c r="D1013" i="13" s="1"/>
  <c r="D1014" i="13" s="1"/>
  <c r="D1015" i="13" s="1"/>
  <c r="D1016" i="13" s="1"/>
  <c r="D1017" i="13" s="1"/>
  <c r="D1018" i="13" s="1"/>
  <c r="D1019" i="13" s="1"/>
  <c r="D1020" i="13" s="1"/>
  <c r="D1021" i="13" s="1"/>
  <c r="D1022" i="13" s="1"/>
  <c r="D1023" i="13" s="1"/>
  <c r="D1024" i="13" s="1"/>
  <c r="D1025" i="13" s="1"/>
  <c r="D1026" i="13" s="1"/>
  <c r="D1027" i="13" s="1"/>
  <c r="D1028" i="13" s="1"/>
  <c r="D1029" i="13" s="1"/>
  <c r="D1030" i="13" s="1"/>
  <c r="D1031" i="13" s="1"/>
  <c r="D1032" i="13" s="1"/>
  <c r="D1033" i="13" s="1"/>
  <c r="D1034" i="13" s="1"/>
  <c r="D1035" i="13" s="1"/>
  <c r="D1036" i="13" s="1"/>
  <c r="D1037" i="13" s="1"/>
  <c r="D1038" i="13" s="1"/>
  <c r="D1039" i="13" s="1"/>
  <c r="D1040" i="13" s="1"/>
  <c r="D1041" i="13" s="1"/>
  <c r="D1042" i="13" s="1"/>
  <c r="D1043" i="13" s="1"/>
  <c r="D1044" i="13" s="1"/>
  <c r="D1045" i="13" s="1"/>
  <c r="D1046" i="13" s="1"/>
  <c r="D1047" i="13" s="1"/>
  <c r="D1048" i="13" s="1"/>
  <c r="D1049" i="13" s="1"/>
  <c r="D1050" i="13" s="1"/>
  <c r="D1051" i="13" s="1"/>
  <c r="D1052" i="13" s="1"/>
  <c r="D1053" i="13" s="1"/>
  <c r="D1054" i="13" s="1"/>
  <c r="D1055" i="13" s="1"/>
  <c r="D1056" i="13" s="1"/>
  <c r="D1057" i="13" s="1"/>
  <c r="D1058" i="13" s="1"/>
  <c r="D1059" i="13" s="1"/>
  <c r="D1060" i="13" s="1"/>
  <c r="D1061" i="13" s="1"/>
  <c r="D1062" i="13" s="1"/>
  <c r="D1063" i="13" s="1"/>
  <c r="D1064" i="13" s="1"/>
  <c r="D1065" i="13" s="1"/>
  <c r="D1066" i="13" s="1"/>
  <c r="D1067" i="13" s="1"/>
  <c r="D1068" i="13" s="1"/>
  <c r="D1069" i="13" s="1"/>
  <c r="D1070" i="13" s="1"/>
  <c r="D1071" i="13" s="1"/>
  <c r="D1072" i="13" s="1"/>
  <c r="D1073" i="13" s="1"/>
  <c r="D1074" i="13" s="1"/>
  <c r="D1075" i="13" s="1"/>
  <c r="D1076" i="13" s="1"/>
  <c r="D1077" i="13" s="1"/>
  <c r="D1078" i="13" s="1"/>
  <c r="D1079" i="13" s="1"/>
  <c r="D1080" i="13" s="1"/>
  <c r="D1081" i="13" s="1"/>
  <c r="D1082" i="13" s="1"/>
  <c r="D1083" i="13" s="1"/>
  <c r="D1084" i="13" s="1"/>
  <c r="D1085" i="13" s="1"/>
  <c r="D1086" i="13" s="1"/>
  <c r="D1087" i="13" s="1"/>
  <c r="D1088" i="13" s="1"/>
  <c r="D1089" i="13" s="1"/>
  <c r="D1090" i="13" s="1"/>
  <c r="D1091" i="13" s="1"/>
  <c r="D1092" i="13" s="1"/>
  <c r="D1093" i="13" s="1"/>
  <c r="D1094" i="13" s="1"/>
  <c r="D1095" i="13" s="1"/>
  <c r="D1096" i="13" s="1"/>
  <c r="D1097" i="13" s="1"/>
  <c r="D1098" i="13" s="1"/>
  <c r="D1099" i="13" s="1"/>
  <c r="D1100" i="13" s="1"/>
  <c r="D1101" i="13" s="1"/>
  <c r="D1102" i="13" s="1"/>
  <c r="D1103" i="13" s="1"/>
  <c r="D1104" i="13" s="1"/>
  <c r="D1105" i="13" s="1"/>
  <c r="D1106" i="13" s="1"/>
  <c r="D1107" i="13" s="1"/>
  <c r="D1108" i="13" s="1"/>
  <c r="D1109" i="13" s="1"/>
  <c r="D1110" i="13" s="1"/>
  <c r="D1111" i="13" s="1"/>
  <c r="D1112" i="13" s="1"/>
  <c r="D1113" i="13" s="1"/>
  <c r="D1114" i="13" s="1"/>
  <c r="D1115" i="13" s="1"/>
  <c r="D1116" i="13" s="1"/>
  <c r="D1117" i="13" s="1"/>
  <c r="D1118" i="13" s="1"/>
  <c r="D1119" i="13" s="1"/>
  <c r="D1120" i="13" s="1"/>
  <c r="D1121" i="13" s="1"/>
  <c r="D1122" i="13" s="1"/>
  <c r="D1123" i="13" s="1"/>
  <c r="D1124" i="13" s="1"/>
  <c r="D1125" i="13" s="1"/>
  <c r="D1126" i="13" s="1"/>
  <c r="D1127" i="13" s="1"/>
  <c r="D1128" i="13" s="1"/>
  <c r="D1129" i="13" s="1"/>
  <c r="D1130" i="13" s="1"/>
  <c r="D1131" i="13" s="1"/>
  <c r="D1132" i="13" s="1"/>
  <c r="D1133" i="13" s="1"/>
  <c r="D1134" i="13" s="1"/>
  <c r="D1135" i="13" s="1"/>
  <c r="D1136" i="13" s="1"/>
  <c r="D1137" i="13" s="1"/>
  <c r="D1138" i="13" s="1"/>
  <c r="D1139" i="13" s="1"/>
  <c r="D1140" i="13" s="1"/>
  <c r="D1141" i="13" s="1"/>
  <c r="D1142" i="13" s="1"/>
  <c r="D1143" i="13" s="1"/>
  <c r="D1144" i="13" s="1"/>
  <c r="D1145" i="13" s="1"/>
  <c r="D1146" i="13" s="1"/>
  <c r="D1147" i="13" s="1"/>
  <c r="D1148" i="13" s="1"/>
  <c r="D1149" i="13" s="1"/>
  <c r="D1150" i="13" s="1"/>
  <c r="D1151" i="13" s="1"/>
  <c r="D1152" i="13" s="1"/>
  <c r="D1153" i="13" s="1"/>
  <c r="D1154" i="13" s="1"/>
  <c r="D1155" i="13" s="1"/>
  <c r="D1156" i="13" s="1"/>
  <c r="D1157" i="13" s="1"/>
  <c r="D1158" i="13" s="1"/>
  <c r="D1159" i="13" s="1"/>
  <c r="D1160" i="13" s="1"/>
  <c r="D1161" i="13" s="1"/>
  <c r="D1162" i="13" s="1"/>
  <c r="D1163" i="13" s="1"/>
  <c r="D1164" i="13" s="1"/>
  <c r="D1165" i="13" s="1"/>
  <c r="D1166" i="13" s="1"/>
  <c r="D1167" i="13" s="1"/>
  <c r="D1168" i="13" s="1"/>
  <c r="D1169" i="13" s="1"/>
  <c r="D1170" i="13" s="1"/>
  <c r="D1171" i="13" s="1"/>
  <c r="D1172" i="13" s="1"/>
  <c r="D1173" i="13" s="1"/>
  <c r="D1174" i="13" s="1"/>
  <c r="D1175" i="13" s="1"/>
  <c r="D1176" i="13" s="1"/>
  <c r="D1177" i="13" s="1"/>
  <c r="D1178" i="13" s="1"/>
  <c r="D1179" i="13" s="1"/>
  <c r="D1180" i="13" s="1"/>
  <c r="D1181" i="13" s="1"/>
  <c r="D1182" i="13" s="1"/>
  <c r="D1183" i="13" s="1"/>
  <c r="D1184" i="13" s="1"/>
  <c r="D1185" i="13" s="1"/>
  <c r="D1186" i="13" s="1"/>
  <c r="D1187" i="13" s="1"/>
  <c r="D1188" i="13" s="1"/>
  <c r="D1189" i="13" s="1"/>
  <c r="D1190" i="13" s="1"/>
  <c r="D1191" i="13" s="1"/>
  <c r="D1192" i="13" s="1"/>
  <c r="D1193" i="13" s="1"/>
  <c r="D1194" i="13" s="1"/>
  <c r="D1195" i="13" s="1"/>
  <c r="D1196" i="13" s="1"/>
  <c r="D1197" i="13" s="1"/>
  <c r="D1198" i="13" s="1"/>
  <c r="D1199" i="13" s="1"/>
  <c r="D1200" i="13" s="1"/>
  <c r="D1201" i="13" s="1"/>
  <c r="D1202" i="13" s="1"/>
  <c r="D1203" i="13" s="1"/>
  <c r="D1204" i="13" s="1"/>
  <c r="D1205" i="13" s="1"/>
  <c r="D1206" i="13" s="1"/>
  <c r="D1207" i="13" s="1"/>
  <c r="D1208" i="13" s="1"/>
  <c r="D1209" i="13" s="1"/>
  <c r="D1210" i="13" s="1"/>
  <c r="D1211" i="13" s="1"/>
  <c r="D1212" i="13" s="1"/>
  <c r="D1213" i="13" s="1"/>
  <c r="D1214" i="13" s="1"/>
  <c r="D1215" i="13" s="1"/>
  <c r="D1216" i="13" s="1"/>
  <c r="D1217" i="13" s="1"/>
  <c r="D1218" i="13" s="1"/>
  <c r="D1219" i="13" s="1"/>
  <c r="D1220" i="13" s="1"/>
  <c r="D1221" i="13" s="1"/>
  <c r="D1222" i="13" s="1"/>
  <c r="D1223" i="13" s="1"/>
  <c r="D1224" i="13" s="1"/>
  <c r="D1225" i="13" s="1"/>
  <c r="D1226" i="13" s="1"/>
  <c r="D1227" i="13" s="1"/>
  <c r="D1228" i="13" s="1"/>
  <c r="D1229" i="13" s="1"/>
  <c r="D1230" i="13" s="1"/>
  <c r="D1231" i="13" s="1"/>
  <c r="D1232" i="13" s="1"/>
  <c r="D1233" i="13" s="1"/>
  <c r="D1234" i="13" s="1"/>
  <c r="D1235" i="13" s="1"/>
  <c r="D1236" i="13" s="1"/>
  <c r="D1237" i="13" s="1"/>
  <c r="D1238" i="13" s="1"/>
  <c r="D1239" i="13" s="1"/>
  <c r="D1240" i="13" s="1"/>
  <c r="D1241" i="13" s="1"/>
  <c r="D1242" i="13" s="1"/>
  <c r="D1243" i="13" s="1"/>
  <c r="D1244" i="13" s="1"/>
  <c r="D1245" i="13" s="1"/>
  <c r="D1246" i="13" s="1"/>
  <c r="D1247" i="13" s="1"/>
  <c r="D1248" i="13" s="1"/>
  <c r="D1249" i="13" s="1"/>
  <c r="D1250" i="13" s="1"/>
  <c r="D1251" i="13" s="1"/>
  <c r="D1252" i="13" s="1"/>
  <c r="D1253" i="13" s="1"/>
  <c r="D1254" i="13" s="1"/>
  <c r="D1255" i="13" s="1"/>
  <c r="D1256" i="13" s="1"/>
  <c r="D1257" i="13" s="1"/>
  <c r="D1258" i="13" s="1"/>
  <c r="D1259" i="13" s="1"/>
  <c r="D1260" i="13" s="1"/>
  <c r="D1261" i="13" s="1"/>
  <c r="D1262" i="13" s="1"/>
  <c r="D1263" i="13" s="1"/>
  <c r="D1264" i="13" s="1"/>
  <c r="D1265" i="13" s="1"/>
  <c r="D1266" i="13" s="1"/>
  <c r="D1267" i="13" s="1"/>
  <c r="D1268" i="13" s="1"/>
  <c r="D1269" i="13" s="1"/>
  <c r="D1270" i="13" s="1"/>
  <c r="D1271" i="13" s="1"/>
  <c r="D1272" i="13" s="1"/>
  <c r="D1273" i="13" s="1"/>
  <c r="D1274" i="13" s="1"/>
  <c r="D1275" i="13" s="1"/>
  <c r="D1276" i="13" s="1"/>
  <c r="D1277" i="13" s="1"/>
  <c r="D1278" i="13" s="1"/>
  <c r="D1279" i="13" s="1"/>
  <c r="D1280" i="13" s="1"/>
  <c r="D1281" i="13" s="1"/>
  <c r="D1282" i="13" s="1"/>
  <c r="D1283" i="13" s="1"/>
  <c r="D1284" i="13" s="1"/>
  <c r="D1285" i="13" s="1"/>
  <c r="D1286" i="13" s="1"/>
  <c r="D1287" i="13" s="1"/>
  <c r="D1288" i="13" s="1"/>
  <c r="D1289" i="13" s="1"/>
  <c r="D1290" i="13" s="1"/>
  <c r="D1291" i="13" s="1"/>
  <c r="D1292" i="13" s="1"/>
  <c r="D1293" i="13" s="1"/>
  <c r="D1294" i="13" s="1"/>
  <c r="D1295" i="13" s="1"/>
  <c r="D1296" i="13" s="1"/>
  <c r="D1297" i="13" s="1"/>
  <c r="D1298" i="13" s="1"/>
  <c r="D1299" i="13" s="1"/>
  <c r="D1300" i="13" s="1"/>
  <c r="D1301" i="13" s="1"/>
  <c r="D1302" i="13" s="1"/>
  <c r="D1303" i="13" s="1"/>
  <c r="D1304" i="13" s="1"/>
  <c r="D1305" i="13" s="1"/>
  <c r="D1306" i="13" s="1"/>
  <c r="D1307" i="13" s="1"/>
  <c r="D1308" i="13" s="1"/>
  <c r="D1309" i="13" s="1"/>
  <c r="D1310" i="13" s="1"/>
  <c r="D1311" i="13" s="1"/>
  <c r="D1312" i="13" s="1"/>
  <c r="D1313" i="13" s="1"/>
  <c r="D1314" i="13" s="1"/>
  <c r="D1315" i="13" s="1"/>
  <c r="D1316" i="13" s="1"/>
  <c r="D1317" i="13" s="1"/>
  <c r="D1318" i="13" s="1"/>
  <c r="D1319" i="13" s="1"/>
  <c r="D1320" i="13" s="1"/>
  <c r="D1321" i="13" s="1"/>
  <c r="D1322" i="13" s="1"/>
  <c r="D1323" i="13" s="1"/>
  <c r="D1324" i="13" s="1"/>
  <c r="D1325" i="13" s="1"/>
  <c r="D1326" i="13" s="1"/>
  <c r="D1327" i="13" s="1"/>
  <c r="D1328" i="13" s="1"/>
  <c r="D1329" i="13" s="1"/>
  <c r="D1330" i="13" s="1"/>
  <c r="D1331" i="13" s="1"/>
  <c r="D1332" i="13" s="1"/>
  <c r="D1333" i="13" s="1"/>
  <c r="D1334" i="13" s="1"/>
  <c r="D1335" i="13" s="1"/>
  <c r="D1336" i="13" s="1"/>
  <c r="D1337" i="13" s="1"/>
  <c r="D1338" i="13" s="1"/>
  <c r="D1339" i="13" s="1"/>
  <c r="D1340" i="13" s="1"/>
  <c r="D1341" i="13" s="1"/>
  <c r="D1342" i="13" s="1"/>
  <c r="D1343" i="13" s="1"/>
  <c r="D1344" i="13" s="1"/>
  <c r="D1345" i="13" s="1"/>
  <c r="D1346" i="13" s="1"/>
  <c r="D1347" i="13" s="1"/>
  <c r="D1348" i="13" s="1"/>
  <c r="D1349" i="13" s="1"/>
  <c r="D1350" i="13" s="1"/>
  <c r="D1351" i="13" s="1"/>
  <c r="D1352" i="13" s="1"/>
  <c r="D1353" i="13" s="1"/>
  <c r="D1354" i="13" s="1"/>
  <c r="D1355" i="13" s="1"/>
  <c r="D1356" i="13" s="1"/>
  <c r="D1357" i="13" s="1"/>
  <c r="D1358" i="13" s="1"/>
  <c r="D1359" i="13" s="1"/>
  <c r="D1360" i="13" s="1"/>
  <c r="D1361" i="13" s="1"/>
  <c r="D1362" i="13" s="1"/>
  <c r="D1363" i="13" s="1"/>
  <c r="D1364" i="13" s="1"/>
  <c r="D1365" i="13" s="1"/>
  <c r="D1366" i="13" s="1"/>
  <c r="D1367" i="13" s="1"/>
  <c r="D1368" i="13" s="1"/>
  <c r="D1369" i="13" s="1"/>
  <c r="D1370" i="13" s="1"/>
  <c r="D1371" i="13" s="1"/>
  <c r="D1372" i="13" s="1"/>
  <c r="D1373" i="13" s="1"/>
  <c r="D1374" i="13" s="1"/>
  <c r="D1375" i="13" s="1"/>
  <c r="D1376" i="13" s="1"/>
  <c r="D1377" i="13" s="1"/>
  <c r="D1378" i="13" s="1"/>
  <c r="D713" i="13"/>
  <c r="C1379" i="13"/>
  <c r="C1378" i="13"/>
  <c r="C1377" i="13"/>
  <c r="C1376" i="13"/>
  <c r="C1375" i="13"/>
  <c r="C1374" i="13"/>
  <c r="C1373" i="13"/>
  <c r="C1372" i="13"/>
  <c r="C1371" i="13"/>
  <c r="C1370" i="13"/>
  <c r="C1369" i="13"/>
  <c r="C1368" i="13"/>
  <c r="C1367" i="13"/>
  <c r="C1366" i="13"/>
  <c r="C1365" i="13"/>
  <c r="C1364" i="13"/>
  <c r="C1363" i="13"/>
  <c r="C1362" i="13"/>
  <c r="C1361" i="13"/>
  <c r="C1360" i="13"/>
  <c r="C1359" i="13"/>
  <c r="C1358" i="13"/>
  <c r="C1357" i="13"/>
  <c r="C1356" i="13"/>
  <c r="C1355" i="13"/>
  <c r="C1354" i="13"/>
  <c r="C1353" i="13"/>
  <c r="C1352" i="13"/>
  <c r="C1351" i="13"/>
  <c r="C1350" i="13"/>
  <c r="C1349" i="13"/>
  <c r="C1348" i="13"/>
  <c r="C1347" i="13"/>
  <c r="C1346" i="13"/>
  <c r="C1345" i="13"/>
  <c r="C1344" i="13"/>
  <c r="C1343" i="13"/>
  <c r="C1342" i="13"/>
  <c r="C1341" i="13"/>
  <c r="C1340" i="13"/>
  <c r="C1339" i="13"/>
  <c r="C1338" i="13"/>
  <c r="C1337" i="13"/>
  <c r="C1336" i="13"/>
  <c r="C1335" i="13"/>
  <c r="C1334" i="13"/>
  <c r="C1333" i="13"/>
  <c r="C1332" i="13"/>
  <c r="C1331" i="13"/>
  <c r="C1330" i="13"/>
  <c r="C1329" i="13"/>
  <c r="C1328" i="13"/>
  <c r="C1327" i="13"/>
  <c r="C1326" i="13"/>
  <c r="C1325" i="13"/>
  <c r="C1324" i="13"/>
  <c r="C1323" i="13"/>
  <c r="C1322" i="13"/>
  <c r="C1321" i="13"/>
  <c r="C1320" i="13"/>
  <c r="C1319" i="13"/>
  <c r="C1318" i="13"/>
  <c r="C1317" i="13"/>
  <c r="C1316" i="13"/>
  <c r="C1315" i="13"/>
  <c r="C1314" i="13"/>
  <c r="C1313" i="13"/>
  <c r="C1312" i="13"/>
  <c r="C1311" i="13"/>
  <c r="C1310" i="13"/>
  <c r="C1309" i="13"/>
  <c r="C1308" i="13"/>
  <c r="C1307" i="13"/>
  <c r="C1306" i="13"/>
  <c r="C1305" i="13"/>
  <c r="C1304" i="13"/>
  <c r="C1303" i="13"/>
  <c r="C1302" i="13"/>
  <c r="C1301" i="13"/>
  <c r="C1300" i="13"/>
  <c r="C1299" i="13"/>
  <c r="C1298" i="13"/>
  <c r="C1297" i="13"/>
  <c r="C1296" i="13"/>
  <c r="C1295" i="13"/>
  <c r="C1294" i="13"/>
  <c r="C1293" i="13"/>
  <c r="C1292" i="13"/>
  <c r="C1291" i="13"/>
  <c r="C1290" i="13"/>
  <c r="C1289" i="13"/>
  <c r="C1288" i="13"/>
  <c r="C1287" i="13"/>
  <c r="C1286" i="13"/>
  <c r="C1285" i="13"/>
  <c r="C1284" i="13"/>
  <c r="C1283" i="13"/>
  <c r="C1282" i="13"/>
  <c r="C1281" i="13"/>
  <c r="C1280" i="13"/>
  <c r="C1279" i="13"/>
  <c r="C1278" i="13"/>
  <c r="C1277" i="13"/>
  <c r="C1276" i="13"/>
  <c r="C1275" i="13"/>
  <c r="C1274" i="13"/>
  <c r="C1273" i="13"/>
  <c r="C1272" i="13"/>
  <c r="C1271" i="13"/>
  <c r="C1270" i="13"/>
  <c r="C1269" i="13"/>
  <c r="C1268" i="13"/>
  <c r="C1267" i="13"/>
  <c r="C1266" i="13"/>
  <c r="C1265" i="13"/>
  <c r="C1264" i="13"/>
  <c r="C1263" i="13"/>
  <c r="C1262" i="13"/>
  <c r="C1261" i="13"/>
  <c r="C1260" i="13"/>
  <c r="C1259" i="13"/>
  <c r="C1258" i="13"/>
  <c r="C1257" i="13"/>
  <c r="C1256" i="13"/>
  <c r="C1255" i="13"/>
  <c r="C1254" i="13"/>
  <c r="C1253" i="13"/>
  <c r="C1252" i="13"/>
  <c r="C1251" i="13"/>
  <c r="C1250" i="13"/>
  <c r="C1249" i="13"/>
  <c r="C1248" i="13"/>
  <c r="C1247" i="13"/>
  <c r="C1246" i="13"/>
  <c r="C1245" i="13"/>
  <c r="C1244" i="13"/>
  <c r="C1243" i="13"/>
  <c r="C1242" i="13"/>
  <c r="C1241" i="13"/>
  <c r="C1240" i="13"/>
  <c r="C1239" i="13"/>
  <c r="C1238" i="13"/>
  <c r="C1237" i="13"/>
  <c r="C1236" i="13"/>
  <c r="C1235" i="13"/>
  <c r="C1234" i="13"/>
  <c r="C1233" i="13"/>
  <c r="C1232" i="13"/>
  <c r="C1231" i="13"/>
  <c r="C1230" i="13"/>
  <c r="C1229" i="13"/>
  <c r="C1228" i="13"/>
  <c r="C1227" i="13"/>
  <c r="C1226" i="13"/>
  <c r="C1225" i="13"/>
  <c r="C1224" i="13"/>
  <c r="C1223" i="13"/>
  <c r="C1222" i="13"/>
  <c r="C1221" i="13"/>
  <c r="C1220" i="13"/>
  <c r="C1219" i="13"/>
  <c r="C1218" i="13"/>
  <c r="C1217" i="13"/>
  <c r="C1216" i="13"/>
  <c r="C1215" i="13"/>
  <c r="C1214" i="13"/>
  <c r="C1213" i="13"/>
  <c r="C1212" i="13"/>
  <c r="C1211" i="13"/>
  <c r="C1210" i="13"/>
  <c r="C1209" i="13"/>
  <c r="C1208" i="13"/>
  <c r="C1207" i="13"/>
  <c r="C1206" i="13"/>
  <c r="C1205" i="13"/>
  <c r="C1204" i="13"/>
  <c r="C1203" i="13"/>
  <c r="C1202" i="13"/>
  <c r="C1201" i="13"/>
  <c r="C1200" i="13"/>
  <c r="C1199" i="13"/>
  <c r="C1198" i="13"/>
  <c r="C1197" i="13"/>
  <c r="C1196" i="13"/>
  <c r="C1195" i="13"/>
  <c r="C1194" i="13"/>
  <c r="C1193" i="13"/>
  <c r="C1192" i="13"/>
  <c r="C1191" i="13"/>
  <c r="C1190" i="13"/>
  <c r="C1189" i="13"/>
  <c r="C1188" i="13"/>
  <c r="C1187" i="13"/>
  <c r="C1186" i="13"/>
  <c r="C1185" i="13"/>
  <c r="C1184" i="13"/>
  <c r="C1183" i="13"/>
  <c r="C1182" i="13"/>
  <c r="C1181" i="13"/>
  <c r="C1180" i="13"/>
  <c r="C1179" i="13"/>
  <c r="C1178" i="13"/>
  <c r="C1177" i="13"/>
  <c r="C1176" i="13"/>
  <c r="C1175" i="13"/>
  <c r="C1174" i="13"/>
  <c r="C1173" i="13"/>
  <c r="C1172" i="13"/>
  <c r="C1171" i="13"/>
  <c r="C1170" i="13"/>
  <c r="C1169" i="13"/>
  <c r="C1168" i="13"/>
  <c r="C1167" i="13"/>
  <c r="C1166" i="13"/>
  <c r="C1165" i="13"/>
  <c r="C1164" i="13"/>
  <c r="C1163" i="13"/>
  <c r="C1162" i="13"/>
  <c r="C1161" i="13"/>
  <c r="C1160" i="13"/>
  <c r="C1159" i="13"/>
  <c r="C1158" i="13"/>
  <c r="C1157" i="13"/>
  <c r="C1156" i="13"/>
  <c r="C1155" i="13"/>
  <c r="C1154" i="13"/>
  <c r="C1153" i="13"/>
  <c r="C1152" i="13"/>
  <c r="C1151" i="13"/>
  <c r="C1150" i="13"/>
  <c r="C1149" i="13"/>
  <c r="C1148" i="13"/>
  <c r="C1147" i="13"/>
  <c r="C1146" i="13"/>
  <c r="C1145" i="13"/>
  <c r="C1144" i="13"/>
  <c r="C1143" i="13"/>
  <c r="C1142" i="13"/>
  <c r="C1141" i="13"/>
  <c r="C1140" i="13"/>
  <c r="C1139" i="13"/>
  <c r="C1138" i="13"/>
  <c r="C1137" i="13"/>
  <c r="C1136" i="13"/>
  <c r="C1135" i="13"/>
  <c r="C1134" i="13"/>
  <c r="C1133" i="13"/>
  <c r="C1132" i="13"/>
  <c r="C1131" i="13"/>
  <c r="C1130" i="13"/>
  <c r="C1129" i="13"/>
  <c r="C1128" i="13"/>
  <c r="C1127" i="13"/>
  <c r="C1126" i="13"/>
  <c r="C1125" i="13"/>
  <c r="C1124" i="13"/>
  <c r="C1123" i="13"/>
  <c r="C1122" i="13"/>
  <c r="C1121" i="13"/>
  <c r="C1120" i="13"/>
  <c r="C1119" i="13"/>
  <c r="C1118" i="13"/>
  <c r="C1117" i="13"/>
  <c r="C1116" i="13"/>
  <c r="C1115" i="13"/>
  <c r="C1114" i="13"/>
  <c r="C1113" i="13"/>
  <c r="C1112" i="13"/>
  <c r="C1111" i="13"/>
  <c r="C1110" i="13"/>
  <c r="C1109" i="13"/>
  <c r="C1108" i="13"/>
  <c r="C1107" i="13"/>
  <c r="C1106" i="13"/>
  <c r="C1105" i="13"/>
  <c r="C1104" i="13"/>
  <c r="C1103" i="13"/>
  <c r="C1102" i="13"/>
  <c r="C1101" i="13"/>
  <c r="C1100" i="13"/>
  <c r="C1099" i="13"/>
  <c r="C1098" i="13"/>
  <c r="C1097" i="13"/>
  <c r="C1096" i="13"/>
  <c r="C1095" i="13"/>
  <c r="C1094" i="13"/>
  <c r="C1093" i="13"/>
  <c r="C1092" i="13"/>
  <c r="C1091" i="13"/>
  <c r="C1090" i="13"/>
  <c r="C1089" i="13"/>
  <c r="C1088" i="13"/>
  <c r="C1087" i="13"/>
  <c r="C1086" i="13"/>
  <c r="C1085" i="13"/>
  <c r="C1084" i="13"/>
  <c r="C1083" i="13"/>
  <c r="C1082" i="13"/>
  <c r="C1081" i="13"/>
  <c r="C1080" i="13"/>
  <c r="C1079" i="13"/>
  <c r="C1078" i="13"/>
  <c r="C1077" i="13"/>
  <c r="C1076" i="13"/>
  <c r="C1075" i="13"/>
  <c r="C1074" i="13"/>
  <c r="C1073" i="13"/>
  <c r="C1072" i="13"/>
  <c r="C1071" i="13"/>
  <c r="C1070" i="13"/>
  <c r="C1069" i="13"/>
  <c r="C1068" i="13"/>
  <c r="C1067" i="13"/>
  <c r="C1066" i="13"/>
  <c r="C1065" i="13"/>
  <c r="C1064" i="13"/>
  <c r="C1063" i="13"/>
  <c r="C1062" i="13"/>
  <c r="C1061" i="13"/>
  <c r="C1060" i="13"/>
  <c r="C1059" i="13"/>
  <c r="C1058" i="13"/>
  <c r="C1057" i="13"/>
  <c r="C1056" i="13"/>
  <c r="C1055" i="13"/>
  <c r="C1054" i="13"/>
  <c r="C1053" i="13"/>
  <c r="C1052" i="13"/>
  <c r="C1051" i="13"/>
  <c r="C1050" i="13"/>
  <c r="C1049" i="13"/>
  <c r="C1048" i="13"/>
  <c r="C1047" i="13"/>
  <c r="C1046" i="13"/>
  <c r="C1045" i="13"/>
  <c r="C1044" i="13"/>
  <c r="C1043" i="13"/>
  <c r="C1042" i="13"/>
  <c r="C1041" i="13"/>
  <c r="C1040" i="13"/>
  <c r="C1039" i="13"/>
  <c r="C1038" i="13"/>
  <c r="C1037" i="13"/>
  <c r="C1036" i="13"/>
  <c r="C1035" i="13"/>
  <c r="C1034" i="13"/>
  <c r="C1033" i="13"/>
  <c r="C1032" i="13"/>
  <c r="C1031" i="13"/>
  <c r="C1030" i="13"/>
  <c r="C1029" i="13"/>
  <c r="C1028" i="13"/>
  <c r="C1027" i="13"/>
  <c r="C1026" i="13"/>
  <c r="C1025" i="13"/>
  <c r="C1024" i="13"/>
  <c r="C1023" i="13"/>
  <c r="C1022" i="13"/>
  <c r="C1021" i="13"/>
  <c r="C1020" i="13"/>
  <c r="C1019" i="13"/>
  <c r="C1018" i="13"/>
  <c r="C1017" i="13"/>
  <c r="C1016" i="13"/>
  <c r="C1015" i="13"/>
  <c r="C1014" i="13"/>
  <c r="C1013" i="13"/>
  <c r="C1012" i="13"/>
  <c r="C1011" i="13"/>
  <c r="C1010" i="13"/>
  <c r="C1009" i="13"/>
  <c r="C1008" i="13"/>
  <c r="C1007" i="13"/>
  <c r="C1006" i="13"/>
  <c r="C1005" i="13"/>
  <c r="C1004" i="13"/>
  <c r="C1003" i="13"/>
  <c r="C1002" i="13"/>
  <c r="C1001" i="13"/>
  <c r="C1000" i="13"/>
  <c r="C999" i="13"/>
  <c r="C998" i="13"/>
  <c r="C997" i="13"/>
  <c r="C996" i="13"/>
  <c r="C995" i="13"/>
  <c r="C994" i="13"/>
  <c r="C993" i="13"/>
  <c r="C992" i="13"/>
  <c r="C991" i="13"/>
  <c r="C990" i="13"/>
  <c r="C989" i="13"/>
  <c r="C988" i="13"/>
  <c r="C987" i="13"/>
  <c r="C986" i="13"/>
  <c r="C985" i="13"/>
  <c r="C984" i="13"/>
  <c r="C983" i="13"/>
  <c r="C982" i="13"/>
  <c r="C981" i="13"/>
  <c r="C980" i="13"/>
  <c r="C979" i="13"/>
  <c r="C978" i="13"/>
  <c r="C977" i="13"/>
  <c r="C976" i="13"/>
  <c r="C975" i="13"/>
  <c r="C974" i="13"/>
  <c r="C973" i="13"/>
  <c r="C972" i="13"/>
  <c r="C971" i="13"/>
  <c r="C970" i="13"/>
  <c r="C969" i="13"/>
  <c r="C968" i="13"/>
  <c r="C967" i="13"/>
  <c r="C966" i="13"/>
  <c r="C965" i="13"/>
  <c r="C964" i="13"/>
  <c r="C963" i="13"/>
  <c r="C962" i="13"/>
  <c r="C961" i="13"/>
  <c r="C960" i="13"/>
  <c r="C959" i="13"/>
  <c r="C958" i="13"/>
  <c r="C957" i="13"/>
  <c r="C956" i="13"/>
  <c r="C955" i="13"/>
  <c r="C954" i="13"/>
  <c r="C953" i="13"/>
  <c r="C952" i="13"/>
  <c r="C951" i="13"/>
  <c r="C950" i="13"/>
  <c r="C949" i="13"/>
  <c r="C948" i="13"/>
  <c r="C947" i="13"/>
  <c r="C946" i="13"/>
  <c r="C945" i="13"/>
  <c r="C944" i="13"/>
  <c r="C943" i="13"/>
  <c r="C942" i="13"/>
  <c r="C941" i="13"/>
  <c r="C940" i="13"/>
  <c r="C939" i="13"/>
  <c r="C938" i="13"/>
  <c r="C937" i="13"/>
  <c r="C936" i="13"/>
  <c r="C935" i="13"/>
  <c r="C934" i="13"/>
  <c r="C933" i="13"/>
  <c r="C932" i="13"/>
  <c r="C931" i="13"/>
  <c r="C930" i="13"/>
  <c r="C929" i="13"/>
  <c r="C928" i="13"/>
  <c r="C927" i="13"/>
  <c r="C926" i="13"/>
  <c r="C925" i="13"/>
  <c r="C924" i="13"/>
  <c r="C923" i="13"/>
  <c r="C922" i="13"/>
  <c r="C921" i="13"/>
  <c r="C920" i="13"/>
  <c r="C919" i="13"/>
  <c r="C918" i="13"/>
  <c r="C917" i="13"/>
  <c r="C916" i="13"/>
  <c r="C915" i="13"/>
  <c r="C914" i="13"/>
  <c r="C913" i="13"/>
  <c r="C912" i="13"/>
  <c r="C911" i="13"/>
  <c r="C910" i="13"/>
  <c r="C909" i="13"/>
  <c r="C908" i="13"/>
  <c r="C907" i="13"/>
  <c r="C906" i="13"/>
  <c r="C905" i="13"/>
  <c r="C904" i="13"/>
  <c r="C903" i="13"/>
  <c r="C902" i="13"/>
  <c r="C901" i="13"/>
  <c r="C900" i="13"/>
  <c r="C899" i="13"/>
  <c r="C898" i="13"/>
  <c r="C897" i="13"/>
  <c r="C896" i="13"/>
  <c r="C895" i="13"/>
  <c r="C894" i="13"/>
  <c r="C893" i="13"/>
  <c r="C892" i="13"/>
  <c r="C891" i="13"/>
  <c r="C890" i="13"/>
  <c r="C889" i="13"/>
  <c r="C888" i="13"/>
  <c r="C887" i="13"/>
  <c r="C886" i="13"/>
  <c r="C885" i="13"/>
  <c r="C884" i="13"/>
  <c r="C883" i="13"/>
  <c r="C882" i="13"/>
  <c r="C881" i="13"/>
  <c r="C880" i="13"/>
  <c r="C879" i="13"/>
  <c r="C878" i="13"/>
  <c r="C877" i="13"/>
  <c r="C876" i="13"/>
  <c r="C875" i="13"/>
  <c r="C874" i="13"/>
  <c r="C873" i="13"/>
  <c r="C872" i="13"/>
  <c r="C871" i="13"/>
  <c r="C870" i="13"/>
  <c r="C869" i="13"/>
  <c r="C868" i="13"/>
  <c r="C867" i="13"/>
  <c r="C866" i="13"/>
  <c r="C865" i="13"/>
  <c r="C864" i="13"/>
  <c r="C863" i="13"/>
  <c r="C862" i="13"/>
  <c r="C861" i="13"/>
  <c r="C860" i="13"/>
  <c r="C859" i="13"/>
  <c r="C858" i="13"/>
  <c r="C857" i="13"/>
  <c r="C856" i="13"/>
  <c r="C855" i="13"/>
  <c r="C854" i="13"/>
  <c r="C853" i="13"/>
  <c r="C852" i="13"/>
  <c r="C851" i="13"/>
  <c r="C850" i="13"/>
  <c r="C849" i="13"/>
  <c r="C848" i="13"/>
  <c r="C847" i="13"/>
  <c r="C846" i="13"/>
  <c r="C845" i="13"/>
  <c r="C844" i="13"/>
  <c r="C843" i="13"/>
  <c r="C842" i="13"/>
  <c r="C841" i="13"/>
  <c r="C840" i="13"/>
  <c r="C839" i="13"/>
  <c r="C838" i="13"/>
  <c r="C837" i="13"/>
  <c r="C836" i="13"/>
  <c r="C835" i="13"/>
  <c r="C834" i="13"/>
  <c r="C833" i="13"/>
  <c r="C832" i="13"/>
  <c r="C831" i="13"/>
  <c r="C830" i="13"/>
  <c r="C829" i="13"/>
  <c r="C828" i="13"/>
  <c r="C827" i="13"/>
  <c r="C826" i="13"/>
  <c r="C825" i="13"/>
  <c r="C824" i="13"/>
  <c r="C823" i="13"/>
  <c r="C822" i="13"/>
  <c r="C821" i="13"/>
  <c r="C820" i="13"/>
  <c r="C819" i="13"/>
  <c r="C818" i="13"/>
  <c r="C817" i="13"/>
  <c r="C816" i="13"/>
  <c r="C815" i="13"/>
  <c r="C814" i="13"/>
  <c r="C813" i="13"/>
  <c r="C812" i="13"/>
  <c r="C811" i="13"/>
  <c r="C810" i="13"/>
  <c r="C809" i="13"/>
  <c r="C808" i="13"/>
  <c r="C807" i="13"/>
  <c r="C806" i="13"/>
  <c r="C805" i="13"/>
  <c r="C804" i="13"/>
  <c r="C803" i="13"/>
  <c r="C802" i="13"/>
  <c r="C801" i="13"/>
  <c r="C800" i="13"/>
  <c r="C799" i="13"/>
  <c r="C798" i="13"/>
  <c r="C797" i="13"/>
  <c r="C796" i="13"/>
  <c r="C795" i="13"/>
  <c r="C794" i="13"/>
  <c r="C793" i="13"/>
  <c r="C792" i="13"/>
  <c r="C791" i="13"/>
  <c r="C790" i="13"/>
  <c r="C789" i="13"/>
  <c r="C788" i="13"/>
  <c r="C787" i="13"/>
  <c r="C786" i="13"/>
  <c r="C785" i="13"/>
  <c r="C784" i="13"/>
  <c r="C783" i="13"/>
  <c r="C782" i="13"/>
  <c r="C781" i="13"/>
  <c r="C780" i="13"/>
  <c r="C779" i="13"/>
  <c r="C778" i="13"/>
  <c r="C777" i="13"/>
  <c r="C776" i="13"/>
  <c r="C775" i="13"/>
  <c r="C774" i="13"/>
  <c r="C773" i="13"/>
  <c r="C772" i="13"/>
  <c r="C771" i="13"/>
  <c r="C770" i="13"/>
  <c r="C769" i="13"/>
  <c r="C768" i="13"/>
  <c r="C767" i="13"/>
  <c r="C766" i="13"/>
  <c r="C765" i="13"/>
  <c r="C764" i="13"/>
  <c r="C763" i="13"/>
  <c r="C762" i="13"/>
  <c r="C761" i="13"/>
  <c r="C760" i="13"/>
  <c r="C759" i="13"/>
  <c r="C758" i="13"/>
  <c r="C757" i="13"/>
  <c r="C756" i="13"/>
  <c r="C755" i="13"/>
  <c r="C754" i="13"/>
  <c r="C753" i="13"/>
  <c r="C752" i="13"/>
  <c r="C751" i="13"/>
  <c r="C750" i="13"/>
  <c r="C749" i="13"/>
  <c r="C748" i="13"/>
  <c r="C747" i="13"/>
  <c r="C746" i="13"/>
  <c r="C745" i="13"/>
  <c r="C744" i="13"/>
  <c r="C743" i="13"/>
  <c r="C742" i="13"/>
  <c r="C741" i="13"/>
  <c r="C740" i="13"/>
  <c r="C739" i="13"/>
  <c r="C738" i="13"/>
  <c r="C737" i="13"/>
  <c r="C736" i="13"/>
  <c r="C735" i="13"/>
  <c r="C734" i="13"/>
  <c r="C733" i="13"/>
  <c r="C732" i="13"/>
  <c r="C731" i="13"/>
  <c r="C730" i="13"/>
  <c r="C729" i="13"/>
  <c r="C728" i="13"/>
  <c r="C727" i="13"/>
  <c r="C726" i="13"/>
  <c r="C725" i="13"/>
  <c r="C724" i="13"/>
  <c r="C723" i="13"/>
  <c r="C722" i="13"/>
  <c r="C721" i="13"/>
  <c r="C720" i="13"/>
  <c r="C719" i="13"/>
  <c r="C718" i="13"/>
  <c r="C717" i="13"/>
  <c r="C716" i="13"/>
  <c r="C715" i="13"/>
  <c r="C714" i="13"/>
  <c r="C713" i="13"/>
  <c r="L65" i="20" l="1"/>
  <c r="M64" i="20"/>
  <c r="L64" i="20"/>
  <c r="L63" i="20"/>
  <c r="L62" i="20"/>
  <c r="L61" i="20"/>
  <c r="L60" i="20"/>
  <c r="L59" i="20"/>
  <c r="L58" i="20"/>
  <c r="L57" i="20"/>
  <c r="L56" i="20"/>
  <c r="L55" i="20"/>
  <c r="L54" i="20"/>
  <c r="L53" i="20"/>
  <c r="L52" i="20"/>
  <c r="L51" i="20"/>
  <c r="L50" i="20"/>
  <c r="L49" i="20"/>
  <c r="L48" i="20"/>
  <c r="L47" i="20"/>
  <c r="L46" i="20"/>
  <c r="L45" i="20"/>
  <c r="L44" i="20"/>
  <c r="L43" i="20"/>
  <c r="L42" i="20"/>
  <c r="L41" i="20"/>
  <c r="L40" i="20"/>
  <c r="L39" i="20"/>
  <c r="L38" i="20"/>
  <c r="L37" i="20"/>
  <c r="L36" i="20"/>
  <c r="L35" i="20"/>
  <c r="L34" i="20"/>
  <c r="L33" i="20"/>
  <c r="L32" i="20"/>
  <c r="L31" i="20"/>
  <c r="L30" i="20"/>
  <c r="L29" i="20"/>
  <c r="L28" i="20"/>
  <c r="L27" i="20"/>
  <c r="L26" i="20"/>
  <c r="L25" i="20"/>
  <c r="L24" i="20"/>
  <c r="L23" i="20"/>
  <c r="L22" i="20"/>
  <c r="L21" i="20"/>
  <c r="L20" i="20"/>
  <c r="L19" i="20"/>
  <c r="L18" i="20"/>
  <c r="L17" i="20"/>
  <c r="L16" i="20"/>
  <c r="L15" i="20"/>
  <c r="L14" i="20"/>
  <c r="L13" i="20"/>
  <c r="L12" i="20"/>
  <c r="L11" i="20"/>
  <c r="L10" i="20"/>
  <c r="L9" i="20"/>
  <c r="L8" i="20"/>
  <c r="L7" i="20"/>
  <c r="L6" i="20"/>
  <c r="L5" i="20"/>
  <c r="L4" i="20"/>
  <c r="L3" i="20"/>
  <c r="L2" i="20"/>
  <c r="L1" i="20"/>
  <c r="H507" i="20"/>
  <c r="H16" i="20"/>
  <c r="H24" i="20"/>
  <c r="H32" i="20"/>
  <c r="H40" i="20"/>
  <c r="H48" i="20"/>
  <c r="H56" i="20"/>
  <c r="H64" i="20"/>
  <c r="H72" i="20"/>
  <c r="H80" i="20"/>
  <c r="H88" i="20"/>
  <c r="H96" i="20"/>
  <c r="H104" i="20"/>
  <c r="H112" i="20"/>
  <c r="H120" i="20"/>
  <c r="H128" i="20"/>
  <c r="H136" i="20"/>
  <c r="H144" i="20"/>
  <c r="H152" i="20"/>
  <c r="H160" i="20"/>
  <c r="H168" i="20"/>
  <c r="H176" i="20"/>
  <c r="H184" i="20"/>
  <c r="H192" i="20"/>
  <c r="H200" i="20"/>
  <c r="H208" i="20"/>
  <c r="H216" i="20"/>
  <c r="H224" i="20"/>
  <c r="H232" i="20"/>
  <c r="H240" i="20"/>
  <c r="H248" i="20"/>
  <c r="H256" i="20"/>
  <c r="H264" i="20"/>
  <c r="H272" i="20"/>
  <c r="H280" i="20"/>
  <c r="H288" i="20"/>
  <c r="H296" i="20"/>
  <c r="H304" i="20"/>
  <c r="H312" i="20"/>
  <c r="H320" i="20"/>
  <c r="H328" i="20"/>
  <c r="H336" i="20"/>
  <c r="H344" i="20"/>
  <c r="H352" i="20"/>
  <c r="H360" i="20"/>
  <c r="H368" i="20"/>
  <c r="H376" i="20"/>
  <c r="H384" i="20"/>
  <c r="H392" i="20"/>
  <c r="H400" i="20"/>
  <c r="H408" i="20"/>
  <c r="H416" i="20"/>
  <c r="H424" i="20"/>
  <c r="H432" i="20"/>
  <c r="H440" i="20"/>
  <c r="H448" i="20"/>
  <c r="H456" i="20"/>
  <c r="H464" i="20"/>
  <c r="H472" i="20"/>
  <c r="H480" i="20"/>
  <c r="H488" i="20"/>
  <c r="H496" i="20"/>
  <c r="H504" i="20"/>
  <c r="H8" i="20"/>
  <c r="F507" i="20"/>
  <c r="G507" i="20" s="1"/>
  <c r="E33" i="20"/>
  <c r="E34" i="20"/>
  <c r="E35" i="20"/>
  <c r="E36" i="20"/>
  <c r="F40" i="20" s="1"/>
  <c r="G40" i="20" s="1"/>
  <c r="E37" i="20"/>
  <c r="E38" i="20"/>
  <c r="E39" i="20"/>
  <c r="E40" i="20"/>
  <c r="E41" i="20"/>
  <c r="E42" i="20"/>
  <c r="F48" i="20" s="1"/>
  <c r="G48" i="20" s="1"/>
  <c r="E43" i="20"/>
  <c r="E44" i="20"/>
  <c r="E45" i="20"/>
  <c r="E46" i="20"/>
  <c r="E47" i="20"/>
  <c r="E48" i="20"/>
  <c r="E49" i="20"/>
  <c r="E50" i="20"/>
  <c r="E51" i="20"/>
  <c r="E52" i="20"/>
  <c r="F56" i="20" s="1"/>
  <c r="G56" i="20" s="1"/>
  <c r="E53" i="20"/>
  <c r="E54" i="20"/>
  <c r="E55" i="20"/>
  <c r="E56" i="20"/>
  <c r="E57" i="20"/>
  <c r="E58" i="20"/>
  <c r="F64" i="20" s="1"/>
  <c r="G64" i="20" s="1"/>
  <c r="E59" i="20"/>
  <c r="E60" i="20"/>
  <c r="E61" i="20"/>
  <c r="E62" i="20"/>
  <c r="E63" i="20"/>
  <c r="E64" i="20"/>
  <c r="E65" i="20"/>
  <c r="E66" i="20"/>
  <c r="E67" i="20"/>
  <c r="E68" i="20"/>
  <c r="F72" i="20" s="1"/>
  <c r="G72" i="20" s="1"/>
  <c r="E69" i="20"/>
  <c r="E70" i="20"/>
  <c r="E71" i="20"/>
  <c r="E72" i="20"/>
  <c r="E73" i="20"/>
  <c r="E74" i="20"/>
  <c r="F80" i="20" s="1"/>
  <c r="G80" i="20" s="1"/>
  <c r="E75" i="20"/>
  <c r="E76" i="20"/>
  <c r="E77" i="20"/>
  <c r="E78" i="20"/>
  <c r="E79" i="20"/>
  <c r="E80" i="20"/>
  <c r="E81" i="20"/>
  <c r="E82" i="20"/>
  <c r="E83" i="20"/>
  <c r="E84" i="20"/>
  <c r="F88" i="20" s="1"/>
  <c r="G88" i="20" s="1"/>
  <c r="E85" i="20"/>
  <c r="E86" i="20"/>
  <c r="E87" i="20"/>
  <c r="E88" i="20"/>
  <c r="E89" i="20"/>
  <c r="E90" i="20"/>
  <c r="F96" i="20" s="1"/>
  <c r="G96" i="20" s="1"/>
  <c r="E91" i="20"/>
  <c r="E92" i="20"/>
  <c r="E93" i="20"/>
  <c r="E94" i="20"/>
  <c r="E95" i="20"/>
  <c r="E96" i="20"/>
  <c r="E97" i="20"/>
  <c r="E98" i="20"/>
  <c r="E99" i="20"/>
  <c r="E100" i="20"/>
  <c r="F104" i="20" s="1"/>
  <c r="G104" i="20" s="1"/>
  <c r="E101" i="20"/>
  <c r="E102" i="20"/>
  <c r="E103" i="20"/>
  <c r="E104" i="20"/>
  <c r="E105" i="20"/>
  <c r="E106" i="20"/>
  <c r="F112" i="20" s="1"/>
  <c r="G112" i="20" s="1"/>
  <c r="E107" i="20"/>
  <c r="E108" i="20"/>
  <c r="E109" i="20"/>
  <c r="E110" i="20"/>
  <c r="E111" i="20"/>
  <c r="E112" i="20"/>
  <c r="E113" i="20"/>
  <c r="E114" i="20"/>
  <c r="E115" i="20"/>
  <c r="E116" i="20"/>
  <c r="F120" i="20" s="1"/>
  <c r="G120" i="20" s="1"/>
  <c r="E117" i="20"/>
  <c r="E118" i="20"/>
  <c r="E119" i="20"/>
  <c r="E120" i="20"/>
  <c r="E121" i="20"/>
  <c r="E122" i="20"/>
  <c r="F128" i="20" s="1"/>
  <c r="G128" i="20" s="1"/>
  <c r="E123" i="20"/>
  <c r="E124" i="20"/>
  <c r="E125" i="20"/>
  <c r="E126" i="20"/>
  <c r="E127" i="20"/>
  <c r="E128" i="20"/>
  <c r="E129" i="20"/>
  <c r="E130" i="20"/>
  <c r="E131" i="20"/>
  <c r="E132" i="20"/>
  <c r="F136" i="20" s="1"/>
  <c r="G136" i="20" s="1"/>
  <c r="E133" i="20"/>
  <c r="E134" i="20"/>
  <c r="E135" i="20"/>
  <c r="E136" i="20"/>
  <c r="E137" i="20"/>
  <c r="E138" i="20"/>
  <c r="F144" i="20" s="1"/>
  <c r="G144" i="20" s="1"/>
  <c r="E139" i="20"/>
  <c r="E140" i="20"/>
  <c r="E141" i="20"/>
  <c r="E142" i="20"/>
  <c r="E143" i="20"/>
  <c r="E144" i="20"/>
  <c r="E145" i="20"/>
  <c r="E146" i="20"/>
  <c r="E147" i="20"/>
  <c r="E148" i="20"/>
  <c r="F152" i="20" s="1"/>
  <c r="G152" i="20" s="1"/>
  <c r="E149" i="20"/>
  <c r="E150" i="20"/>
  <c r="E151" i="20"/>
  <c r="E152" i="20"/>
  <c r="E153" i="20"/>
  <c r="E154" i="20"/>
  <c r="F160" i="20" s="1"/>
  <c r="G160" i="20" s="1"/>
  <c r="E155" i="20"/>
  <c r="E156" i="20"/>
  <c r="E157" i="20"/>
  <c r="E158" i="20"/>
  <c r="E159" i="20"/>
  <c r="E160" i="20"/>
  <c r="E161" i="20"/>
  <c r="E162" i="20"/>
  <c r="E163" i="20"/>
  <c r="E164" i="20"/>
  <c r="F168" i="20" s="1"/>
  <c r="G168" i="20" s="1"/>
  <c r="E165" i="20"/>
  <c r="E166" i="20"/>
  <c r="E167" i="20"/>
  <c r="E168" i="20"/>
  <c r="E169" i="20"/>
  <c r="E170" i="20"/>
  <c r="F176" i="20" s="1"/>
  <c r="G176" i="20" s="1"/>
  <c r="E171" i="20"/>
  <c r="E172" i="20"/>
  <c r="E173" i="20"/>
  <c r="E174" i="20"/>
  <c r="E175" i="20"/>
  <c r="E176" i="20"/>
  <c r="E177" i="20"/>
  <c r="E178" i="20"/>
  <c r="E179" i="20"/>
  <c r="E180" i="20"/>
  <c r="F184" i="20" s="1"/>
  <c r="G184" i="20" s="1"/>
  <c r="E181" i="20"/>
  <c r="E182" i="20"/>
  <c r="E183" i="20"/>
  <c r="E184" i="20"/>
  <c r="E185" i="20"/>
  <c r="E186" i="20"/>
  <c r="F192" i="20" s="1"/>
  <c r="G192" i="20" s="1"/>
  <c r="E187" i="20"/>
  <c r="E188" i="20"/>
  <c r="E189" i="20"/>
  <c r="E190" i="20"/>
  <c r="E191" i="20"/>
  <c r="E192" i="20"/>
  <c r="E193" i="20"/>
  <c r="E194" i="20"/>
  <c r="E195" i="20"/>
  <c r="E196" i="20"/>
  <c r="F200" i="20" s="1"/>
  <c r="G200" i="20" s="1"/>
  <c r="E197" i="20"/>
  <c r="E198" i="20"/>
  <c r="E199" i="20"/>
  <c r="E200" i="20"/>
  <c r="E201" i="20"/>
  <c r="E202" i="20"/>
  <c r="F208" i="20" s="1"/>
  <c r="G208" i="20" s="1"/>
  <c r="E203" i="20"/>
  <c r="E204" i="20"/>
  <c r="E205" i="20"/>
  <c r="E206" i="20"/>
  <c r="E207" i="20"/>
  <c r="E208" i="20"/>
  <c r="E209" i="20"/>
  <c r="E210" i="20"/>
  <c r="E211" i="20"/>
  <c r="E212" i="20"/>
  <c r="F216" i="20" s="1"/>
  <c r="G216" i="20" s="1"/>
  <c r="E213" i="20"/>
  <c r="E214" i="20"/>
  <c r="E215" i="20"/>
  <c r="E216" i="20"/>
  <c r="E217" i="20"/>
  <c r="E218" i="20"/>
  <c r="F224" i="20" s="1"/>
  <c r="G224" i="20" s="1"/>
  <c r="E219" i="20"/>
  <c r="E220" i="20"/>
  <c r="E221" i="20"/>
  <c r="E222" i="20"/>
  <c r="E223" i="20"/>
  <c r="E224" i="20"/>
  <c r="E225" i="20"/>
  <c r="E226" i="20"/>
  <c r="E227" i="20"/>
  <c r="E228" i="20"/>
  <c r="F232" i="20" s="1"/>
  <c r="G232" i="20" s="1"/>
  <c r="E229" i="20"/>
  <c r="E230" i="20"/>
  <c r="E231" i="20"/>
  <c r="E232" i="20"/>
  <c r="E233" i="20"/>
  <c r="E234" i="20"/>
  <c r="F240" i="20" s="1"/>
  <c r="G240" i="20" s="1"/>
  <c r="E235" i="20"/>
  <c r="E236" i="20"/>
  <c r="E237" i="20"/>
  <c r="E238" i="20"/>
  <c r="E239" i="20"/>
  <c r="E240" i="20"/>
  <c r="E241" i="20"/>
  <c r="E242" i="20"/>
  <c r="E243" i="20"/>
  <c r="E244" i="20"/>
  <c r="F248" i="20" s="1"/>
  <c r="G248" i="20" s="1"/>
  <c r="E245" i="20"/>
  <c r="E246" i="20"/>
  <c r="E247" i="20"/>
  <c r="E248" i="20"/>
  <c r="E249" i="20"/>
  <c r="E250" i="20"/>
  <c r="F256" i="20" s="1"/>
  <c r="G256" i="20" s="1"/>
  <c r="E251" i="20"/>
  <c r="E252" i="20"/>
  <c r="E253" i="20"/>
  <c r="E254" i="20"/>
  <c r="E255" i="20"/>
  <c r="E256" i="20"/>
  <c r="E257" i="20"/>
  <c r="E258" i="20"/>
  <c r="E259" i="20"/>
  <c r="E260" i="20"/>
  <c r="F264" i="20" s="1"/>
  <c r="G264" i="20" s="1"/>
  <c r="E261" i="20"/>
  <c r="E262" i="20"/>
  <c r="E263" i="20"/>
  <c r="E264" i="20"/>
  <c r="E265" i="20"/>
  <c r="E266" i="20"/>
  <c r="F272" i="20" s="1"/>
  <c r="G272" i="20" s="1"/>
  <c r="E267" i="20"/>
  <c r="E268" i="20"/>
  <c r="E269" i="20"/>
  <c r="E270" i="20"/>
  <c r="E271" i="20"/>
  <c r="E272" i="20"/>
  <c r="E273" i="20"/>
  <c r="E274" i="20"/>
  <c r="E275" i="20"/>
  <c r="E276" i="20"/>
  <c r="F280" i="20" s="1"/>
  <c r="G280" i="20" s="1"/>
  <c r="E277" i="20"/>
  <c r="E278" i="20"/>
  <c r="E279" i="20"/>
  <c r="E280" i="20"/>
  <c r="E281" i="20"/>
  <c r="E282" i="20"/>
  <c r="F288" i="20" s="1"/>
  <c r="G288" i="20" s="1"/>
  <c r="E283" i="20"/>
  <c r="E284" i="20"/>
  <c r="E285" i="20"/>
  <c r="E286" i="20"/>
  <c r="E287" i="20"/>
  <c r="E288" i="20"/>
  <c r="E289" i="20"/>
  <c r="E290" i="20"/>
  <c r="E291" i="20"/>
  <c r="E292" i="20"/>
  <c r="F296" i="20" s="1"/>
  <c r="G296" i="20" s="1"/>
  <c r="E293" i="20"/>
  <c r="E294" i="20"/>
  <c r="E295" i="20"/>
  <c r="E296" i="20"/>
  <c r="E297" i="20"/>
  <c r="E298" i="20"/>
  <c r="F304" i="20" s="1"/>
  <c r="G304" i="20" s="1"/>
  <c r="E299" i="20"/>
  <c r="E300" i="20"/>
  <c r="E301" i="20"/>
  <c r="E302" i="20"/>
  <c r="E303" i="20"/>
  <c r="E304" i="20"/>
  <c r="E305" i="20"/>
  <c r="E306" i="20"/>
  <c r="E307" i="20"/>
  <c r="E308" i="20"/>
  <c r="F312" i="20" s="1"/>
  <c r="G312" i="20" s="1"/>
  <c r="E309" i="20"/>
  <c r="E310" i="20"/>
  <c r="E311" i="20"/>
  <c r="E312" i="20"/>
  <c r="E313" i="20"/>
  <c r="E314" i="20"/>
  <c r="F320" i="20" s="1"/>
  <c r="G320" i="20" s="1"/>
  <c r="E315" i="20"/>
  <c r="E316" i="20"/>
  <c r="E317" i="20"/>
  <c r="E318" i="20"/>
  <c r="E319" i="20"/>
  <c r="E320" i="20"/>
  <c r="E321" i="20"/>
  <c r="E322" i="20"/>
  <c r="E323" i="20"/>
  <c r="E324" i="20"/>
  <c r="F328" i="20" s="1"/>
  <c r="G328" i="20" s="1"/>
  <c r="E325" i="20"/>
  <c r="E326" i="20"/>
  <c r="E327" i="20"/>
  <c r="E328" i="20"/>
  <c r="E329" i="20"/>
  <c r="E330" i="20"/>
  <c r="F336" i="20" s="1"/>
  <c r="G336" i="20" s="1"/>
  <c r="E331" i="20"/>
  <c r="E332" i="20"/>
  <c r="E333" i="20"/>
  <c r="E334" i="20"/>
  <c r="E335" i="20"/>
  <c r="E336" i="20"/>
  <c r="E337" i="20"/>
  <c r="E338" i="20"/>
  <c r="E339" i="20"/>
  <c r="E340" i="20"/>
  <c r="F344" i="20" s="1"/>
  <c r="G344" i="20" s="1"/>
  <c r="E341" i="20"/>
  <c r="E342" i="20"/>
  <c r="E343" i="20"/>
  <c r="E344" i="20"/>
  <c r="E345" i="20"/>
  <c r="E346" i="20"/>
  <c r="F352" i="20" s="1"/>
  <c r="G352" i="20" s="1"/>
  <c r="E347" i="20"/>
  <c r="E348" i="20"/>
  <c r="E349" i="20"/>
  <c r="E350" i="20"/>
  <c r="E351" i="20"/>
  <c r="E352" i="20"/>
  <c r="E353" i="20"/>
  <c r="E354" i="20"/>
  <c r="E355" i="20"/>
  <c r="E356" i="20"/>
  <c r="F360" i="20" s="1"/>
  <c r="G360" i="20" s="1"/>
  <c r="E357" i="20"/>
  <c r="E358" i="20"/>
  <c r="E359" i="20"/>
  <c r="E360" i="20"/>
  <c r="E361" i="20"/>
  <c r="E362" i="20"/>
  <c r="F368" i="20" s="1"/>
  <c r="G368" i="20" s="1"/>
  <c r="E363" i="20"/>
  <c r="E364" i="20"/>
  <c r="E365" i="20"/>
  <c r="E366" i="20"/>
  <c r="E367" i="20"/>
  <c r="E368" i="20"/>
  <c r="E369" i="20"/>
  <c r="E370" i="20"/>
  <c r="E371" i="20"/>
  <c r="E372" i="20"/>
  <c r="F376" i="20" s="1"/>
  <c r="G376" i="20" s="1"/>
  <c r="E373" i="20"/>
  <c r="E374" i="20"/>
  <c r="E375" i="20"/>
  <c r="E376" i="20"/>
  <c r="E377" i="20"/>
  <c r="E378" i="20"/>
  <c r="F384" i="20" s="1"/>
  <c r="G384" i="20" s="1"/>
  <c r="E379" i="20"/>
  <c r="E380" i="20"/>
  <c r="E381" i="20"/>
  <c r="E382" i="20"/>
  <c r="E383" i="20"/>
  <c r="E384" i="20"/>
  <c r="E385" i="20"/>
  <c r="E386" i="20"/>
  <c r="E387" i="20"/>
  <c r="E388" i="20"/>
  <c r="F392" i="20" s="1"/>
  <c r="G392" i="20" s="1"/>
  <c r="E389" i="20"/>
  <c r="E390" i="20"/>
  <c r="E391" i="20"/>
  <c r="E392" i="20"/>
  <c r="E393" i="20"/>
  <c r="E394" i="20"/>
  <c r="F400" i="20" s="1"/>
  <c r="G400" i="20" s="1"/>
  <c r="E395" i="20"/>
  <c r="E396" i="20"/>
  <c r="E397" i="20"/>
  <c r="E398" i="20"/>
  <c r="E399" i="20"/>
  <c r="E400" i="20"/>
  <c r="E401" i="20"/>
  <c r="E402" i="20"/>
  <c r="E403" i="20"/>
  <c r="E404" i="20"/>
  <c r="F408" i="20" s="1"/>
  <c r="G408" i="20" s="1"/>
  <c r="E405" i="20"/>
  <c r="E406" i="20"/>
  <c r="E407" i="20"/>
  <c r="E408" i="20"/>
  <c r="E409" i="20"/>
  <c r="E410" i="20"/>
  <c r="F416" i="20" s="1"/>
  <c r="G416" i="20" s="1"/>
  <c r="E411" i="20"/>
  <c r="E412" i="20"/>
  <c r="E413" i="20"/>
  <c r="E414" i="20"/>
  <c r="E415" i="20"/>
  <c r="E416" i="20"/>
  <c r="E417" i="20"/>
  <c r="E418" i="20"/>
  <c r="E419" i="20"/>
  <c r="E420" i="20"/>
  <c r="F424" i="20" s="1"/>
  <c r="G424" i="20" s="1"/>
  <c r="E421" i="20"/>
  <c r="E422" i="20"/>
  <c r="E423" i="20"/>
  <c r="E424" i="20"/>
  <c r="E425" i="20"/>
  <c r="E426" i="20"/>
  <c r="F432" i="20" s="1"/>
  <c r="G432" i="20" s="1"/>
  <c r="E427" i="20"/>
  <c r="E428" i="20"/>
  <c r="E429" i="20"/>
  <c r="E430" i="20"/>
  <c r="E431" i="20"/>
  <c r="E432" i="20"/>
  <c r="E433" i="20"/>
  <c r="E434" i="20"/>
  <c r="E435" i="20"/>
  <c r="E436" i="20"/>
  <c r="F440" i="20" s="1"/>
  <c r="G440" i="20" s="1"/>
  <c r="E437" i="20"/>
  <c r="E438" i="20"/>
  <c r="E439" i="20"/>
  <c r="E440" i="20"/>
  <c r="E441" i="20"/>
  <c r="E442" i="20"/>
  <c r="F448" i="20" s="1"/>
  <c r="G448" i="20" s="1"/>
  <c r="E443" i="20"/>
  <c r="E444" i="20"/>
  <c r="E445" i="20"/>
  <c r="E446" i="20"/>
  <c r="E447" i="20"/>
  <c r="E448" i="20"/>
  <c r="E449" i="20"/>
  <c r="E450" i="20"/>
  <c r="E451" i="20"/>
  <c r="E452" i="20"/>
  <c r="F456" i="20" s="1"/>
  <c r="G456" i="20" s="1"/>
  <c r="E453" i="20"/>
  <c r="E454" i="20"/>
  <c r="E455" i="20"/>
  <c r="E456" i="20"/>
  <c r="E457" i="20"/>
  <c r="E458" i="20"/>
  <c r="F464" i="20" s="1"/>
  <c r="G464" i="20" s="1"/>
  <c r="E459" i="20"/>
  <c r="E460" i="20"/>
  <c r="E461" i="20"/>
  <c r="E462" i="20"/>
  <c r="E463" i="20"/>
  <c r="E464" i="20"/>
  <c r="E465" i="20"/>
  <c r="E466" i="20"/>
  <c r="E467" i="20"/>
  <c r="E468" i="20"/>
  <c r="F472" i="20" s="1"/>
  <c r="G472" i="20" s="1"/>
  <c r="E469" i="20"/>
  <c r="E470" i="20"/>
  <c r="E471" i="20"/>
  <c r="E472" i="20"/>
  <c r="E473" i="20"/>
  <c r="E474" i="20"/>
  <c r="F480" i="20" s="1"/>
  <c r="G480" i="20" s="1"/>
  <c r="E475" i="20"/>
  <c r="E476" i="20"/>
  <c r="E477" i="20"/>
  <c r="E478" i="20"/>
  <c r="E479" i="20"/>
  <c r="E480" i="20"/>
  <c r="E481" i="20"/>
  <c r="E482" i="20"/>
  <c r="E483" i="20"/>
  <c r="E484" i="20"/>
  <c r="F488" i="20" s="1"/>
  <c r="G488" i="20" s="1"/>
  <c r="E485" i="20"/>
  <c r="E486" i="20"/>
  <c r="E487" i="20"/>
  <c r="E488" i="20"/>
  <c r="E489" i="20"/>
  <c r="E490" i="20"/>
  <c r="F496" i="20" s="1"/>
  <c r="G496" i="20" s="1"/>
  <c r="E491" i="20"/>
  <c r="E492" i="20"/>
  <c r="E493" i="20"/>
  <c r="E494" i="20"/>
  <c r="E495" i="20"/>
  <c r="E496" i="20"/>
  <c r="E497" i="20"/>
  <c r="E498" i="20"/>
  <c r="E499" i="20"/>
  <c r="E500" i="20"/>
  <c r="F504" i="20" s="1"/>
  <c r="G504" i="20" s="1"/>
  <c r="E501" i="20"/>
  <c r="E502" i="20"/>
  <c r="E503" i="20"/>
  <c r="E504" i="20"/>
  <c r="E505" i="20"/>
  <c r="E506" i="20"/>
  <c r="E507" i="20"/>
  <c r="E32" i="20"/>
  <c r="E31" i="20"/>
  <c r="E30" i="20"/>
  <c r="E29" i="20"/>
  <c r="E28" i="20"/>
  <c r="E27" i="20"/>
  <c r="E26" i="20"/>
  <c r="E25" i="20"/>
  <c r="F32" i="20" s="1"/>
  <c r="G32" i="20" s="1"/>
  <c r="E24" i="20"/>
  <c r="E23" i="20"/>
  <c r="E22" i="20"/>
  <c r="E21" i="20"/>
  <c r="E20" i="20"/>
  <c r="E19" i="20"/>
  <c r="E18" i="20"/>
  <c r="E17" i="20"/>
  <c r="F24" i="20" s="1"/>
  <c r="G24" i="20" s="1"/>
  <c r="E16" i="20"/>
  <c r="E15" i="20"/>
  <c r="E14" i="20"/>
  <c r="E13" i="20"/>
  <c r="E12" i="20"/>
  <c r="E11" i="20"/>
  <c r="E10" i="20"/>
  <c r="E9" i="20"/>
  <c r="F16" i="20" s="1"/>
  <c r="G16" i="20" s="1"/>
  <c r="G8" i="20"/>
  <c r="F8" i="20"/>
  <c r="E8" i="20"/>
  <c r="E7" i="20"/>
  <c r="E6" i="20"/>
  <c r="E5" i="20"/>
  <c r="E4" i="20"/>
  <c r="E3" i="20"/>
  <c r="E2" i="20"/>
  <c r="E1" i="20"/>
  <c r="D17" i="20"/>
  <c r="D25" i="20" s="1"/>
  <c r="D33" i="20" s="1"/>
  <c r="D41" i="20" s="1"/>
  <c r="D49" i="20" s="1"/>
  <c r="D57" i="20" s="1"/>
  <c r="D65" i="20" s="1"/>
  <c r="D73" i="20" s="1"/>
  <c r="D81" i="20" s="1"/>
  <c r="D89" i="20" s="1"/>
  <c r="D97" i="20" s="1"/>
  <c r="D105" i="20" s="1"/>
  <c r="D113" i="20" s="1"/>
  <c r="D121" i="20" s="1"/>
  <c r="D129" i="20" s="1"/>
  <c r="D137" i="20" s="1"/>
  <c r="D145" i="20" s="1"/>
  <c r="D153" i="20" s="1"/>
  <c r="D161" i="20" s="1"/>
  <c r="D169" i="20" s="1"/>
  <c r="D177" i="20" s="1"/>
  <c r="D185" i="20" s="1"/>
  <c r="D193" i="20" s="1"/>
  <c r="D201" i="20" s="1"/>
  <c r="D209" i="20" s="1"/>
  <c r="D217" i="20" s="1"/>
  <c r="D225" i="20" s="1"/>
  <c r="D233" i="20" s="1"/>
  <c r="D241" i="20" s="1"/>
  <c r="D249" i="20" s="1"/>
  <c r="D257" i="20" s="1"/>
  <c r="D265" i="20" s="1"/>
  <c r="D273" i="20" s="1"/>
  <c r="D281" i="20" s="1"/>
  <c r="D289" i="20" s="1"/>
  <c r="D297" i="20" s="1"/>
  <c r="D305" i="20" s="1"/>
  <c r="D313" i="20" s="1"/>
  <c r="D321" i="20" s="1"/>
  <c r="D329" i="20" s="1"/>
  <c r="D337" i="20" s="1"/>
  <c r="D345" i="20" s="1"/>
  <c r="D353" i="20" s="1"/>
  <c r="D361" i="20" s="1"/>
  <c r="D369" i="20" s="1"/>
  <c r="D377" i="20" s="1"/>
  <c r="D385" i="20" s="1"/>
  <c r="D393" i="20" s="1"/>
  <c r="D401" i="20" s="1"/>
  <c r="D409" i="20" s="1"/>
  <c r="D417" i="20" s="1"/>
  <c r="D425" i="20" s="1"/>
  <c r="D433" i="20" s="1"/>
  <c r="D441" i="20" s="1"/>
  <c r="D449" i="20" s="1"/>
  <c r="D457" i="20" s="1"/>
  <c r="D465" i="20" s="1"/>
  <c r="D473" i="20" s="1"/>
  <c r="D481" i="20" s="1"/>
  <c r="D489" i="20" s="1"/>
  <c r="D497" i="20" s="1"/>
  <c r="D505" i="20" s="1"/>
  <c r="D16" i="20"/>
  <c r="D24" i="20" s="1"/>
  <c r="D32" i="20" s="1"/>
  <c r="D40" i="20" s="1"/>
  <c r="D48" i="20" s="1"/>
  <c r="D56" i="20" s="1"/>
  <c r="D64" i="20" s="1"/>
  <c r="D72" i="20" s="1"/>
  <c r="D80" i="20" s="1"/>
  <c r="D88" i="20" s="1"/>
  <c r="D96" i="20" s="1"/>
  <c r="D104" i="20" s="1"/>
  <c r="D112" i="20" s="1"/>
  <c r="D120" i="20" s="1"/>
  <c r="D128" i="20" s="1"/>
  <c r="D136" i="20" s="1"/>
  <c r="D144" i="20" s="1"/>
  <c r="D152" i="20" s="1"/>
  <c r="D160" i="20" s="1"/>
  <c r="D168" i="20" s="1"/>
  <c r="D176" i="20" s="1"/>
  <c r="D184" i="20" s="1"/>
  <c r="D192" i="20" s="1"/>
  <c r="D200" i="20" s="1"/>
  <c r="D208" i="20" s="1"/>
  <c r="D216" i="20" s="1"/>
  <c r="D224" i="20" s="1"/>
  <c r="D232" i="20" s="1"/>
  <c r="D240" i="20" s="1"/>
  <c r="D248" i="20" s="1"/>
  <c r="D256" i="20" s="1"/>
  <c r="D264" i="20" s="1"/>
  <c r="D272" i="20" s="1"/>
  <c r="D280" i="20" s="1"/>
  <c r="D288" i="20" s="1"/>
  <c r="D296" i="20" s="1"/>
  <c r="D304" i="20" s="1"/>
  <c r="D312" i="20" s="1"/>
  <c r="D320" i="20" s="1"/>
  <c r="D328" i="20" s="1"/>
  <c r="D336" i="20" s="1"/>
  <c r="D344" i="20" s="1"/>
  <c r="D352" i="20" s="1"/>
  <c r="D360" i="20" s="1"/>
  <c r="D368" i="20" s="1"/>
  <c r="D376" i="20" s="1"/>
  <c r="D384" i="20" s="1"/>
  <c r="D392" i="20" s="1"/>
  <c r="D400" i="20" s="1"/>
  <c r="D408" i="20" s="1"/>
  <c r="D416" i="20" s="1"/>
  <c r="D424" i="20" s="1"/>
  <c r="D432" i="20" s="1"/>
  <c r="D440" i="20" s="1"/>
  <c r="D448" i="20" s="1"/>
  <c r="D456" i="20" s="1"/>
  <c r="D464" i="20" s="1"/>
  <c r="D472" i="20" s="1"/>
  <c r="D480" i="20" s="1"/>
  <c r="D488" i="20" s="1"/>
  <c r="D496" i="20" s="1"/>
  <c r="D504" i="20" s="1"/>
  <c r="D15" i="20"/>
  <c r="D23" i="20" s="1"/>
  <c r="D31" i="20" s="1"/>
  <c r="D39" i="20" s="1"/>
  <c r="D47" i="20" s="1"/>
  <c r="D55" i="20" s="1"/>
  <c r="D63" i="20" s="1"/>
  <c r="D71" i="20" s="1"/>
  <c r="D79" i="20" s="1"/>
  <c r="D87" i="20" s="1"/>
  <c r="D95" i="20" s="1"/>
  <c r="D103" i="20" s="1"/>
  <c r="D111" i="20" s="1"/>
  <c r="D119" i="20" s="1"/>
  <c r="D127" i="20" s="1"/>
  <c r="D135" i="20" s="1"/>
  <c r="D143" i="20" s="1"/>
  <c r="D151" i="20" s="1"/>
  <c r="D159" i="20" s="1"/>
  <c r="D167" i="20" s="1"/>
  <c r="D175" i="20" s="1"/>
  <c r="D183" i="20" s="1"/>
  <c r="D191" i="20" s="1"/>
  <c r="D199" i="20" s="1"/>
  <c r="D207" i="20" s="1"/>
  <c r="D215" i="20" s="1"/>
  <c r="D223" i="20" s="1"/>
  <c r="D231" i="20" s="1"/>
  <c r="D239" i="20" s="1"/>
  <c r="D247" i="20" s="1"/>
  <c r="D255" i="20" s="1"/>
  <c r="D263" i="20" s="1"/>
  <c r="D271" i="20" s="1"/>
  <c r="D279" i="20" s="1"/>
  <c r="D287" i="20" s="1"/>
  <c r="D295" i="20" s="1"/>
  <c r="D303" i="20" s="1"/>
  <c r="D311" i="20" s="1"/>
  <c r="D319" i="20" s="1"/>
  <c r="D327" i="20" s="1"/>
  <c r="D335" i="20" s="1"/>
  <c r="D343" i="20" s="1"/>
  <c r="D351" i="20" s="1"/>
  <c r="D359" i="20" s="1"/>
  <c r="D367" i="20" s="1"/>
  <c r="D375" i="20" s="1"/>
  <c r="D383" i="20" s="1"/>
  <c r="D391" i="20" s="1"/>
  <c r="D399" i="20" s="1"/>
  <c r="D407" i="20" s="1"/>
  <c r="D415" i="20" s="1"/>
  <c r="D423" i="20" s="1"/>
  <c r="D431" i="20" s="1"/>
  <c r="D439" i="20" s="1"/>
  <c r="D447" i="20" s="1"/>
  <c r="D455" i="20" s="1"/>
  <c r="D463" i="20" s="1"/>
  <c r="D471" i="20" s="1"/>
  <c r="D479" i="20" s="1"/>
  <c r="D487" i="20" s="1"/>
  <c r="D495" i="20" s="1"/>
  <c r="D503" i="20" s="1"/>
  <c r="D14" i="20"/>
  <c r="D22" i="20" s="1"/>
  <c r="D30" i="20" s="1"/>
  <c r="D38" i="20" s="1"/>
  <c r="D46" i="20" s="1"/>
  <c r="D54" i="20" s="1"/>
  <c r="D62" i="20" s="1"/>
  <c r="D70" i="20" s="1"/>
  <c r="D78" i="20" s="1"/>
  <c r="D86" i="20" s="1"/>
  <c r="D94" i="20" s="1"/>
  <c r="D102" i="20" s="1"/>
  <c r="D110" i="20" s="1"/>
  <c r="D118" i="20" s="1"/>
  <c r="D126" i="20" s="1"/>
  <c r="D134" i="20" s="1"/>
  <c r="D142" i="20" s="1"/>
  <c r="D150" i="20" s="1"/>
  <c r="D158" i="20" s="1"/>
  <c r="D166" i="20" s="1"/>
  <c r="D174" i="20" s="1"/>
  <c r="D182" i="20" s="1"/>
  <c r="D190" i="20" s="1"/>
  <c r="D198" i="20" s="1"/>
  <c r="D206" i="20" s="1"/>
  <c r="D214" i="20" s="1"/>
  <c r="D222" i="20" s="1"/>
  <c r="D230" i="20" s="1"/>
  <c r="D238" i="20" s="1"/>
  <c r="D246" i="20" s="1"/>
  <c r="D254" i="20" s="1"/>
  <c r="D262" i="20" s="1"/>
  <c r="D270" i="20" s="1"/>
  <c r="D278" i="20" s="1"/>
  <c r="D286" i="20" s="1"/>
  <c r="D294" i="20" s="1"/>
  <c r="D302" i="20" s="1"/>
  <c r="D310" i="20" s="1"/>
  <c r="D318" i="20" s="1"/>
  <c r="D326" i="20" s="1"/>
  <c r="D334" i="20" s="1"/>
  <c r="D342" i="20" s="1"/>
  <c r="D350" i="20" s="1"/>
  <c r="D358" i="20" s="1"/>
  <c r="D366" i="20" s="1"/>
  <c r="D374" i="20" s="1"/>
  <c r="D382" i="20" s="1"/>
  <c r="D390" i="20" s="1"/>
  <c r="D398" i="20" s="1"/>
  <c r="D406" i="20" s="1"/>
  <c r="D414" i="20" s="1"/>
  <c r="D422" i="20" s="1"/>
  <c r="D430" i="20" s="1"/>
  <c r="D438" i="20" s="1"/>
  <c r="D446" i="20" s="1"/>
  <c r="D454" i="20" s="1"/>
  <c r="D462" i="20" s="1"/>
  <c r="D470" i="20" s="1"/>
  <c r="D478" i="20" s="1"/>
  <c r="D486" i="20" s="1"/>
  <c r="D494" i="20" s="1"/>
  <c r="D502" i="20" s="1"/>
  <c r="D13" i="20"/>
  <c r="D21" i="20" s="1"/>
  <c r="D29" i="20" s="1"/>
  <c r="D37" i="20" s="1"/>
  <c r="D45" i="20" s="1"/>
  <c r="D53" i="20" s="1"/>
  <c r="D61" i="20" s="1"/>
  <c r="D69" i="20" s="1"/>
  <c r="D77" i="20" s="1"/>
  <c r="D85" i="20" s="1"/>
  <c r="D93" i="20" s="1"/>
  <c r="D101" i="20" s="1"/>
  <c r="D109" i="20" s="1"/>
  <c r="D117" i="20" s="1"/>
  <c r="D125" i="20" s="1"/>
  <c r="D133" i="20" s="1"/>
  <c r="D141" i="20" s="1"/>
  <c r="D149" i="20" s="1"/>
  <c r="D157" i="20" s="1"/>
  <c r="D165" i="20" s="1"/>
  <c r="D173" i="20" s="1"/>
  <c r="D181" i="20" s="1"/>
  <c r="D189" i="20" s="1"/>
  <c r="D197" i="20" s="1"/>
  <c r="D205" i="20" s="1"/>
  <c r="D213" i="20" s="1"/>
  <c r="D221" i="20" s="1"/>
  <c r="D229" i="20" s="1"/>
  <c r="D237" i="20" s="1"/>
  <c r="D245" i="20" s="1"/>
  <c r="D253" i="20" s="1"/>
  <c r="D261" i="20" s="1"/>
  <c r="D269" i="20" s="1"/>
  <c r="D277" i="20" s="1"/>
  <c r="D285" i="20" s="1"/>
  <c r="D293" i="20" s="1"/>
  <c r="D301" i="20" s="1"/>
  <c r="D309" i="20" s="1"/>
  <c r="D317" i="20" s="1"/>
  <c r="D325" i="20" s="1"/>
  <c r="D333" i="20" s="1"/>
  <c r="D341" i="20" s="1"/>
  <c r="D349" i="20" s="1"/>
  <c r="D357" i="20" s="1"/>
  <c r="D365" i="20" s="1"/>
  <c r="D373" i="20" s="1"/>
  <c r="D381" i="20" s="1"/>
  <c r="D389" i="20" s="1"/>
  <c r="D397" i="20" s="1"/>
  <c r="D405" i="20" s="1"/>
  <c r="D413" i="20" s="1"/>
  <c r="D421" i="20" s="1"/>
  <c r="D429" i="20" s="1"/>
  <c r="D437" i="20" s="1"/>
  <c r="D445" i="20" s="1"/>
  <c r="D453" i="20" s="1"/>
  <c r="D461" i="20" s="1"/>
  <c r="D469" i="20" s="1"/>
  <c r="D477" i="20" s="1"/>
  <c r="D485" i="20" s="1"/>
  <c r="D493" i="20" s="1"/>
  <c r="D501" i="20" s="1"/>
  <c r="D12" i="20"/>
  <c r="D20" i="20" s="1"/>
  <c r="D28" i="20" s="1"/>
  <c r="D36" i="20" s="1"/>
  <c r="D44" i="20" s="1"/>
  <c r="D52" i="20" s="1"/>
  <c r="D60" i="20" s="1"/>
  <c r="D68" i="20" s="1"/>
  <c r="D76" i="20" s="1"/>
  <c r="D84" i="20" s="1"/>
  <c r="D92" i="20" s="1"/>
  <c r="D100" i="20" s="1"/>
  <c r="D108" i="20" s="1"/>
  <c r="D116" i="20" s="1"/>
  <c r="D124" i="20" s="1"/>
  <c r="D132" i="20" s="1"/>
  <c r="D140" i="20" s="1"/>
  <c r="D148" i="20" s="1"/>
  <c r="D156" i="20" s="1"/>
  <c r="D164" i="20" s="1"/>
  <c r="D172" i="20" s="1"/>
  <c r="D180" i="20" s="1"/>
  <c r="D188" i="20" s="1"/>
  <c r="D196" i="20" s="1"/>
  <c r="D204" i="20" s="1"/>
  <c r="D212" i="20" s="1"/>
  <c r="D220" i="20" s="1"/>
  <c r="D228" i="20" s="1"/>
  <c r="D236" i="20" s="1"/>
  <c r="D244" i="20" s="1"/>
  <c r="D252" i="20" s="1"/>
  <c r="D260" i="20" s="1"/>
  <c r="D268" i="20" s="1"/>
  <c r="D276" i="20" s="1"/>
  <c r="D284" i="20" s="1"/>
  <c r="D292" i="20" s="1"/>
  <c r="D300" i="20" s="1"/>
  <c r="D308" i="20" s="1"/>
  <c r="D316" i="20" s="1"/>
  <c r="D324" i="20" s="1"/>
  <c r="D332" i="20" s="1"/>
  <c r="D340" i="20" s="1"/>
  <c r="D348" i="20" s="1"/>
  <c r="D356" i="20" s="1"/>
  <c r="D364" i="20" s="1"/>
  <c r="D372" i="20" s="1"/>
  <c r="D380" i="20" s="1"/>
  <c r="D388" i="20" s="1"/>
  <c r="D396" i="20" s="1"/>
  <c r="D404" i="20" s="1"/>
  <c r="D412" i="20" s="1"/>
  <c r="D420" i="20" s="1"/>
  <c r="D428" i="20" s="1"/>
  <c r="D436" i="20" s="1"/>
  <c r="D444" i="20" s="1"/>
  <c r="D452" i="20" s="1"/>
  <c r="D460" i="20" s="1"/>
  <c r="D468" i="20" s="1"/>
  <c r="D476" i="20" s="1"/>
  <c r="D484" i="20" s="1"/>
  <c r="D492" i="20" s="1"/>
  <c r="D500" i="20" s="1"/>
  <c r="D11" i="20"/>
  <c r="D19" i="20" s="1"/>
  <c r="D27" i="20" s="1"/>
  <c r="D35" i="20" s="1"/>
  <c r="D43" i="20" s="1"/>
  <c r="D51" i="20" s="1"/>
  <c r="D59" i="20" s="1"/>
  <c r="D67" i="20" s="1"/>
  <c r="D75" i="20" s="1"/>
  <c r="D83" i="20" s="1"/>
  <c r="D91" i="20" s="1"/>
  <c r="D99" i="20" s="1"/>
  <c r="D107" i="20" s="1"/>
  <c r="D115" i="20" s="1"/>
  <c r="D123" i="20" s="1"/>
  <c r="D131" i="20" s="1"/>
  <c r="D139" i="20" s="1"/>
  <c r="D147" i="20" s="1"/>
  <c r="D155" i="20" s="1"/>
  <c r="D163" i="20" s="1"/>
  <c r="D171" i="20" s="1"/>
  <c r="D179" i="20" s="1"/>
  <c r="D187" i="20" s="1"/>
  <c r="D195" i="20" s="1"/>
  <c r="D203" i="20" s="1"/>
  <c r="D211" i="20" s="1"/>
  <c r="D219" i="20" s="1"/>
  <c r="D227" i="20" s="1"/>
  <c r="D235" i="20" s="1"/>
  <c r="D243" i="20" s="1"/>
  <c r="D251" i="20" s="1"/>
  <c r="D259" i="20" s="1"/>
  <c r="D267" i="20" s="1"/>
  <c r="D275" i="20" s="1"/>
  <c r="D283" i="20" s="1"/>
  <c r="D291" i="20" s="1"/>
  <c r="D299" i="20" s="1"/>
  <c r="D307" i="20" s="1"/>
  <c r="D315" i="20" s="1"/>
  <c r="D323" i="20" s="1"/>
  <c r="D331" i="20" s="1"/>
  <c r="D339" i="20" s="1"/>
  <c r="D347" i="20" s="1"/>
  <c r="D355" i="20" s="1"/>
  <c r="D363" i="20" s="1"/>
  <c r="D371" i="20" s="1"/>
  <c r="D379" i="20" s="1"/>
  <c r="D387" i="20" s="1"/>
  <c r="D395" i="20" s="1"/>
  <c r="D403" i="20" s="1"/>
  <c r="D411" i="20" s="1"/>
  <c r="D419" i="20" s="1"/>
  <c r="D427" i="20" s="1"/>
  <c r="D435" i="20" s="1"/>
  <c r="D443" i="20" s="1"/>
  <c r="D451" i="20" s="1"/>
  <c r="D459" i="20" s="1"/>
  <c r="D467" i="20" s="1"/>
  <c r="D475" i="20" s="1"/>
  <c r="D483" i="20" s="1"/>
  <c r="D491" i="20" s="1"/>
  <c r="D499" i="20" s="1"/>
  <c r="D507" i="20" s="1"/>
  <c r="D10" i="20"/>
  <c r="D18" i="20" s="1"/>
  <c r="D26" i="20" s="1"/>
  <c r="D34" i="20" s="1"/>
  <c r="D42" i="20" s="1"/>
  <c r="D50" i="20" s="1"/>
  <c r="D58" i="20" s="1"/>
  <c r="D66" i="20" s="1"/>
  <c r="D74" i="20" s="1"/>
  <c r="D82" i="20" s="1"/>
  <c r="D90" i="20" s="1"/>
  <c r="D98" i="20" s="1"/>
  <c r="D106" i="20" s="1"/>
  <c r="D114" i="20" s="1"/>
  <c r="D122" i="20" s="1"/>
  <c r="D130" i="20" s="1"/>
  <c r="D138" i="20" s="1"/>
  <c r="D146" i="20" s="1"/>
  <c r="D154" i="20" s="1"/>
  <c r="D162" i="20" s="1"/>
  <c r="D170" i="20" s="1"/>
  <c r="D178" i="20" s="1"/>
  <c r="D186" i="20" s="1"/>
  <c r="D194" i="20" s="1"/>
  <c r="D202" i="20" s="1"/>
  <c r="D210" i="20" s="1"/>
  <c r="D218" i="20" s="1"/>
  <c r="D226" i="20" s="1"/>
  <c r="D234" i="20" s="1"/>
  <c r="D242" i="20" s="1"/>
  <c r="D250" i="20" s="1"/>
  <c r="D258" i="20" s="1"/>
  <c r="D266" i="20" s="1"/>
  <c r="D274" i="20" s="1"/>
  <c r="D282" i="20" s="1"/>
  <c r="D290" i="20" s="1"/>
  <c r="D298" i="20" s="1"/>
  <c r="D306" i="20" s="1"/>
  <c r="D314" i="20" s="1"/>
  <c r="D322" i="20" s="1"/>
  <c r="D330" i="20" s="1"/>
  <c r="D338" i="20" s="1"/>
  <c r="D346" i="20" s="1"/>
  <c r="D354" i="20" s="1"/>
  <c r="D362" i="20" s="1"/>
  <c r="D370" i="20" s="1"/>
  <c r="D378" i="20" s="1"/>
  <c r="D386" i="20" s="1"/>
  <c r="D394" i="20" s="1"/>
  <c r="D402" i="20" s="1"/>
  <c r="D410" i="20" s="1"/>
  <c r="D418" i="20" s="1"/>
  <c r="D426" i="20" s="1"/>
  <c r="D434" i="20" s="1"/>
  <c r="D442" i="20" s="1"/>
  <c r="D450" i="20" s="1"/>
  <c r="D458" i="20" s="1"/>
  <c r="D466" i="20" s="1"/>
  <c r="D474" i="20" s="1"/>
  <c r="D482" i="20" s="1"/>
  <c r="D490" i="20" s="1"/>
  <c r="D498" i="20" s="1"/>
  <c r="D506" i="20" s="1"/>
  <c r="D9" i="20"/>
  <c r="C507" i="20"/>
  <c r="C506" i="20"/>
  <c r="C505" i="20"/>
  <c r="C504" i="20"/>
  <c r="C503" i="20"/>
  <c r="C502" i="20"/>
  <c r="C501" i="20"/>
  <c r="C500" i="20"/>
  <c r="C499" i="20"/>
  <c r="C498" i="20"/>
  <c r="C497" i="20"/>
  <c r="C496" i="20"/>
  <c r="C495" i="20"/>
  <c r="C494" i="20"/>
  <c r="C493" i="20"/>
  <c r="C492" i="20"/>
  <c r="C491" i="20"/>
  <c r="C490" i="20"/>
  <c r="C489" i="20"/>
  <c r="C488" i="20"/>
  <c r="C487" i="20"/>
  <c r="C486" i="20"/>
  <c r="C485" i="20"/>
  <c r="C484" i="20"/>
  <c r="C483" i="20"/>
  <c r="C482" i="20"/>
  <c r="C481" i="20"/>
  <c r="C480" i="20"/>
  <c r="C479" i="20"/>
  <c r="C478" i="20"/>
  <c r="C477" i="20"/>
  <c r="C476" i="20"/>
  <c r="C475" i="20"/>
  <c r="C474" i="20"/>
  <c r="C473" i="20"/>
  <c r="C472" i="20"/>
  <c r="C471" i="20"/>
  <c r="C470" i="20"/>
  <c r="C469" i="20"/>
  <c r="C468" i="20"/>
  <c r="C467" i="20"/>
  <c r="C466" i="20"/>
  <c r="C465" i="20"/>
  <c r="C464" i="20"/>
  <c r="C463" i="20"/>
  <c r="C462" i="20"/>
  <c r="C461" i="20"/>
  <c r="C460" i="20"/>
  <c r="C459" i="20"/>
  <c r="C458" i="20"/>
  <c r="C457" i="20"/>
  <c r="C456" i="20"/>
  <c r="C455" i="20"/>
  <c r="C454" i="20"/>
  <c r="C453" i="20"/>
  <c r="C452" i="20"/>
  <c r="C451" i="20"/>
  <c r="C450" i="20"/>
  <c r="C449" i="20"/>
  <c r="C448" i="20"/>
  <c r="C447" i="20"/>
  <c r="C446" i="20"/>
  <c r="C445" i="20"/>
  <c r="C444" i="20"/>
  <c r="C443" i="20"/>
  <c r="C442" i="20"/>
  <c r="C441" i="20"/>
  <c r="C440" i="20"/>
  <c r="C439" i="20"/>
  <c r="C438" i="20"/>
  <c r="C437" i="20"/>
  <c r="C436" i="20"/>
  <c r="C435" i="20"/>
  <c r="C434" i="20"/>
  <c r="C433" i="20"/>
  <c r="C432" i="20"/>
  <c r="C431" i="20"/>
  <c r="C430" i="20"/>
  <c r="C429" i="20"/>
  <c r="C428" i="20"/>
  <c r="C427" i="20"/>
  <c r="C426" i="20"/>
  <c r="C425" i="20"/>
  <c r="C424" i="20"/>
  <c r="C423" i="20"/>
  <c r="C422" i="20"/>
  <c r="C421" i="20"/>
  <c r="C420" i="20"/>
  <c r="C419" i="20"/>
  <c r="C418" i="20"/>
  <c r="C417" i="20"/>
  <c r="C416" i="20"/>
  <c r="C415" i="20"/>
  <c r="C414" i="20"/>
  <c r="C413" i="20"/>
  <c r="C412" i="20"/>
  <c r="C411" i="20"/>
  <c r="C410" i="20"/>
  <c r="C409" i="20"/>
  <c r="C408" i="20"/>
  <c r="C407" i="20"/>
  <c r="C406" i="20"/>
  <c r="C405" i="20"/>
  <c r="C404" i="20"/>
  <c r="C403" i="20"/>
  <c r="C402" i="20"/>
  <c r="C401" i="20"/>
  <c r="C400" i="20"/>
  <c r="C399" i="20"/>
  <c r="C398" i="20"/>
  <c r="C397" i="20"/>
  <c r="C396" i="20"/>
  <c r="C395" i="20"/>
  <c r="C394" i="20"/>
  <c r="C393" i="20"/>
  <c r="C392" i="20"/>
  <c r="C391" i="20"/>
  <c r="C390" i="20"/>
  <c r="C389" i="20"/>
  <c r="C388" i="20"/>
  <c r="C387" i="20"/>
  <c r="C386" i="20"/>
  <c r="C385" i="20"/>
  <c r="C384" i="20"/>
  <c r="C383" i="20"/>
  <c r="C382" i="20"/>
  <c r="C381" i="20"/>
  <c r="C380" i="20"/>
  <c r="C379" i="20"/>
  <c r="C378" i="20"/>
  <c r="C377" i="20"/>
  <c r="C376" i="20"/>
  <c r="C375" i="20"/>
  <c r="C374" i="20"/>
  <c r="C373" i="20"/>
  <c r="C372" i="20"/>
  <c r="C371" i="20"/>
  <c r="C370" i="20"/>
  <c r="C369" i="20"/>
  <c r="C368" i="20"/>
  <c r="C367" i="20"/>
  <c r="C366" i="20"/>
  <c r="C365" i="20"/>
  <c r="C364" i="20"/>
  <c r="C363" i="20"/>
  <c r="C362" i="20"/>
  <c r="C361" i="20"/>
  <c r="C360" i="20"/>
  <c r="C359" i="20"/>
  <c r="C358" i="20"/>
  <c r="C357" i="20"/>
  <c r="C356" i="20"/>
  <c r="C355" i="20"/>
  <c r="C354" i="20"/>
  <c r="C353" i="20"/>
  <c r="C352" i="20"/>
  <c r="C351" i="20"/>
  <c r="C350" i="20"/>
  <c r="C349" i="20"/>
  <c r="C348" i="20"/>
  <c r="C347" i="20"/>
  <c r="C346" i="20"/>
  <c r="C345" i="20"/>
  <c r="C344" i="20"/>
  <c r="C343" i="20"/>
  <c r="C342" i="20"/>
  <c r="C341" i="20"/>
  <c r="C340" i="20"/>
  <c r="C339" i="20"/>
  <c r="C338" i="20"/>
  <c r="C337" i="20"/>
  <c r="C336" i="20"/>
  <c r="C335" i="20"/>
  <c r="C334" i="20"/>
  <c r="C333" i="20"/>
  <c r="C332" i="20"/>
  <c r="C331" i="20"/>
  <c r="C330" i="20"/>
  <c r="C329" i="20"/>
  <c r="C328" i="20"/>
  <c r="C327" i="20"/>
  <c r="C326" i="20"/>
  <c r="C325" i="20"/>
  <c r="C324" i="20"/>
  <c r="C323" i="20"/>
  <c r="C322" i="20"/>
  <c r="C321" i="20"/>
  <c r="C320" i="20"/>
  <c r="C319" i="20"/>
  <c r="C318" i="20"/>
  <c r="C317" i="20"/>
  <c r="C316" i="20"/>
  <c r="C315" i="20"/>
  <c r="C314" i="20"/>
  <c r="C313" i="20"/>
  <c r="C312" i="20"/>
  <c r="C311" i="20"/>
  <c r="C310" i="20"/>
  <c r="C309" i="20"/>
  <c r="C308" i="20"/>
  <c r="C307" i="20"/>
  <c r="C306" i="20"/>
  <c r="C305" i="20"/>
  <c r="C304" i="20"/>
  <c r="C303" i="20"/>
  <c r="C302" i="20"/>
  <c r="C301" i="20"/>
  <c r="C300" i="20"/>
  <c r="C299" i="20"/>
  <c r="C298" i="20"/>
  <c r="C297" i="20"/>
  <c r="C296" i="20"/>
  <c r="C295" i="20"/>
  <c r="C294" i="20"/>
  <c r="C293" i="20"/>
  <c r="C292" i="20"/>
  <c r="C291" i="20"/>
  <c r="C290" i="20"/>
  <c r="C289" i="20"/>
  <c r="C288" i="20"/>
  <c r="C287" i="20"/>
  <c r="C286" i="20"/>
  <c r="C285" i="20"/>
  <c r="C284" i="20"/>
  <c r="C283" i="20"/>
  <c r="C282" i="20"/>
  <c r="C281" i="20"/>
  <c r="C280" i="20"/>
  <c r="C279" i="20"/>
  <c r="C278" i="20"/>
  <c r="C277" i="20"/>
  <c r="C276" i="20"/>
  <c r="C275" i="20"/>
  <c r="C274" i="20"/>
  <c r="C273" i="20"/>
  <c r="C272" i="20"/>
  <c r="C271" i="20"/>
  <c r="C270" i="20"/>
  <c r="C269" i="20"/>
  <c r="C268" i="20"/>
  <c r="C267" i="20"/>
  <c r="C266" i="20"/>
  <c r="C265" i="20"/>
  <c r="C264" i="20"/>
  <c r="C263" i="20"/>
  <c r="C262" i="20"/>
  <c r="C261" i="20"/>
  <c r="C260" i="20"/>
  <c r="C259" i="20"/>
  <c r="C258" i="20"/>
  <c r="C257" i="20"/>
  <c r="C256" i="20"/>
  <c r="C255" i="20"/>
  <c r="C254" i="20"/>
  <c r="C253" i="20"/>
  <c r="C252" i="20"/>
  <c r="C251" i="20"/>
  <c r="C250" i="20"/>
  <c r="C249" i="20"/>
  <c r="C248" i="20"/>
  <c r="C247" i="20"/>
  <c r="C246" i="20"/>
  <c r="C245" i="20"/>
  <c r="C244" i="20"/>
  <c r="C243" i="20"/>
  <c r="C242" i="20"/>
  <c r="C241" i="20"/>
  <c r="C240" i="20"/>
  <c r="C239" i="20"/>
  <c r="C238" i="20"/>
  <c r="C237" i="20"/>
  <c r="C236" i="20"/>
  <c r="C235" i="20"/>
  <c r="C234" i="20"/>
  <c r="C233" i="20"/>
  <c r="C232" i="20"/>
  <c r="C231" i="20"/>
  <c r="C230" i="20"/>
  <c r="C229" i="20"/>
  <c r="C228" i="20"/>
  <c r="C227" i="20"/>
  <c r="C226" i="20"/>
  <c r="C225" i="20"/>
  <c r="C224" i="20"/>
  <c r="C223" i="20"/>
  <c r="C222" i="20"/>
  <c r="C221" i="20"/>
  <c r="C220" i="20"/>
  <c r="C219" i="20"/>
  <c r="C218" i="20"/>
  <c r="C217" i="20"/>
  <c r="C216" i="20"/>
  <c r="C215" i="20"/>
  <c r="C214" i="20"/>
  <c r="C213" i="20"/>
  <c r="C212" i="20"/>
  <c r="C211" i="20"/>
  <c r="C210" i="20"/>
  <c r="C209" i="20"/>
  <c r="C208" i="20"/>
  <c r="C207" i="20"/>
  <c r="C206" i="20"/>
  <c r="C205" i="20"/>
  <c r="C204" i="20"/>
  <c r="C203" i="20"/>
  <c r="C202" i="20"/>
  <c r="C201" i="20"/>
  <c r="C200" i="20"/>
  <c r="C199" i="20"/>
  <c r="C198" i="20"/>
  <c r="C197" i="20"/>
  <c r="C196" i="20"/>
  <c r="C195" i="20"/>
  <c r="C194" i="20"/>
  <c r="C193" i="20"/>
  <c r="C192" i="20"/>
  <c r="C191" i="20"/>
  <c r="C190" i="20"/>
  <c r="C189" i="20"/>
  <c r="C188" i="20"/>
  <c r="C187" i="20"/>
  <c r="C186" i="20"/>
  <c r="C185" i="20"/>
  <c r="C184" i="20"/>
  <c r="C183" i="20"/>
  <c r="C182" i="20"/>
  <c r="C181" i="20"/>
  <c r="C180" i="20"/>
  <c r="C179" i="20"/>
  <c r="C178" i="20"/>
  <c r="C177" i="20"/>
  <c r="C176" i="20"/>
  <c r="C175" i="20"/>
  <c r="C174" i="20"/>
  <c r="C173" i="20"/>
  <c r="C172" i="20"/>
  <c r="C171" i="20"/>
  <c r="C170" i="20"/>
  <c r="C169" i="20"/>
  <c r="C168" i="20"/>
  <c r="C167" i="20"/>
  <c r="C166" i="20"/>
  <c r="C165" i="20"/>
  <c r="C164" i="20"/>
  <c r="C163" i="20"/>
  <c r="C162" i="20"/>
  <c r="C161" i="20"/>
  <c r="C160" i="20"/>
  <c r="C159" i="20"/>
  <c r="C158" i="20"/>
  <c r="C157" i="20"/>
  <c r="C156" i="20"/>
  <c r="C155" i="20"/>
  <c r="C154" i="20"/>
  <c r="C153" i="20"/>
  <c r="C152" i="20"/>
  <c r="C151" i="20"/>
  <c r="C150" i="20"/>
  <c r="C149" i="20"/>
  <c r="C148" i="20"/>
  <c r="C147" i="20"/>
  <c r="C146" i="20"/>
  <c r="C145" i="20"/>
  <c r="C144" i="20"/>
  <c r="C143" i="20"/>
  <c r="C142" i="20"/>
  <c r="C141" i="20"/>
  <c r="C140" i="20"/>
  <c r="C139" i="20"/>
  <c r="C138" i="20"/>
  <c r="C137" i="20"/>
  <c r="C136" i="20"/>
  <c r="C135" i="20"/>
  <c r="C134" i="20"/>
  <c r="C133" i="20"/>
  <c r="C132" i="20"/>
  <c r="C131" i="20"/>
  <c r="C130" i="20"/>
  <c r="C129" i="20"/>
  <c r="C128" i="20"/>
  <c r="C127" i="20"/>
  <c r="C126" i="20"/>
  <c r="C125" i="20"/>
  <c r="C124" i="20"/>
  <c r="C123" i="20"/>
  <c r="C122" i="20"/>
  <c r="C121" i="20"/>
  <c r="C120" i="20"/>
  <c r="C119" i="20"/>
  <c r="C118" i="20"/>
  <c r="C117" i="20"/>
  <c r="C116" i="20"/>
  <c r="C115" i="20"/>
  <c r="C114" i="20"/>
  <c r="C113" i="20"/>
  <c r="C112" i="20"/>
  <c r="C111" i="20"/>
  <c r="C110" i="20"/>
  <c r="C109" i="20"/>
  <c r="C108" i="20"/>
  <c r="C107" i="20"/>
  <c r="C106" i="20"/>
  <c r="C105" i="20"/>
  <c r="C104" i="20"/>
  <c r="C103" i="20"/>
  <c r="C102" i="20"/>
  <c r="C101" i="20"/>
  <c r="C100" i="20"/>
  <c r="C99" i="20"/>
  <c r="C98" i="20"/>
  <c r="C97" i="20"/>
  <c r="C96" i="20"/>
  <c r="C95" i="20"/>
  <c r="C94" i="20"/>
  <c r="C93" i="20"/>
  <c r="C92" i="20"/>
  <c r="C91" i="20"/>
  <c r="C90" i="20"/>
  <c r="C89" i="20"/>
  <c r="C88" i="20"/>
  <c r="C87" i="20"/>
  <c r="C86" i="20"/>
  <c r="C85" i="20"/>
  <c r="C84" i="20"/>
  <c r="C83" i="20"/>
  <c r="C82" i="20"/>
  <c r="C81" i="20"/>
  <c r="C80" i="20"/>
  <c r="C79" i="20"/>
  <c r="C78" i="20"/>
  <c r="C77" i="20"/>
  <c r="C76" i="20"/>
  <c r="C75" i="20"/>
  <c r="C74" i="20"/>
  <c r="C73" i="20"/>
  <c r="C72" i="20"/>
  <c r="C71" i="20"/>
  <c r="C70" i="20"/>
  <c r="C69" i="20"/>
  <c r="C68" i="20"/>
  <c r="C67" i="20"/>
  <c r="C66" i="20"/>
  <c r="C65" i="20"/>
  <c r="C64" i="20"/>
  <c r="C63" i="20"/>
  <c r="C62" i="20"/>
  <c r="C61" i="20"/>
  <c r="C60" i="20"/>
  <c r="C59" i="20"/>
  <c r="C58" i="20"/>
  <c r="C57" i="20"/>
  <c r="C56" i="20"/>
  <c r="C55" i="20"/>
  <c r="C54" i="20"/>
  <c r="C53" i="20"/>
  <c r="C52" i="20"/>
  <c r="C51" i="20"/>
  <c r="C50" i="20"/>
  <c r="C49" i="20"/>
  <c r="C48" i="20"/>
  <c r="C47" i="20"/>
  <c r="C46" i="20"/>
  <c r="C45" i="20"/>
  <c r="C44" i="20"/>
  <c r="C43" i="20"/>
  <c r="C42" i="20"/>
  <c r="C41" i="20"/>
  <c r="C40" i="20"/>
  <c r="C39" i="20"/>
  <c r="C38" i="20"/>
  <c r="C37" i="20"/>
  <c r="C36" i="20"/>
  <c r="C35" i="20"/>
  <c r="C34" i="20"/>
  <c r="C33" i="20"/>
  <c r="C32" i="20"/>
  <c r="C31" i="20"/>
  <c r="C30" i="20"/>
  <c r="C29" i="20"/>
  <c r="C28" i="20"/>
  <c r="C27" i="20"/>
  <c r="C26" i="20"/>
  <c r="C25" i="20"/>
  <c r="C24" i="20"/>
  <c r="C23" i="20"/>
  <c r="C22" i="20"/>
  <c r="C21" i="20"/>
  <c r="C20" i="20"/>
  <c r="C19" i="20"/>
  <c r="C18" i="20"/>
  <c r="C17" i="20"/>
  <c r="C16" i="20"/>
  <c r="C15" i="20"/>
  <c r="C14" i="20"/>
  <c r="C13" i="20"/>
  <c r="C12" i="20"/>
  <c r="C11" i="20"/>
  <c r="C10" i="20"/>
  <c r="C9" i="20"/>
  <c r="C8" i="20"/>
  <c r="C7" i="20"/>
  <c r="C6" i="20"/>
  <c r="C5" i="20"/>
  <c r="C4" i="20"/>
  <c r="C3" i="20"/>
  <c r="C2" i="20"/>
  <c r="C1" i="20"/>
  <c r="T4" i="18" l="1"/>
  <c r="T5" i="18" s="1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T84" i="18" s="1"/>
  <c r="T85" i="18" s="1"/>
  <c r="T86" i="18" s="1"/>
  <c r="T87" i="18" s="1"/>
  <c r="T88" i="18" s="1"/>
  <c r="T89" i="18" s="1"/>
  <c r="T90" i="18" s="1"/>
  <c r="T91" i="18" s="1"/>
  <c r="T92" i="18" s="1"/>
  <c r="T93" i="18" s="1"/>
  <c r="T94" i="18" s="1"/>
  <c r="T95" i="18" s="1"/>
  <c r="T96" i="18" s="1"/>
  <c r="T97" i="18" s="1"/>
  <c r="T98" i="18" s="1"/>
  <c r="T99" i="18" s="1"/>
  <c r="T100" i="18" s="1"/>
  <c r="T101" i="18" s="1"/>
  <c r="T102" i="18" s="1"/>
  <c r="T103" i="18" s="1"/>
  <c r="T104" i="18" s="1"/>
  <c r="T105" i="18" s="1"/>
  <c r="T106" i="18" s="1"/>
  <c r="T107" i="18" s="1"/>
  <c r="T108" i="18" s="1"/>
  <c r="T109" i="18" s="1"/>
  <c r="T110" i="18" s="1"/>
  <c r="T111" i="18" s="1"/>
  <c r="T112" i="18" s="1"/>
  <c r="T113" i="18" s="1"/>
  <c r="T114" i="18" s="1"/>
  <c r="T115" i="18" s="1"/>
  <c r="T116" i="18" s="1"/>
  <c r="T117" i="18" s="1"/>
  <c r="T118" i="18" s="1"/>
  <c r="T119" i="18" s="1"/>
  <c r="T120" i="18" s="1"/>
  <c r="T121" i="18" s="1"/>
  <c r="T122" i="18" s="1"/>
  <c r="T123" i="18" s="1"/>
  <c r="T124" i="18" s="1"/>
  <c r="T125" i="18" s="1"/>
  <c r="T126" i="18" s="1"/>
  <c r="T127" i="18" s="1"/>
  <c r="T128" i="18" s="1"/>
  <c r="T129" i="18" s="1"/>
  <c r="T130" i="18" s="1"/>
  <c r="T131" i="18" s="1"/>
  <c r="T132" i="18" s="1"/>
  <c r="T133" i="18" s="1"/>
  <c r="T134" i="18" s="1"/>
  <c r="T135" i="18" s="1"/>
  <c r="T136" i="18" s="1"/>
  <c r="T137" i="18" s="1"/>
  <c r="T138" i="18" s="1"/>
  <c r="T139" i="18" s="1"/>
  <c r="T140" i="18" s="1"/>
  <c r="T141" i="18" s="1"/>
  <c r="T142" i="18" s="1"/>
  <c r="T143" i="18" s="1"/>
  <c r="T144" i="18" s="1"/>
  <c r="T145" i="18" s="1"/>
  <c r="T146" i="18" s="1"/>
  <c r="T147" i="18" s="1"/>
  <c r="T148" i="18" s="1"/>
  <c r="T149" i="18" s="1"/>
  <c r="T150" i="18" s="1"/>
  <c r="T151" i="18" s="1"/>
  <c r="T152" i="18" s="1"/>
  <c r="T153" i="18" s="1"/>
  <c r="T154" i="18" s="1"/>
  <c r="T155" i="18" s="1"/>
  <c r="T156" i="18" s="1"/>
  <c r="T157" i="18" s="1"/>
  <c r="T158" i="18" s="1"/>
  <c r="T159" i="18" s="1"/>
  <c r="T160" i="18" s="1"/>
  <c r="T161" i="18" s="1"/>
  <c r="T162" i="18" s="1"/>
  <c r="T163" i="18" s="1"/>
  <c r="T164" i="18" s="1"/>
  <c r="T165" i="18" s="1"/>
  <c r="T166" i="18" s="1"/>
  <c r="T167" i="18" s="1"/>
  <c r="T168" i="18" s="1"/>
  <c r="T169" i="18" s="1"/>
  <c r="T170" i="18" s="1"/>
  <c r="T171" i="18" s="1"/>
  <c r="T172" i="18" s="1"/>
  <c r="T173" i="18" s="1"/>
  <c r="T174" i="18" s="1"/>
  <c r="T175" i="18" s="1"/>
  <c r="T176" i="18" s="1"/>
  <c r="T177" i="18" s="1"/>
  <c r="T178" i="18" s="1"/>
  <c r="T179" i="18" s="1"/>
  <c r="T180" i="18" s="1"/>
  <c r="T181" i="18" s="1"/>
  <c r="T182" i="18" s="1"/>
  <c r="T183" i="18" s="1"/>
  <c r="T184" i="18" s="1"/>
  <c r="T185" i="18" s="1"/>
  <c r="T186" i="18" s="1"/>
  <c r="T187" i="18" s="1"/>
  <c r="T188" i="18" s="1"/>
  <c r="T189" i="18" s="1"/>
  <c r="T190" i="18" s="1"/>
  <c r="T191" i="18" s="1"/>
  <c r="T192" i="18" s="1"/>
  <c r="T193" i="18" s="1"/>
  <c r="T194" i="18" s="1"/>
  <c r="T195" i="18" s="1"/>
  <c r="T196" i="18" s="1"/>
  <c r="T197" i="18" s="1"/>
  <c r="T198" i="18" s="1"/>
  <c r="T199" i="18" s="1"/>
  <c r="T200" i="18" s="1"/>
  <c r="T201" i="18" s="1"/>
  <c r="T202" i="18" s="1"/>
  <c r="T203" i="18" s="1"/>
  <c r="T204" i="18" s="1"/>
  <c r="T205" i="18" s="1"/>
  <c r="T206" i="18" s="1"/>
  <c r="T207" i="18" s="1"/>
  <c r="T208" i="18" s="1"/>
  <c r="T209" i="18" s="1"/>
  <c r="T210" i="18" s="1"/>
  <c r="T211" i="18" s="1"/>
  <c r="T212" i="18" s="1"/>
  <c r="T213" i="18" s="1"/>
  <c r="T214" i="18" s="1"/>
  <c r="T215" i="18" s="1"/>
  <c r="T216" i="18" s="1"/>
  <c r="T217" i="18" s="1"/>
  <c r="T218" i="18" s="1"/>
  <c r="T219" i="18" s="1"/>
  <c r="T220" i="18" s="1"/>
  <c r="T221" i="18" s="1"/>
  <c r="T222" i="18" s="1"/>
  <c r="T223" i="18" s="1"/>
  <c r="T224" i="18" s="1"/>
  <c r="T225" i="18" s="1"/>
  <c r="T226" i="18" s="1"/>
  <c r="T227" i="18" s="1"/>
  <c r="T228" i="18" s="1"/>
  <c r="T229" i="18" s="1"/>
  <c r="T230" i="18" s="1"/>
  <c r="T231" i="18" s="1"/>
  <c r="T232" i="18" s="1"/>
  <c r="T233" i="18" s="1"/>
  <c r="T234" i="18" s="1"/>
  <c r="T235" i="18" s="1"/>
  <c r="T236" i="18" s="1"/>
  <c r="T237" i="18" s="1"/>
  <c r="T238" i="18" s="1"/>
  <c r="T239" i="18" s="1"/>
  <c r="T240" i="18" s="1"/>
  <c r="T241" i="18" s="1"/>
  <c r="T242" i="18" s="1"/>
  <c r="T243" i="18" s="1"/>
  <c r="T244" i="18" s="1"/>
  <c r="T245" i="18" s="1"/>
  <c r="T246" i="18" s="1"/>
  <c r="T247" i="18" s="1"/>
  <c r="T248" i="18" s="1"/>
  <c r="T249" i="18" s="1"/>
  <c r="T250" i="18" s="1"/>
  <c r="T251" i="18" s="1"/>
  <c r="T252" i="18" s="1"/>
  <c r="T253" i="18" s="1"/>
  <c r="T254" i="18" s="1"/>
  <c r="T255" i="18" s="1"/>
  <c r="T256" i="18" s="1"/>
  <c r="T257" i="18" s="1"/>
  <c r="T258" i="18" s="1"/>
  <c r="T259" i="18" s="1"/>
  <c r="T260" i="18" s="1"/>
  <c r="T261" i="18" s="1"/>
  <c r="T262" i="18" s="1"/>
  <c r="T263" i="18" s="1"/>
  <c r="T264" i="18" s="1"/>
  <c r="T265" i="18" s="1"/>
  <c r="T266" i="18" s="1"/>
  <c r="T267" i="18" s="1"/>
  <c r="T268" i="18" s="1"/>
  <c r="T269" i="18" s="1"/>
  <c r="T270" i="18" s="1"/>
  <c r="T271" i="18" s="1"/>
  <c r="T272" i="18" s="1"/>
  <c r="T273" i="18" s="1"/>
  <c r="T274" i="18" s="1"/>
  <c r="T275" i="18" s="1"/>
  <c r="T276" i="18" s="1"/>
  <c r="T277" i="18" s="1"/>
  <c r="T278" i="18" s="1"/>
  <c r="T279" i="18" s="1"/>
  <c r="T280" i="18" s="1"/>
  <c r="T281" i="18" s="1"/>
  <c r="T282" i="18" s="1"/>
  <c r="T283" i="18" s="1"/>
  <c r="T284" i="18" s="1"/>
  <c r="T285" i="18" s="1"/>
  <c r="T286" i="18" s="1"/>
  <c r="T287" i="18" s="1"/>
  <c r="T288" i="18" s="1"/>
  <c r="T289" i="18" s="1"/>
  <c r="T290" i="18" s="1"/>
  <c r="T291" i="18" s="1"/>
  <c r="T292" i="18" s="1"/>
  <c r="T293" i="18" s="1"/>
  <c r="T294" i="18" s="1"/>
  <c r="T295" i="18" s="1"/>
  <c r="T296" i="18" s="1"/>
  <c r="T297" i="18" s="1"/>
  <c r="T298" i="18" s="1"/>
  <c r="T299" i="18" s="1"/>
  <c r="T300" i="18" s="1"/>
  <c r="T301" i="18" s="1"/>
  <c r="T302" i="18" s="1"/>
  <c r="T303" i="18" s="1"/>
  <c r="T304" i="18" s="1"/>
  <c r="T305" i="18" s="1"/>
  <c r="T306" i="18" s="1"/>
  <c r="T307" i="18" s="1"/>
  <c r="T308" i="18" s="1"/>
  <c r="T309" i="18" s="1"/>
  <c r="T310" i="18" s="1"/>
  <c r="T311" i="18" s="1"/>
  <c r="T312" i="18" s="1"/>
  <c r="T313" i="18" s="1"/>
  <c r="T314" i="18" s="1"/>
  <c r="T315" i="18" s="1"/>
  <c r="T316" i="18" s="1"/>
  <c r="T317" i="18" s="1"/>
  <c r="T318" i="18" s="1"/>
  <c r="T319" i="18" s="1"/>
  <c r="T320" i="18" s="1"/>
  <c r="T321" i="18" s="1"/>
  <c r="T322" i="18" s="1"/>
  <c r="T323" i="18" s="1"/>
  <c r="T324" i="18" s="1"/>
  <c r="T325" i="18" s="1"/>
  <c r="T326" i="18" s="1"/>
  <c r="T327" i="18" s="1"/>
  <c r="T328" i="18" s="1"/>
  <c r="T329" i="18" s="1"/>
  <c r="T330" i="18" s="1"/>
  <c r="T331" i="18" s="1"/>
  <c r="T332" i="18" s="1"/>
  <c r="T333" i="18" s="1"/>
  <c r="T334" i="18" s="1"/>
  <c r="T335" i="18" s="1"/>
  <c r="T336" i="18" s="1"/>
  <c r="T337" i="18" s="1"/>
  <c r="T338" i="18" s="1"/>
  <c r="T339" i="18" s="1"/>
  <c r="T340" i="18" s="1"/>
  <c r="T341" i="18" s="1"/>
  <c r="T342" i="18" s="1"/>
  <c r="T343" i="18" s="1"/>
  <c r="T344" i="18" s="1"/>
  <c r="T345" i="18" s="1"/>
  <c r="T346" i="18" s="1"/>
  <c r="T347" i="18" s="1"/>
  <c r="T348" i="18" s="1"/>
  <c r="T349" i="18" s="1"/>
  <c r="T350" i="18" s="1"/>
  <c r="T351" i="18" s="1"/>
  <c r="T352" i="18" s="1"/>
  <c r="T353" i="18" s="1"/>
  <c r="T354" i="18" s="1"/>
  <c r="T355" i="18" s="1"/>
  <c r="T356" i="18" s="1"/>
  <c r="T357" i="18" s="1"/>
  <c r="T358" i="18" s="1"/>
  <c r="T359" i="18" s="1"/>
  <c r="T360" i="18" s="1"/>
  <c r="T361" i="18" s="1"/>
  <c r="T362" i="18" s="1"/>
  <c r="T363" i="18" s="1"/>
  <c r="T364" i="18" s="1"/>
  <c r="T365" i="18" s="1"/>
  <c r="T366" i="18" s="1"/>
  <c r="T367" i="18" s="1"/>
  <c r="T368" i="18" s="1"/>
  <c r="T369" i="18" s="1"/>
  <c r="T370" i="18" s="1"/>
  <c r="T371" i="18" s="1"/>
  <c r="T372" i="18" s="1"/>
  <c r="T373" i="18" s="1"/>
  <c r="T374" i="18" s="1"/>
  <c r="T375" i="18" s="1"/>
  <c r="T376" i="18" s="1"/>
  <c r="T377" i="18" s="1"/>
  <c r="T378" i="18" s="1"/>
  <c r="T379" i="18" s="1"/>
  <c r="T380" i="18" s="1"/>
  <c r="T381" i="18" s="1"/>
  <c r="T382" i="18" s="1"/>
  <c r="T383" i="18" s="1"/>
  <c r="T384" i="18" s="1"/>
  <c r="T385" i="18" s="1"/>
  <c r="T386" i="18" s="1"/>
  <c r="T387" i="18" s="1"/>
  <c r="T388" i="18" s="1"/>
  <c r="T389" i="18" s="1"/>
  <c r="T390" i="18" s="1"/>
  <c r="T391" i="18" s="1"/>
  <c r="T392" i="18" s="1"/>
  <c r="T393" i="18" s="1"/>
  <c r="T394" i="18" s="1"/>
  <c r="T395" i="18" s="1"/>
  <c r="T396" i="18" s="1"/>
  <c r="T397" i="18" s="1"/>
  <c r="T398" i="18" s="1"/>
  <c r="T399" i="18" s="1"/>
  <c r="T400" i="18" s="1"/>
  <c r="T401" i="18" s="1"/>
  <c r="T402" i="18" s="1"/>
  <c r="T403" i="18" s="1"/>
  <c r="T404" i="18" s="1"/>
  <c r="T405" i="18" s="1"/>
  <c r="T406" i="18" s="1"/>
  <c r="T407" i="18" s="1"/>
  <c r="T408" i="18" s="1"/>
  <c r="T409" i="18" s="1"/>
  <c r="T410" i="18" s="1"/>
  <c r="T411" i="18" s="1"/>
  <c r="T412" i="18" s="1"/>
  <c r="T413" i="18" s="1"/>
  <c r="T414" i="18" s="1"/>
  <c r="T415" i="18" s="1"/>
  <c r="T416" i="18" s="1"/>
  <c r="T417" i="18" s="1"/>
  <c r="T418" i="18" s="1"/>
  <c r="T419" i="18" s="1"/>
  <c r="T420" i="18" s="1"/>
  <c r="T421" i="18" s="1"/>
  <c r="T422" i="18" s="1"/>
  <c r="T423" i="18" s="1"/>
  <c r="T424" i="18" s="1"/>
  <c r="T425" i="18" s="1"/>
  <c r="T426" i="18" s="1"/>
  <c r="T427" i="18" s="1"/>
  <c r="T428" i="18" s="1"/>
  <c r="T429" i="18" s="1"/>
  <c r="T430" i="18" s="1"/>
  <c r="T431" i="18" s="1"/>
  <c r="T432" i="18" s="1"/>
  <c r="T433" i="18" s="1"/>
  <c r="T434" i="18" s="1"/>
  <c r="T435" i="18" s="1"/>
  <c r="T436" i="18" s="1"/>
  <c r="T437" i="18" s="1"/>
  <c r="T438" i="18" s="1"/>
  <c r="T439" i="18" s="1"/>
  <c r="T440" i="18" s="1"/>
  <c r="T3" i="18"/>
  <c r="T2" i="18"/>
  <c r="J413" i="18"/>
  <c r="J412" i="18"/>
  <c r="J411" i="18"/>
  <c r="J410" i="18"/>
  <c r="J409" i="18"/>
  <c r="J408" i="18"/>
  <c r="J407" i="18"/>
  <c r="J406" i="18"/>
  <c r="J405" i="18"/>
  <c r="J404" i="18"/>
  <c r="J403" i="18"/>
  <c r="J402" i="18"/>
  <c r="J401" i="18"/>
  <c r="J400" i="18"/>
  <c r="J399" i="18"/>
  <c r="J398" i="18"/>
  <c r="J397" i="18"/>
  <c r="J396" i="18"/>
  <c r="J395" i="18"/>
  <c r="J394" i="18"/>
  <c r="J393" i="18"/>
  <c r="J392" i="18"/>
  <c r="J391" i="18"/>
  <c r="J390" i="18"/>
  <c r="J389" i="18"/>
  <c r="J388" i="18"/>
  <c r="J387" i="18"/>
  <c r="J386" i="18"/>
  <c r="J385" i="18"/>
  <c r="J384" i="18"/>
  <c r="J383" i="18"/>
  <c r="J382" i="18"/>
  <c r="J381" i="18"/>
  <c r="J380" i="18"/>
  <c r="J379" i="18"/>
  <c r="J378" i="18"/>
  <c r="J377" i="18"/>
  <c r="J376" i="18"/>
  <c r="J375" i="18"/>
  <c r="J374" i="18"/>
  <c r="J373" i="18"/>
  <c r="J372" i="18"/>
  <c r="J371" i="18"/>
  <c r="J370" i="18"/>
  <c r="J369" i="18"/>
  <c r="J368" i="18"/>
  <c r="J367" i="18"/>
  <c r="J366" i="18"/>
  <c r="J365" i="18"/>
  <c r="J364" i="18"/>
  <c r="J363" i="18"/>
  <c r="J362" i="18"/>
  <c r="J361" i="18"/>
  <c r="J360" i="18"/>
  <c r="J359" i="18"/>
  <c r="J358" i="18"/>
  <c r="J357" i="18"/>
  <c r="J356" i="18"/>
  <c r="J355" i="18"/>
  <c r="J354" i="18"/>
  <c r="J353" i="18"/>
  <c r="J352" i="18"/>
  <c r="J351" i="18"/>
  <c r="J350" i="18"/>
  <c r="J349" i="18"/>
  <c r="J348" i="18"/>
  <c r="J347" i="18"/>
  <c r="J346" i="18"/>
  <c r="J345" i="18"/>
  <c r="J344" i="18"/>
  <c r="J343" i="18"/>
  <c r="J342" i="18"/>
  <c r="J341" i="18"/>
  <c r="J340" i="18"/>
  <c r="J339" i="18"/>
  <c r="J338" i="18"/>
  <c r="J337" i="18"/>
  <c r="J336" i="18"/>
  <c r="J335" i="18"/>
  <c r="J334" i="18"/>
  <c r="J333" i="18"/>
  <c r="J332" i="18"/>
  <c r="J331" i="18"/>
  <c r="J330" i="18"/>
  <c r="J329" i="18"/>
  <c r="J328" i="18"/>
  <c r="J327" i="18"/>
  <c r="J326" i="18"/>
  <c r="J325" i="18"/>
  <c r="J324" i="18"/>
  <c r="J323" i="18"/>
  <c r="J322" i="18"/>
  <c r="J321" i="18"/>
  <c r="J320" i="18"/>
  <c r="J319" i="18"/>
  <c r="J318" i="18"/>
  <c r="J317" i="18"/>
  <c r="J316" i="18"/>
  <c r="J315" i="18"/>
  <c r="J314" i="18"/>
  <c r="J313" i="18"/>
  <c r="J312" i="18"/>
  <c r="J311" i="18"/>
  <c r="J310" i="18"/>
  <c r="J309" i="18"/>
  <c r="J308" i="18"/>
  <c r="J307" i="18"/>
  <c r="J306" i="18"/>
  <c r="J305" i="18"/>
  <c r="J304" i="18"/>
  <c r="J303" i="18"/>
  <c r="J302" i="18"/>
  <c r="J301" i="18"/>
  <c r="J300" i="18"/>
  <c r="J299" i="18"/>
  <c r="J298" i="18"/>
  <c r="J297" i="18"/>
  <c r="J296" i="18"/>
  <c r="J295" i="18"/>
  <c r="J294" i="18"/>
  <c r="J293" i="18"/>
  <c r="J292" i="18"/>
  <c r="J291" i="18"/>
  <c r="J290" i="18"/>
  <c r="J289" i="18"/>
  <c r="J288" i="18"/>
  <c r="J287" i="18"/>
  <c r="J286" i="18"/>
  <c r="J285" i="18"/>
  <c r="J284" i="18"/>
  <c r="J283" i="18"/>
  <c r="J282" i="18"/>
  <c r="J281" i="18"/>
  <c r="J280" i="18"/>
  <c r="J279" i="18"/>
  <c r="J278" i="18"/>
  <c r="J277" i="18"/>
  <c r="J276" i="18"/>
  <c r="J275" i="18"/>
  <c r="J274" i="18"/>
  <c r="J273" i="18"/>
  <c r="J272" i="18"/>
  <c r="J271" i="18"/>
  <c r="J270" i="18"/>
  <c r="J269" i="18"/>
  <c r="J268" i="18"/>
  <c r="J267" i="18"/>
  <c r="J266" i="18"/>
  <c r="J265" i="18"/>
  <c r="J264" i="18"/>
  <c r="J263" i="18"/>
  <c r="J262" i="18"/>
  <c r="J261" i="18"/>
  <c r="J260" i="18"/>
  <c r="J259" i="18"/>
  <c r="J258" i="18"/>
  <c r="J257" i="18"/>
  <c r="J256" i="18"/>
  <c r="J255" i="18"/>
  <c r="J254" i="18"/>
  <c r="J253" i="18"/>
  <c r="J252" i="18"/>
  <c r="J251" i="18"/>
  <c r="J250" i="18"/>
  <c r="J249" i="18"/>
  <c r="J248" i="18"/>
  <c r="J247" i="18"/>
  <c r="J246" i="18"/>
  <c r="J245" i="18"/>
  <c r="J244" i="18"/>
  <c r="J243" i="18"/>
  <c r="J242" i="18"/>
  <c r="J241" i="18"/>
  <c r="J240" i="18"/>
  <c r="J239" i="18"/>
  <c r="J238" i="18"/>
  <c r="J237" i="18"/>
  <c r="J236" i="18"/>
  <c r="J235" i="18"/>
  <c r="J234" i="18"/>
  <c r="J233" i="18"/>
  <c r="J232" i="18"/>
  <c r="J231" i="18"/>
  <c r="J230" i="18"/>
  <c r="J229" i="18"/>
  <c r="J228" i="18"/>
  <c r="J227" i="18"/>
  <c r="J226" i="18"/>
  <c r="J225" i="18"/>
  <c r="J224" i="18"/>
  <c r="J223" i="18"/>
  <c r="J222" i="18"/>
  <c r="J221" i="18"/>
  <c r="J220" i="18"/>
  <c r="J219" i="18"/>
  <c r="J218" i="18"/>
  <c r="J217" i="18"/>
  <c r="J216" i="18"/>
  <c r="J215" i="18"/>
  <c r="J214" i="18"/>
  <c r="J213" i="18"/>
  <c r="J212" i="18"/>
  <c r="J211" i="18"/>
  <c r="J210" i="18"/>
  <c r="J209" i="18"/>
  <c r="J208" i="18"/>
  <c r="J207" i="18"/>
  <c r="J206" i="18"/>
  <c r="J205" i="18"/>
  <c r="J204" i="18"/>
  <c r="J203" i="18"/>
  <c r="J202" i="18"/>
  <c r="J201" i="18"/>
  <c r="J200" i="18"/>
  <c r="J199" i="18"/>
  <c r="J198" i="18"/>
  <c r="J197" i="18"/>
  <c r="J196" i="18"/>
  <c r="J195" i="18"/>
  <c r="J194" i="18"/>
  <c r="J193" i="18"/>
  <c r="J192" i="18"/>
  <c r="J191" i="18"/>
  <c r="J190" i="18"/>
  <c r="J189" i="18"/>
  <c r="J188" i="18"/>
  <c r="J187" i="18"/>
  <c r="J186" i="18"/>
  <c r="J185" i="18"/>
  <c r="J184" i="18"/>
  <c r="J183" i="18"/>
  <c r="J182" i="18"/>
  <c r="J181" i="18"/>
  <c r="J180" i="18"/>
  <c r="J179" i="18"/>
  <c r="J178" i="18"/>
  <c r="J177" i="18"/>
  <c r="J176" i="18"/>
  <c r="J175" i="18"/>
  <c r="J174" i="18"/>
  <c r="J173" i="18"/>
  <c r="J172" i="18"/>
  <c r="J171" i="18"/>
  <c r="J170" i="18"/>
  <c r="J169" i="18"/>
  <c r="J168" i="18"/>
  <c r="J167" i="18"/>
  <c r="J166" i="18"/>
  <c r="J165" i="18"/>
  <c r="J164" i="18"/>
  <c r="J163" i="18"/>
  <c r="J162" i="18"/>
  <c r="J161" i="18"/>
  <c r="J160" i="18"/>
  <c r="J159" i="18"/>
  <c r="J158" i="18"/>
  <c r="J157" i="18"/>
  <c r="J156" i="18"/>
  <c r="J155" i="18"/>
  <c r="J154" i="18"/>
  <c r="J153" i="18"/>
  <c r="J152" i="18"/>
  <c r="J151" i="18"/>
  <c r="J150" i="18"/>
  <c r="J149" i="18"/>
  <c r="J148" i="18"/>
  <c r="J147" i="18"/>
  <c r="J146" i="18"/>
  <c r="J145" i="18"/>
  <c r="J144" i="18"/>
  <c r="J143" i="18"/>
  <c r="J142" i="18"/>
  <c r="J141" i="18"/>
  <c r="J140" i="18"/>
  <c r="J139" i="18"/>
  <c r="J138" i="18"/>
  <c r="J137" i="18"/>
  <c r="J136" i="18"/>
  <c r="J135" i="18"/>
  <c r="J134" i="18"/>
  <c r="J133" i="18"/>
  <c r="J132" i="18"/>
  <c r="J131" i="18"/>
  <c r="J130" i="18"/>
  <c r="J129" i="18"/>
  <c r="J128" i="18"/>
  <c r="J127" i="18"/>
  <c r="J126" i="18"/>
  <c r="J125" i="18"/>
  <c r="J124" i="18"/>
  <c r="J123" i="18"/>
  <c r="J122" i="18"/>
  <c r="J121" i="18"/>
  <c r="J120" i="18"/>
  <c r="J119" i="18"/>
  <c r="J118" i="18"/>
  <c r="J117" i="18"/>
  <c r="J116" i="18"/>
  <c r="J115" i="18"/>
  <c r="J114" i="18"/>
  <c r="J113" i="18"/>
  <c r="J112" i="18"/>
  <c r="J111" i="18"/>
  <c r="J110" i="18"/>
  <c r="J109" i="18"/>
  <c r="J108" i="18"/>
  <c r="J107" i="18"/>
  <c r="J106" i="18"/>
  <c r="J105" i="18"/>
  <c r="J104" i="18"/>
  <c r="J103" i="18"/>
  <c r="J102" i="18"/>
  <c r="J101" i="18"/>
  <c r="J100" i="18"/>
  <c r="J99" i="18"/>
  <c r="J98" i="18"/>
  <c r="J97" i="18"/>
  <c r="J96" i="18"/>
  <c r="J95" i="18"/>
  <c r="J94" i="18"/>
  <c r="J93" i="18"/>
  <c r="J92" i="18"/>
  <c r="J91" i="18"/>
  <c r="J90" i="18"/>
  <c r="J89" i="18"/>
  <c r="J88" i="18"/>
  <c r="J87" i="18"/>
  <c r="J86" i="18"/>
  <c r="J85" i="18"/>
  <c r="J84" i="18"/>
  <c r="J83" i="18"/>
  <c r="J82" i="18"/>
  <c r="J81" i="18"/>
  <c r="J80" i="18"/>
  <c r="J79" i="18"/>
  <c r="J78" i="18"/>
  <c r="J77" i="18"/>
  <c r="J76" i="18"/>
  <c r="J75" i="18"/>
  <c r="J74" i="18"/>
  <c r="J73" i="18"/>
  <c r="J72" i="18"/>
  <c r="J71" i="18"/>
  <c r="J70" i="18"/>
  <c r="J69" i="18"/>
  <c r="J68" i="18"/>
  <c r="J67" i="18"/>
  <c r="J66" i="18"/>
  <c r="J65" i="18"/>
  <c r="J64" i="18"/>
  <c r="J63" i="18"/>
  <c r="J62" i="18"/>
  <c r="J61" i="18"/>
  <c r="J60" i="18"/>
  <c r="J59" i="18"/>
  <c r="J58" i="18"/>
  <c r="J57" i="18"/>
  <c r="J56" i="18"/>
  <c r="J55" i="18"/>
  <c r="J54" i="18"/>
  <c r="J53" i="18"/>
  <c r="J52" i="18"/>
  <c r="J51" i="18"/>
  <c r="J50" i="18"/>
  <c r="J49" i="18"/>
  <c r="J48" i="18"/>
  <c r="J47" i="18"/>
  <c r="J46" i="18"/>
  <c r="J45" i="18"/>
  <c r="J44" i="18"/>
  <c r="J43" i="18"/>
  <c r="J42" i="18"/>
  <c r="J41" i="18"/>
  <c r="J40" i="18"/>
  <c r="J39" i="18"/>
  <c r="J38" i="18"/>
  <c r="J37" i="18"/>
  <c r="J36" i="18"/>
  <c r="J35" i="18"/>
  <c r="J34" i="18"/>
  <c r="J33" i="18"/>
  <c r="J32" i="18"/>
  <c r="J31" i="18"/>
  <c r="J30" i="18"/>
  <c r="J29" i="18"/>
  <c r="J28" i="18"/>
  <c r="J27" i="18"/>
  <c r="J26" i="18"/>
  <c r="J25" i="18"/>
  <c r="J24" i="18"/>
  <c r="J23" i="18"/>
  <c r="J22" i="18"/>
  <c r="J21" i="18"/>
  <c r="J20" i="18"/>
  <c r="J19" i="18"/>
  <c r="J18" i="18"/>
  <c r="J17" i="18"/>
  <c r="J16" i="18"/>
  <c r="J15" i="18"/>
  <c r="J14" i="18"/>
  <c r="J13" i="18"/>
  <c r="J12" i="18"/>
  <c r="J11" i="18"/>
  <c r="J10" i="18"/>
  <c r="J9" i="18"/>
  <c r="J8" i="18"/>
  <c r="J7" i="18"/>
  <c r="J6" i="18"/>
  <c r="J5" i="18"/>
  <c r="J4" i="18"/>
  <c r="J3" i="18"/>
  <c r="J2" i="18"/>
  <c r="I365" i="19" l="1"/>
  <c r="C29" i="17" l="1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B4" i="17"/>
  <c r="B5" i="17" s="1"/>
  <c r="B6" i="17" s="1"/>
  <c r="B7" i="17" s="1"/>
  <c r="B8" i="17" s="1"/>
  <c r="B9" i="17" s="1"/>
  <c r="B10" i="17" s="1"/>
  <c r="B11" i="17" s="1"/>
  <c r="B12" i="17" s="1"/>
  <c r="B13" i="17" s="1"/>
  <c r="B14" i="17" s="1"/>
  <c r="B15" i="17" s="1"/>
  <c r="B16" i="17" s="1"/>
  <c r="B17" i="17" s="1"/>
  <c r="B18" i="17" s="1"/>
  <c r="B19" i="17" s="1"/>
  <c r="B20" i="17" s="1"/>
  <c r="B21" i="17" s="1"/>
  <c r="B22" i="17" s="1"/>
  <c r="B23" i="17" s="1"/>
  <c r="B24" i="17" s="1"/>
  <c r="B25" i="17" s="1"/>
  <c r="B26" i="17" s="1"/>
  <c r="B27" i="17" s="1"/>
  <c r="B28" i="17" s="1"/>
  <c r="B29" i="17" s="1"/>
  <c r="B3" i="17"/>
  <c r="B2" i="17"/>
  <c r="C2" i="17"/>
  <c r="O29" i="17" l="1"/>
  <c r="O28" i="17"/>
  <c r="O27" i="17"/>
  <c r="O26" i="17"/>
  <c r="O25" i="17"/>
  <c r="O24" i="17"/>
  <c r="O23" i="17"/>
  <c r="O22" i="17"/>
  <c r="O21" i="17"/>
  <c r="O20" i="17"/>
  <c r="O19" i="17"/>
  <c r="O18" i="17"/>
  <c r="O17" i="17"/>
  <c r="O16" i="17"/>
  <c r="O15" i="17"/>
  <c r="O14" i="17"/>
  <c r="O13" i="17"/>
  <c r="O12" i="17"/>
  <c r="O11" i="17"/>
  <c r="O10" i="17"/>
  <c r="O9" i="17"/>
  <c r="O8" i="17"/>
  <c r="O7" i="17"/>
  <c r="O6" i="17"/>
  <c r="O5" i="17"/>
  <c r="O4" i="17"/>
  <c r="O3" i="17"/>
  <c r="O2" i="17"/>
  <c r="L29" i="17"/>
  <c r="L28" i="17"/>
  <c r="L27" i="17"/>
  <c r="L26" i="17"/>
  <c r="L25" i="17"/>
  <c r="L24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3" i="17"/>
  <c r="L2" i="17"/>
  <c r="X413" i="19" l="1"/>
  <c r="X4" i="19" l="1"/>
  <c r="X5" i="19" s="1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X84" i="19" s="1"/>
  <c r="X85" i="19" s="1"/>
  <c r="X86" i="19" s="1"/>
  <c r="X87" i="19" s="1"/>
  <c r="X88" i="19" s="1"/>
  <c r="X89" i="19" s="1"/>
  <c r="X90" i="19" s="1"/>
  <c r="X91" i="19" s="1"/>
  <c r="X92" i="19" s="1"/>
  <c r="X93" i="19" s="1"/>
  <c r="X94" i="19" s="1"/>
  <c r="X95" i="19" s="1"/>
  <c r="X96" i="19" s="1"/>
  <c r="X97" i="19" s="1"/>
  <c r="X98" i="19" s="1"/>
  <c r="X99" i="19" s="1"/>
  <c r="X100" i="19" s="1"/>
  <c r="X101" i="19" s="1"/>
  <c r="X102" i="19" s="1"/>
  <c r="X103" i="19" s="1"/>
  <c r="X104" i="19" s="1"/>
  <c r="X105" i="19" s="1"/>
  <c r="X106" i="19" s="1"/>
  <c r="X107" i="19" s="1"/>
  <c r="X108" i="19" s="1"/>
  <c r="X109" i="19" s="1"/>
  <c r="X110" i="19" s="1"/>
  <c r="X111" i="19" s="1"/>
  <c r="X112" i="19" s="1"/>
  <c r="X113" i="19" s="1"/>
  <c r="X114" i="19" s="1"/>
  <c r="X115" i="19" s="1"/>
  <c r="X116" i="19" s="1"/>
  <c r="X117" i="19" s="1"/>
  <c r="X118" i="19" s="1"/>
  <c r="X119" i="19" s="1"/>
  <c r="X120" i="19" s="1"/>
  <c r="X121" i="19" s="1"/>
  <c r="X122" i="19" s="1"/>
  <c r="X123" i="19" s="1"/>
  <c r="X124" i="19" s="1"/>
  <c r="X125" i="19" s="1"/>
  <c r="X126" i="19" s="1"/>
  <c r="X127" i="19" s="1"/>
  <c r="X128" i="19" s="1"/>
  <c r="X129" i="19" s="1"/>
  <c r="X130" i="19" s="1"/>
  <c r="X131" i="19" s="1"/>
  <c r="X132" i="19" s="1"/>
  <c r="X133" i="19" s="1"/>
  <c r="X134" i="19" s="1"/>
  <c r="X135" i="19" s="1"/>
  <c r="X136" i="19" s="1"/>
  <c r="X137" i="19" s="1"/>
  <c r="X138" i="19" s="1"/>
  <c r="X139" i="19" s="1"/>
  <c r="X140" i="19" s="1"/>
  <c r="X141" i="19" s="1"/>
  <c r="X142" i="19" s="1"/>
  <c r="X143" i="19" s="1"/>
  <c r="X144" i="19" s="1"/>
  <c r="X145" i="19" s="1"/>
  <c r="X146" i="19" s="1"/>
  <c r="X147" i="19" s="1"/>
  <c r="X148" i="19" s="1"/>
  <c r="X149" i="19" s="1"/>
  <c r="X150" i="19" s="1"/>
  <c r="X151" i="19" s="1"/>
  <c r="X152" i="19" s="1"/>
  <c r="X153" i="19" s="1"/>
  <c r="X154" i="19" s="1"/>
  <c r="X155" i="19" s="1"/>
  <c r="X156" i="19" s="1"/>
  <c r="X157" i="19" s="1"/>
  <c r="X158" i="19" s="1"/>
  <c r="X159" i="19" s="1"/>
  <c r="X160" i="19" s="1"/>
  <c r="X161" i="19" s="1"/>
  <c r="X162" i="19" s="1"/>
  <c r="X163" i="19" s="1"/>
  <c r="X164" i="19" s="1"/>
  <c r="X165" i="19" s="1"/>
  <c r="X166" i="19" s="1"/>
  <c r="X167" i="19" s="1"/>
  <c r="X168" i="19" s="1"/>
  <c r="X169" i="19" s="1"/>
  <c r="X170" i="19" s="1"/>
  <c r="X171" i="19" s="1"/>
  <c r="X172" i="19" s="1"/>
  <c r="X173" i="19" s="1"/>
  <c r="X174" i="19" s="1"/>
  <c r="X175" i="19" s="1"/>
  <c r="X176" i="19" s="1"/>
  <c r="X177" i="19" s="1"/>
  <c r="X178" i="19" s="1"/>
  <c r="X179" i="19" s="1"/>
  <c r="X180" i="19" s="1"/>
  <c r="X181" i="19" s="1"/>
  <c r="X182" i="19" s="1"/>
  <c r="X183" i="19" s="1"/>
  <c r="X184" i="19" s="1"/>
  <c r="X185" i="19" s="1"/>
  <c r="X186" i="19" s="1"/>
  <c r="X187" i="19" s="1"/>
  <c r="X188" i="19" s="1"/>
  <c r="X189" i="19" s="1"/>
  <c r="X190" i="19" s="1"/>
  <c r="X191" i="19" s="1"/>
  <c r="X192" i="19" s="1"/>
  <c r="X193" i="19" s="1"/>
  <c r="X194" i="19" s="1"/>
  <c r="X195" i="19" s="1"/>
  <c r="X196" i="19" s="1"/>
  <c r="X197" i="19" s="1"/>
  <c r="X198" i="19" s="1"/>
  <c r="X199" i="19" s="1"/>
  <c r="X200" i="19" s="1"/>
  <c r="X201" i="19" s="1"/>
  <c r="X202" i="19" s="1"/>
  <c r="X203" i="19" s="1"/>
  <c r="X204" i="19" s="1"/>
  <c r="X205" i="19" s="1"/>
  <c r="X206" i="19" s="1"/>
  <c r="X207" i="19" s="1"/>
  <c r="X208" i="19" s="1"/>
  <c r="X209" i="19" s="1"/>
  <c r="X210" i="19" s="1"/>
  <c r="X211" i="19" s="1"/>
  <c r="X212" i="19" s="1"/>
  <c r="X213" i="19" s="1"/>
  <c r="X214" i="19" s="1"/>
  <c r="X215" i="19" s="1"/>
  <c r="X216" i="19" s="1"/>
  <c r="X217" i="19" s="1"/>
  <c r="X218" i="19" s="1"/>
  <c r="X219" i="19" s="1"/>
  <c r="X220" i="19" s="1"/>
  <c r="X221" i="19" s="1"/>
  <c r="X222" i="19" s="1"/>
  <c r="X223" i="19" s="1"/>
  <c r="X224" i="19" s="1"/>
  <c r="X225" i="19" s="1"/>
  <c r="X226" i="19" s="1"/>
  <c r="X227" i="19" s="1"/>
  <c r="X228" i="19" s="1"/>
  <c r="X229" i="19" s="1"/>
  <c r="X230" i="19" s="1"/>
  <c r="X231" i="19" s="1"/>
  <c r="X232" i="19" s="1"/>
  <c r="X233" i="19" s="1"/>
  <c r="X234" i="19" s="1"/>
  <c r="X235" i="19" s="1"/>
  <c r="X236" i="19" s="1"/>
  <c r="X237" i="19" s="1"/>
  <c r="X238" i="19" s="1"/>
  <c r="X239" i="19" s="1"/>
  <c r="X240" i="19" s="1"/>
  <c r="X241" i="19" s="1"/>
  <c r="X242" i="19" s="1"/>
  <c r="X243" i="19" s="1"/>
  <c r="X244" i="19" s="1"/>
  <c r="X245" i="19" s="1"/>
  <c r="X246" i="19" s="1"/>
  <c r="X247" i="19" s="1"/>
  <c r="X248" i="19" s="1"/>
  <c r="X249" i="19" s="1"/>
  <c r="X250" i="19" s="1"/>
  <c r="X251" i="19" s="1"/>
  <c r="X252" i="19" s="1"/>
  <c r="X253" i="19" s="1"/>
  <c r="X254" i="19" s="1"/>
  <c r="X255" i="19" s="1"/>
  <c r="X256" i="19" s="1"/>
  <c r="X257" i="19" s="1"/>
  <c r="X258" i="19" s="1"/>
  <c r="X259" i="19" s="1"/>
  <c r="X260" i="19" s="1"/>
  <c r="X261" i="19" s="1"/>
  <c r="X262" i="19" s="1"/>
  <c r="X263" i="19" s="1"/>
  <c r="X264" i="19" s="1"/>
  <c r="X265" i="19" s="1"/>
  <c r="X266" i="19" s="1"/>
  <c r="X267" i="19" s="1"/>
  <c r="X268" i="19" s="1"/>
  <c r="X269" i="19" s="1"/>
  <c r="X270" i="19" s="1"/>
  <c r="X271" i="19" s="1"/>
  <c r="X272" i="19" s="1"/>
  <c r="X273" i="19" s="1"/>
  <c r="X274" i="19" s="1"/>
  <c r="X275" i="19" s="1"/>
  <c r="X276" i="19" s="1"/>
  <c r="X277" i="19" s="1"/>
  <c r="X278" i="19" s="1"/>
  <c r="X279" i="19" s="1"/>
  <c r="X280" i="19" s="1"/>
  <c r="X281" i="19" s="1"/>
  <c r="X282" i="19" s="1"/>
  <c r="X283" i="19" s="1"/>
  <c r="X284" i="19" s="1"/>
  <c r="X285" i="19" s="1"/>
  <c r="X286" i="19" s="1"/>
  <c r="X287" i="19" s="1"/>
  <c r="X288" i="19" s="1"/>
  <c r="X289" i="19" s="1"/>
  <c r="X290" i="19" s="1"/>
  <c r="X291" i="19" s="1"/>
  <c r="X292" i="19" s="1"/>
  <c r="X293" i="19" s="1"/>
  <c r="X294" i="19" s="1"/>
  <c r="X295" i="19" s="1"/>
  <c r="X296" i="19" s="1"/>
  <c r="X297" i="19" s="1"/>
  <c r="X298" i="19" s="1"/>
  <c r="X299" i="19" s="1"/>
  <c r="X300" i="19" s="1"/>
  <c r="X301" i="19" s="1"/>
  <c r="X302" i="19" s="1"/>
  <c r="X303" i="19" s="1"/>
  <c r="X304" i="19" s="1"/>
  <c r="X305" i="19" s="1"/>
  <c r="X306" i="19" s="1"/>
  <c r="X307" i="19" s="1"/>
  <c r="X308" i="19" s="1"/>
  <c r="X309" i="19" s="1"/>
  <c r="X310" i="19" s="1"/>
  <c r="X311" i="19" s="1"/>
  <c r="X312" i="19" s="1"/>
  <c r="X313" i="19" s="1"/>
  <c r="X314" i="19" s="1"/>
  <c r="X315" i="19" s="1"/>
  <c r="X316" i="19" s="1"/>
  <c r="X317" i="19" s="1"/>
  <c r="X318" i="19" s="1"/>
  <c r="X319" i="19" s="1"/>
  <c r="X320" i="19" s="1"/>
  <c r="X321" i="19" s="1"/>
  <c r="X322" i="19" s="1"/>
  <c r="X323" i="19" s="1"/>
  <c r="X324" i="19" s="1"/>
  <c r="X325" i="19" s="1"/>
  <c r="X326" i="19" s="1"/>
  <c r="X327" i="19" s="1"/>
  <c r="X328" i="19" s="1"/>
  <c r="X329" i="19" s="1"/>
  <c r="X330" i="19" s="1"/>
  <c r="X331" i="19" s="1"/>
  <c r="X332" i="19" s="1"/>
  <c r="X333" i="19" s="1"/>
  <c r="X334" i="19" s="1"/>
  <c r="X335" i="19" s="1"/>
  <c r="X336" i="19" s="1"/>
  <c r="X337" i="19" s="1"/>
  <c r="X338" i="19" s="1"/>
  <c r="X339" i="19" s="1"/>
  <c r="X340" i="19" s="1"/>
  <c r="X341" i="19" s="1"/>
  <c r="X342" i="19" s="1"/>
  <c r="X343" i="19" s="1"/>
  <c r="X344" i="19" s="1"/>
  <c r="X345" i="19" s="1"/>
  <c r="X346" i="19" s="1"/>
  <c r="X347" i="19" s="1"/>
  <c r="X348" i="19" s="1"/>
  <c r="X349" i="19" s="1"/>
  <c r="X350" i="19" s="1"/>
  <c r="X351" i="19" s="1"/>
  <c r="X352" i="19" s="1"/>
  <c r="X353" i="19" s="1"/>
  <c r="X354" i="19" s="1"/>
  <c r="X355" i="19" s="1"/>
  <c r="X356" i="19" s="1"/>
  <c r="X357" i="19" s="1"/>
  <c r="X358" i="19" s="1"/>
  <c r="X359" i="19" s="1"/>
  <c r="X360" i="19" s="1"/>
  <c r="X361" i="19" s="1"/>
  <c r="X362" i="19" s="1"/>
  <c r="X363" i="19" s="1"/>
  <c r="X364" i="19" s="1"/>
  <c r="X365" i="19" s="1"/>
  <c r="X366" i="19" s="1"/>
  <c r="X367" i="19" s="1"/>
  <c r="X368" i="19" s="1"/>
  <c r="X369" i="19" s="1"/>
  <c r="X370" i="19" s="1"/>
  <c r="X371" i="19" s="1"/>
  <c r="X372" i="19" s="1"/>
  <c r="X373" i="19" s="1"/>
  <c r="X374" i="19" s="1"/>
  <c r="X375" i="19" s="1"/>
  <c r="X376" i="19" s="1"/>
  <c r="X377" i="19" s="1"/>
  <c r="X378" i="19" s="1"/>
  <c r="X379" i="19" s="1"/>
  <c r="X380" i="19" s="1"/>
  <c r="X381" i="19" s="1"/>
  <c r="X382" i="19" s="1"/>
  <c r="X383" i="19" s="1"/>
  <c r="X384" i="19" s="1"/>
  <c r="X385" i="19" s="1"/>
  <c r="X386" i="19" s="1"/>
  <c r="X387" i="19" s="1"/>
  <c r="X388" i="19" s="1"/>
  <c r="X389" i="19" s="1"/>
  <c r="X390" i="19" s="1"/>
  <c r="X391" i="19" s="1"/>
  <c r="X392" i="19" s="1"/>
  <c r="X393" i="19" s="1"/>
  <c r="X394" i="19" s="1"/>
  <c r="X395" i="19" s="1"/>
  <c r="X396" i="19" s="1"/>
  <c r="X397" i="19" s="1"/>
  <c r="X398" i="19" s="1"/>
  <c r="X399" i="19" s="1"/>
  <c r="X400" i="19" s="1"/>
  <c r="X401" i="19" s="1"/>
  <c r="X402" i="19" s="1"/>
  <c r="X403" i="19" s="1"/>
  <c r="X404" i="19" s="1"/>
  <c r="X405" i="19" s="1"/>
  <c r="X406" i="19" s="1"/>
  <c r="X407" i="19" s="1"/>
  <c r="X408" i="19" s="1"/>
  <c r="X409" i="19" s="1"/>
  <c r="X410" i="19" s="1"/>
  <c r="X411" i="19" s="1"/>
  <c r="X412" i="19" s="1"/>
  <c r="X3" i="19"/>
  <c r="X2" i="19"/>
  <c r="I440" i="18"/>
  <c r="I439" i="18"/>
  <c r="I438" i="18"/>
  <c r="I437" i="18"/>
  <c r="I436" i="18"/>
  <c r="I435" i="18"/>
  <c r="I434" i="18"/>
  <c r="I433" i="18"/>
  <c r="I432" i="18"/>
  <c r="I431" i="18"/>
  <c r="I430" i="18"/>
  <c r="I429" i="18"/>
  <c r="I428" i="18"/>
  <c r="I427" i="18"/>
  <c r="I426" i="18"/>
  <c r="I425" i="18"/>
  <c r="I424" i="18"/>
  <c r="I423" i="18"/>
  <c r="I422" i="18"/>
  <c r="I421" i="18"/>
  <c r="I420" i="18"/>
  <c r="I419" i="18"/>
  <c r="I418" i="18"/>
  <c r="I417" i="18"/>
  <c r="I416" i="18"/>
  <c r="I415" i="18"/>
  <c r="I414" i="18"/>
  <c r="I413" i="18"/>
  <c r="I412" i="18"/>
  <c r="I411" i="18"/>
  <c r="I410" i="18"/>
  <c r="I409" i="18"/>
  <c r="I408" i="18"/>
  <c r="I407" i="18"/>
  <c r="I406" i="18"/>
  <c r="I405" i="18"/>
  <c r="I404" i="18"/>
  <c r="I403" i="18"/>
  <c r="I402" i="18"/>
  <c r="I401" i="18"/>
  <c r="I400" i="18"/>
  <c r="I399" i="18"/>
  <c r="I398" i="18"/>
  <c r="I397" i="18"/>
  <c r="I396" i="18"/>
  <c r="I395" i="18"/>
  <c r="I394" i="18"/>
  <c r="I393" i="18"/>
  <c r="I392" i="18"/>
  <c r="I391" i="18"/>
  <c r="I390" i="18"/>
  <c r="I389" i="18"/>
  <c r="I388" i="18"/>
  <c r="I387" i="18"/>
  <c r="I386" i="18"/>
  <c r="I385" i="18"/>
  <c r="I384" i="18"/>
  <c r="I383" i="18"/>
  <c r="I382" i="18"/>
  <c r="I381" i="18"/>
  <c r="I380" i="18"/>
  <c r="I379" i="18"/>
  <c r="I378" i="18"/>
  <c r="I377" i="18"/>
  <c r="I376" i="18"/>
  <c r="I375" i="18"/>
  <c r="I374" i="18"/>
  <c r="I373" i="18"/>
  <c r="I372" i="18"/>
  <c r="I371" i="18"/>
  <c r="I370" i="18"/>
  <c r="I369" i="18"/>
  <c r="I368" i="18"/>
  <c r="I367" i="18"/>
  <c r="I366" i="18"/>
  <c r="I365" i="18"/>
  <c r="I364" i="18"/>
  <c r="I363" i="18"/>
  <c r="I362" i="18"/>
  <c r="I361" i="18"/>
  <c r="I360" i="18"/>
  <c r="I359" i="18"/>
  <c r="I358" i="18"/>
  <c r="I357" i="18"/>
  <c r="I356" i="18"/>
  <c r="I355" i="18"/>
  <c r="I354" i="18"/>
  <c r="I353" i="18"/>
  <c r="I352" i="18"/>
  <c r="I351" i="18"/>
  <c r="I350" i="18"/>
  <c r="I349" i="18"/>
  <c r="I348" i="18"/>
  <c r="I347" i="18"/>
  <c r="I346" i="18"/>
  <c r="I345" i="18"/>
  <c r="I344" i="18"/>
  <c r="I343" i="18"/>
  <c r="I342" i="18"/>
  <c r="I341" i="18"/>
  <c r="I340" i="18"/>
  <c r="I339" i="18"/>
  <c r="I338" i="18"/>
  <c r="I337" i="18"/>
  <c r="I336" i="18"/>
  <c r="I335" i="18"/>
  <c r="I334" i="18"/>
  <c r="I333" i="18"/>
  <c r="I332" i="18"/>
  <c r="I331" i="18"/>
  <c r="I330" i="18"/>
  <c r="I329" i="18"/>
  <c r="I328" i="18"/>
  <c r="I327" i="18"/>
  <c r="I326" i="18"/>
  <c r="I325" i="18"/>
  <c r="I324" i="18"/>
  <c r="I323" i="18"/>
  <c r="I322" i="18"/>
  <c r="I321" i="18"/>
  <c r="I320" i="18"/>
  <c r="I319" i="18"/>
  <c r="I318" i="18"/>
  <c r="I317" i="18"/>
  <c r="I316" i="18"/>
  <c r="I315" i="18"/>
  <c r="I314" i="18"/>
  <c r="I313" i="18"/>
  <c r="I312" i="18"/>
  <c r="I311" i="18"/>
  <c r="I310" i="18"/>
  <c r="I309" i="18"/>
  <c r="I308" i="18"/>
  <c r="I307" i="18"/>
  <c r="I306" i="18"/>
  <c r="I305" i="18"/>
  <c r="I304" i="18"/>
  <c r="I303" i="18"/>
  <c r="I302" i="18"/>
  <c r="I301" i="18"/>
  <c r="I300" i="18"/>
  <c r="I299" i="18"/>
  <c r="I298" i="18"/>
  <c r="I297" i="18"/>
  <c r="I296" i="18"/>
  <c r="I295" i="18"/>
  <c r="I294" i="18"/>
  <c r="I293" i="18"/>
  <c r="I292" i="18"/>
  <c r="I291" i="18"/>
  <c r="I290" i="18"/>
  <c r="I289" i="18"/>
  <c r="I288" i="18"/>
  <c r="I287" i="18"/>
  <c r="I286" i="18"/>
  <c r="I285" i="18"/>
  <c r="I284" i="18"/>
  <c r="I283" i="18"/>
  <c r="I282" i="18"/>
  <c r="I281" i="18"/>
  <c r="I280" i="18"/>
  <c r="I279" i="18"/>
  <c r="I278" i="18"/>
  <c r="I277" i="18"/>
  <c r="I276" i="18"/>
  <c r="I275" i="18"/>
  <c r="I274" i="18"/>
  <c r="I273" i="18"/>
  <c r="I272" i="18"/>
  <c r="I271" i="18"/>
  <c r="I270" i="18"/>
  <c r="I269" i="18"/>
  <c r="I268" i="18"/>
  <c r="I267" i="18"/>
  <c r="I266" i="18"/>
  <c r="I265" i="18"/>
  <c r="I264" i="18"/>
  <c r="I263" i="18"/>
  <c r="I262" i="18"/>
  <c r="I261" i="18"/>
  <c r="I260" i="18"/>
  <c r="I259" i="18"/>
  <c r="I258" i="18"/>
  <c r="I257" i="18"/>
  <c r="I256" i="18"/>
  <c r="I255" i="18"/>
  <c r="I254" i="18"/>
  <c r="I253" i="18"/>
  <c r="I252" i="18"/>
  <c r="I251" i="18"/>
  <c r="I250" i="18"/>
  <c r="I249" i="18"/>
  <c r="I248" i="18"/>
  <c r="I247" i="18"/>
  <c r="I246" i="18"/>
  <c r="I245" i="18"/>
  <c r="I244" i="18"/>
  <c r="I243" i="18"/>
  <c r="I242" i="18"/>
  <c r="I241" i="18"/>
  <c r="I240" i="18"/>
  <c r="I239" i="18"/>
  <c r="I238" i="18"/>
  <c r="I237" i="18"/>
  <c r="I236" i="18"/>
  <c r="I235" i="18"/>
  <c r="I234" i="18"/>
  <c r="I233" i="18"/>
  <c r="I232" i="18"/>
  <c r="I231" i="18"/>
  <c r="I230" i="18"/>
  <c r="I229" i="18"/>
  <c r="I228" i="18"/>
  <c r="I227" i="18"/>
  <c r="I226" i="18"/>
  <c r="I225" i="18"/>
  <c r="I224" i="18"/>
  <c r="I223" i="18"/>
  <c r="I222" i="18"/>
  <c r="I221" i="18"/>
  <c r="I220" i="18"/>
  <c r="I219" i="18"/>
  <c r="I218" i="18"/>
  <c r="I217" i="18"/>
  <c r="I216" i="18"/>
  <c r="I215" i="18"/>
  <c r="I214" i="18"/>
  <c r="I213" i="18"/>
  <c r="I212" i="18"/>
  <c r="I211" i="18"/>
  <c r="I210" i="18"/>
  <c r="I209" i="18"/>
  <c r="I208" i="18"/>
  <c r="I207" i="18"/>
  <c r="I206" i="18"/>
  <c r="I205" i="18"/>
  <c r="I204" i="18"/>
  <c r="I203" i="18"/>
  <c r="I202" i="18"/>
  <c r="I201" i="18"/>
  <c r="I200" i="18"/>
  <c r="I199" i="18"/>
  <c r="I198" i="18"/>
  <c r="I197" i="18"/>
  <c r="I196" i="18"/>
  <c r="I195" i="18"/>
  <c r="I194" i="18"/>
  <c r="I193" i="18"/>
  <c r="I192" i="18"/>
  <c r="I191" i="18"/>
  <c r="I190" i="18"/>
  <c r="I189" i="18"/>
  <c r="I188" i="18"/>
  <c r="I187" i="18"/>
  <c r="I186" i="18"/>
  <c r="I185" i="18"/>
  <c r="I184" i="18"/>
  <c r="I183" i="18"/>
  <c r="I182" i="18"/>
  <c r="I181" i="18"/>
  <c r="I180" i="18"/>
  <c r="I179" i="18"/>
  <c r="I178" i="18"/>
  <c r="I177" i="18"/>
  <c r="I176" i="18"/>
  <c r="I175" i="18"/>
  <c r="I174" i="18"/>
  <c r="I173" i="18"/>
  <c r="I172" i="18"/>
  <c r="I171" i="18"/>
  <c r="I170" i="18"/>
  <c r="I169" i="18"/>
  <c r="I168" i="18"/>
  <c r="I167" i="18"/>
  <c r="I166" i="18"/>
  <c r="I165" i="18"/>
  <c r="I164" i="18"/>
  <c r="I163" i="18"/>
  <c r="I162" i="18"/>
  <c r="I161" i="18"/>
  <c r="I160" i="18"/>
  <c r="I159" i="18"/>
  <c r="I158" i="18"/>
  <c r="I157" i="18"/>
  <c r="I156" i="18"/>
  <c r="I155" i="18"/>
  <c r="I154" i="18"/>
  <c r="I153" i="18"/>
  <c r="I152" i="18"/>
  <c r="I151" i="18"/>
  <c r="I150" i="18"/>
  <c r="I149" i="18"/>
  <c r="I148" i="18"/>
  <c r="I147" i="18"/>
  <c r="I146" i="18"/>
  <c r="I145" i="18"/>
  <c r="I144" i="18"/>
  <c r="I143" i="18"/>
  <c r="I142" i="18"/>
  <c r="I141" i="18"/>
  <c r="I140" i="18"/>
  <c r="I139" i="18"/>
  <c r="I138" i="18"/>
  <c r="I137" i="18"/>
  <c r="I136" i="18"/>
  <c r="I135" i="18"/>
  <c r="I134" i="18"/>
  <c r="I133" i="18"/>
  <c r="I132" i="18"/>
  <c r="I131" i="18"/>
  <c r="I130" i="18"/>
  <c r="I129" i="18"/>
  <c r="I128" i="18"/>
  <c r="I127" i="18"/>
  <c r="I126" i="18"/>
  <c r="I125" i="18"/>
  <c r="I124" i="18"/>
  <c r="I123" i="18"/>
  <c r="I122" i="18"/>
  <c r="I121" i="18"/>
  <c r="I120" i="18"/>
  <c r="I119" i="18"/>
  <c r="I118" i="18"/>
  <c r="I117" i="18"/>
  <c r="I116" i="18"/>
  <c r="I115" i="18"/>
  <c r="I114" i="18"/>
  <c r="I113" i="18"/>
  <c r="I112" i="18"/>
  <c r="I111" i="18"/>
  <c r="I110" i="18"/>
  <c r="I109" i="18"/>
  <c r="I108" i="18"/>
  <c r="I107" i="18"/>
  <c r="I106" i="18"/>
  <c r="I105" i="18"/>
  <c r="I104" i="18"/>
  <c r="I103" i="18"/>
  <c r="I102" i="18"/>
  <c r="I101" i="18"/>
  <c r="I100" i="18"/>
  <c r="I99" i="18"/>
  <c r="I98" i="18"/>
  <c r="I97" i="18"/>
  <c r="I96" i="18"/>
  <c r="I95" i="18"/>
  <c r="I94" i="18"/>
  <c r="I93" i="18"/>
  <c r="Q93" i="19" s="1"/>
  <c r="I92" i="18"/>
  <c r="I91" i="18"/>
  <c r="I90" i="18"/>
  <c r="I89" i="18"/>
  <c r="Q89" i="19" s="1"/>
  <c r="I88" i="18"/>
  <c r="I87" i="18"/>
  <c r="I86" i="18"/>
  <c r="I85" i="18"/>
  <c r="Q85" i="19" s="1"/>
  <c r="I84" i="18"/>
  <c r="I83" i="18"/>
  <c r="I82" i="18"/>
  <c r="I81" i="18"/>
  <c r="Q81" i="19" s="1"/>
  <c r="I80" i="18"/>
  <c r="I79" i="18"/>
  <c r="I78" i="18"/>
  <c r="I77" i="18"/>
  <c r="Q77" i="19" s="1"/>
  <c r="I76" i="18"/>
  <c r="I75" i="18"/>
  <c r="I74" i="18"/>
  <c r="I73" i="18"/>
  <c r="Q73" i="19" s="1"/>
  <c r="I72" i="18"/>
  <c r="I71" i="18"/>
  <c r="I70" i="18"/>
  <c r="I69" i="18"/>
  <c r="Q69" i="19" s="1"/>
  <c r="I68" i="18"/>
  <c r="I67" i="18"/>
  <c r="I66" i="18"/>
  <c r="I65" i="18"/>
  <c r="Q65" i="19" s="1"/>
  <c r="I64" i="18"/>
  <c r="I63" i="18"/>
  <c r="I62" i="18"/>
  <c r="I61" i="18"/>
  <c r="Q61" i="19" s="1"/>
  <c r="I60" i="18"/>
  <c r="I59" i="18"/>
  <c r="I58" i="18"/>
  <c r="I57" i="18"/>
  <c r="Q57" i="19" s="1"/>
  <c r="I56" i="18"/>
  <c r="I55" i="18"/>
  <c r="I54" i="18"/>
  <c r="I53" i="18"/>
  <c r="Q53" i="19" s="1"/>
  <c r="I52" i="18"/>
  <c r="I51" i="18"/>
  <c r="I50" i="18"/>
  <c r="I49" i="18"/>
  <c r="Q49" i="19" s="1"/>
  <c r="I48" i="18"/>
  <c r="I47" i="18"/>
  <c r="I46" i="18"/>
  <c r="I45" i="18"/>
  <c r="Q45" i="19" s="1"/>
  <c r="I44" i="18"/>
  <c r="I43" i="18"/>
  <c r="I42" i="18"/>
  <c r="I41" i="18"/>
  <c r="Q41" i="19" s="1"/>
  <c r="I40" i="18"/>
  <c r="I39" i="18"/>
  <c r="I38" i="18"/>
  <c r="I37" i="18"/>
  <c r="Q37" i="19" s="1"/>
  <c r="I36" i="18"/>
  <c r="I35" i="18"/>
  <c r="I34" i="18"/>
  <c r="I33" i="18"/>
  <c r="Q33" i="19" s="1"/>
  <c r="I32" i="18"/>
  <c r="I31" i="18"/>
  <c r="I30" i="18"/>
  <c r="I29" i="18"/>
  <c r="Q29" i="19" s="1"/>
  <c r="I28" i="18"/>
  <c r="I27" i="18"/>
  <c r="I26" i="18"/>
  <c r="I25" i="18"/>
  <c r="Q25" i="19" s="1"/>
  <c r="I24" i="18"/>
  <c r="I23" i="18"/>
  <c r="I22" i="18"/>
  <c r="I21" i="18"/>
  <c r="Q21" i="19" s="1"/>
  <c r="I20" i="18"/>
  <c r="I19" i="18"/>
  <c r="I18" i="18"/>
  <c r="I17" i="18"/>
  <c r="Q17" i="19" s="1"/>
  <c r="I16" i="18"/>
  <c r="I15" i="18"/>
  <c r="I14" i="18"/>
  <c r="I13" i="18"/>
  <c r="Q13" i="19" s="1"/>
  <c r="I12" i="18"/>
  <c r="I11" i="18"/>
  <c r="I10" i="18"/>
  <c r="I9" i="18"/>
  <c r="Q9" i="19" s="1"/>
  <c r="I8" i="18"/>
  <c r="I7" i="18"/>
  <c r="I6" i="18"/>
  <c r="I5" i="18"/>
  <c r="Q5" i="19" s="1"/>
  <c r="I4" i="18"/>
  <c r="I3" i="18"/>
  <c r="I2" i="18"/>
  <c r="P412" i="19"/>
  <c r="O412" i="19"/>
  <c r="N412" i="19"/>
  <c r="M412" i="19"/>
  <c r="L412" i="19"/>
  <c r="K412" i="19"/>
  <c r="P411" i="19"/>
  <c r="O411" i="19"/>
  <c r="N411" i="19"/>
  <c r="M411" i="19"/>
  <c r="L411" i="19"/>
  <c r="K411" i="19"/>
  <c r="P410" i="19"/>
  <c r="O410" i="19"/>
  <c r="N410" i="19"/>
  <c r="M410" i="19"/>
  <c r="L410" i="19"/>
  <c r="K410" i="19"/>
  <c r="P409" i="19"/>
  <c r="O409" i="19"/>
  <c r="N409" i="19"/>
  <c r="M409" i="19"/>
  <c r="L409" i="19"/>
  <c r="K409" i="19"/>
  <c r="P408" i="19"/>
  <c r="O408" i="19"/>
  <c r="N408" i="19"/>
  <c r="M408" i="19"/>
  <c r="L408" i="19"/>
  <c r="K408" i="19"/>
  <c r="P407" i="19"/>
  <c r="O407" i="19"/>
  <c r="N407" i="19"/>
  <c r="M407" i="19"/>
  <c r="L407" i="19"/>
  <c r="K407" i="19"/>
  <c r="P406" i="19"/>
  <c r="O406" i="19"/>
  <c r="N406" i="19"/>
  <c r="M406" i="19"/>
  <c r="L406" i="19"/>
  <c r="K406" i="19"/>
  <c r="P405" i="19"/>
  <c r="O405" i="19"/>
  <c r="N405" i="19"/>
  <c r="M405" i="19"/>
  <c r="L405" i="19"/>
  <c r="K405" i="19"/>
  <c r="P404" i="19"/>
  <c r="O404" i="19"/>
  <c r="N404" i="19"/>
  <c r="M404" i="19"/>
  <c r="L404" i="19"/>
  <c r="K404" i="19"/>
  <c r="P403" i="19"/>
  <c r="O403" i="19"/>
  <c r="N403" i="19"/>
  <c r="M403" i="19"/>
  <c r="L403" i="19"/>
  <c r="K403" i="19"/>
  <c r="P402" i="19"/>
  <c r="O402" i="19"/>
  <c r="N402" i="19"/>
  <c r="M402" i="19"/>
  <c r="L402" i="19"/>
  <c r="K402" i="19"/>
  <c r="P401" i="19"/>
  <c r="O401" i="19"/>
  <c r="N401" i="19"/>
  <c r="M401" i="19"/>
  <c r="L401" i="19"/>
  <c r="K401" i="19"/>
  <c r="P400" i="19"/>
  <c r="O400" i="19"/>
  <c r="N400" i="19"/>
  <c r="M400" i="19"/>
  <c r="L400" i="19"/>
  <c r="K400" i="19"/>
  <c r="P399" i="19"/>
  <c r="O399" i="19"/>
  <c r="N399" i="19"/>
  <c r="M399" i="19"/>
  <c r="L399" i="19"/>
  <c r="K399" i="19"/>
  <c r="P398" i="19"/>
  <c r="O398" i="19"/>
  <c r="N398" i="19"/>
  <c r="M398" i="19"/>
  <c r="L398" i="19"/>
  <c r="K398" i="19"/>
  <c r="P397" i="19"/>
  <c r="O397" i="19"/>
  <c r="N397" i="19"/>
  <c r="M397" i="19"/>
  <c r="L397" i="19"/>
  <c r="K397" i="19"/>
  <c r="P396" i="19"/>
  <c r="O396" i="19"/>
  <c r="N396" i="19"/>
  <c r="M396" i="19"/>
  <c r="L396" i="19"/>
  <c r="K396" i="19"/>
  <c r="P395" i="19"/>
  <c r="O395" i="19"/>
  <c r="N395" i="19"/>
  <c r="M395" i="19"/>
  <c r="L395" i="19"/>
  <c r="K395" i="19"/>
  <c r="P394" i="19"/>
  <c r="O394" i="19"/>
  <c r="N394" i="19"/>
  <c r="M394" i="19"/>
  <c r="L394" i="19"/>
  <c r="K394" i="19"/>
  <c r="P393" i="19"/>
  <c r="O393" i="19"/>
  <c r="N393" i="19"/>
  <c r="M393" i="19"/>
  <c r="L393" i="19"/>
  <c r="K393" i="19"/>
  <c r="P392" i="19"/>
  <c r="O392" i="19"/>
  <c r="N392" i="19"/>
  <c r="M392" i="19"/>
  <c r="L392" i="19"/>
  <c r="K392" i="19"/>
  <c r="P391" i="19"/>
  <c r="O391" i="19"/>
  <c r="N391" i="19"/>
  <c r="M391" i="19"/>
  <c r="L391" i="19"/>
  <c r="K391" i="19"/>
  <c r="P390" i="19"/>
  <c r="O390" i="19"/>
  <c r="N390" i="19"/>
  <c r="M390" i="19"/>
  <c r="L390" i="19"/>
  <c r="K390" i="19"/>
  <c r="P389" i="19"/>
  <c r="O389" i="19"/>
  <c r="N389" i="19"/>
  <c r="M389" i="19"/>
  <c r="L389" i="19"/>
  <c r="K389" i="19"/>
  <c r="P388" i="19"/>
  <c r="O388" i="19"/>
  <c r="N388" i="19"/>
  <c r="M388" i="19"/>
  <c r="L388" i="19"/>
  <c r="K388" i="19"/>
  <c r="P387" i="19"/>
  <c r="O387" i="19"/>
  <c r="N387" i="19"/>
  <c r="M387" i="19"/>
  <c r="L387" i="19"/>
  <c r="K387" i="19"/>
  <c r="P386" i="19"/>
  <c r="O386" i="19"/>
  <c r="N386" i="19"/>
  <c r="M386" i="19"/>
  <c r="L386" i="19"/>
  <c r="K386" i="19"/>
  <c r="P385" i="19"/>
  <c r="O385" i="19"/>
  <c r="N385" i="19"/>
  <c r="M385" i="19"/>
  <c r="L385" i="19"/>
  <c r="K385" i="19"/>
  <c r="P384" i="19"/>
  <c r="O384" i="19"/>
  <c r="N384" i="19"/>
  <c r="M384" i="19"/>
  <c r="L384" i="19"/>
  <c r="K384" i="19"/>
  <c r="P383" i="19"/>
  <c r="O383" i="19"/>
  <c r="N383" i="19"/>
  <c r="M383" i="19"/>
  <c r="L383" i="19"/>
  <c r="K383" i="19"/>
  <c r="P382" i="19"/>
  <c r="O382" i="19"/>
  <c r="N382" i="19"/>
  <c r="M382" i="19"/>
  <c r="L382" i="19"/>
  <c r="K382" i="19"/>
  <c r="P381" i="19"/>
  <c r="O381" i="19"/>
  <c r="N381" i="19"/>
  <c r="M381" i="19"/>
  <c r="L381" i="19"/>
  <c r="K381" i="19"/>
  <c r="P380" i="19"/>
  <c r="O380" i="19"/>
  <c r="N380" i="19"/>
  <c r="M380" i="19"/>
  <c r="L380" i="19"/>
  <c r="K380" i="19"/>
  <c r="P379" i="19"/>
  <c r="O379" i="19"/>
  <c r="N379" i="19"/>
  <c r="M379" i="19"/>
  <c r="L379" i="19"/>
  <c r="K379" i="19"/>
  <c r="P378" i="19"/>
  <c r="O378" i="19"/>
  <c r="N378" i="19"/>
  <c r="M378" i="19"/>
  <c r="L378" i="19"/>
  <c r="K378" i="19"/>
  <c r="P377" i="19"/>
  <c r="O377" i="19"/>
  <c r="N377" i="19"/>
  <c r="M377" i="19"/>
  <c r="L377" i="19"/>
  <c r="K377" i="19"/>
  <c r="P376" i="19"/>
  <c r="O376" i="19"/>
  <c r="N376" i="19"/>
  <c r="M376" i="19"/>
  <c r="L376" i="19"/>
  <c r="K376" i="19"/>
  <c r="P375" i="19"/>
  <c r="O375" i="19"/>
  <c r="N375" i="19"/>
  <c r="M375" i="19"/>
  <c r="L375" i="19"/>
  <c r="K375" i="19"/>
  <c r="P374" i="19"/>
  <c r="O374" i="19"/>
  <c r="N374" i="19"/>
  <c r="M374" i="19"/>
  <c r="L374" i="19"/>
  <c r="K374" i="19"/>
  <c r="P373" i="19"/>
  <c r="O373" i="19"/>
  <c r="N373" i="19"/>
  <c r="M373" i="19"/>
  <c r="L373" i="19"/>
  <c r="K373" i="19"/>
  <c r="P372" i="19"/>
  <c r="O372" i="19"/>
  <c r="N372" i="19"/>
  <c r="M372" i="19"/>
  <c r="L372" i="19"/>
  <c r="K372" i="19"/>
  <c r="P371" i="19"/>
  <c r="O371" i="19"/>
  <c r="N371" i="19"/>
  <c r="M371" i="19"/>
  <c r="L371" i="19"/>
  <c r="K371" i="19"/>
  <c r="P370" i="19"/>
  <c r="O370" i="19"/>
  <c r="N370" i="19"/>
  <c r="M370" i="19"/>
  <c r="L370" i="19"/>
  <c r="K370" i="19"/>
  <c r="P369" i="19"/>
  <c r="O369" i="19"/>
  <c r="N369" i="19"/>
  <c r="M369" i="19"/>
  <c r="L369" i="19"/>
  <c r="K369" i="19"/>
  <c r="P368" i="19"/>
  <c r="O368" i="19"/>
  <c r="N368" i="19"/>
  <c r="M368" i="19"/>
  <c r="L368" i="19"/>
  <c r="K368" i="19"/>
  <c r="P367" i="19"/>
  <c r="O367" i="19"/>
  <c r="N367" i="19"/>
  <c r="M367" i="19"/>
  <c r="L367" i="19"/>
  <c r="K367" i="19"/>
  <c r="P366" i="19"/>
  <c r="O366" i="19"/>
  <c r="N366" i="19"/>
  <c r="M366" i="19"/>
  <c r="L366" i="19"/>
  <c r="K366" i="19"/>
  <c r="P365" i="19"/>
  <c r="O365" i="19"/>
  <c r="N365" i="19"/>
  <c r="M365" i="19"/>
  <c r="L365" i="19"/>
  <c r="K365" i="19"/>
  <c r="P364" i="19"/>
  <c r="O364" i="19"/>
  <c r="N364" i="19"/>
  <c r="M364" i="19"/>
  <c r="L364" i="19"/>
  <c r="K364" i="19"/>
  <c r="P363" i="19"/>
  <c r="O363" i="19"/>
  <c r="N363" i="19"/>
  <c r="M363" i="19"/>
  <c r="L363" i="19"/>
  <c r="K363" i="19"/>
  <c r="P362" i="19"/>
  <c r="O362" i="19"/>
  <c r="N362" i="19"/>
  <c r="M362" i="19"/>
  <c r="L362" i="19"/>
  <c r="K362" i="19"/>
  <c r="P361" i="19"/>
  <c r="O361" i="19"/>
  <c r="N361" i="19"/>
  <c r="M361" i="19"/>
  <c r="L361" i="19"/>
  <c r="K361" i="19"/>
  <c r="P360" i="19"/>
  <c r="O360" i="19"/>
  <c r="N360" i="19"/>
  <c r="M360" i="19"/>
  <c r="L360" i="19"/>
  <c r="K360" i="19"/>
  <c r="P359" i="19"/>
  <c r="O359" i="19"/>
  <c r="N359" i="19"/>
  <c r="M359" i="19"/>
  <c r="L359" i="19"/>
  <c r="K359" i="19"/>
  <c r="P358" i="19"/>
  <c r="O358" i="19"/>
  <c r="N358" i="19"/>
  <c r="M358" i="19"/>
  <c r="L358" i="19"/>
  <c r="K358" i="19"/>
  <c r="P357" i="19"/>
  <c r="O357" i="19"/>
  <c r="N357" i="19"/>
  <c r="M357" i="19"/>
  <c r="L357" i="19"/>
  <c r="K357" i="19"/>
  <c r="P356" i="19"/>
  <c r="O356" i="19"/>
  <c r="N356" i="19"/>
  <c r="M356" i="19"/>
  <c r="L356" i="19"/>
  <c r="K356" i="19"/>
  <c r="P355" i="19"/>
  <c r="O355" i="19"/>
  <c r="N355" i="19"/>
  <c r="M355" i="19"/>
  <c r="L355" i="19"/>
  <c r="K355" i="19"/>
  <c r="P354" i="19"/>
  <c r="O354" i="19"/>
  <c r="N354" i="19"/>
  <c r="M354" i="19"/>
  <c r="L354" i="19"/>
  <c r="K354" i="19"/>
  <c r="P353" i="19"/>
  <c r="O353" i="19"/>
  <c r="N353" i="19"/>
  <c r="M353" i="19"/>
  <c r="L353" i="19"/>
  <c r="K353" i="19"/>
  <c r="P352" i="19"/>
  <c r="O352" i="19"/>
  <c r="N352" i="19"/>
  <c r="M352" i="19"/>
  <c r="L352" i="19"/>
  <c r="K352" i="19"/>
  <c r="P351" i="19"/>
  <c r="O351" i="19"/>
  <c r="N351" i="19"/>
  <c r="M351" i="19"/>
  <c r="L351" i="19"/>
  <c r="K351" i="19"/>
  <c r="P350" i="19"/>
  <c r="O350" i="19"/>
  <c r="N350" i="19"/>
  <c r="M350" i="19"/>
  <c r="L350" i="19"/>
  <c r="K350" i="19"/>
  <c r="P349" i="19"/>
  <c r="O349" i="19"/>
  <c r="N349" i="19"/>
  <c r="M349" i="19"/>
  <c r="L349" i="19"/>
  <c r="K349" i="19"/>
  <c r="P348" i="19"/>
  <c r="O348" i="19"/>
  <c r="N348" i="19"/>
  <c r="M348" i="19"/>
  <c r="L348" i="19"/>
  <c r="K348" i="19"/>
  <c r="P347" i="19"/>
  <c r="O347" i="19"/>
  <c r="N347" i="19"/>
  <c r="M347" i="19"/>
  <c r="L347" i="19"/>
  <c r="K347" i="19"/>
  <c r="P346" i="19"/>
  <c r="O346" i="19"/>
  <c r="N346" i="19"/>
  <c r="M346" i="19"/>
  <c r="L346" i="19"/>
  <c r="K346" i="19"/>
  <c r="P345" i="19"/>
  <c r="O345" i="19"/>
  <c r="N345" i="19"/>
  <c r="M345" i="19"/>
  <c r="L345" i="19"/>
  <c r="K345" i="19"/>
  <c r="P344" i="19"/>
  <c r="O344" i="19"/>
  <c r="N344" i="19"/>
  <c r="M344" i="19"/>
  <c r="L344" i="19"/>
  <c r="K344" i="19"/>
  <c r="P343" i="19"/>
  <c r="O343" i="19"/>
  <c r="N343" i="19"/>
  <c r="M343" i="19"/>
  <c r="L343" i="19"/>
  <c r="K343" i="19"/>
  <c r="P342" i="19"/>
  <c r="O342" i="19"/>
  <c r="N342" i="19"/>
  <c r="M342" i="19"/>
  <c r="L342" i="19"/>
  <c r="K342" i="19"/>
  <c r="P341" i="19"/>
  <c r="O341" i="19"/>
  <c r="N341" i="19"/>
  <c r="M341" i="19"/>
  <c r="L341" i="19"/>
  <c r="K341" i="19"/>
  <c r="P340" i="19"/>
  <c r="O340" i="19"/>
  <c r="N340" i="19"/>
  <c r="M340" i="19"/>
  <c r="L340" i="19"/>
  <c r="K340" i="19"/>
  <c r="P339" i="19"/>
  <c r="O339" i="19"/>
  <c r="N339" i="19"/>
  <c r="M339" i="19"/>
  <c r="L339" i="19"/>
  <c r="K339" i="19"/>
  <c r="P338" i="19"/>
  <c r="O338" i="19"/>
  <c r="N338" i="19"/>
  <c r="M338" i="19"/>
  <c r="L338" i="19"/>
  <c r="K338" i="19"/>
  <c r="P337" i="19"/>
  <c r="O337" i="19"/>
  <c r="N337" i="19"/>
  <c r="M337" i="19"/>
  <c r="L337" i="19"/>
  <c r="K337" i="19"/>
  <c r="P336" i="19"/>
  <c r="O336" i="19"/>
  <c r="N336" i="19"/>
  <c r="M336" i="19"/>
  <c r="L336" i="19"/>
  <c r="K336" i="19"/>
  <c r="P335" i="19"/>
  <c r="O335" i="19"/>
  <c r="N335" i="19"/>
  <c r="M335" i="19"/>
  <c r="L335" i="19"/>
  <c r="K335" i="19"/>
  <c r="P334" i="19"/>
  <c r="O334" i="19"/>
  <c r="N334" i="19"/>
  <c r="M334" i="19"/>
  <c r="L334" i="19"/>
  <c r="K334" i="19"/>
  <c r="P333" i="19"/>
  <c r="O333" i="19"/>
  <c r="N333" i="19"/>
  <c r="M333" i="19"/>
  <c r="L333" i="19"/>
  <c r="K333" i="19"/>
  <c r="P332" i="19"/>
  <c r="O332" i="19"/>
  <c r="N332" i="19"/>
  <c r="M332" i="19"/>
  <c r="L332" i="19"/>
  <c r="K332" i="19"/>
  <c r="P331" i="19"/>
  <c r="O331" i="19"/>
  <c r="N331" i="19"/>
  <c r="M331" i="19"/>
  <c r="L331" i="19"/>
  <c r="K331" i="19"/>
  <c r="P330" i="19"/>
  <c r="O330" i="19"/>
  <c r="N330" i="19"/>
  <c r="M330" i="19"/>
  <c r="L330" i="19"/>
  <c r="K330" i="19"/>
  <c r="P329" i="19"/>
  <c r="O329" i="19"/>
  <c r="N329" i="19"/>
  <c r="M329" i="19"/>
  <c r="L329" i="19"/>
  <c r="K329" i="19"/>
  <c r="P328" i="19"/>
  <c r="O328" i="19"/>
  <c r="N328" i="19"/>
  <c r="M328" i="19"/>
  <c r="L328" i="19"/>
  <c r="K328" i="19"/>
  <c r="P327" i="19"/>
  <c r="O327" i="19"/>
  <c r="N327" i="19"/>
  <c r="M327" i="19"/>
  <c r="L327" i="19"/>
  <c r="K327" i="19"/>
  <c r="P326" i="19"/>
  <c r="O326" i="19"/>
  <c r="N326" i="19"/>
  <c r="M326" i="19"/>
  <c r="L326" i="19"/>
  <c r="K326" i="19"/>
  <c r="P325" i="19"/>
  <c r="O325" i="19"/>
  <c r="N325" i="19"/>
  <c r="M325" i="19"/>
  <c r="L325" i="19"/>
  <c r="K325" i="19"/>
  <c r="P324" i="19"/>
  <c r="O324" i="19"/>
  <c r="N324" i="19"/>
  <c r="M324" i="19"/>
  <c r="L324" i="19"/>
  <c r="K324" i="19"/>
  <c r="P323" i="19"/>
  <c r="O323" i="19"/>
  <c r="N323" i="19"/>
  <c r="M323" i="19"/>
  <c r="L323" i="19"/>
  <c r="K323" i="19"/>
  <c r="P322" i="19"/>
  <c r="O322" i="19"/>
  <c r="N322" i="19"/>
  <c r="M322" i="19"/>
  <c r="L322" i="19"/>
  <c r="K322" i="19"/>
  <c r="P321" i="19"/>
  <c r="O321" i="19"/>
  <c r="N321" i="19"/>
  <c r="M321" i="19"/>
  <c r="L321" i="19"/>
  <c r="K321" i="19"/>
  <c r="P320" i="19"/>
  <c r="O320" i="19"/>
  <c r="N320" i="19"/>
  <c r="M320" i="19"/>
  <c r="L320" i="19"/>
  <c r="K320" i="19"/>
  <c r="P319" i="19"/>
  <c r="O319" i="19"/>
  <c r="N319" i="19"/>
  <c r="M319" i="19"/>
  <c r="L319" i="19"/>
  <c r="K319" i="19"/>
  <c r="P318" i="19"/>
  <c r="O318" i="19"/>
  <c r="N318" i="19"/>
  <c r="M318" i="19"/>
  <c r="L318" i="19"/>
  <c r="K318" i="19"/>
  <c r="P317" i="19"/>
  <c r="O317" i="19"/>
  <c r="N317" i="19"/>
  <c r="M317" i="19"/>
  <c r="L317" i="19"/>
  <c r="K317" i="19"/>
  <c r="P316" i="19"/>
  <c r="O316" i="19"/>
  <c r="N316" i="19"/>
  <c r="M316" i="19"/>
  <c r="L316" i="19"/>
  <c r="K316" i="19"/>
  <c r="P315" i="19"/>
  <c r="O315" i="19"/>
  <c r="N315" i="19"/>
  <c r="M315" i="19"/>
  <c r="L315" i="19"/>
  <c r="K315" i="19"/>
  <c r="P314" i="19"/>
  <c r="O314" i="19"/>
  <c r="N314" i="19"/>
  <c r="M314" i="19"/>
  <c r="L314" i="19"/>
  <c r="K314" i="19"/>
  <c r="P313" i="19"/>
  <c r="O313" i="19"/>
  <c r="N313" i="19"/>
  <c r="M313" i="19"/>
  <c r="L313" i="19"/>
  <c r="K313" i="19"/>
  <c r="P312" i="19"/>
  <c r="O312" i="19"/>
  <c r="N312" i="19"/>
  <c r="M312" i="19"/>
  <c r="L312" i="19"/>
  <c r="K312" i="19"/>
  <c r="P311" i="19"/>
  <c r="O311" i="19"/>
  <c r="N311" i="19"/>
  <c r="M311" i="19"/>
  <c r="L311" i="19"/>
  <c r="K311" i="19"/>
  <c r="P310" i="19"/>
  <c r="O310" i="19"/>
  <c r="N310" i="19"/>
  <c r="M310" i="19"/>
  <c r="L310" i="19"/>
  <c r="K310" i="19"/>
  <c r="P309" i="19"/>
  <c r="O309" i="19"/>
  <c r="N309" i="19"/>
  <c r="M309" i="19"/>
  <c r="L309" i="19"/>
  <c r="K309" i="19"/>
  <c r="P308" i="19"/>
  <c r="O308" i="19"/>
  <c r="N308" i="19"/>
  <c r="M308" i="19"/>
  <c r="L308" i="19"/>
  <c r="K308" i="19"/>
  <c r="P307" i="19"/>
  <c r="O307" i="19"/>
  <c r="N307" i="19"/>
  <c r="M307" i="19"/>
  <c r="L307" i="19"/>
  <c r="K307" i="19"/>
  <c r="P306" i="19"/>
  <c r="O306" i="19"/>
  <c r="N306" i="19"/>
  <c r="M306" i="19"/>
  <c r="L306" i="19"/>
  <c r="K306" i="19"/>
  <c r="P305" i="19"/>
  <c r="O305" i="19"/>
  <c r="N305" i="19"/>
  <c r="M305" i="19"/>
  <c r="L305" i="19"/>
  <c r="K305" i="19"/>
  <c r="P304" i="19"/>
  <c r="O304" i="19"/>
  <c r="N304" i="19"/>
  <c r="M304" i="19"/>
  <c r="L304" i="19"/>
  <c r="K304" i="19"/>
  <c r="P303" i="19"/>
  <c r="O303" i="19"/>
  <c r="N303" i="19"/>
  <c r="M303" i="19"/>
  <c r="L303" i="19"/>
  <c r="K303" i="19"/>
  <c r="P302" i="19"/>
  <c r="O302" i="19"/>
  <c r="N302" i="19"/>
  <c r="M302" i="19"/>
  <c r="L302" i="19"/>
  <c r="K302" i="19"/>
  <c r="P301" i="19"/>
  <c r="O301" i="19"/>
  <c r="N301" i="19"/>
  <c r="M301" i="19"/>
  <c r="L301" i="19"/>
  <c r="K301" i="19"/>
  <c r="P300" i="19"/>
  <c r="O300" i="19"/>
  <c r="N300" i="19"/>
  <c r="M300" i="19"/>
  <c r="L300" i="19"/>
  <c r="K300" i="19"/>
  <c r="P299" i="19"/>
  <c r="O299" i="19"/>
  <c r="N299" i="19"/>
  <c r="M299" i="19"/>
  <c r="L299" i="19"/>
  <c r="K299" i="19"/>
  <c r="P298" i="19"/>
  <c r="O298" i="19"/>
  <c r="N298" i="19"/>
  <c r="M298" i="19"/>
  <c r="L298" i="19"/>
  <c r="K298" i="19"/>
  <c r="P297" i="19"/>
  <c r="O297" i="19"/>
  <c r="N297" i="19"/>
  <c r="M297" i="19"/>
  <c r="L297" i="19"/>
  <c r="K297" i="19"/>
  <c r="P296" i="19"/>
  <c r="O296" i="19"/>
  <c r="N296" i="19"/>
  <c r="M296" i="19"/>
  <c r="L296" i="19"/>
  <c r="K296" i="19"/>
  <c r="P295" i="19"/>
  <c r="O295" i="19"/>
  <c r="N295" i="19"/>
  <c r="M295" i="19"/>
  <c r="L295" i="19"/>
  <c r="K295" i="19"/>
  <c r="P294" i="19"/>
  <c r="O294" i="19"/>
  <c r="N294" i="19"/>
  <c r="M294" i="19"/>
  <c r="L294" i="19"/>
  <c r="K294" i="19"/>
  <c r="P293" i="19"/>
  <c r="O293" i="19"/>
  <c r="N293" i="19"/>
  <c r="M293" i="19"/>
  <c r="L293" i="19"/>
  <c r="K293" i="19"/>
  <c r="P292" i="19"/>
  <c r="O292" i="19"/>
  <c r="N292" i="19"/>
  <c r="M292" i="19"/>
  <c r="L292" i="19"/>
  <c r="K292" i="19"/>
  <c r="P291" i="19"/>
  <c r="O291" i="19"/>
  <c r="N291" i="19"/>
  <c r="M291" i="19"/>
  <c r="L291" i="19"/>
  <c r="K291" i="19"/>
  <c r="P290" i="19"/>
  <c r="O290" i="19"/>
  <c r="N290" i="19"/>
  <c r="M290" i="19"/>
  <c r="L290" i="19"/>
  <c r="K290" i="19"/>
  <c r="P289" i="19"/>
  <c r="O289" i="19"/>
  <c r="N289" i="19"/>
  <c r="M289" i="19"/>
  <c r="L289" i="19"/>
  <c r="K289" i="19"/>
  <c r="P288" i="19"/>
  <c r="O288" i="19"/>
  <c r="N288" i="19"/>
  <c r="M288" i="19"/>
  <c r="L288" i="19"/>
  <c r="K288" i="19"/>
  <c r="P287" i="19"/>
  <c r="O287" i="19"/>
  <c r="N287" i="19"/>
  <c r="M287" i="19"/>
  <c r="L287" i="19"/>
  <c r="K287" i="19"/>
  <c r="P286" i="19"/>
  <c r="O286" i="19"/>
  <c r="N286" i="19"/>
  <c r="M286" i="19"/>
  <c r="L286" i="19"/>
  <c r="K286" i="19"/>
  <c r="P285" i="19"/>
  <c r="O285" i="19"/>
  <c r="N285" i="19"/>
  <c r="M285" i="19"/>
  <c r="L285" i="19"/>
  <c r="K285" i="19"/>
  <c r="P284" i="19"/>
  <c r="O284" i="19"/>
  <c r="N284" i="19"/>
  <c r="M284" i="19"/>
  <c r="L284" i="19"/>
  <c r="K284" i="19"/>
  <c r="P283" i="19"/>
  <c r="O283" i="19"/>
  <c r="N283" i="19"/>
  <c r="M283" i="19"/>
  <c r="L283" i="19"/>
  <c r="K283" i="19"/>
  <c r="P282" i="19"/>
  <c r="O282" i="19"/>
  <c r="N282" i="19"/>
  <c r="M282" i="19"/>
  <c r="L282" i="19"/>
  <c r="K282" i="19"/>
  <c r="P281" i="19"/>
  <c r="O281" i="19"/>
  <c r="N281" i="19"/>
  <c r="M281" i="19"/>
  <c r="L281" i="19"/>
  <c r="K281" i="19"/>
  <c r="P280" i="19"/>
  <c r="O280" i="19"/>
  <c r="N280" i="19"/>
  <c r="M280" i="19"/>
  <c r="L280" i="19"/>
  <c r="K280" i="19"/>
  <c r="P279" i="19"/>
  <c r="O279" i="19"/>
  <c r="N279" i="19"/>
  <c r="M279" i="19"/>
  <c r="L279" i="19"/>
  <c r="K279" i="19"/>
  <c r="P278" i="19"/>
  <c r="O278" i="19"/>
  <c r="N278" i="19"/>
  <c r="M278" i="19"/>
  <c r="L278" i="19"/>
  <c r="K278" i="19"/>
  <c r="P277" i="19"/>
  <c r="O277" i="19"/>
  <c r="N277" i="19"/>
  <c r="M277" i="19"/>
  <c r="L277" i="19"/>
  <c r="K277" i="19"/>
  <c r="P276" i="19"/>
  <c r="O276" i="19"/>
  <c r="N276" i="19"/>
  <c r="M276" i="19"/>
  <c r="L276" i="19"/>
  <c r="K276" i="19"/>
  <c r="P275" i="19"/>
  <c r="O275" i="19"/>
  <c r="N275" i="19"/>
  <c r="M275" i="19"/>
  <c r="L275" i="19"/>
  <c r="K275" i="19"/>
  <c r="P274" i="19"/>
  <c r="O274" i="19"/>
  <c r="N274" i="19"/>
  <c r="M274" i="19"/>
  <c r="L274" i="19"/>
  <c r="K274" i="19"/>
  <c r="P273" i="19"/>
  <c r="O273" i="19"/>
  <c r="N273" i="19"/>
  <c r="M273" i="19"/>
  <c r="L273" i="19"/>
  <c r="K273" i="19"/>
  <c r="P272" i="19"/>
  <c r="O272" i="19"/>
  <c r="N272" i="19"/>
  <c r="M272" i="19"/>
  <c r="L272" i="19"/>
  <c r="K272" i="19"/>
  <c r="P271" i="19"/>
  <c r="O271" i="19"/>
  <c r="N271" i="19"/>
  <c r="M271" i="19"/>
  <c r="L271" i="19"/>
  <c r="K271" i="19"/>
  <c r="P270" i="19"/>
  <c r="O270" i="19"/>
  <c r="N270" i="19"/>
  <c r="M270" i="19"/>
  <c r="L270" i="19"/>
  <c r="K270" i="19"/>
  <c r="P269" i="19"/>
  <c r="O269" i="19"/>
  <c r="N269" i="19"/>
  <c r="M269" i="19"/>
  <c r="L269" i="19"/>
  <c r="K269" i="19"/>
  <c r="P268" i="19"/>
  <c r="O268" i="19"/>
  <c r="N268" i="19"/>
  <c r="M268" i="19"/>
  <c r="L268" i="19"/>
  <c r="K268" i="19"/>
  <c r="P267" i="19"/>
  <c r="O267" i="19"/>
  <c r="N267" i="19"/>
  <c r="M267" i="19"/>
  <c r="L267" i="19"/>
  <c r="K267" i="19"/>
  <c r="P266" i="19"/>
  <c r="O266" i="19"/>
  <c r="N266" i="19"/>
  <c r="M266" i="19"/>
  <c r="L266" i="19"/>
  <c r="K266" i="19"/>
  <c r="P265" i="19"/>
  <c r="O265" i="19"/>
  <c r="N265" i="19"/>
  <c r="M265" i="19"/>
  <c r="L265" i="19"/>
  <c r="K265" i="19"/>
  <c r="P264" i="19"/>
  <c r="O264" i="19"/>
  <c r="N264" i="19"/>
  <c r="M264" i="19"/>
  <c r="L264" i="19"/>
  <c r="K264" i="19"/>
  <c r="P263" i="19"/>
  <c r="O263" i="19"/>
  <c r="N263" i="19"/>
  <c r="M263" i="19"/>
  <c r="L263" i="19"/>
  <c r="K263" i="19"/>
  <c r="P262" i="19"/>
  <c r="O262" i="19"/>
  <c r="N262" i="19"/>
  <c r="M262" i="19"/>
  <c r="L262" i="19"/>
  <c r="K262" i="19"/>
  <c r="P261" i="19"/>
  <c r="O261" i="19"/>
  <c r="N261" i="19"/>
  <c r="M261" i="19"/>
  <c r="L261" i="19"/>
  <c r="K261" i="19"/>
  <c r="P260" i="19"/>
  <c r="O260" i="19"/>
  <c r="N260" i="19"/>
  <c r="M260" i="19"/>
  <c r="L260" i="19"/>
  <c r="K260" i="19"/>
  <c r="P259" i="19"/>
  <c r="O259" i="19"/>
  <c r="N259" i="19"/>
  <c r="M259" i="19"/>
  <c r="L259" i="19"/>
  <c r="K259" i="19"/>
  <c r="P258" i="19"/>
  <c r="O258" i="19"/>
  <c r="N258" i="19"/>
  <c r="M258" i="19"/>
  <c r="L258" i="19"/>
  <c r="K258" i="19"/>
  <c r="P257" i="19"/>
  <c r="O257" i="19"/>
  <c r="N257" i="19"/>
  <c r="M257" i="19"/>
  <c r="L257" i="19"/>
  <c r="K257" i="19"/>
  <c r="P256" i="19"/>
  <c r="O256" i="19"/>
  <c r="N256" i="19"/>
  <c r="M256" i="19"/>
  <c r="L256" i="19"/>
  <c r="K256" i="19"/>
  <c r="P255" i="19"/>
  <c r="O255" i="19"/>
  <c r="N255" i="19"/>
  <c r="M255" i="19"/>
  <c r="L255" i="19"/>
  <c r="K255" i="19"/>
  <c r="P254" i="19"/>
  <c r="O254" i="19"/>
  <c r="N254" i="19"/>
  <c r="M254" i="19"/>
  <c r="L254" i="19"/>
  <c r="K254" i="19"/>
  <c r="P253" i="19"/>
  <c r="O253" i="19"/>
  <c r="N253" i="19"/>
  <c r="M253" i="19"/>
  <c r="L253" i="19"/>
  <c r="K253" i="19"/>
  <c r="P252" i="19"/>
  <c r="O252" i="19"/>
  <c r="N252" i="19"/>
  <c r="M252" i="19"/>
  <c r="L252" i="19"/>
  <c r="K252" i="19"/>
  <c r="P251" i="19"/>
  <c r="O251" i="19"/>
  <c r="N251" i="19"/>
  <c r="M251" i="19"/>
  <c r="L251" i="19"/>
  <c r="K251" i="19"/>
  <c r="P250" i="19"/>
  <c r="O250" i="19"/>
  <c r="N250" i="19"/>
  <c r="M250" i="19"/>
  <c r="L250" i="19"/>
  <c r="K250" i="19"/>
  <c r="P249" i="19"/>
  <c r="O249" i="19"/>
  <c r="N249" i="19"/>
  <c r="M249" i="19"/>
  <c r="L249" i="19"/>
  <c r="K249" i="19"/>
  <c r="P248" i="19"/>
  <c r="O248" i="19"/>
  <c r="N248" i="19"/>
  <c r="M248" i="19"/>
  <c r="L248" i="19"/>
  <c r="K248" i="19"/>
  <c r="P247" i="19"/>
  <c r="O247" i="19"/>
  <c r="N247" i="19"/>
  <c r="M247" i="19"/>
  <c r="L247" i="19"/>
  <c r="K247" i="19"/>
  <c r="P246" i="19"/>
  <c r="O246" i="19"/>
  <c r="N246" i="19"/>
  <c r="M246" i="19"/>
  <c r="L246" i="19"/>
  <c r="K246" i="19"/>
  <c r="P245" i="19"/>
  <c r="O245" i="19"/>
  <c r="N245" i="19"/>
  <c r="M245" i="19"/>
  <c r="L245" i="19"/>
  <c r="K245" i="19"/>
  <c r="P244" i="19"/>
  <c r="O244" i="19"/>
  <c r="N244" i="19"/>
  <c r="M244" i="19"/>
  <c r="L244" i="19"/>
  <c r="K244" i="19"/>
  <c r="P243" i="19"/>
  <c r="O243" i="19"/>
  <c r="N243" i="19"/>
  <c r="M243" i="19"/>
  <c r="L243" i="19"/>
  <c r="K243" i="19"/>
  <c r="P242" i="19"/>
  <c r="O242" i="19"/>
  <c r="N242" i="19"/>
  <c r="M242" i="19"/>
  <c r="L242" i="19"/>
  <c r="K242" i="19"/>
  <c r="P241" i="19"/>
  <c r="O241" i="19"/>
  <c r="N241" i="19"/>
  <c r="M241" i="19"/>
  <c r="L241" i="19"/>
  <c r="K241" i="19"/>
  <c r="P240" i="19"/>
  <c r="O240" i="19"/>
  <c r="N240" i="19"/>
  <c r="M240" i="19"/>
  <c r="L240" i="19"/>
  <c r="K240" i="19"/>
  <c r="P239" i="19"/>
  <c r="O239" i="19"/>
  <c r="N239" i="19"/>
  <c r="M239" i="19"/>
  <c r="L239" i="19"/>
  <c r="K239" i="19"/>
  <c r="P238" i="19"/>
  <c r="O238" i="19"/>
  <c r="N238" i="19"/>
  <c r="M238" i="19"/>
  <c r="L238" i="19"/>
  <c r="K238" i="19"/>
  <c r="P237" i="19"/>
  <c r="O237" i="19"/>
  <c r="N237" i="19"/>
  <c r="M237" i="19"/>
  <c r="L237" i="19"/>
  <c r="K237" i="19"/>
  <c r="P236" i="19"/>
  <c r="O236" i="19"/>
  <c r="N236" i="19"/>
  <c r="M236" i="19"/>
  <c r="L236" i="19"/>
  <c r="K236" i="19"/>
  <c r="P235" i="19"/>
  <c r="O235" i="19"/>
  <c r="N235" i="19"/>
  <c r="M235" i="19"/>
  <c r="L235" i="19"/>
  <c r="K235" i="19"/>
  <c r="P234" i="19"/>
  <c r="O234" i="19"/>
  <c r="N234" i="19"/>
  <c r="M234" i="19"/>
  <c r="L234" i="19"/>
  <c r="K234" i="19"/>
  <c r="P233" i="19"/>
  <c r="O233" i="19"/>
  <c r="N233" i="19"/>
  <c r="M233" i="19"/>
  <c r="L233" i="19"/>
  <c r="K233" i="19"/>
  <c r="P232" i="19"/>
  <c r="O232" i="19"/>
  <c r="N232" i="19"/>
  <c r="M232" i="19"/>
  <c r="L232" i="19"/>
  <c r="K232" i="19"/>
  <c r="P231" i="19"/>
  <c r="O231" i="19"/>
  <c r="N231" i="19"/>
  <c r="M231" i="19"/>
  <c r="L231" i="19"/>
  <c r="K231" i="19"/>
  <c r="P230" i="19"/>
  <c r="O230" i="19"/>
  <c r="N230" i="19"/>
  <c r="M230" i="19"/>
  <c r="L230" i="19"/>
  <c r="K230" i="19"/>
  <c r="P229" i="19"/>
  <c r="O229" i="19"/>
  <c r="N229" i="19"/>
  <c r="M229" i="19"/>
  <c r="L229" i="19"/>
  <c r="K229" i="19"/>
  <c r="P228" i="19"/>
  <c r="O228" i="19"/>
  <c r="N228" i="19"/>
  <c r="M228" i="19"/>
  <c r="L228" i="19"/>
  <c r="K228" i="19"/>
  <c r="P227" i="19"/>
  <c r="O227" i="19"/>
  <c r="N227" i="19"/>
  <c r="M227" i="19"/>
  <c r="L227" i="19"/>
  <c r="K227" i="19"/>
  <c r="P226" i="19"/>
  <c r="O226" i="19"/>
  <c r="N226" i="19"/>
  <c r="M226" i="19"/>
  <c r="L226" i="19"/>
  <c r="K226" i="19"/>
  <c r="P225" i="19"/>
  <c r="O225" i="19"/>
  <c r="N225" i="19"/>
  <c r="M225" i="19"/>
  <c r="L225" i="19"/>
  <c r="K225" i="19"/>
  <c r="P224" i="19"/>
  <c r="O224" i="19"/>
  <c r="N224" i="19"/>
  <c r="M224" i="19"/>
  <c r="L224" i="19"/>
  <c r="K224" i="19"/>
  <c r="P223" i="19"/>
  <c r="O223" i="19"/>
  <c r="N223" i="19"/>
  <c r="M223" i="19"/>
  <c r="L223" i="19"/>
  <c r="K223" i="19"/>
  <c r="P222" i="19"/>
  <c r="O222" i="19"/>
  <c r="N222" i="19"/>
  <c r="M222" i="19"/>
  <c r="L222" i="19"/>
  <c r="K222" i="19"/>
  <c r="P221" i="19"/>
  <c r="O221" i="19"/>
  <c r="N221" i="19"/>
  <c r="M221" i="19"/>
  <c r="L221" i="19"/>
  <c r="K221" i="19"/>
  <c r="P220" i="19"/>
  <c r="O220" i="19"/>
  <c r="N220" i="19"/>
  <c r="M220" i="19"/>
  <c r="L220" i="19"/>
  <c r="K220" i="19"/>
  <c r="P219" i="19"/>
  <c r="O219" i="19"/>
  <c r="N219" i="19"/>
  <c r="M219" i="19"/>
  <c r="L219" i="19"/>
  <c r="K219" i="19"/>
  <c r="P218" i="19"/>
  <c r="O218" i="19"/>
  <c r="N218" i="19"/>
  <c r="M218" i="19"/>
  <c r="L218" i="19"/>
  <c r="K218" i="19"/>
  <c r="P217" i="19"/>
  <c r="O217" i="19"/>
  <c r="N217" i="19"/>
  <c r="M217" i="19"/>
  <c r="L217" i="19"/>
  <c r="K217" i="19"/>
  <c r="P216" i="19"/>
  <c r="O216" i="19"/>
  <c r="N216" i="19"/>
  <c r="M216" i="19"/>
  <c r="L216" i="19"/>
  <c r="K216" i="19"/>
  <c r="P215" i="19"/>
  <c r="O215" i="19"/>
  <c r="N215" i="19"/>
  <c r="M215" i="19"/>
  <c r="L215" i="19"/>
  <c r="K215" i="19"/>
  <c r="P214" i="19"/>
  <c r="O214" i="19"/>
  <c r="N214" i="19"/>
  <c r="M214" i="19"/>
  <c r="L214" i="19"/>
  <c r="K214" i="19"/>
  <c r="P213" i="19"/>
  <c r="O213" i="19"/>
  <c r="N213" i="19"/>
  <c r="M213" i="19"/>
  <c r="L213" i="19"/>
  <c r="K213" i="19"/>
  <c r="P212" i="19"/>
  <c r="O212" i="19"/>
  <c r="N212" i="19"/>
  <c r="M212" i="19"/>
  <c r="L212" i="19"/>
  <c r="K212" i="19"/>
  <c r="P211" i="19"/>
  <c r="O211" i="19"/>
  <c r="N211" i="19"/>
  <c r="M211" i="19"/>
  <c r="L211" i="19"/>
  <c r="K211" i="19"/>
  <c r="P210" i="19"/>
  <c r="O210" i="19"/>
  <c r="N210" i="19"/>
  <c r="M210" i="19"/>
  <c r="L210" i="19"/>
  <c r="K210" i="19"/>
  <c r="P209" i="19"/>
  <c r="O209" i="19"/>
  <c r="N209" i="19"/>
  <c r="M209" i="19"/>
  <c r="L209" i="19"/>
  <c r="K209" i="19"/>
  <c r="P208" i="19"/>
  <c r="O208" i="19"/>
  <c r="N208" i="19"/>
  <c r="M208" i="19"/>
  <c r="L208" i="19"/>
  <c r="K208" i="19"/>
  <c r="P207" i="19"/>
  <c r="O207" i="19"/>
  <c r="N207" i="19"/>
  <c r="M207" i="19"/>
  <c r="L207" i="19"/>
  <c r="K207" i="19"/>
  <c r="P206" i="19"/>
  <c r="O206" i="19"/>
  <c r="N206" i="19"/>
  <c r="M206" i="19"/>
  <c r="L206" i="19"/>
  <c r="K206" i="19"/>
  <c r="P205" i="19"/>
  <c r="O205" i="19"/>
  <c r="N205" i="19"/>
  <c r="M205" i="19"/>
  <c r="L205" i="19"/>
  <c r="K205" i="19"/>
  <c r="P204" i="19"/>
  <c r="O204" i="19"/>
  <c r="N204" i="19"/>
  <c r="M204" i="19"/>
  <c r="L204" i="19"/>
  <c r="K204" i="19"/>
  <c r="P203" i="19"/>
  <c r="O203" i="19"/>
  <c r="N203" i="19"/>
  <c r="M203" i="19"/>
  <c r="L203" i="19"/>
  <c r="K203" i="19"/>
  <c r="P202" i="19"/>
  <c r="O202" i="19"/>
  <c r="N202" i="19"/>
  <c r="M202" i="19"/>
  <c r="L202" i="19"/>
  <c r="K202" i="19"/>
  <c r="P201" i="19"/>
  <c r="O201" i="19"/>
  <c r="N201" i="19"/>
  <c r="M201" i="19"/>
  <c r="L201" i="19"/>
  <c r="K201" i="19"/>
  <c r="P200" i="19"/>
  <c r="O200" i="19"/>
  <c r="N200" i="19"/>
  <c r="M200" i="19"/>
  <c r="L200" i="19"/>
  <c r="K200" i="19"/>
  <c r="P199" i="19"/>
  <c r="O199" i="19"/>
  <c r="N199" i="19"/>
  <c r="M199" i="19"/>
  <c r="L199" i="19"/>
  <c r="K199" i="19"/>
  <c r="P198" i="19"/>
  <c r="O198" i="19"/>
  <c r="N198" i="19"/>
  <c r="M198" i="19"/>
  <c r="L198" i="19"/>
  <c r="K198" i="19"/>
  <c r="P197" i="19"/>
  <c r="O197" i="19"/>
  <c r="N197" i="19"/>
  <c r="M197" i="19"/>
  <c r="L197" i="19"/>
  <c r="K197" i="19"/>
  <c r="P196" i="19"/>
  <c r="O196" i="19"/>
  <c r="N196" i="19"/>
  <c r="M196" i="19"/>
  <c r="L196" i="19"/>
  <c r="K196" i="19"/>
  <c r="P195" i="19"/>
  <c r="O195" i="19"/>
  <c r="N195" i="19"/>
  <c r="M195" i="19"/>
  <c r="L195" i="19"/>
  <c r="K195" i="19"/>
  <c r="P194" i="19"/>
  <c r="O194" i="19"/>
  <c r="N194" i="19"/>
  <c r="M194" i="19"/>
  <c r="L194" i="19"/>
  <c r="K194" i="19"/>
  <c r="P193" i="19"/>
  <c r="O193" i="19"/>
  <c r="N193" i="19"/>
  <c r="M193" i="19"/>
  <c r="L193" i="19"/>
  <c r="K193" i="19"/>
  <c r="P192" i="19"/>
  <c r="O192" i="19"/>
  <c r="N192" i="19"/>
  <c r="M192" i="19"/>
  <c r="L192" i="19"/>
  <c r="K192" i="19"/>
  <c r="P191" i="19"/>
  <c r="O191" i="19"/>
  <c r="N191" i="19"/>
  <c r="M191" i="19"/>
  <c r="L191" i="19"/>
  <c r="K191" i="19"/>
  <c r="P190" i="19"/>
  <c r="O190" i="19"/>
  <c r="N190" i="19"/>
  <c r="M190" i="19"/>
  <c r="L190" i="19"/>
  <c r="K190" i="19"/>
  <c r="P189" i="19"/>
  <c r="O189" i="19"/>
  <c r="N189" i="19"/>
  <c r="M189" i="19"/>
  <c r="L189" i="19"/>
  <c r="K189" i="19"/>
  <c r="P188" i="19"/>
  <c r="O188" i="19"/>
  <c r="N188" i="19"/>
  <c r="M188" i="19"/>
  <c r="L188" i="19"/>
  <c r="K188" i="19"/>
  <c r="P187" i="19"/>
  <c r="O187" i="19"/>
  <c r="N187" i="19"/>
  <c r="M187" i="19"/>
  <c r="L187" i="19"/>
  <c r="K187" i="19"/>
  <c r="P186" i="19"/>
  <c r="O186" i="19"/>
  <c r="N186" i="19"/>
  <c r="M186" i="19"/>
  <c r="L186" i="19"/>
  <c r="K186" i="19"/>
  <c r="P185" i="19"/>
  <c r="O185" i="19"/>
  <c r="N185" i="19"/>
  <c r="M185" i="19"/>
  <c r="L185" i="19"/>
  <c r="K185" i="19"/>
  <c r="P184" i="19"/>
  <c r="O184" i="19"/>
  <c r="N184" i="19"/>
  <c r="M184" i="19"/>
  <c r="L184" i="19"/>
  <c r="K184" i="19"/>
  <c r="P183" i="19"/>
  <c r="O183" i="19"/>
  <c r="N183" i="19"/>
  <c r="M183" i="19"/>
  <c r="L183" i="19"/>
  <c r="K183" i="19"/>
  <c r="P182" i="19"/>
  <c r="O182" i="19"/>
  <c r="N182" i="19"/>
  <c r="M182" i="19"/>
  <c r="L182" i="19"/>
  <c r="K182" i="19"/>
  <c r="P181" i="19"/>
  <c r="O181" i="19"/>
  <c r="N181" i="19"/>
  <c r="M181" i="19"/>
  <c r="L181" i="19"/>
  <c r="K181" i="19"/>
  <c r="P180" i="19"/>
  <c r="O180" i="19"/>
  <c r="N180" i="19"/>
  <c r="M180" i="19"/>
  <c r="L180" i="19"/>
  <c r="K180" i="19"/>
  <c r="P179" i="19"/>
  <c r="O179" i="19"/>
  <c r="N179" i="19"/>
  <c r="M179" i="19"/>
  <c r="L179" i="19"/>
  <c r="K179" i="19"/>
  <c r="P178" i="19"/>
  <c r="O178" i="19"/>
  <c r="N178" i="19"/>
  <c r="M178" i="19"/>
  <c r="L178" i="19"/>
  <c r="K178" i="19"/>
  <c r="P177" i="19"/>
  <c r="O177" i="19"/>
  <c r="N177" i="19"/>
  <c r="M177" i="19"/>
  <c r="L177" i="19"/>
  <c r="K177" i="19"/>
  <c r="P176" i="19"/>
  <c r="O176" i="19"/>
  <c r="N176" i="19"/>
  <c r="M176" i="19"/>
  <c r="L176" i="19"/>
  <c r="K176" i="19"/>
  <c r="P175" i="19"/>
  <c r="O175" i="19"/>
  <c r="N175" i="19"/>
  <c r="M175" i="19"/>
  <c r="L175" i="19"/>
  <c r="K175" i="19"/>
  <c r="P174" i="19"/>
  <c r="O174" i="19"/>
  <c r="N174" i="19"/>
  <c r="M174" i="19"/>
  <c r="L174" i="19"/>
  <c r="K174" i="19"/>
  <c r="P173" i="19"/>
  <c r="O173" i="19"/>
  <c r="N173" i="19"/>
  <c r="M173" i="19"/>
  <c r="L173" i="19"/>
  <c r="K173" i="19"/>
  <c r="P172" i="19"/>
  <c r="O172" i="19"/>
  <c r="N172" i="19"/>
  <c r="M172" i="19"/>
  <c r="L172" i="19"/>
  <c r="K172" i="19"/>
  <c r="P171" i="19"/>
  <c r="O171" i="19"/>
  <c r="N171" i="19"/>
  <c r="M171" i="19"/>
  <c r="L171" i="19"/>
  <c r="K171" i="19"/>
  <c r="P170" i="19"/>
  <c r="O170" i="19"/>
  <c r="N170" i="19"/>
  <c r="M170" i="19"/>
  <c r="L170" i="19"/>
  <c r="K170" i="19"/>
  <c r="P169" i="19"/>
  <c r="O169" i="19"/>
  <c r="N169" i="19"/>
  <c r="M169" i="19"/>
  <c r="L169" i="19"/>
  <c r="K169" i="19"/>
  <c r="P168" i="19"/>
  <c r="O168" i="19"/>
  <c r="N168" i="19"/>
  <c r="M168" i="19"/>
  <c r="L168" i="19"/>
  <c r="K168" i="19"/>
  <c r="P167" i="19"/>
  <c r="O167" i="19"/>
  <c r="N167" i="19"/>
  <c r="M167" i="19"/>
  <c r="L167" i="19"/>
  <c r="K167" i="19"/>
  <c r="P166" i="19"/>
  <c r="O166" i="19"/>
  <c r="N166" i="19"/>
  <c r="M166" i="19"/>
  <c r="L166" i="19"/>
  <c r="K166" i="19"/>
  <c r="P165" i="19"/>
  <c r="O165" i="19"/>
  <c r="N165" i="19"/>
  <c r="M165" i="19"/>
  <c r="L165" i="19"/>
  <c r="K165" i="19"/>
  <c r="P164" i="19"/>
  <c r="O164" i="19"/>
  <c r="N164" i="19"/>
  <c r="M164" i="19"/>
  <c r="L164" i="19"/>
  <c r="K164" i="19"/>
  <c r="P163" i="19"/>
  <c r="O163" i="19"/>
  <c r="N163" i="19"/>
  <c r="M163" i="19"/>
  <c r="L163" i="19"/>
  <c r="K163" i="19"/>
  <c r="P162" i="19"/>
  <c r="O162" i="19"/>
  <c r="N162" i="19"/>
  <c r="M162" i="19"/>
  <c r="L162" i="19"/>
  <c r="K162" i="19"/>
  <c r="P161" i="19"/>
  <c r="O161" i="19"/>
  <c r="N161" i="19"/>
  <c r="M161" i="19"/>
  <c r="L161" i="19"/>
  <c r="K161" i="19"/>
  <c r="P160" i="19"/>
  <c r="O160" i="19"/>
  <c r="N160" i="19"/>
  <c r="M160" i="19"/>
  <c r="L160" i="19"/>
  <c r="K160" i="19"/>
  <c r="P159" i="19"/>
  <c r="O159" i="19"/>
  <c r="N159" i="19"/>
  <c r="M159" i="19"/>
  <c r="L159" i="19"/>
  <c r="K159" i="19"/>
  <c r="P158" i="19"/>
  <c r="O158" i="19"/>
  <c r="N158" i="19"/>
  <c r="M158" i="19"/>
  <c r="L158" i="19"/>
  <c r="K158" i="19"/>
  <c r="P157" i="19"/>
  <c r="O157" i="19"/>
  <c r="N157" i="19"/>
  <c r="M157" i="19"/>
  <c r="L157" i="19"/>
  <c r="K157" i="19"/>
  <c r="P156" i="19"/>
  <c r="O156" i="19"/>
  <c r="N156" i="19"/>
  <c r="M156" i="19"/>
  <c r="L156" i="19"/>
  <c r="K156" i="19"/>
  <c r="P155" i="19"/>
  <c r="O155" i="19"/>
  <c r="N155" i="19"/>
  <c r="M155" i="19"/>
  <c r="L155" i="19"/>
  <c r="K155" i="19"/>
  <c r="P154" i="19"/>
  <c r="O154" i="19"/>
  <c r="N154" i="19"/>
  <c r="M154" i="19"/>
  <c r="L154" i="19"/>
  <c r="K154" i="19"/>
  <c r="P153" i="19"/>
  <c r="O153" i="19"/>
  <c r="N153" i="19"/>
  <c r="M153" i="19"/>
  <c r="L153" i="19"/>
  <c r="K153" i="19"/>
  <c r="P152" i="19"/>
  <c r="O152" i="19"/>
  <c r="N152" i="19"/>
  <c r="M152" i="19"/>
  <c r="L152" i="19"/>
  <c r="K152" i="19"/>
  <c r="P151" i="19"/>
  <c r="O151" i="19"/>
  <c r="N151" i="19"/>
  <c r="M151" i="19"/>
  <c r="L151" i="19"/>
  <c r="K151" i="19"/>
  <c r="P150" i="19"/>
  <c r="O150" i="19"/>
  <c r="N150" i="19"/>
  <c r="M150" i="19"/>
  <c r="L150" i="19"/>
  <c r="K150" i="19"/>
  <c r="P149" i="19"/>
  <c r="O149" i="19"/>
  <c r="N149" i="19"/>
  <c r="M149" i="19"/>
  <c r="L149" i="19"/>
  <c r="K149" i="19"/>
  <c r="P148" i="19"/>
  <c r="O148" i="19"/>
  <c r="N148" i="19"/>
  <c r="M148" i="19"/>
  <c r="L148" i="19"/>
  <c r="K148" i="19"/>
  <c r="P147" i="19"/>
  <c r="O147" i="19"/>
  <c r="N147" i="19"/>
  <c r="M147" i="19"/>
  <c r="L147" i="19"/>
  <c r="K147" i="19"/>
  <c r="P146" i="19"/>
  <c r="O146" i="19"/>
  <c r="N146" i="19"/>
  <c r="M146" i="19"/>
  <c r="L146" i="19"/>
  <c r="K146" i="19"/>
  <c r="P145" i="19"/>
  <c r="O145" i="19"/>
  <c r="N145" i="19"/>
  <c r="M145" i="19"/>
  <c r="L145" i="19"/>
  <c r="K145" i="19"/>
  <c r="P144" i="19"/>
  <c r="O144" i="19"/>
  <c r="N144" i="19"/>
  <c r="M144" i="19"/>
  <c r="L144" i="19"/>
  <c r="K144" i="19"/>
  <c r="P143" i="19"/>
  <c r="O143" i="19"/>
  <c r="N143" i="19"/>
  <c r="M143" i="19"/>
  <c r="L143" i="19"/>
  <c r="K143" i="19"/>
  <c r="P142" i="19"/>
  <c r="O142" i="19"/>
  <c r="N142" i="19"/>
  <c r="M142" i="19"/>
  <c r="L142" i="19"/>
  <c r="K142" i="19"/>
  <c r="P141" i="19"/>
  <c r="O141" i="19"/>
  <c r="N141" i="19"/>
  <c r="M141" i="19"/>
  <c r="L141" i="19"/>
  <c r="K141" i="19"/>
  <c r="P140" i="19"/>
  <c r="O140" i="19"/>
  <c r="N140" i="19"/>
  <c r="M140" i="19"/>
  <c r="L140" i="19"/>
  <c r="K140" i="19"/>
  <c r="P139" i="19"/>
  <c r="O139" i="19"/>
  <c r="N139" i="19"/>
  <c r="M139" i="19"/>
  <c r="L139" i="19"/>
  <c r="K139" i="19"/>
  <c r="P138" i="19"/>
  <c r="O138" i="19"/>
  <c r="N138" i="19"/>
  <c r="M138" i="19"/>
  <c r="L138" i="19"/>
  <c r="K138" i="19"/>
  <c r="P137" i="19"/>
  <c r="O137" i="19"/>
  <c r="N137" i="19"/>
  <c r="M137" i="19"/>
  <c r="L137" i="19"/>
  <c r="K137" i="19"/>
  <c r="P136" i="19"/>
  <c r="O136" i="19"/>
  <c r="N136" i="19"/>
  <c r="M136" i="19"/>
  <c r="L136" i="19"/>
  <c r="K136" i="19"/>
  <c r="P135" i="19"/>
  <c r="O135" i="19"/>
  <c r="N135" i="19"/>
  <c r="M135" i="19"/>
  <c r="L135" i="19"/>
  <c r="K135" i="19"/>
  <c r="P134" i="19"/>
  <c r="O134" i="19"/>
  <c r="N134" i="19"/>
  <c r="M134" i="19"/>
  <c r="L134" i="19"/>
  <c r="K134" i="19"/>
  <c r="P133" i="19"/>
  <c r="O133" i="19"/>
  <c r="N133" i="19"/>
  <c r="M133" i="19"/>
  <c r="L133" i="19"/>
  <c r="K133" i="19"/>
  <c r="P132" i="19"/>
  <c r="O132" i="19"/>
  <c r="N132" i="19"/>
  <c r="M132" i="19"/>
  <c r="L132" i="19"/>
  <c r="K132" i="19"/>
  <c r="P131" i="19"/>
  <c r="O131" i="19"/>
  <c r="N131" i="19"/>
  <c r="M131" i="19"/>
  <c r="L131" i="19"/>
  <c r="K131" i="19"/>
  <c r="P130" i="19"/>
  <c r="O130" i="19"/>
  <c r="N130" i="19"/>
  <c r="M130" i="19"/>
  <c r="L130" i="19"/>
  <c r="K130" i="19"/>
  <c r="P129" i="19"/>
  <c r="O129" i="19"/>
  <c r="N129" i="19"/>
  <c r="M129" i="19"/>
  <c r="L129" i="19"/>
  <c r="K129" i="19"/>
  <c r="P128" i="19"/>
  <c r="O128" i="19"/>
  <c r="N128" i="19"/>
  <c r="M128" i="19"/>
  <c r="L128" i="19"/>
  <c r="K128" i="19"/>
  <c r="P127" i="19"/>
  <c r="O127" i="19"/>
  <c r="N127" i="19"/>
  <c r="M127" i="19"/>
  <c r="L127" i="19"/>
  <c r="K127" i="19"/>
  <c r="P126" i="19"/>
  <c r="O126" i="19"/>
  <c r="N126" i="19"/>
  <c r="M126" i="19"/>
  <c r="L126" i="19"/>
  <c r="K126" i="19"/>
  <c r="P125" i="19"/>
  <c r="O125" i="19"/>
  <c r="N125" i="19"/>
  <c r="M125" i="19"/>
  <c r="L125" i="19"/>
  <c r="K125" i="19"/>
  <c r="P124" i="19"/>
  <c r="O124" i="19"/>
  <c r="N124" i="19"/>
  <c r="M124" i="19"/>
  <c r="L124" i="19"/>
  <c r="K124" i="19"/>
  <c r="P123" i="19"/>
  <c r="O123" i="19"/>
  <c r="N123" i="19"/>
  <c r="M123" i="19"/>
  <c r="L123" i="19"/>
  <c r="K123" i="19"/>
  <c r="P122" i="19"/>
  <c r="O122" i="19"/>
  <c r="N122" i="19"/>
  <c r="M122" i="19"/>
  <c r="L122" i="19"/>
  <c r="K122" i="19"/>
  <c r="P121" i="19"/>
  <c r="O121" i="19"/>
  <c r="N121" i="19"/>
  <c r="M121" i="19"/>
  <c r="L121" i="19"/>
  <c r="K121" i="19"/>
  <c r="P120" i="19"/>
  <c r="O120" i="19"/>
  <c r="N120" i="19"/>
  <c r="M120" i="19"/>
  <c r="L120" i="19"/>
  <c r="K120" i="19"/>
  <c r="P119" i="19"/>
  <c r="O119" i="19"/>
  <c r="N119" i="19"/>
  <c r="M119" i="19"/>
  <c r="L119" i="19"/>
  <c r="K119" i="19"/>
  <c r="P118" i="19"/>
  <c r="O118" i="19"/>
  <c r="N118" i="19"/>
  <c r="M118" i="19"/>
  <c r="L118" i="19"/>
  <c r="K118" i="19"/>
  <c r="P117" i="19"/>
  <c r="O117" i="19"/>
  <c r="N117" i="19"/>
  <c r="M117" i="19"/>
  <c r="L117" i="19"/>
  <c r="K117" i="19"/>
  <c r="P116" i="19"/>
  <c r="O116" i="19"/>
  <c r="N116" i="19"/>
  <c r="M116" i="19"/>
  <c r="L116" i="19"/>
  <c r="K116" i="19"/>
  <c r="P115" i="19"/>
  <c r="O115" i="19"/>
  <c r="N115" i="19"/>
  <c r="M115" i="19"/>
  <c r="L115" i="19"/>
  <c r="K115" i="19"/>
  <c r="P114" i="19"/>
  <c r="O114" i="19"/>
  <c r="N114" i="19"/>
  <c r="M114" i="19"/>
  <c r="L114" i="19"/>
  <c r="K114" i="19"/>
  <c r="P113" i="19"/>
  <c r="O113" i="19"/>
  <c r="N113" i="19"/>
  <c r="M113" i="19"/>
  <c r="L113" i="19"/>
  <c r="K113" i="19"/>
  <c r="P112" i="19"/>
  <c r="O112" i="19"/>
  <c r="N112" i="19"/>
  <c r="M112" i="19"/>
  <c r="L112" i="19"/>
  <c r="K112" i="19"/>
  <c r="P111" i="19"/>
  <c r="O111" i="19"/>
  <c r="N111" i="19"/>
  <c r="M111" i="19"/>
  <c r="L111" i="19"/>
  <c r="K111" i="19"/>
  <c r="P110" i="19"/>
  <c r="O110" i="19"/>
  <c r="N110" i="19"/>
  <c r="M110" i="19"/>
  <c r="L110" i="19"/>
  <c r="K110" i="19"/>
  <c r="P109" i="19"/>
  <c r="O109" i="19"/>
  <c r="N109" i="19"/>
  <c r="M109" i="19"/>
  <c r="L109" i="19"/>
  <c r="K109" i="19"/>
  <c r="P108" i="19"/>
  <c r="O108" i="19"/>
  <c r="N108" i="19"/>
  <c r="M108" i="19"/>
  <c r="L108" i="19"/>
  <c r="K108" i="19"/>
  <c r="P107" i="19"/>
  <c r="O107" i="19"/>
  <c r="N107" i="19"/>
  <c r="M107" i="19"/>
  <c r="L107" i="19"/>
  <c r="K107" i="19"/>
  <c r="P106" i="19"/>
  <c r="O106" i="19"/>
  <c r="N106" i="19"/>
  <c r="M106" i="19"/>
  <c r="L106" i="19"/>
  <c r="K106" i="19"/>
  <c r="P105" i="19"/>
  <c r="O105" i="19"/>
  <c r="N105" i="19"/>
  <c r="M105" i="19"/>
  <c r="L105" i="19"/>
  <c r="K105" i="19"/>
  <c r="P104" i="19"/>
  <c r="O104" i="19"/>
  <c r="N104" i="19"/>
  <c r="M104" i="19"/>
  <c r="L104" i="19"/>
  <c r="K104" i="19"/>
  <c r="P103" i="19"/>
  <c r="O103" i="19"/>
  <c r="N103" i="19"/>
  <c r="M103" i="19"/>
  <c r="L103" i="19"/>
  <c r="K103" i="19"/>
  <c r="P102" i="19"/>
  <c r="O102" i="19"/>
  <c r="N102" i="19"/>
  <c r="M102" i="19"/>
  <c r="L102" i="19"/>
  <c r="K102" i="19"/>
  <c r="P101" i="19"/>
  <c r="O101" i="19"/>
  <c r="N101" i="19"/>
  <c r="M101" i="19"/>
  <c r="L101" i="19"/>
  <c r="K101" i="19"/>
  <c r="P100" i="19"/>
  <c r="O100" i="19"/>
  <c r="N100" i="19"/>
  <c r="M100" i="19"/>
  <c r="L100" i="19"/>
  <c r="K100" i="19"/>
  <c r="P99" i="19"/>
  <c r="O99" i="19"/>
  <c r="N99" i="19"/>
  <c r="M99" i="19"/>
  <c r="L99" i="19"/>
  <c r="K99" i="19"/>
  <c r="P98" i="19"/>
  <c r="O98" i="19"/>
  <c r="N98" i="19"/>
  <c r="M98" i="19"/>
  <c r="L98" i="19"/>
  <c r="K98" i="19"/>
  <c r="P97" i="19"/>
  <c r="O97" i="19"/>
  <c r="N97" i="19"/>
  <c r="M97" i="19"/>
  <c r="L97" i="19"/>
  <c r="K97" i="19"/>
  <c r="P96" i="19"/>
  <c r="O96" i="19"/>
  <c r="N96" i="19"/>
  <c r="M96" i="19"/>
  <c r="L96" i="19"/>
  <c r="K96" i="19"/>
  <c r="P95" i="19"/>
  <c r="O95" i="19"/>
  <c r="N95" i="19"/>
  <c r="M95" i="19"/>
  <c r="L95" i="19"/>
  <c r="K95" i="19"/>
  <c r="P94" i="19"/>
  <c r="O94" i="19"/>
  <c r="N94" i="19"/>
  <c r="M94" i="19"/>
  <c r="L94" i="19"/>
  <c r="K94" i="19"/>
  <c r="P93" i="19"/>
  <c r="O93" i="19"/>
  <c r="N93" i="19"/>
  <c r="M93" i="19"/>
  <c r="L93" i="19"/>
  <c r="K93" i="19"/>
  <c r="P92" i="19"/>
  <c r="O92" i="19"/>
  <c r="N92" i="19"/>
  <c r="M92" i="19"/>
  <c r="L92" i="19"/>
  <c r="K92" i="19"/>
  <c r="P91" i="19"/>
  <c r="O91" i="19"/>
  <c r="N91" i="19"/>
  <c r="M91" i="19"/>
  <c r="L91" i="19"/>
  <c r="K91" i="19"/>
  <c r="P90" i="19"/>
  <c r="O90" i="19"/>
  <c r="N90" i="19"/>
  <c r="M90" i="19"/>
  <c r="L90" i="19"/>
  <c r="K90" i="19"/>
  <c r="P89" i="19"/>
  <c r="O89" i="19"/>
  <c r="N89" i="19"/>
  <c r="M89" i="19"/>
  <c r="L89" i="19"/>
  <c r="K89" i="19"/>
  <c r="P88" i="19"/>
  <c r="O88" i="19"/>
  <c r="N88" i="19"/>
  <c r="M88" i="19"/>
  <c r="L88" i="19"/>
  <c r="K88" i="19"/>
  <c r="P87" i="19"/>
  <c r="O87" i="19"/>
  <c r="N87" i="19"/>
  <c r="M87" i="19"/>
  <c r="L87" i="19"/>
  <c r="K87" i="19"/>
  <c r="P86" i="19"/>
  <c r="O86" i="19"/>
  <c r="N86" i="19"/>
  <c r="M86" i="19"/>
  <c r="L86" i="19"/>
  <c r="K86" i="19"/>
  <c r="P85" i="19"/>
  <c r="O85" i="19"/>
  <c r="N85" i="19"/>
  <c r="M85" i="19"/>
  <c r="L85" i="19"/>
  <c r="K85" i="19"/>
  <c r="P84" i="19"/>
  <c r="O84" i="19"/>
  <c r="N84" i="19"/>
  <c r="M84" i="19"/>
  <c r="L84" i="19"/>
  <c r="K84" i="19"/>
  <c r="P83" i="19"/>
  <c r="O83" i="19"/>
  <c r="N83" i="19"/>
  <c r="M83" i="19"/>
  <c r="L83" i="19"/>
  <c r="K83" i="19"/>
  <c r="P82" i="19"/>
  <c r="O82" i="19"/>
  <c r="N82" i="19"/>
  <c r="M82" i="19"/>
  <c r="L82" i="19"/>
  <c r="K82" i="19"/>
  <c r="P81" i="19"/>
  <c r="O81" i="19"/>
  <c r="N81" i="19"/>
  <c r="M81" i="19"/>
  <c r="L81" i="19"/>
  <c r="K81" i="19"/>
  <c r="P80" i="19"/>
  <c r="O80" i="19"/>
  <c r="N80" i="19"/>
  <c r="M80" i="19"/>
  <c r="L80" i="19"/>
  <c r="K80" i="19"/>
  <c r="P79" i="19"/>
  <c r="O79" i="19"/>
  <c r="N79" i="19"/>
  <c r="M79" i="19"/>
  <c r="L79" i="19"/>
  <c r="K79" i="19"/>
  <c r="P78" i="19"/>
  <c r="O78" i="19"/>
  <c r="N78" i="19"/>
  <c r="M78" i="19"/>
  <c r="L78" i="19"/>
  <c r="K78" i="19"/>
  <c r="P77" i="19"/>
  <c r="O77" i="19"/>
  <c r="N77" i="19"/>
  <c r="M77" i="19"/>
  <c r="L77" i="19"/>
  <c r="K77" i="19"/>
  <c r="P76" i="19"/>
  <c r="O76" i="19"/>
  <c r="N76" i="19"/>
  <c r="M76" i="19"/>
  <c r="L76" i="19"/>
  <c r="K76" i="19"/>
  <c r="P75" i="19"/>
  <c r="O75" i="19"/>
  <c r="N75" i="19"/>
  <c r="M75" i="19"/>
  <c r="L75" i="19"/>
  <c r="K75" i="19"/>
  <c r="P74" i="19"/>
  <c r="O74" i="19"/>
  <c r="N74" i="19"/>
  <c r="M74" i="19"/>
  <c r="L74" i="19"/>
  <c r="K74" i="19"/>
  <c r="P73" i="19"/>
  <c r="O73" i="19"/>
  <c r="N73" i="19"/>
  <c r="M73" i="19"/>
  <c r="L73" i="19"/>
  <c r="K73" i="19"/>
  <c r="P72" i="19"/>
  <c r="O72" i="19"/>
  <c r="N72" i="19"/>
  <c r="M72" i="19"/>
  <c r="L72" i="19"/>
  <c r="K72" i="19"/>
  <c r="P71" i="19"/>
  <c r="O71" i="19"/>
  <c r="N71" i="19"/>
  <c r="M71" i="19"/>
  <c r="L71" i="19"/>
  <c r="K71" i="19"/>
  <c r="P70" i="19"/>
  <c r="O70" i="19"/>
  <c r="N70" i="19"/>
  <c r="M70" i="19"/>
  <c r="L70" i="19"/>
  <c r="K70" i="19"/>
  <c r="P69" i="19"/>
  <c r="O69" i="19"/>
  <c r="N69" i="19"/>
  <c r="M69" i="19"/>
  <c r="L69" i="19"/>
  <c r="K69" i="19"/>
  <c r="P68" i="19"/>
  <c r="O68" i="19"/>
  <c r="N68" i="19"/>
  <c r="M68" i="19"/>
  <c r="L68" i="19"/>
  <c r="K68" i="19"/>
  <c r="P67" i="19"/>
  <c r="O67" i="19"/>
  <c r="N67" i="19"/>
  <c r="M67" i="19"/>
  <c r="L67" i="19"/>
  <c r="K67" i="19"/>
  <c r="P66" i="19"/>
  <c r="O66" i="19"/>
  <c r="N66" i="19"/>
  <c r="M66" i="19"/>
  <c r="L66" i="19"/>
  <c r="K66" i="19"/>
  <c r="P65" i="19"/>
  <c r="O65" i="19"/>
  <c r="N65" i="19"/>
  <c r="M65" i="19"/>
  <c r="L65" i="19"/>
  <c r="K65" i="19"/>
  <c r="P64" i="19"/>
  <c r="O64" i="19"/>
  <c r="N64" i="19"/>
  <c r="M64" i="19"/>
  <c r="L64" i="19"/>
  <c r="K64" i="19"/>
  <c r="P63" i="19"/>
  <c r="O63" i="19"/>
  <c r="N63" i="19"/>
  <c r="M63" i="19"/>
  <c r="L63" i="19"/>
  <c r="K63" i="19"/>
  <c r="P62" i="19"/>
  <c r="O62" i="19"/>
  <c r="N62" i="19"/>
  <c r="M62" i="19"/>
  <c r="L62" i="19"/>
  <c r="K62" i="19"/>
  <c r="P61" i="19"/>
  <c r="O61" i="19"/>
  <c r="N61" i="19"/>
  <c r="M61" i="19"/>
  <c r="L61" i="19"/>
  <c r="K61" i="19"/>
  <c r="P60" i="19"/>
  <c r="O60" i="19"/>
  <c r="N60" i="19"/>
  <c r="M60" i="19"/>
  <c r="L60" i="19"/>
  <c r="K60" i="19"/>
  <c r="P59" i="19"/>
  <c r="O59" i="19"/>
  <c r="N59" i="19"/>
  <c r="M59" i="19"/>
  <c r="L59" i="19"/>
  <c r="K59" i="19"/>
  <c r="P58" i="19"/>
  <c r="O58" i="19"/>
  <c r="N58" i="19"/>
  <c r="M58" i="19"/>
  <c r="L58" i="19"/>
  <c r="K58" i="19"/>
  <c r="P57" i="19"/>
  <c r="O57" i="19"/>
  <c r="N57" i="19"/>
  <c r="M57" i="19"/>
  <c r="L57" i="19"/>
  <c r="K57" i="19"/>
  <c r="P56" i="19"/>
  <c r="O56" i="19"/>
  <c r="N56" i="19"/>
  <c r="M56" i="19"/>
  <c r="L56" i="19"/>
  <c r="K56" i="19"/>
  <c r="P55" i="19"/>
  <c r="O55" i="19"/>
  <c r="N55" i="19"/>
  <c r="M55" i="19"/>
  <c r="L55" i="19"/>
  <c r="K55" i="19"/>
  <c r="P54" i="19"/>
  <c r="O54" i="19"/>
  <c r="N54" i="19"/>
  <c r="M54" i="19"/>
  <c r="L54" i="19"/>
  <c r="K54" i="19"/>
  <c r="P53" i="19"/>
  <c r="O53" i="19"/>
  <c r="N53" i="19"/>
  <c r="M53" i="19"/>
  <c r="L53" i="19"/>
  <c r="K53" i="19"/>
  <c r="P52" i="19"/>
  <c r="O52" i="19"/>
  <c r="N52" i="19"/>
  <c r="M52" i="19"/>
  <c r="L52" i="19"/>
  <c r="K52" i="19"/>
  <c r="P51" i="19"/>
  <c r="O51" i="19"/>
  <c r="N51" i="19"/>
  <c r="M51" i="19"/>
  <c r="L51" i="19"/>
  <c r="K51" i="19"/>
  <c r="P50" i="19"/>
  <c r="O50" i="19"/>
  <c r="N50" i="19"/>
  <c r="M50" i="19"/>
  <c r="L50" i="19"/>
  <c r="K50" i="19"/>
  <c r="P49" i="19"/>
  <c r="O49" i="19"/>
  <c r="N49" i="19"/>
  <c r="M49" i="19"/>
  <c r="L49" i="19"/>
  <c r="K49" i="19"/>
  <c r="P48" i="19"/>
  <c r="O48" i="19"/>
  <c r="N48" i="19"/>
  <c r="M48" i="19"/>
  <c r="L48" i="19"/>
  <c r="K48" i="19"/>
  <c r="P47" i="19"/>
  <c r="O47" i="19"/>
  <c r="N47" i="19"/>
  <c r="M47" i="19"/>
  <c r="L47" i="19"/>
  <c r="K47" i="19"/>
  <c r="P46" i="19"/>
  <c r="O46" i="19"/>
  <c r="N46" i="19"/>
  <c r="M46" i="19"/>
  <c r="L46" i="19"/>
  <c r="K46" i="19"/>
  <c r="P45" i="19"/>
  <c r="O45" i="19"/>
  <c r="N45" i="19"/>
  <c r="M45" i="19"/>
  <c r="L45" i="19"/>
  <c r="K45" i="19"/>
  <c r="P44" i="19"/>
  <c r="O44" i="19"/>
  <c r="N44" i="19"/>
  <c r="M44" i="19"/>
  <c r="L44" i="19"/>
  <c r="K44" i="19"/>
  <c r="P43" i="19"/>
  <c r="O43" i="19"/>
  <c r="N43" i="19"/>
  <c r="M43" i="19"/>
  <c r="L43" i="19"/>
  <c r="K43" i="19"/>
  <c r="P42" i="19"/>
  <c r="O42" i="19"/>
  <c r="N42" i="19"/>
  <c r="M42" i="19"/>
  <c r="L42" i="19"/>
  <c r="K42" i="19"/>
  <c r="P41" i="19"/>
  <c r="O41" i="19"/>
  <c r="N41" i="19"/>
  <c r="M41" i="19"/>
  <c r="L41" i="19"/>
  <c r="K41" i="19"/>
  <c r="P40" i="19"/>
  <c r="O40" i="19"/>
  <c r="N40" i="19"/>
  <c r="M40" i="19"/>
  <c r="L40" i="19"/>
  <c r="K40" i="19"/>
  <c r="P39" i="19"/>
  <c r="O39" i="19"/>
  <c r="N39" i="19"/>
  <c r="M39" i="19"/>
  <c r="L39" i="19"/>
  <c r="K39" i="19"/>
  <c r="P38" i="19"/>
  <c r="O38" i="19"/>
  <c r="N38" i="19"/>
  <c r="M38" i="19"/>
  <c r="L38" i="19"/>
  <c r="K38" i="19"/>
  <c r="P37" i="19"/>
  <c r="O37" i="19"/>
  <c r="N37" i="19"/>
  <c r="M37" i="19"/>
  <c r="L37" i="19"/>
  <c r="K37" i="19"/>
  <c r="P36" i="19"/>
  <c r="O36" i="19"/>
  <c r="N36" i="19"/>
  <c r="M36" i="19"/>
  <c r="L36" i="19"/>
  <c r="K36" i="19"/>
  <c r="P35" i="19"/>
  <c r="O35" i="19"/>
  <c r="N35" i="19"/>
  <c r="M35" i="19"/>
  <c r="L35" i="19"/>
  <c r="K35" i="19"/>
  <c r="P34" i="19"/>
  <c r="O34" i="19"/>
  <c r="N34" i="19"/>
  <c r="M34" i="19"/>
  <c r="L34" i="19"/>
  <c r="K34" i="19"/>
  <c r="P33" i="19"/>
  <c r="O33" i="19"/>
  <c r="N33" i="19"/>
  <c r="M33" i="19"/>
  <c r="L33" i="19"/>
  <c r="K33" i="19"/>
  <c r="P32" i="19"/>
  <c r="O32" i="19"/>
  <c r="N32" i="19"/>
  <c r="M32" i="19"/>
  <c r="L32" i="19"/>
  <c r="K32" i="19"/>
  <c r="P31" i="19"/>
  <c r="O31" i="19"/>
  <c r="N31" i="19"/>
  <c r="M31" i="19"/>
  <c r="L31" i="19"/>
  <c r="K31" i="19"/>
  <c r="P30" i="19"/>
  <c r="O30" i="19"/>
  <c r="N30" i="19"/>
  <c r="M30" i="19"/>
  <c r="L30" i="19"/>
  <c r="K30" i="19"/>
  <c r="P29" i="19"/>
  <c r="O29" i="19"/>
  <c r="N29" i="19"/>
  <c r="M29" i="19"/>
  <c r="L29" i="19"/>
  <c r="K29" i="19"/>
  <c r="P28" i="19"/>
  <c r="O28" i="19"/>
  <c r="N28" i="19"/>
  <c r="M28" i="19"/>
  <c r="L28" i="19"/>
  <c r="K28" i="19"/>
  <c r="P27" i="19"/>
  <c r="O27" i="19"/>
  <c r="N27" i="19"/>
  <c r="M27" i="19"/>
  <c r="L27" i="19"/>
  <c r="K27" i="19"/>
  <c r="P26" i="19"/>
  <c r="O26" i="19"/>
  <c r="N26" i="19"/>
  <c r="M26" i="19"/>
  <c r="L26" i="19"/>
  <c r="K26" i="19"/>
  <c r="P25" i="19"/>
  <c r="O25" i="19"/>
  <c r="N25" i="19"/>
  <c r="M25" i="19"/>
  <c r="L25" i="19"/>
  <c r="K25" i="19"/>
  <c r="P24" i="19"/>
  <c r="O24" i="19"/>
  <c r="N24" i="19"/>
  <c r="M24" i="19"/>
  <c r="L24" i="19"/>
  <c r="K24" i="19"/>
  <c r="P23" i="19"/>
  <c r="O23" i="19"/>
  <c r="N23" i="19"/>
  <c r="M23" i="19"/>
  <c r="L23" i="19"/>
  <c r="K23" i="19"/>
  <c r="P22" i="19"/>
  <c r="O22" i="19"/>
  <c r="N22" i="19"/>
  <c r="M22" i="19"/>
  <c r="L22" i="19"/>
  <c r="K22" i="19"/>
  <c r="P21" i="19"/>
  <c r="O21" i="19"/>
  <c r="N21" i="19"/>
  <c r="M21" i="19"/>
  <c r="L21" i="19"/>
  <c r="K21" i="19"/>
  <c r="P20" i="19"/>
  <c r="O20" i="19"/>
  <c r="N20" i="19"/>
  <c r="M20" i="19"/>
  <c r="L20" i="19"/>
  <c r="K20" i="19"/>
  <c r="P19" i="19"/>
  <c r="O19" i="19"/>
  <c r="N19" i="19"/>
  <c r="M19" i="19"/>
  <c r="L19" i="19"/>
  <c r="K19" i="19"/>
  <c r="P18" i="19"/>
  <c r="O18" i="19"/>
  <c r="N18" i="19"/>
  <c r="M18" i="19"/>
  <c r="L18" i="19"/>
  <c r="K18" i="19"/>
  <c r="P17" i="19"/>
  <c r="O17" i="19"/>
  <c r="N17" i="19"/>
  <c r="M17" i="19"/>
  <c r="L17" i="19"/>
  <c r="K17" i="19"/>
  <c r="P16" i="19"/>
  <c r="O16" i="19"/>
  <c r="N16" i="19"/>
  <c r="M16" i="19"/>
  <c r="L16" i="19"/>
  <c r="K16" i="19"/>
  <c r="P15" i="19"/>
  <c r="O15" i="19"/>
  <c r="N15" i="19"/>
  <c r="M15" i="19"/>
  <c r="L15" i="19"/>
  <c r="K15" i="19"/>
  <c r="P14" i="19"/>
  <c r="O14" i="19"/>
  <c r="N14" i="19"/>
  <c r="M14" i="19"/>
  <c r="L14" i="19"/>
  <c r="K14" i="19"/>
  <c r="P13" i="19"/>
  <c r="O13" i="19"/>
  <c r="N13" i="19"/>
  <c r="M13" i="19"/>
  <c r="L13" i="19"/>
  <c r="K13" i="19"/>
  <c r="P12" i="19"/>
  <c r="O12" i="19"/>
  <c r="N12" i="19"/>
  <c r="M12" i="19"/>
  <c r="L12" i="19"/>
  <c r="K12" i="19"/>
  <c r="P11" i="19"/>
  <c r="O11" i="19"/>
  <c r="N11" i="19"/>
  <c r="M11" i="19"/>
  <c r="L11" i="19"/>
  <c r="K11" i="19"/>
  <c r="P10" i="19"/>
  <c r="O10" i="19"/>
  <c r="N10" i="19"/>
  <c r="M10" i="19"/>
  <c r="L10" i="19"/>
  <c r="K10" i="19"/>
  <c r="P9" i="19"/>
  <c r="O9" i="19"/>
  <c r="N9" i="19"/>
  <c r="M9" i="19"/>
  <c r="L9" i="19"/>
  <c r="K9" i="19"/>
  <c r="P8" i="19"/>
  <c r="O8" i="19"/>
  <c r="N8" i="19"/>
  <c r="M8" i="19"/>
  <c r="L8" i="19"/>
  <c r="K8" i="19"/>
  <c r="P7" i="19"/>
  <c r="O7" i="19"/>
  <c r="N7" i="19"/>
  <c r="M7" i="19"/>
  <c r="L7" i="19"/>
  <c r="K7" i="19"/>
  <c r="P6" i="19"/>
  <c r="O6" i="19"/>
  <c r="N6" i="19"/>
  <c r="M6" i="19"/>
  <c r="L6" i="19"/>
  <c r="K6" i="19"/>
  <c r="P5" i="19"/>
  <c r="O5" i="19"/>
  <c r="N5" i="19"/>
  <c r="M5" i="19"/>
  <c r="L5" i="19"/>
  <c r="K5" i="19"/>
  <c r="P4" i="19"/>
  <c r="O4" i="19"/>
  <c r="N4" i="19"/>
  <c r="M4" i="19"/>
  <c r="L4" i="19"/>
  <c r="K4" i="19"/>
  <c r="P3" i="19"/>
  <c r="O3" i="19"/>
  <c r="N3" i="19"/>
  <c r="M3" i="19"/>
  <c r="L3" i="19"/>
  <c r="K3" i="19"/>
  <c r="P2" i="19"/>
  <c r="O2" i="19"/>
  <c r="N2" i="19"/>
  <c r="M2" i="19"/>
  <c r="L2" i="19"/>
  <c r="K2" i="19"/>
  <c r="I412" i="19"/>
  <c r="Q412" i="19" s="1"/>
  <c r="I411" i="19"/>
  <c r="Q411" i="19" s="1"/>
  <c r="I410" i="19"/>
  <c r="Q410" i="19" s="1"/>
  <c r="I409" i="19"/>
  <c r="I408" i="19"/>
  <c r="Q408" i="19" s="1"/>
  <c r="I407" i="19"/>
  <c r="Q407" i="19" s="1"/>
  <c r="I406" i="19"/>
  <c r="Q406" i="19" s="1"/>
  <c r="I405" i="19"/>
  <c r="I404" i="19"/>
  <c r="Q404" i="19" s="1"/>
  <c r="I403" i="19"/>
  <c r="Q403" i="19" s="1"/>
  <c r="I402" i="19"/>
  <c r="Q402" i="19" s="1"/>
  <c r="I401" i="19"/>
  <c r="I400" i="19"/>
  <c r="Q400" i="19" s="1"/>
  <c r="I399" i="19"/>
  <c r="Q399" i="19" s="1"/>
  <c r="I398" i="19"/>
  <c r="Q398" i="19" s="1"/>
  <c r="I397" i="19"/>
  <c r="I396" i="19"/>
  <c r="Q396" i="19" s="1"/>
  <c r="I395" i="19"/>
  <c r="Q395" i="19" s="1"/>
  <c r="I394" i="19"/>
  <c r="Q394" i="19" s="1"/>
  <c r="I393" i="19"/>
  <c r="I392" i="19"/>
  <c r="Q392" i="19" s="1"/>
  <c r="I391" i="19"/>
  <c r="Q391" i="19" s="1"/>
  <c r="I390" i="19"/>
  <c r="Q390" i="19" s="1"/>
  <c r="I389" i="19"/>
  <c r="I388" i="19"/>
  <c r="Q388" i="19" s="1"/>
  <c r="I387" i="19"/>
  <c r="Q387" i="19" s="1"/>
  <c r="I386" i="19"/>
  <c r="Q386" i="19" s="1"/>
  <c r="I385" i="19"/>
  <c r="I384" i="19"/>
  <c r="Q384" i="19" s="1"/>
  <c r="I383" i="19"/>
  <c r="Q383" i="19" s="1"/>
  <c r="I382" i="19"/>
  <c r="Q382" i="19" s="1"/>
  <c r="I381" i="19"/>
  <c r="I380" i="19"/>
  <c r="Q380" i="19" s="1"/>
  <c r="I379" i="19"/>
  <c r="Q379" i="19" s="1"/>
  <c r="I378" i="19"/>
  <c r="Q378" i="19" s="1"/>
  <c r="I377" i="19"/>
  <c r="I376" i="19"/>
  <c r="Q376" i="19" s="1"/>
  <c r="I375" i="19"/>
  <c r="Q375" i="19" s="1"/>
  <c r="I374" i="19"/>
  <c r="Q374" i="19" s="1"/>
  <c r="I373" i="19"/>
  <c r="I372" i="19"/>
  <c r="Q372" i="19" s="1"/>
  <c r="I371" i="19"/>
  <c r="Q371" i="19" s="1"/>
  <c r="I370" i="19"/>
  <c r="Q370" i="19" s="1"/>
  <c r="I369" i="19"/>
  <c r="I368" i="19"/>
  <c r="Q368" i="19" s="1"/>
  <c r="I367" i="19"/>
  <c r="Q367" i="19" s="1"/>
  <c r="I366" i="19"/>
  <c r="Q366" i="19" s="1"/>
  <c r="I364" i="19"/>
  <c r="Q364" i="19" s="1"/>
  <c r="I363" i="19"/>
  <c r="Q363" i="19" s="1"/>
  <c r="I362" i="19"/>
  <c r="Q362" i="19" s="1"/>
  <c r="I361" i="19"/>
  <c r="I360" i="19"/>
  <c r="Q360" i="19" s="1"/>
  <c r="I359" i="19"/>
  <c r="Q359" i="19" s="1"/>
  <c r="I358" i="19"/>
  <c r="Q358" i="19" s="1"/>
  <c r="I357" i="19"/>
  <c r="I356" i="19"/>
  <c r="Q356" i="19" s="1"/>
  <c r="I355" i="19"/>
  <c r="Q355" i="19" s="1"/>
  <c r="I354" i="19"/>
  <c r="Q354" i="19" s="1"/>
  <c r="I353" i="19"/>
  <c r="I352" i="19"/>
  <c r="Q352" i="19" s="1"/>
  <c r="I351" i="19"/>
  <c r="Q351" i="19" s="1"/>
  <c r="I350" i="19"/>
  <c r="Q350" i="19" s="1"/>
  <c r="I349" i="19"/>
  <c r="I348" i="19"/>
  <c r="Q348" i="19" s="1"/>
  <c r="I347" i="19"/>
  <c r="Q347" i="19" s="1"/>
  <c r="I346" i="19"/>
  <c r="Q346" i="19" s="1"/>
  <c r="I345" i="19"/>
  <c r="I344" i="19"/>
  <c r="Q344" i="19" s="1"/>
  <c r="I343" i="19"/>
  <c r="Q343" i="19" s="1"/>
  <c r="I342" i="19"/>
  <c r="Q342" i="19" s="1"/>
  <c r="I341" i="19"/>
  <c r="I340" i="19"/>
  <c r="Q340" i="19" s="1"/>
  <c r="I339" i="19"/>
  <c r="Q339" i="19" s="1"/>
  <c r="I338" i="19"/>
  <c r="Q338" i="19" s="1"/>
  <c r="I337" i="19"/>
  <c r="I336" i="19"/>
  <c r="Q336" i="19" s="1"/>
  <c r="I335" i="19"/>
  <c r="Q335" i="19" s="1"/>
  <c r="I334" i="19"/>
  <c r="Q334" i="19" s="1"/>
  <c r="I333" i="19"/>
  <c r="I332" i="19"/>
  <c r="Q332" i="19" s="1"/>
  <c r="I331" i="19"/>
  <c r="Q331" i="19" s="1"/>
  <c r="I330" i="19"/>
  <c r="Q330" i="19" s="1"/>
  <c r="I329" i="19"/>
  <c r="I328" i="19"/>
  <c r="Q328" i="19" s="1"/>
  <c r="I327" i="19"/>
  <c r="Q327" i="19" s="1"/>
  <c r="I326" i="19"/>
  <c r="Q326" i="19" s="1"/>
  <c r="I325" i="19"/>
  <c r="I324" i="19"/>
  <c r="Q324" i="19" s="1"/>
  <c r="I323" i="19"/>
  <c r="Q323" i="19" s="1"/>
  <c r="I322" i="19"/>
  <c r="Q322" i="19" s="1"/>
  <c r="I321" i="19"/>
  <c r="I320" i="19"/>
  <c r="Q320" i="19" s="1"/>
  <c r="I319" i="19"/>
  <c r="Q319" i="19" s="1"/>
  <c r="I318" i="19"/>
  <c r="Q318" i="19" s="1"/>
  <c r="I317" i="19"/>
  <c r="I316" i="19"/>
  <c r="Q316" i="19" s="1"/>
  <c r="I315" i="19"/>
  <c r="Q315" i="19" s="1"/>
  <c r="I314" i="19"/>
  <c r="Q314" i="19" s="1"/>
  <c r="I313" i="19"/>
  <c r="I312" i="19"/>
  <c r="Q312" i="19" s="1"/>
  <c r="I311" i="19"/>
  <c r="Q311" i="19" s="1"/>
  <c r="I310" i="19"/>
  <c r="Q310" i="19" s="1"/>
  <c r="I309" i="19"/>
  <c r="I308" i="19"/>
  <c r="Q308" i="19" s="1"/>
  <c r="I307" i="19"/>
  <c r="Q307" i="19" s="1"/>
  <c r="I306" i="19"/>
  <c r="Q306" i="19" s="1"/>
  <c r="I305" i="19"/>
  <c r="I304" i="19"/>
  <c r="Q304" i="19" s="1"/>
  <c r="I303" i="19"/>
  <c r="Q303" i="19" s="1"/>
  <c r="I302" i="19"/>
  <c r="Q302" i="19" s="1"/>
  <c r="I301" i="19"/>
  <c r="I300" i="19"/>
  <c r="Q300" i="19" s="1"/>
  <c r="I299" i="19"/>
  <c r="Q299" i="19" s="1"/>
  <c r="I298" i="19"/>
  <c r="Q298" i="19" s="1"/>
  <c r="I297" i="19"/>
  <c r="I296" i="19"/>
  <c r="Q296" i="19" s="1"/>
  <c r="I295" i="19"/>
  <c r="Q295" i="19" s="1"/>
  <c r="I294" i="19"/>
  <c r="Q294" i="19" s="1"/>
  <c r="I293" i="19"/>
  <c r="I292" i="19"/>
  <c r="Q292" i="19" s="1"/>
  <c r="I291" i="19"/>
  <c r="Q291" i="19" s="1"/>
  <c r="I290" i="19"/>
  <c r="Q290" i="19" s="1"/>
  <c r="I289" i="19"/>
  <c r="I288" i="19"/>
  <c r="Q288" i="19" s="1"/>
  <c r="I287" i="19"/>
  <c r="Q287" i="19" s="1"/>
  <c r="I286" i="19"/>
  <c r="Q286" i="19" s="1"/>
  <c r="I285" i="19"/>
  <c r="I284" i="19"/>
  <c r="Q284" i="19" s="1"/>
  <c r="I283" i="19"/>
  <c r="Q283" i="19" s="1"/>
  <c r="I282" i="19"/>
  <c r="Q282" i="19" s="1"/>
  <c r="I281" i="19"/>
  <c r="I280" i="19"/>
  <c r="Q280" i="19" s="1"/>
  <c r="I279" i="19"/>
  <c r="Q279" i="19" s="1"/>
  <c r="I278" i="19"/>
  <c r="Q278" i="19" s="1"/>
  <c r="I277" i="19"/>
  <c r="I276" i="19"/>
  <c r="Q276" i="19" s="1"/>
  <c r="I275" i="19"/>
  <c r="Q275" i="19" s="1"/>
  <c r="I274" i="19"/>
  <c r="Q274" i="19" s="1"/>
  <c r="I273" i="19"/>
  <c r="I272" i="19"/>
  <c r="Q272" i="19" s="1"/>
  <c r="I271" i="19"/>
  <c r="Q271" i="19" s="1"/>
  <c r="I270" i="19"/>
  <c r="Q270" i="19" s="1"/>
  <c r="I269" i="19"/>
  <c r="I268" i="19"/>
  <c r="Q268" i="19" s="1"/>
  <c r="I267" i="19"/>
  <c r="Q267" i="19" s="1"/>
  <c r="I266" i="19"/>
  <c r="Q266" i="19" s="1"/>
  <c r="I265" i="19"/>
  <c r="I264" i="19"/>
  <c r="Q264" i="19" s="1"/>
  <c r="I263" i="19"/>
  <c r="Q263" i="19" s="1"/>
  <c r="I262" i="19"/>
  <c r="Q262" i="19" s="1"/>
  <c r="I261" i="19"/>
  <c r="I260" i="19"/>
  <c r="Q260" i="19" s="1"/>
  <c r="I259" i="19"/>
  <c r="Q259" i="19" s="1"/>
  <c r="I258" i="19"/>
  <c r="Q258" i="19" s="1"/>
  <c r="I257" i="19"/>
  <c r="I256" i="19"/>
  <c r="Q256" i="19" s="1"/>
  <c r="I255" i="19"/>
  <c r="Q255" i="19" s="1"/>
  <c r="I254" i="19"/>
  <c r="Q254" i="19" s="1"/>
  <c r="I253" i="19"/>
  <c r="I252" i="19"/>
  <c r="Q252" i="19" s="1"/>
  <c r="I251" i="19"/>
  <c r="Q251" i="19" s="1"/>
  <c r="I250" i="19"/>
  <c r="Q250" i="19" s="1"/>
  <c r="I249" i="19"/>
  <c r="I248" i="19"/>
  <c r="Q248" i="19" s="1"/>
  <c r="I247" i="19"/>
  <c r="Q247" i="19" s="1"/>
  <c r="I246" i="19"/>
  <c r="Q246" i="19" s="1"/>
  <c r="I245" i="19"/>
  <c r="I244" i="19"/>
  <c r="Q244" i="19" s="1"/>
  <c r="I243" i="19"/>
  <c r="Q243" i="19" s="1"/>
  <c r="I242" i="19"/>
  <c r="Q242" i="19" s="1"/>
  <c r="I241" i="19"/>
  <c r="I240" i="19"/>
  <c r="Q240" i="19" s="1"/>
  <c r="I239" i="19"/>
  <c r="Q239" i="19" s="1"/>
  <c r="I238" i="19"/>
  <c r="Q238" i="19" s="1"/>
  <c r="I237" i="19"/>
  <c r="I236" i="19"/>
  <c r="Q236" i="19" s="1"/>
  <c r="I235" i="19"/>
  <c r="Q235" i="19" s="1"/>
  <c r="I234" i="19"/>
  <c r="Q234" i="19" s="1"/>
  <c r="I233" i="19"/>
  <c r="I232" i="19"/>
  <c r="Q232" i="19" s="1"/>
  <c r="I231" i="19"/>
  <c r="Q231" i="19" s="1"/>
  <c r="I230" i="19"/>
  <c r="Q230" i="19" s="1"/>
  <c r="I229" i="19"/>
  <c r="I228" i="19"/>
  <c r="Q228" i="19" s="1"/>
  <c r="I227" i="19"/>
  <c r="Q227" i="19" s="1"/>
  <c r="I226" i="19"/>
  <c r="Q226" i="19" s="1"/>
  <c r="I225" i="19"/>
  <c r="I224" i="19"/>
  <c r="Q224" i="19" s="1"/>
  <c r="I223" i="19"/>
  <c r="Q223" i="19" s="1"/>
  <c r="I222" i="19"/>
  <c r="Q222" i="19" s="1"/>
  <c r="I221" i="19"/>
  <c r="I220" i="19"/>
  <c r="Q220" i="19" s="1"/>
  <c r="I219" i="19"/>
  <c r="Q219" i="19" s="1"/>
  <c r="I218" i="19"/>
  <c r="Q218" i="19" s="1"/>
  <c r="I217" i="19"/>
  <c r="I216" i="19"/>
  <c r="Q216" i="19" s="1"/>
  <c r="I215" i="19"/>
  <c r="Q215" i="19" s="1"/>
  <c r="I214" i="19"/>
  <c r="Q214" i="19" s="1"/>
  <c r="I213" i="19"/>
  <c r="I212" i="19"/>
  <c r="Q212" i="19" s="1"/>
  <c r="I211" i="19"/>
  <c r="Q211" i="19" s="1"/>
  <c r="I210" i="19"/>
  <c r="Q210" i="19" s="1"/>
  <c r="I209" i="19"/>
  <c r="I208" i="19"/>
  <c r="Q208" i="19" s="1"/>
  <c r="I207" i="19"/>
  <c r="Q207" i="19" s="1"/>
  <c r="I206" i="19"/>
  <c r="Q206" i="19" s="1"/>
  <c r="I205" i="19"/>
  <c r="I204" i="19"/>
  <c r="Q204" i="19" s="1"/>
  <c r="I203" i="19"/>
  <c r="Q203" i="19" s="1"/>
  <c r="I202" i="19"/>
  <c r="Q202" i="19" s="1"/>
  <c r="I201" i="19"/>
  <c r="I200" i="19"/>
  <c r="Q200" i="19" s="1"/>
  <c r="I199" i="19"/>
  <c r="Q199" i="19" s="1"/>
  <c r="I198" i="19"/>
  <c r="Q198" i="19" s="1"/>
  <c r="I197" i="19"/>
  <c r="I196" i="19"/>
  <c r="Q196" i="19" s="1"/>
  <c r="I195" i="19"/>
  <c r="Q195" i="19" s="1"/>
  <c r="I194" i="19"/>
  <c r="Q194" i="19" s="1"/>
  <c r="I193" i="19"/>
  <c r="I192" i="19"/>
  <c r="Q192" i="19" s="1"/>
  <c r="I191" i="19"/>
  <c r="Q191" i="19" s="1"/>
  <c r="I190" i="19"/>
  <c r="Q190" i="19" s="1"/>
  <c r="I189" i="19"/>
  <c r="I188" i="19"/>
  <c r="Q188" i="19" s="1"/>
  <c r="I187" i="19"/>
  <c r="Q187" i="19" s="1"/>
  <c r="I186" i="19"/>
  <c r="Q186" i="19" s="1"/>
  <c r="I185" i="19"/>
  <c r="I184" i="19"/>
  <c r="Q184" i="19" s="1"/>
  <c r="I183" i="19"/>
  <c r="Q183" i="19" s="1"/>
  <c r="I182" i="19"/>
  <c r="Q182" i="19" s="1"/>
  <c r="I181" i="19"/>
  <c r="I180" i="19"/>
  <c r="Q180" i="19" s="1"/>
  <c r="I179" i="19"/>
  <c r="Q179" i="19" s="1"/>
  <c r="I178" i="19"/>
  <c r="Q178" i="19" s="1"/>
  <c r="I177" i="19"/>
  <c r="I176" i="19"/>
  <c r="Q176" i="19" s="1"/>
  <c r="I175" i="19"/>
  <c r="Q175" i="19" s="1"/>
  <c r="I174" i="19"/>
  <c r="Q174" i="19" s="1"/>
  <c r="I173" i="19"/>
  <c r="I172" i="19"/>
  <c r="Q172" i="19" s="1"/>
  <c r="I171" i="19"/>
  <c r="Q171" i="19" s="1"/>
  <c r="I170" i="19"/>
  <c r="Q170" i="19" s="1"/>
  <c r="I169" i="19"/>
  <c r="I168" i="19"/>
  <c r="Q168" i="19" s="1"/>
  <c r="I167" i="19"/>
  <c r="Q167" i="19" s="1"/>
  <c r="I166" i="19"/>
  <c r="Q166" i="19" s="1"/>
  <c r="I165" i="19"/>
  <c r="I164" i="19"/>
  <c r="Q164" i="19" s="1"/>
  <c r="I163" i="19"/>
  <c r="Q163" i="19" s="1"/>
  <c r="I162" i="19"/>
  <c r="Q162" i="19" s="1"/>
  <c r="I161" i="19"/>
  <c r="I160" i="19"/>
  <c r="Q160" i="19" s="1"/>
  <c r="I159" i="19"/>
  <c r="Q159" i="19" s="1"/>
  <c r="I158" i="19"/>
  <c r="Q158" i="19" s="1"/>
  <c r="I157" i="19"/>
  <c r="I156" i="19"/>
  <c r="Q156" i="19" s="1"/>
  <c r="I155" i="19"/>
  <c r="Q155" i="19" s="1"/>
  <c r="I154" i="19"/>
  <c r="Q154" i="19" s="1"/>
  <c r="I153" i="19"/>
  <c r="I152" i="19"/>
  <c r="Q152" i="19" s="1"/>
  <c r="I151" i="19"/>
  <c r="Q151" i="19" s="1"/>
  <c r="I150" i="19"/>
  <c r="Q150" i="19" s="1"/>
  <c r="I149" i="19"/>
  <c r="I148" i="19"/>
  <c r="Q148" i="19" s="1"/>
  <c r="I147" i="19"/>
  <c r="Q147" i="19" s="1"/>
  <c r="I146" i="19"/>
  <c r="Q146" i="19" s="1"/>
  <c r="I145" i="19"/>
  <c r="I144" i="19"/>
  <c r="Q144" i="19" s="1"/>
  <c r="I143" i="19"/>
  <c r="Q143" i="19" s="1"/>
  <c r="I142" i="19"/>
  <c r="Q142" i="19" s="1"/>
  <c r="I141" i="19"/>
  <c r="I140" i="19"/>
  <c r="Q140" i="19" s="1"/>
  <c r="I139" i="19"/>
  <c r="Q139" i="19" s="1"/>
  <c r="I138" i="19"/>
  <c r="Q138" i="19" s="1"/>
  <c r="I137" i="19"/>
  <c r="I136" i="19"/>
  <c r="Q136" i="19" s="1"/>
  <c r="I135" i="19"/>
  <c r="Q135" i="19" s="1"/>
  <c r="I134" i="19"/>
  <c r="Q134" i="19" s="1"/>
  <c r="I133" i="19"/>
  <c r="I132" i="19"/>
  <c r="Q132" i="19" s="1"/>
  <c r="I131" i="19"/>
  <c r="Q131" i="19" s="1"/>
  <c r="I130" i="19"/>
  <c r="Q130" i="19" s="1"/>
  <c r="I129" i="19"/>
  <c r="I128" i="19"/>
  <c r="Q128" i="19" s="1"/>
  <c r="I127" i="19"/>
  <c r="Q127" i="19" s="1"/>
  <c r="I126" i="19"/>
  <c r="Q126" i="19" s="1"/>
  <c r="I125" i="19"/>
  <c r="I124" i="19"/>
  <c r="Q124" i="19" s="1"/>
  <c r="I123" i="19"/>
  <c r="Q123" i="19" s="1"/>
  <c r="I122" i="19"/>
  <c r="Q122" i="19" s="1"/>
  <c r="I121" i="19"/>
  <c r="I120" i="19"/>
  <c r="Q120" i="19" s="1"/>
  <c r="I119" i="19"/>
  <c r="Q119" i="19" s="1"/>
  <c r="I118" i="19"/>
  <c r="Q118" i="19" s="1"/>
  <c r="I117" i="19"/>
  <c r="I116" i="19"/>
  <c r="Q116" i="19" s="1"/>
  <c r="I115" i="19"/>
  <c r="Q115" i="19" s="1"/>
  <c r="I114" i="19"/>
  <c r="Q114" i="19" s="1"/>
  <c r="I113" i="19"/>
  <c r="I112" i="19"/>
  <c r="Q112" i="19" s="1"/>
  <c r="I111" i="19"/>
  <c r="Q111" i="19" s="1"/>
  <c r="I110" i="19"/>
  <c r="Q110" i="19" s="1"/>
  <c r="I109" i="19"/>
  <c r="I108" i="19"/>
  <c r="Q108" i="19" s="1"/>
  <c r="I107" i="19"/>
  <c r="Q107" i="19" s="1"/>
  <c r="I106" i="19"/>
  <c r="Q106" i="19" s="1"/>
  <c r="I105" i="19"/>
  <c r="I104" i="19"/>
  <c r="Q104" i="19" s="1"/>
  <c r="I103" i="19"/>
  <c r="Q103" i="19" s="1"/>
  <c r="I102" i="19"/>
  <c r="Q102" i="19" s="1"/>
  <c r="I101" i="19"/>
  <c r="I100" i="19"/>
  <c r="Q100" i="19" s="1"/>
  <c r="I99" i="19"/>
  <c r="Q99" i="19" s="1"/>
  <c r="I98" i="19"/>
  <c r="Q98" i="19" s="1"/>
  <c r="I97" i="19"/>
  <c r="I96" i="19"/>
  <c r="Q96" i="19" s="1"/>
  <c r="I95" i="19"/>
  <c r="Q95" i="19" s="1"/>
  <c r="I94" i="19"/>
  <c r="Q94" i="19" s="1"/>
  <c r="I93" i="19"/>
  <c r="I92" i="19"/>
  <c r="Q92" i="19" s="1"/>
  <c r="I91" i="19"/>
  <c r="Q91" i="19" s="1"/>
  <c r="I90" i="19"/>
  <c r="Q90" i="19" s="1"/>
  <c r="I89" i="19"/>
  <c r="I88" i="19"/>
  <c r="Q88" i="19" s="1"/>
  <c r="I87" i="19"/>
  <c r="Q87" i="19" s="1"/>
  <c r="I86" i="19"/>
  <c r="Q86" i="19" s="1"/>
  <c r="I85" i="19"/>
  <c r="I84" i="19"/>
  <c r="Q84" i="19" s="1"/>
  <c r="I83" i="19"/>
  <c r="Q83" i="19" s="1"/>
  <c r="I82" i="19"/>
  <c r="Q82" i="19" s="1"/>
  <c r="I81" i="19"/>
  <c r="I80" i="19"/>
  <c r="Q80" i="19" s="1"/>
  <c r="I79" i="19"/>
  <c r="Q79" i="19" s="1"/>
  <c r="I78" i="19"/>
  <c r="Q78" i="19" s="1"/>
  <c r="I77" i="19"/>
  <c r="I76" i="19"/>
  <c r="Q76" i="19" s="1"/>
  <c r="I75" i="19"/>
  <c r="Q75" i="19" s="1"/>
  <c r="I74" i="19"/>
  <c r="Q74" i="19" s="1"/>
  <c r="I73" i="19"/>
  <c r="I72" i="19"/>
  <c r="Q72" i="19" s="1"/>
  <c r="I71" i="19"/>
  <c r="Q71" i="19" s="1"/>
  <c r="I70" i="19"/>
  <c r="Q70" i="19" s="1"/>
  <c r="I69" i="19"/>
  <c r="I68" i="19"/>
  <c r="Q68" i="19" s="1"/>
  <c r="I67" i="19"/>
  <c r="Q67" i="19" s="1"/>
  <c r="I66" i="19"/>
  <c r="Q66" i="19" s="1"/>
  <c r="I65" i="19"/>
  <c r="I64" i="19"/>
  <c r="Q64" i="19" s="1"/>
  <c r="I63" i="19"/>
  <c r="Q63" i="19" s="1"/>
  <c r="I62" i="19"/>
  <c r="Q62" i="19" s="1"/>
  <c r="I61" i="19"/>
  <c r="I60" i="19"/>
  <c r="Q60" i="19" s="1"/>
  <c r="I59" i="19"/>
  <c r="Q59" i="19" s="1"/>
  <c r="I58" i="19"/>
  <c r="Q58" i="19" s="1"/>
  <c r="I57" i="19"/>
  <c r="I56" i="19"/>
  <c r="Q56" i="19" s="1"/>
  <c r="I55" i="19"/>
  <c r="Q55" i="19" s="1"/>
  <c r="I54" i="19"/>
  <c r="Q54" i="19" s="1"/>
  <c r="I53" i="19"/>
  <c r="I52" i="19"/>
  <c r="Q52" i="19" s="1"/>
  <c r="I51" i="19"/>
  <c r="Q51" i="19" s="1"/>
  <c r="I50" i="19"/>
  <c r="Q50" i="19" s="1"/>
  <c r="I49" i="19"/>
  <c r="I48" i="19"/>
  <c r="Q48" i="19" s="1"/>
  <c r="I47" i="19"/>
  <c r="Q47" i="19" s="1"/>
  <c r="I46" i="19"/>
  <c r="Q46" i="19" s="1"/>
  <c r="I45" i="19"/>
  <c r="I44" i="19"/>
  <c r="Q44" i="19" s="1"/>
  <c r="I43" i="19"/>
  <c r="Q43" i="19" s="1"/>
  <c r="I42" i="19"/>
  <c r="Q42" i="19" s="1"/>
  <c r="I41" i="19"/>
  <c r="I40" i="19"/>
  <c r="Q40" i="19" s="1"/>
  <c r="I39" i="19"/>
  <c r="Q39" i="19" s="1"/>
  <c r="I38" i="19"/>
  <c r="Q38" i="19" s="1"/>
  <c r="I37" i="19"/>
  <c r="I36" i="19"/>
  <c r="Q36" i="19" s="1"/>
  <c r="I35" i="19"/>
  <c r="Q35" i="19" s="1"/>
  <c r="I34" i="19"/>
  <c r="Q34" i="19" s="1"/>
  <c r="I33" i="19"/>
  <c r="I32" i="19"/>
  <c r="Q32" i="19" s="1"/>
  <c r="I31" i="19"/>
  <c r="Q31" i="19" s="1"/>
  <c r="I30" i="19"/>
  <c r="Q30" i="19" s="1"/>
  <c r="I29" i="19"/>
  <c r="I28" i="19"/>
  <c r="Q28" i="19" s="1"/>
  <c r="I27" i="19"/>
  <c r="Q27" i="19" s="1"/>
  <c r="I26" i="19"/>
  <c r="Q26" i="19" s="1"/>
  <c r="I25" i="19"/>
  <c r="I24" i="19"/>
  <c r="Q24" i="19" s="1"/>
  <c r="I23" i="19"/>
  <c r="Q23" i="19" s="1"/>
  <c r="I22" i="19"/>
  <c r="Q22" i="19" s="1"/>
  <c r="I21" i="19"/>
  <c r="I20" i="19"/>
  <c r="Q20" i="19" s="1"/>
  <c r="I19" i="19"/>
  <c r="Q19" i="19" s="1"/>
  <c r="I18" i="19"/>
  <c r="Q18" i="19" s="1"/>
  <c r="I17" i="19"/>
  <c r="I16" i="19"/>
  <c r="Q16" i="19" s="1"/>
  <c r="I15" i="19"/>
  <c r="Q15" i="19" s="1"/>
  <c r="I14" i="19"/>
  <c r="Q14" i="19" s="1"/>
  <c r="I13" i="19"/>
  <c r="I12" i="19"/>
  <c r="Q12" i="19" s="1"/>
  <c r="I11" i="19"/>
  <c r="Q11" i="19" s="1"/>
  <c r="I10" i="19"/>
  <c r="Q10" i="19" s="1"/>
  <c r="I9" i="19"/>
  <c r="I8" i="19"/>
  <c r="Q8" i="19" s="1"/>
  <c r="I7" i="19"/>
  <c r="Q7" i="19" s="1"/>
  <c r="I6" i="19"/>
  <c r="Q6" i="19" s="1"/>
  <c r="I5" i="19"/>
  <c r="I4" i="19"/>
  <c r="Q4" i="19" s="1"/>
  <c r="I3" i="19"/>
  <c r="Q3" i="19" s="1"/>
  <c r="I2" i="19"/>
  <c r="Q2" i="19" s="1"/>
  <c r="G29" i="17"/>
  <c r="A3" i="17"/>
  <c r="A4" i="17" s="1"/>
  <c r="A5" i="17" s="1"/>
  <c r="A6" i="17" s="1"/>
  <c r="A7" i="17" s="1"/>
  <c r="A8" i="17" s="1"/>
  <c r="A9" i="17" s="1"/>
  <c r="A10" i="17" s="1"/>
  <c r="A11" i="17" s="1"/>
  <c r="A12" i="17" s="1"/>
  <c r="A13" i="17" s="1"/>
  <c r="A14" i="17" s="1"/>
  <c r="A15" i="17" s="1"/>
  <c r="A16" i="17" s="1"/>
  <c r="A17" i="17" s="1"/>
  <c r="A18" i="17" s="1"/>
  <c r="A19" i="17" s="1"/>
  <c r="A20" i="17" s="1"/>
  <c r="A21" i="17" s="1"/>
  <c r="A22" i="17" s="1"/>
  <c r="A23" i="17" s="1"/>
  <c r="A24" i="17" s="1"/>
  <c r="A25" i="17" s="1"/>
  <c r="A26" i="17" s="1"/>
  <c r="A27" i="17" s="1"/>
  <c r="A28" i="17" s="1"/>
  <c r="A29" i="17" s="1"/>
  <c r="G28" i="17"/>
  <c r="G27" i="17"/>
  <c r="G26" i="17"/>
  <c r="G25" i="17"/>
  <c r="G24" i="17"/>
  <c r="G23" i="17"/>
  <c r="G22" i="17"/>
  <c r="G21" i="17"/>
  <c r="G20" i="17"/>
  <c r="G19" i="17"/>
  <c r="G18" i="17"/>
  <c r="G17" i="17"/>
  <c r="G16" i="17"/>
  <c r="G15" i="17"/>
  <c r="G14" i="17"/>
  <c r="G13" i="17"/>
  <c r="G12" i="17"/>
  <c r="G11" i="17"/>
  <c r="G10" i="17"/>
  <c r="G9" i="17"/>
  <c r="G8" i="17"/>
  <c r="G7" i="17"/>
  <c r="G6" i="17"/>
  <c r="G5" i="17"/>
  <c r="G4" i="17"/>
  <c r="G3" i="17"/>
  <c r="G2" i="17"/>
  <c r="D2" i="17"/>
  <c r="D3" i="17" s="1"/>
  <c r="Q97" i="19" l="1"/>
  <c r="Q101" i="19"/>
  <c r="Q105" i="19"/>
  <c r="Q109" i="19"/>
  <c r="Q113" i="19"/>
  <c r="Q117" i="19"/>
  <c r="Q121" i="19"/>
  <c r="Q125" i="19"/>
  <c r="Q129" i="19"/>
  <c r="Q133" i="19"/>
  <c r="Q137" i="19"/>
  <c r="Q141" i="19"/>
  <c r="Q145" i="19"/>
  <c r="Q149" i="19"/>
  <c r="Q153" i="19"/>
  <c r="Q157" i="19"/>
  <c r="Q161" i="19"/>
  <c r="Q165" i="19"/>
  <c r="Q169" i="19"/>
  <c r="Q173" i="19"/>
  <c r="Q177" i="19"/>
  <c r="Q181" i="19"/>
  <c r="Q185" i="19"/>
  <c r="Q189" i="19"/>
  <c r="Q193" i="19"/>
  <c r="Q197" i="19"/>
  <c r="Q201" i="19"/>
  <c r="Q205" i="19"/>
  <c r="Q209" i="19"/>
  <c r="Q213" i="19"/>
  <c r="Q217" i="19"/>
  <c r="Q221" i="19"/>
  <c r="Q225" i="19"/>
  <c r="Q229" i="19"/>
  <c r="Q233" i="19"/>
  <c r="Q237" i="19"/>
  <c r="Q241" i="19"/>
  <c r="Q245" i="19"/>
  <c r="Q249" i="19"/>
  <c r="Q253" i="19"/>
  <c r="Q257" i="19"/>
  <c r="Q261" i="19"/>
  <c r="Q265" i="19"/>
  <c r="Q269" i="19"/>
  <c r="Q273" i="19"/>
  <c r="Q277" i="19"/>
  <c r="Q281" i="19"/>
  <c r="Q285" i="19"/>
  <c r="Q289" i="19"/>
  <c r="Q293" i="19"/>
  <c r="Q297" i="19"/>
  <c r="Q301" i="19"/>
  <c r="Q305" i="19"/>
  <c r="Q309" i="19"/>
  <c r="Q313" i="19"/>
  <c r="Q317" i="19"/>
  <c r="Q321" i="19"/>
  <c r="Q325" i="19"/>
  <c r="Q329" i="19"/>
  <c r="Q333" i="19"/>
  <c r="Q337" i="19"/>
  <c r="Q341" i="19"/>
  <c r="Q345" i="19"/>
  <c r="Q349" i="19"/>
  <c r="Q353" i="19"/>
  <c r="Q357" i="19"/>
  <c r="Q361" i="19"/>
  <c r="Q365" i="19"/>
  <c r="Q369" i="19"/>
  <c r="Q373" i="19"/>
  <c r="Q377" i="19"/>
  <c r="Q381" i="19"/>
  <c r="Q385" i="19"/>
  <c r="Q389" i="19"/>
  <c r="Q393" i="19"/>
  <c r="Q397" i="19"/>
  <c r="Q401" i="19"/>
  <c r="Q405" i="19"/>
  <c r="Q409" i="19"/>
  <c r="E3" i="17"/>
  <c r="D4" i="17"/>
  <c r="I496" i="16"/>
  <c r="I495" i="16"/>
  <c r="P496" i="2"/>
  <c r="P495" i="2"/>
  <c r="H508" i="16"/>
  <c r="G508" i="16"/>
  <c r="F508" i="16"/>
  <c r="E508" i="16"/>
  <c r="D508" i="16"/>
  <c r="C508" i="16"/>
  <c r="H507" i="16"/>
  <c r="G507" i="16"/>
  <c r="F507" i="16"/>
  <c r="E507" i="16"/>
  <c r="D507" i="16"/>
  <c r="C507" i="16"/>
  <c r="H506" i="16"/>
  <c r="G506" i="16"/>
  <c r="F506" i="16"/>
  <c r="E506" i="16"/>
  <c r="D506" i="16"/>
  <c r="C506" i="16"/>
  <c r="H505" i="16"/>
  <c r="G505" i="16"/>
  <c r="F505" i="16"/>
  <c r="E505" i="16"/>
  <c r="D505" i="16"/>
  <c r="C505" i="16"/>
  <c r="H504" i="16"/>
  <c r="G504" i="16"/>
  <c r="F504" i="16"/>
  <c r="E504" i="16"/>
  <c r="D504" i="16"/>
  <c r="C504" i="16"/>
  <c r="H503" i="16"/>
  <c r="G503" i="16"/>
  <c r="F503" i="16"/>
  <c r="E503" i="16"/>
  <c r="D503" i="16"/>
  <c r="C503" i="16"/>
  <c r="H502" i="16"/>
  <c r="G502" i="16"/>
  <c r="F502" i="16"/>
  <c r="E502" i="16"/>
  <c r="D502" i="16"/>
  <c r="C502" i="16"/>
  <c r="H501" i="16"/>
  <c r="G501" i="16"/>
  <c r="F501" i="16"/>
  <c r="E501" i="16"/>
  <c r="D501" i="16"/>
  <c r="C501" i="16"/>
  <c r="H500" i="16"/>
  <c r="O500" i="2" s="1"/>
  <c r="G500" i="16"/>
  <c r="N500" i="2" s="1"/>
  <c r="F500" i="16"/>
  <c r="M500" i="2" s="1"/>
  <c r="E500" i="16"/>
  <c r="L500" i="2" s="1"/>
  <c r="D500" i="16"/>
  <c r="K500" i="2" s="1"/>
  <c r="C500" i="16"/>
  <c r="H499" i="16"/>
  <c r="O499" i="2" s="1"/>
  <c r="G499" i="16"/>
  <c r="N499" i="2" s="1"/>
  <c r="F499" i="16"/>
  <c r="M499" i="2" s="1"/>
  <c r="E499" i="16"/>
  <c r="L499" i="2" s="1"/>
  <c r="D499" i="16"/>
  <c r="K499" i="2" s="1"/>
  <c r="C499" i="16"/>
  <c r="H498" i="16"/>
  <c r="O498" i="2" s="1"/>
  <c r="G498" i="16"/>
  <c r="N498" i="2" s="1"/>
  <c r="F498" i="16"/>
  <c r="M498" i="2" s="1"/>
  <c r="E498" i="16"/>
  <c r="L498" i="2" s="1"/>
  <c r="D498" i="16"/>
  <c r="K498" i="2" s="1"/>
  <c r="C498" i="16"/>
  <c r="H497" i="16"/>
  <c r="O497" i="2" s="1"/>
  <c r="G497" i="16"/>
  <c r="N497" i="2" s="1"/>
  <c r="F497" i="16"/>
  <c r="M497" i="2" s="1"/>
  <c r="E497" i="16"/>
  <c r="L497" i="2" s="1"/>
  <c r="D497" i="16"/>
  <c r="K497" i="2" s="1"/>
  <c r="C497" i="16"/>
  <c r="H494" i="16"/>
  <c r="O494" i="2" s="1"/>
  <c r="G494" i="16"/>
  <c r="N494" i="2" s="1"/>
  <c r="F494" i="16"/>
  <c r="M494" i="2" s="1"/>
  <c r="E494" i="16"/>
  <c r="L494" i="2" s="1"/>
  <c r="D494" i="16"/>
  <c r="K494" i="2" s="1"/>
  <c r="C494" i="16"/>
  <c r="H493" i="16"/>
  <c r="O493" i="2" s="1"/>
  <c r="G493" i="16"/>
  <c r="N493" i="2" s="1"/>
  <c r="F493" i="16"/>
  <c r="M493" i="2" s="1"/>
  <c r="E493" i="16"/>
  <c r="L493" i="2" s="1"/>
  <c r="D493" i="16"/>
  <c r="K493" i="2" s="1"/>
  <c r="C493" i="16"/>
  <c r="H492" i="16"/>
  <c r="O492" i="2" s="1"/>
  <c r="G492" i="16"/>
  <c r="N492" i="2" s="1"/>
  <c r="F492" i="16"/>
  <c r="M492" i="2" s="1"/>
  <c r="E492" i="16"/>
  <c r="L492" i="2" s="1"/>
  <c r="D492" i="16"/>
  <c r="K492" i="2" s="1"/>
  <c r="C492" i="16"/>
  <c r="H491" i="16"/>
  <c r="O491" i="2" s="1"/>
  <c r="G491" i="16"/>
  <c r="N491" i="2" s="1"/>
  <c r="F491" i="16"/>
  <c r="M491" i="2" s="1"/>
  <c r="E491" i="16"/>
  <c r="L491" i="2" s="1"/>
  <c r="D491" i="16"/>
  <c r="K491" i="2" s="1"/>
  <c r="C491" i="16"/>
  <c r="H490" i="16"/>
  <c r="O490" i="2" s="1"/>
  <c r="G490" i="16"/>
  <c r="N490" i="2" s="1"/>
  <c r="F490" i="16"/>
  <c r="M490" i="2" s="1"/>
  <c r="E490" i="16"/>
  <c r="L490" i="2" s="1"/>
  <c r="D490" i="16"/>
  <c r="K490" i="2" s="1"/>
  <c r="C490" i="16"/>
  <c r="H489" i="16"/>
  <c r="O489" i="2" s="1"/>
  <c r="G489" i="16"/>
  <c r="N489" i="2" s="1"/>
  <c r="F489" i="16"/>
  <c r="M489" i="2" s="1"/>
  <c r="E489" i="16"/>
  <c r="L489" i="2" s="1"/>
  <c r="D489" i="16"/>
  <c r="K489" i="2" s="1"/>
  <c r="C489" i="16"/>
  <c r="H488" i="16"/>
  <c r="O488" i="2" s="1"/>
  <c r="G488" i="16"/>
  <c r="N488" i="2" s="1"/>
  <c r="F488" i="16"/>
  <c r="M488" i="2" s="1"/>
  <c r="E488" i="16"/>
  <c r="L488" i="2" s="1"/>
  <c r="D488" i="16"/>
  <c r="K488" i="2" s="1"/>
  <c r="C488" i="16"/>
  <c r="H487" i="16"/>
  <c r="O487" i="2" s="1"/>
  <c r="G487" i="16"/>
  <c r="N487" i="2" s="1"/>
  <c r="F487" i="16"/>
  <c r="M487" i="2" s="1"/>
  <c r="E487" i="16"/>
  <c r="L487" i="2" s="1"/>
  <c r="D487" i="16"/>
  <c r="K487" i="2" s="1"/>
  <c r="C487" i="16"/>
  <c r="H486" i="16"/>
  <c r="O486" i="2" s="1"/>
  <c r="G486" i="16"/>
  <c r="N486" i="2" s="1"/>
  <c r="F486" i="16"/>
  <c r="M486" i="2" s="1"/>
  <c r="E486" i="16"/>
  <c r="L486" i="2" s="1"/>
  <c r="D486" i="16"/>
  <c r="K486" i="2" s="1"/>
  <c r="C486" i="16"/>
  <c r="H485" i="16"/>
  <c r="O485" i="2" s="1"/>
  <c r="G485" i="16"/>
  <c r="N485" i="2" s="1"/>
  <c r="F485" i="16"/>
  <c r="M485" i="2" s="1"/>
  <c r="E485" i="16"/>
  <c r="L485" i="2" s="1"/>
  <c r="D485" i="16"/>
  <c r="K485" i="2" s="1"/>
  <c r="C485" i="16"/>
  <c r="H484" i="16"/>
  <c r="O484" i="2" s="1"/>
  <c r="G484" i="16"/>
  <c r="N484" i="2" s="1"/>
  <c r="F484" i="16"/>
  <c r="M484" i="2" s="1"/>
  <c r="E484" i="16"/>
  <c r="L484" i="2" s="1"/>
  <c r="D484" i="16"/>
  <c r="K484" i="2" s="1"/>
  <c r="C484" i="16"/>
  <c r="H483" i="16"/>
  <c r="O483" i="2" s="1"/>
  <c r="G483" i="16"/>
  <c r="N483" i="2" s="1"/>
  <c r="F483" i="16"/>
  <c r="M483" i="2" s="1"/>
  <c r="E483" i="16"/>
  <c r="L483" i="2" s="1"/>
  <c r="D483" i="16"/>
  <c r="K483" i="2" s="1"/>
  <c r="C483" i="16"/>
  <c r="H482" i="16"/>
  <c r="O482" i="2" s="1"/>
  <c r="G482" i="16"/>
  <c r="N482" i="2" s="1"/>
  <c r="F482" i="16"/>
  <c r="M482" i="2" s="1"/>
  <c r="E482" i="16"/>
  <c r="L482" i="2" s="1"/>
  <c r="D482" i="16"/>
  <c r="K482" i="2" s="1"/>
  <c r="C482" i="16"/>
  <c r="H481" i="16"/>
  <c r="O481" i="2" s="1"/>
  <c r="G481" i="16"/>
  <c r="N481" i="2" s="1"/>
  <c r="F481" i="16"/>
  <c r="M481" i="2" s="1"/>
  <c r="E481" i="16"/>
  <c r="L481" i="2" s="1"/>
  <c r="D481" i="16"/>
  <c r="K481" i="2" s="1"/>
  <c r="C481" i="16"/>
  <c r="H480" i="16"/>
  <c r="O480" i="2" s="1"/>
  <c r="G480" i="16"/>
  <c r="N480" i="2" s="1"/>
  <c r="F480" i="16"/>
  <c r="M480" i="2" s="1"/>
  <c r="E480" i="16"/>
  <c r="L480" i="2" s="1"/>
  <c r="D480" i="16"/>
  <c r="K480" i="2" s="1"/>
  <c r="C480" i="16"/>
  <c r="H479" i="16"/>
  <c r="O479" i="2" s="1"/>
  <c r="G479" i="16"/>
  <c r="N479" i="2" s="1"/>
  <c r="F479" i="16"/>
  <c r="M479" i="2" s="1"/>
  <c r="E479" i="16"/>
  <c r="L479" i="2" s="1"/>
  <c r="D479" i="16"/>
  <c r="K479" i="2" s="1"/>
  <c r="C479" i="16"/>
  <c r="H478" i="16"/>
  <c r="O478" i="2" s="1"/>
  <c r="G478" i="16"/>
  <c r="N478" i="2" s="1"/>
  <c r="F478" i="16"/>
  <c r="M478" i="2" s="1"/>
  <c r="E478" i="16"/>
  <c r="L478" i="2" s="1"/>
  <c r="D478" i="16"/>
  <c r="K478" i="2" s="1"/>
  <c r="C478" i="16"/>
  <c r="H477" i="16"/>
  <c r="O477" i="2" s="1"/>
  <c r="G477" i="16"/>
  <c r="N477" i="2" s="1"/>
  <c r="F477" i="16"/>
  <c r="M477" i="2" s="1"/>
  <c r="E477" i="16"/>
  <c r="L477" i="2" s="1"/>
  <c r="D477" i="16"/>
  <c r="K477" i="2" s="1"/>
  <c r="C477" i="16"/>
  <c r="H476" i="16"/>
  <c r="O476" i="2" s="1"/>
  <c r="G476" i="16"/>
  <c r="N476" i="2" s="1"/>
  <c r="F476" i="16"/>
  <c r="M476" i="2" s="1"/>
  <c r="E476" i="16"/>
  <c r="L476" i="2" s="1"/>
  <c r="D476" i="16"/>
  <c r="K476" i="2" s="1"/>
  <c r="C476" i="16"/>
  <c r="H475" i="16"/>
  <c r="O475" i="2" s="1"/>
  <c r="G475" i="16"/>
  <c r="N475" i="2" s="1"/>
  <c r="F475" i="16"/>
  <c r="M475" i="2" s="1"/>
  <c r="E475" i="16"/>
  <c r="L475" i="2" s="1"/>
  <c r="D475" i="16"/>
  <c r="K475" i="2" s="1"/>
  <c r="C475" i="16"/>
  <c r="H474" i="16"/>
  <c r="O474" i="2" s="1"/>
  <c r="G474" i="16"/>
  <c r="N474" i="2" s="1"/>
  <c r="F474" i="16"/>
  <c r="M474" i="2" s="1"/>
  <c r="E474" i="16"/>
  <c r="L474" i="2" s="1"/>
  <c r="D474" i="16"/>
  <c r="K474" i="2" s="1"/>
  <c r="C474" i="16"/>
  <c r="H473" i="16"/>
  <c r="O473" i="2" s="1"/>
  <c r="G473" i="16"/>
  <c r="N473" i="2" s="1"/>
  <c r="F473" i="16"/>
  <c r="M473" i="2" s="1"/>
  <c r="E473" i="16"/>
  <c r="L473" i="2" s="1"/>
  <c r="D473" i="16"/>
  <c r="K473" i="2" s="1"/>
  <c r="C473" i="16"/>
  <c r="H472" i="16"/>
  <c r="O472" i="2" s="1"/>
  <c r="G472" i="16"/>
  <c r="N472" i="2" s="1"/>
  <c r="F472" i="16"/>
  <c r="M472" i="2" s="1"/>
  <c r="E472" i="16"/>
  <c r="L472" i="2" s="1"/>
  <c r="D472" i="16"/>
  <c r="K472" i="2" s="1"/>
  <c r="C472" i="16"/>
  <c r="H471" i="16"/>
  <c r="O471" i="2" s="1"/>
  <c r="G471" i="16"/>
  <c r="N471" i="2" s="1"/>
  <c r="F471" i="16"/>
  <c r="M471" i="2" s="1"/>
  <c r="E471" i="16"/>
  <c r="L471" i="2" s="1"/>
  <c r="D471" i="16"/>
  <c r="K471" i="2" s="1"/>
  <c r="C471" i="16"/>
  <c r="H470" i="16"/>
  <c r="O470" i="2" s="1"/>
  <c r="G470" i="16"/>
  <c r="N470" i="2" s="1"/>
  <c r="F470" i="16"/>
  <c r="M470" i="2" s="1"/>
  <c r="E470" i="16"/>
  <c r="L470" i="2" s="1"/>
  <c r="D470" i="16"/>
  <c r="K470" i="2" s="1"/>
  <c r="C470" i="16"/>
  <c r="H469" i="16"/>
  <c r="O469" i="2" s="1"/>
  <c r="G469" i="16"/>
  <c r="N469" i="2" s="1"/>
  <c r="F469" i="16"/>
  <c r="M469" i="2" s="1"/>
  <c r="E469" i="16"/>
  <c r="L469" i="2" s="1"/>
  <c r="D469" i="16"/>
  <c r="K469" i="2" s="1"/>
  <c r="C469" i="16"/>
  <c r="H468" i="16"/>
  <c r="O468" i="2" s="1"/>
  <c r="G468" i="16"/>
  <c r="N468" i="2" s="1"/>
  <c r="F468" i="16"/>
  <c r="M468" i="2" s="1"/>
  <c r="E468" i="16"/>
  <c r="L468" i="2" s="1"/>
  <c r="D468" i="16"/>
  <c r="K468" i="2" s="1"/>
  <c r="C468" i="16"/>
  <c r="H467" i="16"/>
  <c r="O467" i="2" s="1"/>
  <c r="G467" i="16"/>
  <c r="N467" i="2" s="1"/>
  <c r="F467" i="16"/>
  <c r="M467" i="2" s="1"/>
  <c r="E467" i="16"/>
  <c r="L467" i="2" s="1"/>
  <c r="D467" i="16"/>
  <c r="K467" i="2" s="1"/>
  <c r="C467" i="16"/>
  <c r="H466" i="16"/>
  <c r="O466" i="2" s="1"/>
  <c r="G466" i="16"/>
  <c r="N466" i="2" s="1"/>
  <c r="F466" i="16"/>
  <c r="M466" i="2" s="1"/>
  <c r="E466" i="16"/>
  <c r="L466" i="2" s="1"/>
  <c r="D466" i="16"/>
  <c r="K466" i="2" s="1"/>
  <c r="C466" i="16"/>
  <c r="H465" i="16"/>
  <c r="O465" i="2" s="1"/>
  <c r="G465" i="16"/>
  <c r="N465" i="2" s="1"/>
  <c r="F465" i="16"/>
  <c r="M465" i="2" s="1"/>
  <c r="E465" i="16"/>
  <c r="L465" i="2" s="1"/>
  <c r="D465" i="16"/>
  <c r="K465" i="2" s="1"/>
  <c r="C465" i="16"/>
  <c r="H464" i="16"/>
  <c r="O464" i="2" s="1"/>
  <c r="G464" i="16"/>
  <c r="N464" i="2" s="1"/>
  <c r="F464" i="16"/>
  <c r="M464" i="2" s="1"/>
  <c r="E464" i="16"/>
  <c r="L464" i="2" s="1"/>
  <c r="D464" i="16"/>
  <c r="K464" i="2" s="1"/>
  <c r="C464" i="16"/>
  <c r="H463" i="16"/>
  <c r="O463" i="2" s="1"/>
  <c r="G463" i="16"/>
  <c r="N463" i="2" s="1"/>
  <c r="F463" i="16"/>
  <c r="M463" i="2" s="1"/>
  <c r="E463" i="16"/>
  <c r="L463" i="2" s="1"/>
  <c r="D463" i="16"/>
  <c r="K463" i="2" s="1"/>
  <c r="C463" i="16"/>
  <c r="H462" i="16"/>
  <c r="O462" i="2" s="1"/>
  <c r="G462" i="16"/>
  <c r="N462" i="2" s="1"/>
  <c r="F462" i="16"/>
  <c r="M462" i="2" s="1"/>
  <c r="E462" i="16"/>
  <c r="L462" i="2" s="1"/>
  <c r="D462" i="16"/>
  <c r="K462" i="2" s="1"/>
  <c r="C462" i="16"/>
  <c r="H461" i="16"/>
  <c r="O461" i="2" s="1"/>
  <c r="G461" i="16"/>
  <c r="N461" i="2" s="1"/>
  <c r="F461" i="16"/>
  <c r="M461" i="2" s="1"/>
  <c r="E461" i="16"/>
  <c r="L461" i="2" s="1"/>
  <c r="D461" i="16"/>
  <c r="K461" i="2" s="1"/>
  <c r="C461" i="16"/>
  <c r="H460" i="16"/>
  <c r="O460" i="2" s="1"/>
  <c r="G460" i="16"/>
  <c r="N460" i="2" s="1"/>
  <c r="F460" i="16"/>
  <c r="M460" i="2" s="1"/>
  <c r="E460" i="16"/>
  <c r="L460" i="2" s="1"/>
  <c r="D460" i="16"/>
  <c r="K460" i="2" s="1"/>
  <c r="C460" i="16"/>
  <c r="H459" i="16"/>
  <c r="O459" i="2" s="1"/>
  <c r="G459" i="16"/>
  <c r="N459" i="2" s="1"/>
  <c r="F459" i="16"/>
  <c r="M459" i="2" s="1"/>
  <c r="E459" i="16"/>
  <c r="L459" i="2" s="1"/>
  <c r="D459" i="16"/>
  <c r="K459" i="2" s="1"/>
  <c r="C459" i="16"/>
  <c r="H458" i="16"/>
  <c r="O458" i="2" s="1"/>
  <c r="G458" i="16"/>
  <c r="N458" i="2" s="1"/>
  <c r="F458" i="16"/>
  <c r="M458" i="2" s="1"/>
  <c r="E458" i="16"/>
  <c r="L458" i="2" s="1"/>
  <c r="D458" i="16"/>
  <c r="K458" i="2" s="1"/>
  <c r="C458" i="16"/>
  <c r="H457" i="16"/>
  <c r="O457" i="2" s="1"/>
  <c r="G457" i="16"/>
  <c r="N457" i="2" s="1"/>
  <c r="F457" i="16"/>
  <c r="M457" i="2" s="1"/>
  <c r="E457" i="16"/>
  <c r="L457" i="2" s="1"/>
  <c r="D457" i="16"/>
  <c r="K457" i="2" s="1"/>
  <c r="C457" i="16"/>
  <c r="H456" i="16"/>
  <c r="O456" i="2" s="1"/>
  <c r="G456" i="16"/>
  <c r="N456" i="2" s="1"/>
  <c r="F456" i="16"/>
  <c r="M456" i="2" s="1"/>
  <c r="E456" i="16"/>
  <c r="L456" i="2" s="1"/>
  <c r="D456" i="16"/>
  <c r="K456" i="2" s="1"/>
  <c r="C456" i="16"/>
  <c r="H455" i="16"/>
  <c r="O455" i="2" s="1"/>
  <c r="G455" i="16"/>
  <c r="N455" i="2" s="1"/>
  <c r="F455" i="16"/>
  <c r="M455" i="2" s="1"/>
  <c r="E455" i="16"/>
  <c r="L455" i="2" s="1"/>
  <c r="D455" i="16"/>
  <c r="K455" i="2" s="1"/>
  <c r="C455" i="16"/>
  <c r="H454" i="16"/>
  <c r="O454" i="2" s="1"/>
  <c r="G454" i="16"/>
  <c r="N454" i="2" s="1"/>
  <c r="F454" i="16"/>
  <c r="M454" i="2" s="1"/>
  <c r="E454" i="16"/>
  <c r="L454" i="2" s="1"/>
  <c r="D454" i="16"/>
  <c r="K454" i="2" s="1"/>
  <c r="C454" i="16"/>
  <c r="H453" i="16"/>
  <c r="O453" i="2" s="1"/>
  <c r="G453" i="16"/>
  <c r="N453" i="2" s="1"/>
  <c r="F453" i="16"/>
  <c r="M453" i="2" s="1"/>
  <c r="E453" i="16"/>
  <c r="L453" i="2" s="1"/>
  <c r="D453" i="16"/>
  <c r="K453" i="2" s="1"/>
  <c r="C453" i="16"/>
  <c r="H452" i="16"/>
  <c r="O452" i="2" s="1"/>
  <c r="G452" i="16"/>
  <c r="N452" i="2" s="1"/>
  <c r="F452" i="16"/>
  <c r="M452" i="2" s="1"/>
  <c r="E452" i="16"/>
  <c r="L452" i="2" s="1"/>
  <c r="D452" i="16"/>
  <c r="K452" i="2" s="1"/>
  <c r="C452" i="16"/>
  <c r="H451" i="16"/>
  <c r="O451" i="2" s="1"/>
  <c r="G451" i="16"/>
  <c r="N451" i="2" s="1"/>
  <c r="F451" i="16"/>
  <c r="M451" i="2" s="1"/>
  <c r="E451" i="16"/>
  <c r="L451" i="2" s="1"/>
  <c r="D451" i="16"/>
  <c r="K451" i="2" s="1"/>
  <c r="C451" i="16"/>
  <c r="H450" i="16"/>
  <c r="O450" i="2" s="1"/>
  <c r="G450" i="16"/>
  <c r="N450" i="2" s="1"/>
  <c r="F450" i="16"/>
  <c r="M450" i="2" s="1"/>
  <c r="E450" i="16"/>
  <c r="L450" i="2" s="1"/>
  <c r="D450" i="16"/>
  <c r="K450" i="2" s="1"/>
  <c r="C450" i="16"/>
  <c r="H449" i="16"/>
  <c r="O449" i="2" s="1"/>
  <c r="G449" i="16"/>
  <c r="N449" i="2" s="1"/>
  <c r="F449" i="16"/>
  <c r="M449" i="2" s="1"/>
  <c r="E449" i="16"/>
  <c r="L449" i="2" s="1"/>
  <c r="D449" i="16"/>
  <c r="K449" i="2" s="1"/>
  <c r="C449" i="16"/>
  <c r="H448" i="16"/>
  <c r="O448" i="2" s="1"/>
  <c r="G448" i="16"/>
  <c r="N448" i="2" s="1"/>
  <c r="F448" i="16"/>
  <c r="M448" i="2" s="1"/>
  <c r="E448" i="16"/>
  <c r="L448" i="2" s="1"/>
  <c r="D448" i="16"/>
  <c r="K448" i="2" s="1"/>
  <c r="C448" i="16"/>
  <c r="H447" i="16"/>
  <c r="O447" i="2" s="1"/>
  <c r="G447" i="16"/>
  <c r="N447" i="2" s="1"/>
  <c r="F447" i="16"/>
  <c r="M447" i="2" s="1"/>
  <c r="E447" i="16"/>
  <c r="L447" i="2" s="1"/>
  <c r="D447" i="16"/>
  <c r="K447" i="2" s="1"/>
  <c r="C447" i="16"/>
  <c r="H446" i="16"/>
  <c r="O446" i="2" s="1"/>
  <c r="G446" i="16"/>
  <c r="N446" i="2" s="1"/>
  <c r="F446" i="16"/>
  <c r="M446" i="2" s="1"/>
  <c r="E446" i="16"/>
  <c r="L446" i="2" s="1"/>
  <c r="D446" i="16"/>
  <c r="K446" i="2" s="1"/>
  <c r="C446" i="16"/>
  <c r="J446" i="2" s="1"/>
  <c r="H445" i="16"/>
  <c r="O445" i="2" s="1"/>
  <c r="G445" i="16"/>
  <c r="N445" i="2" s="1"/>
  <c r="F445" i="16"/>
  <c r="M445" i="2" s="1"/>
  <c r="E445" i="16"/>
  <c r="L445" i="2" s="1"/>
  <c r="D445" i="16"/>
  <c r="K445" i="2" s="1"/>
  <c r="C445" i="16"/>
  <c r="H444" i="16"/>
  <c r="O444" i="2" s="1"/>
  <c r="G444" i="16"/>
  <c r="N444" i="2" s="1"/>
  <c r="F444" i="16"/>
  <c r="M444" i="2" s="1"/>
  <c r="E444" i="16"/>
  <c r="L444" i="2" s="1"/>
  <c r="D444" i="16"/>
  <c r="K444" i="2" s="1"/>
  <c r="C444" i="16"/>
  <c r="H443" i="16"/>
  <c r="O443" i="2" s="1"/>
  <c r="G443" i="16"/>
  <c r="N443" i="2" s="1"/>
  <c r="F443" i="16"/>
  <c r="M443" i="2" s="1"/>
  <c r="E443" i="16"/>
  <c r="L443" i="2" s="1"/>
  <c r="D443" i="16"/>
  <c r="K443" i="2" s="1"/>
  <c r="C443" i="16"/>
  <c r="H442" i="16"/>
  <c r="O442" i="2" s="1"/>
  <c r="G442" i="16"/>
  <c r="N442" i="2" s="1"/>
  <c r="F442" i="16"/>
  <c r="M442" i="2" s="1"/>
  <c r="E442" i="16"/>
  <c r="L442" i="2" s="1"/>
  <c r="D442" i="16"/>
  <c r="K442" i="2" s="1"/>
  <c r="C442" i="16"/>
  <c r="H441" i="16"/>
  <c r="O441" i="2" s="1"/>
  <c r="G441" i="16"/>
  <c r="N441" i="2" s="1"/>
  <c r="F441" i="16"/>
  <c r="M441" i="2" s="1"/>
  <c r="E441" i="16"/>
  <c r="L441" i="2" s="1"/>
  <c r="D441" i="16"/>
  <c r="K441" i="2" s="1"/>
  <c r="C441" i="16"/>
  <c r="H440" i="16"/>
  <c r="O440" i="2" s="1"/>
  <c r="G440" i="16"/>
  <c r="N440" i="2" s="1"/>
  <c r="F440" i="16"/>
  <c r="M440" i="2" s="1"/>
  <c r="E440" i="16"/>
  <c r="L440" i="2" s="1"/>
  <c r="D440" i="16"/>
  <c r="K440" i="2" s="1"/>
  <c r="C440" i="16"/>
  <c r="H439" i="16"/>
  <c r="O439" i="2" s="1"/>
  <c r="G439" i="16"/>
  <c r="N439" i="2" s="1"/>
  <c r="F439" i="16"/>
  <c r="M439" i="2" s="1"/>
  <c r="E439" i="16"/>
  <c r="L439" i="2" s="1"/>
  <c r="D439" i="16"/>
  <c r="K439" i="2" s="1"/>
  <c r="C439" i="16"/>
  <c r="H438" i="16"/>
  <c r="O438" i="2" s="1"/>
  <c r="G438" i="16"/>
  <c r="N438" i="2" s="1"/>
  <c r="F438" i="16"/>
  <c r="M438" i="2" s="1"/>
  <c r="E438" i="16"/>
  <c r="L438" i="2" s="1"/>
  <c r="D438" i="16"/>
  <c r="K438" i="2" s="1"/>
  <c r="C438" i="16"/>
  <c r="H437" i="16"/>
  <c r="O437" i="2" s="1"/>
  <c r="G437" i="16"/>
  <c r="N437" i="2" s="1"/>
  <c r="F437" i="16"/>
  <c r="M437" i="2" s="1"/>
  <c r="E437" i="16"/>
  <c r="L437" i="2" s="1"/>
  <c r="D437" i="16"/>
  <c r="K437" i="2" s="1"/>
  <c r="C437" i="16"/>
  <c r="H436" i="16"/>
  <c r="O436" i="2" s="1"/>
  <c r="G436" i="16"/>
  <c r="N436" i="2" s="1"/>
  <c r="F436" i="16"/>
  <c r="M436" i="2" s="1"/>
  <c r="E436" i="16"/>
  <c r="L436" i="2" s="1"/>
  <c r="D436" i="16"/>
  <c r="K436" i="2" s="1"/>
  <c r="C436" i="16"/>
  <c r="H435" i="16"/>
  <c r="O435" i="2" s="1"/>
  <c r="G435" i="16"/>
  <c r="N435" i="2" s="1"/>
  <c r="F435" i="16"/>
  <c r="M435" i="2" s="1"/>
  <c r="E435" i="16"/>
  <c r="L435" i="2" s="1"/>
  <c r="D435" i="16"/>
  <c r="K435" i="2" s="1"/>
  <c r="C435" i="16"/>
  <c r="H434" i="16"/>
  <c r="O434" i="2" s="1"/>
  <c r="G434" i="16"/>
  <c r="N434" i="2" s="1"/>
  <c r="F434" i="16"/>
  <c r="M434" i="2" s="1"/>
  <c r="E434" i="16"/>
  <c r="L434" i="2" s="1"/>
  <c r="D434" i="16"/>
  <c r="K434" i="2" s="1"/>
  <c r="C434" i="16"/>
  <c r="H433" i="16"/>
  <c r="O433" i="2" s="1"/>
  <c r="G433" i="16"/>
  <c r="N433" i="2" s="1"/>
  <c r="F433" i="16"/>
  <c r="M433" i="2" s="1"/>
  <c r="E433" i="16"/>
  <c r="L433" i="2" s="1"/>
  <c r="D433" i="16"/>
  <c r="K433" i="2" s="1"/>
  <c r="C433" i="16"/>
  <c r="H432" i="16"/>
  <c r="O432" i="2" s="1"/>
  <c r="G432" i="16"/>
  <c r="N432" i="2" s="1"/>
  <c r="F432" i="16"/>
  <c r="M432" i="2" s="1"/>
  <c r="E432" i="16"/>
  <c r="L432" i="2" s="1"/>
  <c r="D432" i="16"/>
  <c r="K432" i="2" s="1"/>
  <c r="C432" i="16"/>
  <c r="H431" i="16"/>
  <c r="O431" i="2" s="1"/>
  <c r="G431" i="16"/>
  <c r="N431" i="2" s="1"/>
  <c r="F431" i="16"/>
  <c r="M431" i="2" s="1"/>
  <c r="E431" i="16"/>
  <c r="L431" i="2" s="1"/>
  <c r="D431" i="16"/>
  <c r="K431" i="2" s="1"/>
  <c r="C431" i="16"/>
  <c r="H430" i="16"/>
  <c r="O430" i="2" s="1"/>
  <c r="G430" i="16"/>
  <c r="N430" i="2" s="1"/>
  <c r="F430" i="16"/>
  <c r="M430" i="2" s="1"/>
  <c r="E430" i="16"/>
  <c r="L430" i="2" s="1"/>
  <c r="D430" i="16"/>
  <c r="K430" i="2" s="1"/>
  <c r="C430" i="16"/>
  <c r="H429" i="16"/>
  <c r="O429" i="2" s="1"/>
  <c r="G429" i="16"/>
  <c r="N429" i="2" s="1"/>
  <c r="F429" i="16"/>
  <c r="M429" i="2" s="1"/>
  <c r="E429" i="16"/>
  <c r="L429" i="2" s="1"/>
  <c r="D429" i="16"/>
  <c r="K429" i="2" s="1"/>
  <c r="C429" i="16"/>
  <c r="H428" i="16"/>
  <c r="O428" i="2" s="1"/>
  <c r="G428" i="16"/>
  <c r="N428" i="2" s="1"/>
  <c r="F428" i="16"/>
  <c r="M428" i="2" s="1"/>
  <c r="E428" i="16"/>
  <c r="L428" i="2" s="1"/>
  <c r="D428" i="16"/>
  <c r="K428" i="2" s="1"/>
  <c r="C428" i="16"/>
  <c r="H427" i="16"/>
  <c r="O427" i="2" s="1"/>
  <c r="G427" i="16"/>
  <c r="N427" i="2" s="1"/>
  <c r="F427" i="16"/>
  <c r="M427" i="2" s="1"/>
  <c r="E427" i="16"/>
  <c r="L427" i="2" s="1"/>
  <c r="D427" i="16"/>
  <c r="K427" i="2" s="1"/>
  <c r="C427" i="16"/>
  <c r="H426" i="16"/>
  <c r="O426" i="2" s="1"/>
  <c r="G426" i="16"/>
  <c r="N426" i="2" s="1"/>
  <c r="F426" i="16"/>
  <c r="M426" i="2" s="1"/>
  <c r="E426" i="16"/>
  <c r="L426" i="2" s="1"/>
  <c r="D426" i="16"/>
  <c r="K426" i="2" s="1"/>
  <c r="C426" i="16"/>
  <c r="H425" i="16"/>
  <c r="O425" i="2" s="1"/>
  <c r="G425" i="16"/>
  <c r="N425" i="2" s="1"/>
  <c r="F425" i="16"/>
  <c r="M425" i="2" s="1"/>
  <c r="E425" i="16"/>
  <c r="L425" i="2" s="1"/>
  <c r="D425" i="16"/>
  <c r="K425" i="2" s="1"/>
  <c r="C425" i="16"/>
  <c r="H424" i="16"/>
  <c r="O424" i="2" s="1"/>
  <c r="G424" i="16"/>
  <c r="N424" i="2" s="1"/>
  <c r="F424" i="16"/>
  <c r="M424" i="2" s="1"/>
  <c r="E424" i="16"/>
  <c r="L424" i="2" s="1"/>
  <c r="D424" i="16"/>
  <c r="K424" i="2" s="1"/>
  <c r="C424" i="16"/>
  <c r="H423" i="16"/>
  <c r="O423" i="2" s="1"/>
  <c r="G423" i="16"/>
  <c r="N423" i="2" s="1"/>
  <c r="F423" i="16"/>
  <c r="M423" i="2" s="1"/>
  <c r="E423" i="16"/>
  <c r="L423" i="2" s="1"/>
  <c r="D423" i="16"/>
  <c r="K423" i="2" s="1"/>
  <c r="C423" i="16"/>
  <c r="H422" i="16"/>
  <c r="O422" i="2" s="1"/>
  <c r="G422" i="16"/>
  <c r="N422" i="2" s="1"/>
  <c r="F422" i="16"/>
  <c r="M422" i="2" s="1"/>
  <c r="E422" i="16"/>
  <c r="L422" i="2" s="1"/>
  <c r="D422" i="16"/>
  <c r="K422" i="2" s="1"/>
  <c r="C422" i="16"/>
  <c r="H421" i="16"/>
  <c r="O421" i="2" s="1"/>
  <c r="G421" i="16"/>
  <c r="N421" i="2" s="1"/>
  <c r="F421" i="16"/>
  <c r="M421" i="2" s="1"/>
  <c r="E421" i="16"/>
  <c r="L421" i="2" s="1"/>
  <c r="D421" i="16"/>
  <c r="K421" i="2" s="1"/>
  <c r="C421" i="16"/>
  <c r="H420" i="16"/>
  <c r="O420" i="2" s="1"/>
  <c r="G420" i="16"/>
  <c r="N420" i="2" s="1"/>
  <c r="F420" i="16"/>
  <c r="M420" i="2" s="1"/>
  <c r="E420" i="16"/>
  <c r="L420" i="2" s="1"/>
  <c r="D420" i="16"/>
  <c r="K420" i="2" s="1"/>
  <c r="C420" i="16"/>
  <c r="H419" i="16"/>
  <c r="O419" i="2" s="1"/>
  <c r="G419" i="16"/>
  <c r="N419" i="2" s="1"/>
  <c r="F419" i="16"/>
  <c r="M419" i="2" s="1"/>
  <c r="E419" i="16"/>
  <c r="L419" i="2" s="1"/>
  <c r="D419" i="16"/>
  <c r="K419" i="2" s="1"/>
  <c r="C419" i="16"/>
  <c r="H418" i="16"/>
  <c r="O418" i="2" s="1"/>
  <c r="G418" i="16"/>
  <c r="N418" i="2" s="1"/>
  <c r="F418" i="16"/>
  <c r="M418" i="2" s="1"/>
  <c r="E418" i="16"/>
  <c r="L418" i="2" s="1"/>
  <c r="D418" i="16"/>
  <c r="K418" i="2" s="1"/>
  <c r="C418" i="16"/>
  <c r="H417" i="16"/>
  <c r="O417" i="2" s="1"/>
  <c r="G417" i="16"/>
  <c r="N417" i="2" s="1"/>
  <c r="F417" i="16"/>
  <c r="M417" i="2" s="1"/>
  <c r="E417" i="16"/>
  <c r="L417" i="2" s="1"/>
  <c r="D417" i="16"/>
  <c r="K417" i="2" s="1"/>
  <c r="C417" i="16"/>
  <c r="H416" i="16"/>
  <c r="O416" i="2" s="1"/>
  <c r="G416" i="16"/>
  <c r="N416" i="2" s="1"/>
  <c r="F416" i="16"/>
  <c r="M416" i="2" s="1"/>
  <c r="E416" i="16"/>
  <c r="L416" i="2" s="1"/>
  <c r="D416" i="16"/>
  <c r="K416" i="2" s="1"/>
  <c r="C416" i="16"/>
  <c r="H415" i="16"/>
  <c r="O415" i="2" s="1"/>
  <c r="G415" i="16"/>
  <c r="N415" i="2" s="1"/>
  <c r="F415" i="16"/>
  <c r="M415" i="2" s="1"/>
  <c r="E415" i="16"/>
  <c r="L415" i="2" s="1"/>
  <c r="D415" i="16"/>
  <c r="K415" i="2" s="1"/>
  <c r="C415" i="16"/>
  <c r="H414" i="16"/>
  <c r="O414" i="2" s="1"/>
  <c r="G414" i="16"/>
  <c r="N414" i="2" s="1"/>
  <c r="F414" i="16"/>
  <c r="M414" i="2" s="1"/>
  <c r="E414" i="16"/>
  <c r="L414" i="2" s="1"/>
  <c r="D414" i="16"/>
  <c r="K414" i="2" s="1"/>
  <c r="C414" i="16"/>
  <c r="H413" i="16"/>
  <c r="O413" i="2" s="1"/>
  <c r="G413" i="16"/>
  <c r="N413" i="2" s="1"/>
  <c r="F413" i="16"/>
  <c r="M413" i="2" s="1"/>
  <c r="E413" i="16"/>
  <c r="L413" i="2" s="1"/>
  <c r="D413" i="16"/>
  <c r="K413" i="2" s="1"/>
  <c r="C413" i="16"/>
  <c r="H412" i="16"/>
  <c r="O412" i="2" s="1"/>
  <c r="G412" i="16"/>
  <c r="N412" i="2" s="1"/>
  <c r="F412" i="16"/>
  <c r="M412" i="2" s="1"/>
  <c r="E412" i="16"/>
  <c r="L412" i="2" s="1"/>
  <c r="D412" i="16"/>
  <c r="K412" i="2" s="1"/>
  <c r="C412" i="16"/>
  <c r="H411" i="16"/>
  <c r="O411" i="2" s="1"/>
  <c r="G411" i="16"/>
  <c r="N411" i="2" s="1"/>
  <c r="F411" i="16"/>
  <c r="M411" i="2" s="1"/>
  <c r="E411" i="16"/>
  <c r="L411" i="2" s="1"/>
  <c r="D411" i="16"/>
  <c r="K411" i="2" s="1"/>
  <c r="C411" i="16"/>
  <c r="H410" i="16"/>
  <c r="O410" i="2" s="1"/>
  <c r="G410" i="16"/>
  <c r="N410" i="2" s="1"/>
  <c r="F410" i="16"/>
  <c r="M410" i="2" s="1"/>
  <c r="E410" i="16"/>
  <c r="L410" i="2" s="1"/>
  <c r="D410" i="16"/>
  <c r="K410" i="2" s="1"/>
  <c r="C410" i="16"/>
  <c r="H409" i="16"/>
  <c r="O409" i="2" s="1"/>
  <c r="G409" i="16"/>
  <c r="N409" i="2" s="1"/>
  <c r="F409" i="16"/>
  <c r="M409" i="2" s="1"/>
  <c r="E409" i="16"/>
  <c r="L409" i="2" s="1"/>
  <c r="D409" i="16"/>
  <c r="K409" i="2" s="1"/>
  <c r="C409" i="16"/>
  <c r="H408" i="16"/>
  <c r="O408" i="2" s="1"/>
  <c r="G408" i="16"/>
  <c r="N408" i="2" s="1"/>
  <c r="F408" i="16"/>
  <c r="M408" i="2" s="1"/>
  <c r="E408" i="16"/>
  <c r="L408" i="2" s="1"/>
  <c r="D408" i="16"/>
  <c r="K408" i="2" s="1"/>
  <c r="C408" i="16"/>
  <c r="H407" i="16"/>
  <c r="O407" i="2" s="1"/>
  <c r="G407" i="16"/>
  <c r="N407" i="2" s="1"/>
  <c r="F407" i="16"/>
  <c r="M407" i="2" s="1"/>
  <c r="E407" i="16"/>
  <c r="L407" i="2" s="1"/>
  <c r="D407" i="16"/>
  <c r="K407" i="2" s="1"/>
  <c r="C407" i="16"/>
  <c r="H406" i="16"/>
  <c r="O406" i="2" s="1"/>
  <c r="G406" i="16"/>
  <c r="N406" i="2" s="1"/>
  <c r="F406" i="16"/>
  <c r="M406" i="2" s="1"/>
  <c r="E406" i="16"/>
  <c r="L406" i="2" s="1"/>
  <c r="D406" i="16"/>
  <c r="K406" i="2" s="1"/>
  <c r="C406" i="16"/>
  <c r="H405" i="16"/>
  <c r="O405" i="2" s="1"/>
  <c r="G405" i="16"/>
  <c r="N405" i="2" s="1"/>
  <c r="F405" i="16"/>
  <c r="M405" i="2" s="1"/>
  <c r="E405" i="16"/>
  <c r="L405" i="2" s="1"/>
  <c r="D405" i="16"/>
  <c r="K405" i="2" s="1"/>
  <c r="C405" i="16"/>
  <c r="H404" i="16"/>
  <c r="O404" i="2" s="1"/>
  <c r="G404" i="16"/>
  <c r="N404" i="2" s="1"/>
  <c r="F404" i="16"/>
  <c r="M404" i="2" s="1"/>
  <c r="E404" i="16"/>
  <c r="L404" i="2" s="1"/>
  <c r="D404" i="16"/>
  <c r="K404" i="2" s="1"/>
  <c r="C404" i="16"/>
  <c r="H403" i="16"/>
  <c r="O403" i="2" s="1"/>
  <c r="G403" i="16"/>
  <c r="N403" i="2" s="1"/>
  <c r="F403" i="16"/>
  <c r="M403" i="2" s="1"/>
  <c r="E403" i="16"/>
  <c r="L403" i="2" s="1"/>
  <c r="D403" i="16"/>
  <c r="K403" i="2" s="1"/>
  <c r="C403" i="16"/>
  <c r="H402" i="16"/>
  <c r="O402" i="2" s="1"/>
  <c r="G402" i="16"/>
  <c r="N402" i="2" s="1"/>
  <c r="F402" i="16"/>
  <c r="M402" i="2" s="1"/>
  <c r="E402" i="16"/>
  <c r="L402" i="2" s="1"/>
  <c r="D402" i="16"/>
  <c r="K402" i="2" s="1"/>
  <c r="C402" i="16"/>
  <c r="H401" i="16"/>
  <c r="O401" i="2" s="1"/>
  <c r="G401" i="16"/>
  <c r="N401" i="2" s="1"/>
  <c r="F401" i="16"/>
  <c r="M401" i="2" s="1"/>
  <c r="E401" i="16"/>
  <c r="L401" i="2" s="1"/>
  <c r="D401" i="16"/>
  <c r="K401" i="2" s="1"/>
  <c r="C401" i="16"/>
  <c r="H400" i="16"/>
  <c r="O400" i="2" s="1"/>
  <c r="G400" i="16"/>
  <c r="N400" i="2" s="1"/>
  <c r="F400" i="16"/>
  <c r="M400" i="2" s="1"/>
  <c r="E400" i="16"/>
  <c r="L400" i="2" s="1"/>
  <c r="D400" i="16"/>
  <c r="K400" i="2" s="1"/>
  <c r="C400" i="16"/>
  <c r="H399" i="16"/>
  <c r="O399" i="2" s="1"/>
  <c r="G399" i="16"/>
  <c r="N399" i="2" s="1"/>
  <c r="F399" i="16"/>
  <c r="M399" i="2" s="1"/>
  <c r="E399" i="16"/>
  <c r="L399" i="2" s="1"/>
  <c r="D399" i="16"/>
  <c r="K399" i="2" s="1"/>
  <c r="C399" i="16"/>
  <c r="H398" i="16"/>
  <c r="O398" i="2" s="1"/>
  <c r="G398" i="16"/>
  <c r="N398" i="2" s="1"/>
  <c r="F398" i="16"/>
  <c r="M398" i="2" s="1"/>
  <c r="E398" i="16"/>
  <c r="L398" i="2" s="1"/>
  <c r="D398" i="16"/>
  <c r="K398" i="2" s="1"/>
  <c r="C398" i="16"/>
  <c r="H397" i="16"/>
  <c r="O397" i="2" s="1"/>
  <c r="G397" i="16"/>
  <c r="N397" i="2" s="1"/>
  <c r="F397" i="16"/>
  <c r="M397" i="2" s="1"/>
  <c r="E397" i="16"/>
  <c r="L397" i="2" s="1"/>
  <c r="D397" i="16"/>
  <c r="K397" i="2" s="1"/>
  <c r="C397" i="16"/>
  <c r="H396" i="16"/>
  <c r="O396" i="2" s="1"/>
  <c r="G396" i="16"/>
  <c r="N396" i="2" s="1"/>
  <c r="F396" i="16"/>
  <c r="M396" i="2" s="1"/>
  <c r="E396" i="16"/>
  <c r="L396" i="2" s="1"/>
  <c r="D396" i="16"/>
  <c r="K396" i="2" s="1"/>
  <c r="C396" i="16"/>
  <c r="H395" i="16"/>
  <c r="O395" i="2" s="1"/>
  <c r="G395" i="16"/>
  <c r="N395" i="2" s="1"/>
  <c r="F395" i="16"/>
  <c r="M395" i="2" s="1"/>
  <c r="E395" i="16"/>
  <c r="L395" i="2" s="1"/>
  <c r="D395" i="16"/>
  <c r="K395" i="2" s="1"/>
  <c r="C395" i="16"/>
  <c r="H394" i="16"/>
  <c r="O394" i="2" s="1"/>
  <c r="G394" i="16"/>
  <c r="N394" i="2" s="1"/>
  <c r="F394" i="16"/>
  <c r="M394" i="2" s="1"/>
  <c r="E394" i="16"/>
  <c r="L394" i="2" s="1"/>
  <c r="D394" i="16"/>
  <c r="K394" i="2" s="1"/>
  <c r="C394" i="16"/>
  <c r="H393" i="16"/>
  <c r="O393" i="2" s="1"/>
  <c r="G393" i="16"/>
  <c r="N393" i="2" s="1"/>
  <c r="F393" i="16"/>
  <c r="M393" i="2" s="1"/>
  <c r="E393" i="16"/>
  <c r="L393" i="2" s="1"/>
  <c r="D393" i="16"/>
  <c r="K393" i="2" s="1"/>
  <c r="C393" i="16"/>
  <c r="H392" i="16"/>
  <c r="O392" i="2" s="1"/>
  <c r="G392" i="16"/>
  <c r="N392" i="2" s="1"/>
  <c r="F392" i="16"/>
  <c r="M392" i="2" s="1"/>
  <c r="E392" i="16"/>
  <c r="L392" i="2" s="1"/>
  <c r="D392" i="16"/>
  <c r="K392" i="2" s="1"/>
  <c r="C392" i="16"/>
  <c r="H391" i="16"/>
  <c r="O391" i="2" s="1"/>
  <c r="G391" i="16"/>
  <c r="N391" i="2" s="1"/>
  <c r="F391" i="16"/>
  <c r="M391" i="2" s="1"/>
  <c r="E391" i="16"/>
  <c r="L391" i="2" s="1"/>
  <c r="D391" i="16"/>
  <c r="K391" i="2" s="1"/>
  <c r="C391" i="16"/>
  <c r="H390" i="16"/>
  <c r="O390" i="2" s="1"/>
  <c r="G390" i="16"/>
  <c r="N390" i="2" s="1"/>
  <c r="F390" i="16"/>
  <c r="M390" i="2" s="1"/>
  <c r="E390" i="16"/>
  <c r="L390" i="2" s="1"/>
  <c r="D390" i="16"/>
  <c r="K390" i="2" s="1"/>
  <c r="C390" i="16"/>
  <c r="H389" i="16"/>
  <c r="O389" i="2" s="1"/>
  <c r="G389" i="16"/>
  <c r="N389" i="2" s="1"/>
  <c r="F389" i="16"/>
  <c r="M389" i="2" s="1"/>
  <c r="E389" i="16"/>
  <c r="L389" i="2" s="1"/>
  <c r="D389" i="16"/>
  <c r="K389" i="2" s="1"/>
  <c r="C389" i="16"/>
  <c r="H388" i="16"/>
  <c r="O388" i="2" s="1"/>
  <c r="G388" i="16"/>
  <c r="N388" i="2" s="1"/>
  <c r="F388" i="16"/>
  <c r="M388" i="2" s="1"/>
  <c r="E388" i="16"/>
  <c r="L388" i="2" s="1"/>
  <c r="D388" i="16"/>
  <c r="K388" i="2" s="1"/>
  <c r="C388" i="16"/>
  <c r="H387" i="16"/>
  <c r="O387" i="2" s="1"/>
  <c r="G387" i="16"/>
  <c r="N387" i="2" s="1"/>
  <c r="F387" i="16"/>
  <c r="M387" i="2" s="1"/>
  <c r="E387" i="16"/>
  <c r="L387" i="2" s="1"/>
  <c r="D387" i="16"/>
  <c r="K387" i="2" s="1"/>
  <c r="C387" i="16"/>
  <c r="H386" i="16"/>
  <c r="O386" i="2" s="1"/>
  <c r="G386" i="16"/>
  <c r="N386" i="2" s="1"/>
  <c r="F386" i="16"/>
  <c r="M386" i="2" s="1"/>
  <c r="E386" i="16"/>
  <c r="L386" i="2" s="1"/>
  <c r="D386" i="16"/>
  <c r="K386" i="2" s="1"/>
  <c r="C386" i="16"/>
  <c r="H385" i="16"/>
  <c r="O385" i="2" s="1"/>
  <c r="G385" i="16"/>
  <c r="N385" i="2" s="1"/>
  <c r="F385" i="16"/>
  <c r="M385" i="2" s="1"/>
  <c r="E385" i="16"/>
  <c r="L385" i="2" s="1"/>
  <c r="D385" i="16"/>
  <c r="K385" i="2" s="1"/>
  <c r="C385" i="16"/>
  <c r="H384" i="16"/>
  <c r="O384" i="2" s="1"/>
  <c r="G384" i="16"/>
  <c r="N384" i="2" s="1"/>
  <c r="F384" i="16"/>
  <c r="M384" i="2" s="1"/>
  <c r="E384" i="16"/>
  <c r="L384" i="2" s="1"/>
  <c r="D384" i="16"/>
  <c r="K384" i="2" s="1"/>
  <c r="C384" i="16"/>
  <c r="H383" i="16"/>
  <c r="O383" i="2" s="1"/>
  <c r="G383" i="16"/>
  <c r="N383" i="2" s="1"/>
  <c r="F383" i="16"/>
  <c r="M383" i="2" s="1"/>
  <c r="E383" i="16"/>
  <c r="L383" i="2" s="1"/>
  <c r="D383" i="16"/>
  <c r="K383" i="2" s="1"/>
  <c r="C383" i="16"/>
  <c r="H382" i="16"/>
  <c r="O382" i="2" s="1"/>
  <c r="G382" i="16"/>
  <c r="N382" i="2" s="1"/>
  <c r="F382" i="16"/>
  <c r="M382" i="2" s="1"/>
  <c r="E382" i="16"/>
  <c r="L382" i="2" s="1"/>
  <c r="D382" i="16"/>
  <c r="K382" i="2" s="1"/>
  <c r="C382" i="16"/>
  <c r="H381" i="16"/>
  <c r="O381" i="2" s="1"/>
  <c r="G381" i="16"/>
  <c r="N381" i="2" s="1"/>
  <c r="F381" i="16"/>
  <c r="M381" i="2" s="1"/>
  <c r="E381" i="16"/>
  <c r="L381" i="2" s="1"/>
  <c r="D381" i="16"/>
  <c r="K381" i="2" s="1"/>
  <c r="C381" i="16"/>
  <c r="H380" i="16"/>
  <c r="O380" i="2" s="1"/>
  <c r="G380" i="16"/>
  <c r="N380" i="2" s="1"/>
  <c r="F380" i="16"/>
  <c r="M380" i="2" s="1"/>
  <c r="E380" i="16"/>
  <c r="L380" i="2" s="1"/>
  <c r="D380" i="16"/>
  <c r="K380" i="2" s="1"/>
  <c r="C380" i="16"/>
  <c r="H379" i="16"/>
  <c r="O379" i="2" s="1"/>
  <c r="G379" i="16"/>
  <c r="N379" i="2" s="1"/>
  <c r="F379" i="16"/>
  <c r="M379" i="2" s="1"/>
  <c r="E379" i="16"/>
  <c r="L379" i="2" s="1"/>
  <c r="D379" i="16"/>
  <c r="K379" i="2" s="1"/>
  <c r="C379" i="16"/>
  <c r="H378" i="16"/>
  <c r="O378" i="2" s="1"/>
  <c r="G378" i="16"/>
  <c r="N378" i="2" s="1"/>
  <c r="F378" i="16"/>
  <c r="M378" i="2" s="1"/>
  <c r="E378" i="16"/>
  <c r="L378" i="2" s="1"/>
  <c r="D378" i="16"/>
  <c r="K378" i="2" s="1"/>
  <c r="C378" i="16"/>
  <c r="H377" i="16"/>
  <c r="O377" i="2" s="1"/>
  <c r="G377" i="16"/>
  <c r="N377" i="2" s="1"/>
  <c r="F377" i="16"/>
  <c r="M377" i="2" s="1"/>
  <c r="E377" i="16"/>
  <c r="L377" i="2" s="1"/>
  <c r="D377" i="16"/>
  <c r="K377" i="2" s="1"/>
  <c r="C377" i="16"/>
  <c r="H376" i="16"/>
  <c r="O376" i="2" s="1"/>
  <c r="G376" i="16"/>
  <c r="N376" i="2" s="1"/>
  <c r="F376" i="16"/>
  <c r="M376" i="2" s="1"/>
  <c r="E376" i="16"/>
  <c r="L376" i="2" s="1"/>
  <c r="D376" i="16"/>
  <c r="K376" i="2" s="1"/>
  <c r="C376" i="16"/>
  <c r="H375" i="16"/>
  <c r="O375" i="2" s="1"/>
  <c r="G375" i="16"/>
  <c r="N375" i="2" s="1"/>
  <c r="F375" i="16"/>
  <c r="M375" i="2" s="1"/>
  <c r="E375" i="16"/>
  <c r="L375" i="2" s="1"/>
  <c r="D375" i="16"/>
  <c r="K375" i="2" s="1"/>
  <c r="C375" i="16"/>
  <c r="H374" i="16"/>
  <c r="O374" i="2" s="1"/>
  <c r="G374" i="16"/>
  <c r="N374" i="2" s="1"/>
  <c r="F374" i="16"/>
  <c r="M374" i="2" s="1"/>
  <c r="E374" i="16"/>
  <c r="L374" i="2" s="1"/>
  <c r="D374" i="16"/>
  <c r="K374" i="2" s="1"/>
  <c r="C374" i="16"/>
  <c r="H373" i="16"/>
  <c r="O373" i="2" s="1"/>
  <c r="G373" i="16"/>
  <c r="N373" i="2" s="1"/>
  <c r="F373" i="16"/>
  <c r="M373" i="2" s="1"/>
  <c r="E373" i="16"/>
  <c r="L373" i="2" s="1"/>
  <c r="D373" i="16"/>
  <c r="K373" i="2" s="1"/>
  <c r="C373" i="16"/>
  <c r="H372" i="16"/>
  <c r="O372" i="2" s="1"/>
  <c r="G372" i="16"/>
  <c r="N372" i="2" s="1"/>
  <c r="F372" i="16"/>
  <c r="M372" i="2" s="1"/>
  <c r="E372" i="16"/>
  <c r="L372" i="2" s="1"/>
  <c r="D372" i="16"/>
  <c r="K372" i="2" s="1"/>
  <c r="C372" i="16"/>
  <c r="H371" i="16"/>
  <c r="O371" i="2" s="1"/>
  <c r="G371" i="16"/>
  <c r="N371" i="2" s="1"/>
  <c r="F371" i="16"/>
  <c r="M371" i="2" s="1"/>
  <c r="E371" i="16"/>
  <c r="L371" i="2" s="1"/>
  <c r="D371" i="16"/>
  <c r="K371" i="2" s="1"/>
  <c r="C371" i="16"/>
  <c r="H370" i="16"/>
  <c r="O370" i="2" s="1"/>
  <c r="G370" i="16"/>
  <c r="N370" i="2" s="1"/>
  <c r="F370" i="16"/>
  <c r="M370" i="2" s="1"/>
  <c r="E370" i="16"/>
  <c r="L370" i="2" s="1"/>
  <c r="D370" i="16"/>
  <c r="K370" i="2" s="1"/>
  <c r="C370" i="16"/>
  <c r="H369" i="16"/>
  <c r="O369" i="2" s="1"/>
  <c r="G369" i="16"/>
  <c r="N369" i="2" s="1"/>
  <c r="F369" i="16"/>
  <c r="M369" i="2" s="1"/>
  <c r="E369" i="16"/>
  <c r="L369" i="2" s="1"/>
  <c r="D369" i="16"/>
  <c r="K369" i="2" s="1"/>
  <c r="C369" i="16"/>
  <c r="H368" i="16"/>
  <c r="O368" i="2" s="1"/>
  <c r="G368" i="16"/>
  <c r="N368" i="2" s="1"/>
  <c r="F368" i="16"/>
  <c r="M368" i="2" s="1"/>
  <c r="E368" i="16"/>
  <c r="L368" i="2" s="1"/>
  <c r="D368" i="16"/>
  <c r="K368" i="2" s="1"/>
  <c r="C368" i="16"/>
  <c r="H367" i="16"/>
  <c r="O367" i="2" s="1"/>
  <c r="G367" i="16"/>
  <c r="N367" i="2" s="1"/>
  <c r="F367" i="16"/>
  <c r="M367" i="2" s="1"/>
  <c r="E367" i="16"/>
  <c r="L367" i="2" s="1"/>
  <c r="D367" i="16"/>
  <c r="K367" i="2" s="1"/>
  <c r="C367" i="16"/>
  <c r="H366" i="16"/>
  <c r="O366" i="2" s="1"/>
  <c r="G366" i="16"/>
  <c r="N366" i="2" s="1"/>
  <c r="F366" i="16"/>
  <c r="M366" i="2" s="1"/>
  <c r="E366" i="16"/>
  <c r="L366" i="2" s="1"/>
  <c r="D366" i="16"/>
  <c r="K366" i="2" s="1"/>
  <c r="C366" i="16"/>
  <c r="H365" i="16"/>
  <c r="O365" i="2" s="1"/>
  <c r="G365" i="16"/>
  <c r="N365" i="2" s="1"/>
  <c r="F365" i="16"/>
  <c r="M365" i="2" s="1"/>
  <c r="E365" i="16"/>
  <c r="L365" i="2" s="1"/>
  <c r="D365" i="16"/>
  <c r="K365" i="2" s="1"/>
  <c r="C365" i="16"/>
  <c r="H364" i="16"/>
  <c r="O364" i="2" s="1"/>
  <c r="G364" i="16"/>
  <c r="N364" i="2" s="1"/>
  <c r="F364" i="16"/>
  <c r="M364" i="2" s="1"/>
  <c r="E364" i="16"/>
  <c r="L364" i="2" s="1"/>
  <c r="D364" i="16"/>
  <c r="K364" i="2" s="1"/>
  <c r="C364" i="16"/>
  <c r="H363" i="16"/>
  <c r="O363" i="2" s="1"/>
  <c r="G363" i="16"/>
  <c r="N363" i="2" s="1"/>
  <c r="F363" i="16"/>
  <c r="M363" i="2" s="1"/>
  <c r="E363" i="16"/>
  <c r="L363" i="2" s="1"/>
  <c r="D363" i="16"/>
  <c r="K363" i="2" s="1"/>
  <c r="C363" i="16"/>
  <c r="H362" i="16"/>
  <c r="O362" i="2" s="1"/>
  <c r="G362" i="16"/>
  <c r="N362" i="2" s="1"/>
  <c r="F362" i="16"/>
  <c r="M362" i="2" s="1"/>
  <c r="E362" i="16"/>
  <c r="L362" i="2" s="1"/>
  <c r="D362" i="16"/>
  <c r="K362" i="2" s="1"/>
  <c r="C362" i="16"/>
  <c r="H361" i="16"/>
  <c r="O361" i="2" s="1"/>
  <c r="G361" i="16"/>
  <c r="N361" i="2" s="1"/>
  <c r="F361" i="16"/>
  <c r="M361" i="2" s="1"/>
  <c r="E361" i="16"/>
  <c r="L361" i="2" s="1"/>
  <c r="D361" i="16"/>
  <c r="K361" i="2" s="1"/>
  <c r="C361" i="16"/>
  <c r="H360" i="16"/>
  <c r="O360" i="2" s="1"/>
  <c r="G360" i="16"/>
  <c r="N360" i="2" s="1"/>
  <c r="F360" i="16"/>
  <c r="M360" i="2" s="1"/>
  <c r="E360" i="16"/>
  <c r="L360" i="2" s="1"/>
  <c r="D360" i="16"/>
  <c r="K360" i="2" s="1"/>
  <c r="C360" i="16"/>
  <c r="H359" i="16"/>
  <c r="O359" i="2" s="1"/>
  <c r="G359" i="16"/>
  <c r="N359" i="2" s="1"/>
  <c r="F359" i="16"/>
  <c r="M359" i="2" s="1"/>
  <c r="E359" i="16"/>
  <c r="L359" i="2" s="1"/>
  <c r="D359" i="16"/>
  <c r="K359" i="2" s="1"/>
  <c r="C359" i="16"/>
  <c r="H358" i="16"/>
  <c r="O358" i="2" s="1"/>
  <c r="G358" i="16"/>
  <c r="N358" i="2" s="1"/>
  <c r="F358" i="16"/>
  <c r="M358" i="2" s="1"/>
  <c r="E358" i="16"/>
  <c r="L358" i="2" s="1"/>
  <c r="D358" i="16"/>
  <c r="K358" i="2" s="1"/>
  <c r="C358" i="16"/>
  <c r="H357" i="16"/>
  <c r="O357" i="2" s="1"/>
  <c r="G357" i="16"/>
  <c r="N357" i="2" s="1"/>
  <c r="F357" i="16"/>
  <c r="M357" i="2" s="1"/>
  <c r="E357" i="16"/>
  <c r="L357" i="2" s="1"/>
  <c r="D357" i="16"/>
  <c r="K357" i="2" s="1"/>
  <c r="C357" i="16"/>
  <c r="H356" i="16"/>
  <c r="O356" i="2" s="1"/>
  <c r="G356" i="16"/>
  <c r="N356" i="2" s="1"/>
  <c r="F356" i="16"/>
  <c r="M356" i="2" s="1"/>
  <c r="E356" i="16"/>
  <c r="L356" i="2" s="1"/>
  <c r="D356" i="16"/>
  <c r="K356" i="2" s="1"/>
  <c r="C356" i="16"/>
  <c r="H355" i="16"/>
  <c r="O355" i="2" s="1"/>
  <c r="G355" i="16"/>
  <c r="N355" i="2" s="1"/>
  <c r="F355" i="16"/>
  <c r="M355" i="2" s="1"/>
  <c r="E355" i="16"/>
  <c r="L355" i="2" s="1"/>
  <c r="D355" i="16"/>
  <c r="K355" i="2" s="1"/>
  <c r="C355" i="16"/>
  <c r="H354" i="16"/>
  <c r="O354" i="2" s="1"/>
  <c r="G354" i="16"/>
  <c r="N354" i="2" s="1"/>
  <c r="F354" i="16"/>
  <c r="M354" i="2" s="1"/>
  <c r="E354" i="16"/>
  <c r="L354" i="2" s="1"/>
  <c r="D354" i="16"/>
  <c r="K354" i="2" s="1"/>
  <c r="C354" i="16"/>
  <c r="H353" i="16"/>
  <c r="O353" i="2" s="1"/>
  <c r="G353" i="16"/>
  <c r="N353" i="2" s="1"/>
  <c r="F353" i="16"/>
  <c r="M353" i="2" s="1"/>
  <c r="E353" i="16"/>
  <c r="L353" i="2" s="1"/>
  <c r="D353" i="16"/>
  <c r="K353" i="2" s="1"/>
  <c r="C353" i="16"/>
  <c r="H352" i="16"/>
  <c r="O352" i="2" s="1"/>
  <c r="G352" i="16"/>
  <c r="N352" i="2" s="1"/>
  <c r="F352" i="16"/>
  <c r="M352" i="2" s="1"/>
  <c r="E352" i="16"/>
  <c r="L352" i="2" s="1"/>
  <c r="D352" i="16"/>
  <c r="K352" i="2" s="1"/>
  <c r="C352" i="16"/>
  <c r="H351" i="16"/>
  <c r="O351" i="2" s="1"/>
  <c r="G351" i="16"/>
  <c r="N351" i="2" s="1"/>
  <c r="F351" i="16"/>
  <c r="M351" i="2" s="1"/>
  <c r="E351" i="16"/>
  <c r="L351" i="2" s="1"/>
  <c r="D351" i="16"/>
  <c r="K351" i="2" s="1"/>
  <c r="C351" i="16"/>
  <c r="H350" i="16"/>
  <c r="O350" i="2" s="1"/>
  <c r="G350" i="16"/>
  <c r="N350" i="2" s="1"/>
  <c r="F350" i="16"/>
  <c r="M350" i="2" s="1"/>
  <c r="E350" i="16"/>
  <c r="L350" i="2" s="1"/>
  <c r="D350" i="16"/>
  <c r="K350" i="2" s="1"/>
  <c r="C350" i="16"/>
  <c r="H349" i="16"/>
  <c r="O349" i="2" s="1"/>
  <c r="G349" i="16"/>
  <c r="N349" i="2" s="1"/>
  <c r="F349" i="16"/>
  <c r="M349" i="2" s="1"/>
  <c r="E349" i="16"/>
  <c r="L349" i="2" s="1"/>
  <c r="D349" i="16"/>
  <c r="K349" i="2" s="1"/>
  <c r="C349" i="16"/>
  <c r="H348" i="16"/>
  <c r="O348" i="2" s="1"/>
  <c r="G348" i="16"/>
  <c r="N348" i="2" s="1"/>
  <c r="F348" i="16"/>
  <c r="M348" i="2" s="1"/>
  <c r="E348" i="16"/>
  <c r="L348" i="2" s="1"/>
  <c r="D348" i="16"/>
  <c r="K348" i="2" s="1"/>
  <c r="C348" i="16"/>
  <c r="H347" i="16"/>
  <c r="O347" i="2" s="1"/>
  <c r="G347" i="16"/>
  <c r="N347" i="2" s="1"/>
  <c r="F347" i="16"/>
  <c r="M347" i="2" s="1"/>
  <c r="E347" i="16"/>
  <c r="L347" i="2" s="1"/>
  <c r="D347" i="16"/>
  <c r="K347" i="2" s="1"/>
  <c r="C347" i="16"/>
  <c r="H346" i="16"/>
  <c r="O346" i="2" s="1"/>
  <c r="G346" i="16"/>
  <c r="N346" i="2" s="1"/>
  <c r="F346" i="16"/>
  <c r="M346" i="2" s="1"/>
  <c r="E346" i="16"/>
  <c r="L346" i="2" s="1"/>
  <c r="D346" i="16"/>
  <c r="K346" i="2" s="1"/>
  <c r="C346" i="16"/>
  <c r="H345" i="16"/>
  <c r="O345" i="2" s="1"/>
  <c r="G345" i="16"/>
  <c r="N345" i="2" s="1"/>
  <c r="F345" i="16"/>
  <c r="M345" i="2" s="1"/>
  <c r="E345" i="16"/>
  <c r="L345" i="2" s="1"/>
  <c r="D345" i="16"/>
  <c r="K345" i="2" s="1"/>
  <c r="C345" i="16"/>
  <c r="H344" i="16"/>
  <c r="O344" i="2" s="1"/>
  <c r="G344" i="16"/>
  <c r="N344" i="2" s="1"/>
  <c r="F344" i="16"/>
  <c r="M344" i="2" s="1"/>
  <c r="E344" i="16"/>
  <c r="L344" i="2" s="1"/>
  <c r="D344" i="16"/>
  <c r="K344" i="2" s="1"/>
  <c r="C344" i="16"/>
  <c r="H343" i="16"/>
  <c r="O343" i="2" s="1"/>
  <c r="G343" i="16"/>
  <c r="N343" i="2" s="1"/>
  <c r="F343" i="16"/>
  <c r="M343" i="2" s="1"/>
  <c r="E343" i="16"/>
  <c r="L343" i="2" s="1"/>
  <c r="D343" i="16"/>
  <c r="K343" i="2" s="1"/>
  <c r="C343" i="16"/>
  <c r="H342" i="16"/>
  <c r="O342" i="2" s="1"/>
  <c r="G342" i="16"/>
  <c r="N342" i="2" s="1"/>
  <c r="F342" i="16"/>
  <c r="M342" i="2" s="1"/>
  <c r="E342" i="16"/>
  <c r="L342" i="2" s="1"/>
  <c r="D342" i="16"/>
  <c r="K342" i="2" s="1"/>
  <c r="C342" i="16"/>
  <c r="H341" i="16"/>
  <c r="O341" i="2" s="1"/>
  <c r="G341" i="16"/>
  <c r="N341" i="2" s="1"/>
  <c r="F341" i="16"/>
  <c r="M341" i="2" s="1"/>
  <c r="E341" i="16"/>
  <c r="L341" i="2" s="1"/>
  <c r="D341" i="16"/>
  <c r="K341" i="2" s="1"/>
  <c r="C341" i="16"/>
  <c r="H340" i="16"/>
  <c r="O340" i="2" s="1"/>
  <c r="G340" i="16"/>
  <c r="N340" i="2" s="1"/>
  <c r="F340" i="16"/>
  <c r="M340" i="2" s="1"/>
  <c r="E340" i="16"/>
  <c r="L340" i="2" s="1"/>
  <c r="D340" i="16"/>
  <c r="K340" i="2" s="1"/>
  <c r="C340" i="16"/>
  <c r="H339" i="16"/>
  <c r="O339" i="2" s="1"/>
  <c r="G339" i="16"/>
  <c r="N339" i="2" s="1"/>
  <c r="F339" i="16"/>
  <c r="M339" i="2" s="1"/>
  <c r="E339" i="16"/>
  <c r="L339" i="2" s="1"/>
  <c r="D339" i="16"/>
  <c r="K339" i="2" s="1"/>
  <c r="C339" i="16"/>
  <c r="H338" i="16"/>
  <c r="O338" i="2" s="1"/>
  <c r="G338" i="16"/>
  <c r="N338" i="2" s="1"/>
  <c r="F338" i="16"/>
  <c r="M338" i="2" s="1"/>
  <c r="E338" i="16"/>
  <c r="L338" i="2" s="1"/>
  <c r="D338" i="16"/>
  <c r="K338" i="2" s="1"/>
  <c r="C338" i="16"/>
  <c r="H337" i="16"/>
  <c r="O337" i="2" s="1"/>
  <c r="G337" i="16"/>
  <c r="N337" i="2" s="1"/>
  <c r="F337" i="16"/>
  <c r="M337" i="2" s="1"/>
  <c r="E337" i="16"/>
  <c r="L337" i="2" s="1"/>
  <c r="D337" i="16"/>
  <c r="K337" i="2" s="1"/>
  <c r="C337" i="16"/>
  <c r="H336" i="16"/>
  <c r="O336" i="2" s="1"/>
  <c r="G336" i="16"/>
  <c r="N336" i="2" s="1"/>
  <c r="F336" i="16"/>
  <c r="M336" i="2" s="1"/>
  <c r="E336" i="16"/>
  <c r="L336" i="2" s="1"/>
  <c r="D336" i="16"/>
  <c r="K336" i="2" s="1"/>
  <c r="C336" i="16"/>
  <c r="H335" i="16"/>
  <c r="O335" i="2" s="1"/>
  <c r="G335" i="16"/>
  <c r="N335" i="2" s="1"/>
  <c r="F335" i="16"/>
  <c r="M335" i="2" s="1"/>
  <c r="E335" i="16"/>
  <c r="L335" i="2" s="1"/>
  <c r="D335" i="16"/>
  <c r="K335" i="2" s="1"/>
  <c r="C335" i="16"/>
  <c r="H334" i="16"/>
  <c r="O334" i="2" s="1"/>
  <c r="G334" i="16"/>
  <c r="N334" i="2" s="1"/>
  <c r="F334" i="16"/>
  <c r="M334" i="2" s="1"/>
  <c r="E334" i="16"/>
  <c r="L334" i="2" s="1"/>
  <c r="D334" i="16"/>
  <c r="K334" i="2" s="1"/>
  <c r="C334" i="16"/>
  <c r="H333" i="16"/>
  <c r="O333" i="2" s="1"/>
  <c r="G333" i="16"/>
  <c r="N333" i="2" s="1"/>
  <c r="F333" i="16"/>
  <c r="M333" i="2" s="1"/>
  <c r="E333" i="16"/>
  <c r="L333" i="2" s="1"/>
  <c r="D333" i="16"/>
  <c r="K333" i="2" s="1"/>
  <c r="C333" i="16"/>
  <c r="H332" i="16"/>
  <c r="O332" i="2" s="1"/>
  <c r="G332" i="16"/>
  <c r="N332" i="2" s="1"/>
  <c r="F332" i="16"/>
  <c r="M332" i="2" s="1"/>
  <c r="E332" i="16"/>
  <c r="L332" i="2" s="1"/>
  <c r="D332" i="16"/>
  <c r="K332" i="2" s="1"/>
  <c r="C332" i="16"/>
  <c r="H331" i="16"/>
  <c r="O331" i="2" s="1"/>
  <c r="G331" i="16"/>
  <c r="N331" i="2" s="1"/>
  <c r="F331" i="16"/>
  <c r="M331" i="2" s="1"/>
  <c r="E331" i="16"/>
  <c r="L331" i="2" s="1"/>
  <c r="D331" i="16"/>
  <c r="K331" i="2" s="1"/>
  <c r="C331" i="16"/>
  <c r="H330" i="16"/>
  <c r="O330" i="2" s="1"/>
  <c r="G330" i="16"/>
  <c r="N330" i="2" s="1"/>
  <c r="F330" i="16"/>
  <c r="M330" i="2" s="1"/>
  <c r="E330" i="16"/>
  <c r="L330" i="2" s="1"/>
  <c r="D330" i="16"/>
  <c r="K330" i="2" s="1"/>
  <c r="C330" i="16"/>
  <c r="H329" i="16"/>
  <c r="O329" i="2" s="1"/>
  <c r="G329" i="16"/>
  <c r="N329" i="2" s="1"/>
  <c r="F329" i="16"/>
  <c r="M329" i="2" s="1"/>
  <c r="E329" i="16"/>
  <c r="L329" i="2" s="1"/>
  <c r="D329" i="16"/>
  <c r="K329" i="2" s="1"/>
  <c r="C329" i="16"/>
  <c r="H328" i="16"/>
  <c r="O328" i="2" s="1"/>
  <c r="G328" i="16"/>
  <c r="N328" i="2" s="1"/>
  <c r="F328" i="16"/>
  <c r="M328" i="2" s="1"/>
  <c r="E328" i="16"/>
  <c r="L328" i="2" s="1"/>
  <c r="D328" i="16"/>
  <c r="K328" i="2" s="1"/>
  <c r="C328" i="16"/>
  <c r="H327" i="16"/>
  <c r="O327" i="2" s="1"/>
  <c r="G327" i="16"/>
  <c r="N327" i="2" s="1"/>
  <c r="F327" i="16"/>
  <c r="M327" i="2" s="1"/>
  <c r="E327" i="16"/>
  <c r="L327" i="2" s="1"/>
  <c r="D327" i="16"/>
  <c r="K327" i="2" s="1"/>
  <c r="C327" i="16"/>
  <c r="H326" i="16"/>
  <c r="O326" i="2" s="1"/>
  <c r="G326" i="16"/>
  <c r="N326" i="2" s="1"/>
  <c r="F326" i="16"/>
  <c r="M326" i="2" s="1"/>
  <c r="E326" i="16"/>
  <c r="L326" i="2" s="1"/>
  <c r="D326" i="16"/>
  <c r="K326" i="2" s="1"/>
  <c r="C326" i="16"/>
  <c r="H325" i="16"/>
  <c r="O325" i="2" s="1"/>
  <c r="G325" i="16"/>
  <c r="N325" i="2" s="1"/>
  <c r="F325" i="16"/>
  <c r="M325" i="2" s="1"/>
  <c r="E325" i="16"/>
  <c r="L325" i="2" s="1"/>
  <c r="D325" i="16"/>
  <c r="K325" i="2" s="1"/>
  <c r="C325" i="16"/>
  <c r="H324" i="16"/>
  <c r="O324" i="2" s="1"/>
  <c r="G324" i="16"/>
  <c r="N324" i="2" s="1"/>
  <c r="F324" i="16"/>
  <c r="M324" i="2" s="1"/>
  <c r="E324" i="16"/>
  <c r="L324" i="2" s="1"/>
  <c r="D324" i="16"/>
  <c r="K324" i="2" s="1"/>
  <c r="C324" i="16"/>
  <c r="H323" i="16"/>
  <c r="O323" i="2" s="1"/>
  <c r="G323" i="16"/>
  <c r="N323" i="2" s="1"/>
  <c r="F323" i="16"/>
  <c r="M323" i="2" s="1"/>
  <c r="E323" i="16"/>
  <c r="L323" i="2" s="1"/>
  <c r="D323" i="16"/>
  <c r="K323" i="2" s="1"/>
  <c r="C323" i="16"/>
  <c r="H322" i="16"/>
  <c r="O322" i="2" s="1"/>
  <c r="G322" i="16"/>
  <c r="N322" i="2" s="1"/>
  <c r="F322" i="16"/>
  <c r="M322" i="2" s="1"/>
  <c r="E322" i="16"/>
  <c r="L322" i="2" s="1"/>
  <c r="D322" i="16"/>
  <c r="K322" i="2" s="1"/>
  <c r="C322" i="16"/>
  <c r="H321" i="16"/>
  <c r="O321" i="2" s="1"/>
  <c r="G321" i="16"/>
  <c r="N321" i="2" s="1"/>
  <c r="F321" i="16"/>
  <c r="M321" i="2" s="1"/>
  <c r="E321" i="16"/>
  <c r="L321" i="2" s="1"/>
  <c r="D321" i="16"/>
  <c r="K321" i="2" s="1"/>
  <c r="C321" i="16"/>
  <c r="H320" i="16"/>
  <c r="O320" i="2" s="1"/>
  <c r="G320" i="16"/>
  <c r="N320" i="2" s="1"/>
  <c r="F320" i="16"/>
  <c r="M320" i="2" s="1"/>
  <c r="E320" i="16"/>
  <c r="L320" i="2" s="1"/>
  <c r="D320" i="16"/>
  <c r="K320" i="2" s="1"/>
  <c r="C320" i="16"/>
  <c r="H319" i="16"/>
  <c r="O319" i="2" s="1"/>
  <c r="G319" i="16"/>
  <c r="N319" i="2" s="1"/>
  <c r="F319" i="16"/>
  <c r="M319" i="2" s="1"/>
  <c r="E319" i="16"/>
  <c r="L319" i="2" s="1"/>
  <c r="D319" i="16"/>
  <c r="K319" i="2" s="1"/>
  <c r="C319" i="16"/>
  <c r="H318" i="16"/>
  <c r="O318" i="2" s="1"/>
  <c r="G318" i="16"/>
  <c r="N318" i="2" s="1"/>
  <c r="F318" i="16"/>
  <c r="M318" i="2" s="1"/>
  <c r="E318" i="16"/>
  <c r="L318" i="2" s="1"/>
  <c r="D318" i="16"/>
  <c r="K318" i="2" s="1"/>
  <c r="C318" i="16"/>
  <c r="H317" i="16"/>
  <c r="O317" i="2" s="1"/>
  <c r="G317" i="16"/>
  <c r="N317" i="2" s="1"/>
  <c r="F317" i="16"/>
  <c r="M317" i="2" s="1"/>
  <c r="E317" i="16"/>
  <c r="L317" i="2" s="1"/>
  <c r="D317" i="16"/>
  <c r="K317" i="2" s="1"/>
  <c r="C317" i="16"/>
  <c r="H316" i="16"/>
  <c r="O316" i="2" s="1"/>
  <c r="G316" i="16"/>
  <c r="N316" i="2" s="1"/>
  <c r="F316" i="16"/>
  <c r="M316" i="2" s="1"/>
  <c r="E316" i="16"/>
  <c r="L316" i="2" s="1"/>
  <c r="D316" i="16"/>
  <c r="K316" i="2" s="1"/>
  <c r="C316" i="16"/>
  <c r="H315" i="16"/>
  <c r="O315" i="2" s="1"/>
  <c r="G315" i="16"/>
  <c r="N315" i="2" s="1"/>
  <c r="F315" i="16"/>
  <c r="M315" i="2" s="1"/>
  <c r="E315" i="16"/>
  <c r="L315" i="2" s="1"/>
  <c r="D315" i="16"/>
  <c r="K315" i="2" s="1"/>
  <c r="C315" i="16"/>
  <c r="H314" i="16"/>
  <c r="O314" i="2" s="1"/>
  <c r="G314" i="16"/>
  <c r="N314" i="2" s="1"/>
  <c r="F314" i="16"/>
  <c r="M314" i="2" s="1"/>
  <c r="E314" i="16"/>
  <c r="L314" i="2" s="1"/>
  <c r="D314" i="16"/>
  <c r="K314" i="2" s="1"/>
  <c r="C314" i="16"/>
  <c r="H313" i="16"/>
  <c r="O313" i="2" s="1"/>
  <c r="G313" i="16"/>
  <c r="N313" i="2" s="1"/>
  <c r="F313" i="16"/>
  <c r="M313" i="2" s="1"/>
  <c r="E313" i="16"/>
  <c r="L313" i="2" s="1"/>
  <c r="D313" i="16"/>
  <c r="K313" i="2" s="1"/>
  <c r="C313" i="16"/>
  <c r="H312" i="16"/>
  <c r="O312" i="2" s="1"/>
  <c r="G312" i="16"/>
  <c r="N312" i="2" s="1"/>
  <c r="F312" i="16"/>
  <c r="M312" i="2" s="1"/>
  <c r="E312" i="16"/>
  <c r="L312" i="2" s="1"/>
  <c r="D312" i="16"/>
  <c r="K312" i="2" s="1"/>
  <c r="C312" i="16"/>
  <c r="H311" i="16"/>
  <c r="O311" i="2" s="1"/>
  <c r="G311" i="16"/>
  <c r="N311" i="2" s="1"/>
  <c r="F311" i="16"/>
  <c r="M311" i="2" s="1"/>
  <c r="E311" i="16"/>
  <c r="L311" i="2" s="1"/>
  <c r="D311" i="16"/>
  <c r="K311" i="2" s="1"/>
  <c r="C311" i="16"/>
  <c r="H310" i="16"/>
  <c r="O310" i="2" s="1"/>
  <c r="G310" i="16"/>
  <c r="N310" i="2" s="1"/>
  <c r="F310" i="16"/>
  <c r="M310" i="2" s="1"/>
  <c r="E310" i="16"/>
  <c r="L310" i="2" s="1"/>
  <c r="D310" i="16"/>
  <c r="K310" i="2" s="1"/>
  <c r="C310" i="16"/>
  <c r="H309" i="16"/>
  <c r="O309" i="2" s="1"/>
  <c r="G309" i="16"/>
  <c r="N309" i="2" s="1"/>
  <c r="F309" i="16"/>
  <c r="M309" i="2" s="1"/>
  <c r="E309" i="16"/>
  <c r="L309" i="2" s="1"/>
  <c r="D309" i="16"/>
  <c r="K309" i="2" s="1"/>
  <c r="C309" i="16"/>
  <c r="H308" i="16"/>
  <c r="O308" i="2" s="1"/>
  <c r="G308" i="16"/>
  <c r="N308" i="2" s="1"/>
  <c r="F308" i="16"/>
  <c r="M308" i="2" s="1"/>
  <c r="E308" i="16"/>
  <c r="L308" i="2" s="1"/>
  <c r="D308" i="16"/>
  <c r="K308" i="2" s="1"/>
  <c r="C308" i="16"/>
  <c r="H307" i="16"/>
  <c r="O307" i="2" s="1"/>
  <c r="G307" i="16"/>
  <c r="N307" i="2" s="1"/>
  <c r="F307" i="16"/>
  <c r="M307" i="2" s="1"/>
  <c r="E307" i="16"/>
  <c r="L307" i="2" s="1"/>
  <c r="D307" i="16"/>
  <c r="K307" i="2" s="1"/>
  <c r="C307" i="16"/>
  <c r="H306" i="16"/>
  <c r="O306" i="2" s="1"/>
  <c r="G306" i="16"/>
  <c r="N306" i="2" s="1"/>
  <c r="F306" i="16"/>
  <c r="M306" i="2" s="1"/>
  <c r="E306" i="16"/>
  <c r="L306" i="2" s="1"/>
  <c r="D306" i="16"/>
  <c r="K306" i="2" s="1"/>
  <c r="C306" i="16"/>
  <c r="H305" i="16"/>
  <c r="O305" i="2" s="1"/>
  <c r="G305" i="16"/>
  <c r="N305" i="2" s="1"/>
  <c r="F305" i="16"/>
  <c r="M305" i="2" s="1"/>
  <c r="E305" i="16"/>
  <c r="L305" i="2" s="1"/>
  <c r="D305" i="16"/>
  <c r="K305" i="2" s="1"/>
  <c r="C305" i="16"/>
  <c r="H304" i="16"/>
  <c r="O304" i="2" s="1"/>
  <c r="G304" i="16"/>
  <c r="N304" i="2" s="1"/>
  <c r="F304" i="16"/>
  <c r="M304" i="2" s="1"/>
  <c r="E304" i="16"/>
  <c r="L304" i="2" s="1"/>
  <c r="D304" i="16"/>
  <c r="K304" i="2" s="1"/>
  <c r="C304" i="16"/>
  <c r="H303" i="16"/>
  <c r="O303" i="2" s="1"/>
  <c r="G303" i="16"/>
  <c r="N303" i="2" s="1"/>
  <c r="F303" i="16"/>
  <c r="M303" i="2" s="1"/>
  <c r="E303" i="16"/>
  <c r="L303" i="2" s="1"/>
  <c r="D303" i="16"/>
  <c r="K303" i="2" s="1"/>
  <c r="C303" i="16"/>
  <c r="H302" i="16"/>
  <c r="O302" i="2" s="1"/>
  <c r="G302" i="16"/>
  <c r="N302" i="2" s="1"/>
  <c r="F302" i="16"/>
  <c r="M302" i="2" s="1"/>
  <c r="E302" i="16"/>
  <c r="L302" i="2" s="1"/>
  <c r="D302" i="16"/>
  <c r="K302" i="2" s="1"/>
  <c r="C302" i="16"/>
  <c r="H301" i="16"/>
  <c r="O301" i="2" s="1"/>
  <c r="G301" i="16"/>
  <c r="N301" i="2" s="1"/>
  <c r="F301" i="16"/>
  <c r="M301" i="2" s="1"/>
  <c r="E301" i="16"/>
  <c r="L301" i="2" s="1"/>
  <c r="D301" i="16"/>
  <c r="K301" i="2" s="1"/>
  <c r="C301" i="16"/>
  <c r="H300" i="16"/>
  <c r="O300" i="2" s="1"/>
  <c r="G300" i="16"/>
  <c r="N300" i="2" s="1"/>
  <c r="F300" i="16"/>
  <c r="M300" i="2" s="1"/>
  <c r="E300" i="16"/>
  <c r="L300" i="2" s="1"/>
  <c r="D300" i="16"/>
  <c r="K300" i="2" s="1"/>
  <c r="C300" i="16"/>
  <c r="H299" i="16"/>
  <c r="O299" i="2" s="1"/>
  <c r="G299" i="16"/>
  <c r="N299" i="2" s="1"/>
  <c r="F299" i="16"/>
  <c r="M299" i="2" s="1"/>
  <c r="E299" i="16"/>
  <c r="L299" i="2" s="1"/>
  <c r="D299" i="16"/>
  <c r="K299" i="2" s="1"/>
  <c r="C299" i="16"/>
  <c r="H298" i="16"/>
  <c r="O298" i="2" s="1"/>
  <c r="G298" i="16"/>
  <c r="N298" i="2" s="1"/>
  <c r="F298" i="16"/>
  <c r="M298" i="2" s="1"/>
  <c r="E298" i="16"/>
  <c r="L298" i="2" s="1"/>
  <c r="D298" i="16"/>
  <c r="K298" i="2" s="1"/>
  <c r="C298" i="16"/>
  <c r="H297" i="16"/>
  <c r="O297" i="2" s="1"/>
  <c r="G297" i="16"/>
  <c r="N297" i="2" s="1"/>
  <c r="F297" i="16"/>
  <c r="M297" i="2" s="1"/>
  <c r="E297" i="16"/>
  <c r="L297" i="2" s="1"/>
  <c r="D297" i="16"/>
  <c r="K297" i="2" s="1"/>
  <c r="C297" i="16"/>
  <c r="H296" i="16"/>
  <c r="O296" i="2" s="1"/>
  <c r="G296" i="16"/>
  <c r="N296" i="2" s="1"/>
  <c r="F296" i="16"/>
  <c r="M296" i="2" s="1"/>
  <c r="E296" i="16"/>
  <c r="L296" i="2" s="1"/>
  <c r="D296" i="16"/>
  <c r="K296" i="2" s="1"/>
  <c r="C296" i="16"/>
  <c r="H295" i="16"/>
  <c r="O295" i="2" s="1"/>
  <c r="G295" i="16"/>
  <c r="N295" i="2" s="1"/>
  <c r="F295" i="16"/>
  <c r="M295" i="2" s="1"/>
  <c r="E295" i="16"/>
  <c r="L295" i="2" s="1"/>
  <c r="D295" i="16"/>
  <c r="K295" i="2" s="1"/>
  <c r="C295" i="16"/>
  <c r="H294" i="16"/>
  <c r="O294" i="2" s="1"/>
  <c r="G294" i="16"/>
  <c r="N294" i="2" s="1"/>
  <c r="F294" i="16"/>
  <c r="M294" i="2" s="1"/>
  <c r="E294" i="16"/>
  <c r="L294" i="2" s="1"/>
  <c r="D294" i="16"/>
  <c r="K294" i="2" s="1"/>
  <c r="C294" i="16"/>
  <c r="H293" i="16"/>
  <c r="O293" i="2" s="1"/>
  <c r="G293" i="16"/>
  <c r="N293" i="2" s="1"/>
  <c r="F293" i="16"/>
  <c r="M293" i="2" s="1"/>
  <c r="E293" i="16"/>
  <c r="L293" i="2" s="1"/>
  <c r="D293" i="16"/>
  <c r="K293" i="2" s="1"/>
  <c r="C293" i="16"/>
  <c r="H292" i="16"/>
  <c r="O292" i="2" s="1"/>
  <c r="G292" i="16"/>
  <c r="N292" i="2" s="1"/>
  <c r="F292" i="16"/>
  <c r="M292" i="2" s="1"/>
  <c r="E292" i="16"/>
  <c r="L292" i="2" s="1"/>
  <c r="D292" i="16"/>
  <c r="K292" i="2" s="1"/>
  <c r="C292" i="16"/>
  <c r="H291" i="16"/>
  <c r="O291" i="2" s="1"/>
  <c r="G291" i="16"/>
  <c r="N291" i="2" s="1"/>
  <c r="F291" i="16"/>
  <c r="M291" i="2" s="1"/>
  <c r="E291" i="16"/>
  <c r="L291" i="2" s="1"/>
  <c r="D291" i="16"/>
  <c r="K291" i="2" s="1"/>
  <c r="C291" i="16"/>
  <c r="H290" i="16"/>
  <c r="O290" i="2" s="1"/>
  <c r="G290" i="16"/>
  <c r="N290" i="2" s="1"/>
  <c r="F290" i="16"/>
  <c r="M290" i="2" s="1"/>
  <c r="E290" i="16"/>
  <c r="L290" i="2" s="1"/>
  <c r="D290" i="16"/>
  <c r="K290" i="2" s="1"/>
  <c r="C290" i="16"/>
  <c r="H289" i="16"/>
  <c r="O289" i="2" s="1"/>
  <c r="G289" i="16"/>
  <c r="N289" i="2" s="1"/>
  <c r="F289" i="16"/>
  <c r="M289" i="2" s="1"/>
  <c r="E289" i="16"/>
  <c r="L289" i="2" s="1"/>
  <c r="D289" i="16"/>
  <c r="K289" i="2" s="1"/>
  <c r="C289" i="16"/>
  <c r="H288" i="16"/>
  <c r="O288" i="2" s="1"/>
  <c r="G288" i="16"/>
  <c r="N288" i="2" s="1"/>
  <c r="F288" i="16"/>
  <c r="M288" i="2" s="1"/>
  <c r="E288" i="16"/>
  <c r="L288" i="2" s="1"/>
  <c r="D288" i="16"/>
  <c r="K288" i="2" s="1"/>
  <c r="C288" i="16"/>
  <c r="J288" i="2" s="1"/>
  <c r="H287" i="16"/>
  <c r="O287" i="2" s="1"/>
  <c r="G287" i="16"/>
  <c r="N287" i="2" s="1"/>
  <c r="F287" i="16"/>
  <c r="M287" i="2" s="1"/>
  <c r="E287" i="16"/>
  <c r="L287" i="2" s="1"/>
  <c r="D287" i="16"/>
  <c r="K287" i="2" s="1"/>
  <c r="C287" i="16"/>
  <c r="H286" i="16"/>
  <c r="O286" i="2" s="1"/>
  <c r="G286" i="16"/>
  <c r="N286" i="2" s="1"/>
  <c r="F286" i="16"/>
  <c r="M286" i="2" s="1"/>
  <c r="E286" i="16"/>
  <c r="L286" i="2" s="1"/>
  <c r="D286" i="16"/>
  <c r="K286" i="2" s="1"/>
  <c r="C286" i="16"/>
  <c r="H285" i="16"/>
  <c r="O285" i="2" s="1"/>
  <c r="G285" i="16"/>
  <c r="N285" i="2" s="1"/>
  <c r="F285" i="16"/>
  <c r="M285" i="2" s="1"/>
  <c r="E285" i="16"/>
  <c r="L285" i="2" s="1"/>
  <c r="D285" i="16"/>
  <c r="K285" i="2" s="1"/>
  <c r="C285" i="16"/>
  <c r="H284" i="16"/>
  <c r="O284" i="2" s="1"/>
  <c r="G284" i="16"/>
  <c r="N284" i="2" s="1"/>
  <c r="F284" i="16"/>
  <c r="M284" i="2" s="1"/>
  <c r="E284" i="16"/>
  <c r="L284" i="2" s="1"/>
  <c r="D284" i="16"/>
  <c r="K284" i="2" s="1"/>
  <c r="C284" i="16"/>
  <c r="H283" i="16"/>
  <c r="O283" i="2" s="1"/>
  <c r="G283" i="16"/>
  <c r="N283" i="2" s="1"/>
  <c r="F283" i="16"/>
  <c r="M283" i="2" s="1"/>
  <c r="E283" i="16"/>
  <c r="L283" i="2" s="1"/>
  <c r="D283" i="16"/>
  <c r="K283" i="2" s="1"/>
  <c r="C283" i="16"/>
  <c r="H282" i="16"/>
  <c r="O282" i="2" s="1"/>
  <c r="G282" i="16"/>
  <c r="N282" i="2" s="1"/>
  <c r="F282" i="16"/>
  <c r="M282" i="2" s="1"/>
  <c r="E282" i="16"/>
  <c r="L282" i="2" s="1"/>
  <c r="D282" i="16"/>
  <c r="K282" i="2" s="1"/>
  <c r="C282" i="16"/>
  <c r="H281" i="16"/>
  <c r="O281" i="2" s="1"/>
  <c r="G281" i="16"/>
  <c r="N281" i="2" s="1"/>
  <c r="F281" i="16"/>
  <c r="M281" i="2" s="1"/>
  <c r="E281" i="16"/>
  <c r="L281" i="2" s="1"/>
  <c r="D281" i="16"/>
  <c r="K281" i="2" s="1"/>
  <c r="C281" i="16"/>
  <c r="H280" i="16"/>
  <c r="O280" i="2" s="1"/>
  <c r="G280" i="16"/>
  <c r="N280" i="2" s="1"/>
  <c r="F280" i="16"/>
  <c r="M280" i="2" s="1"/>
  <c r="E280" i="16"/>
  <c r="L280" i="2" s="1"/>
  <c r="D280" i="16"/>
  <c r="K280" i="2" s="1"/>
  <c r="C280" i="16"/>
  <c r="H279" i="16"/>
  <c r="O279" i="2" s="1"/>
  <c r="G279" i="16"/>
  <c r="N279" i="2" s="1"/>
  <c r="F279" i="16"/>
  <c r="M279" i="2" s="1"/>
  <c r="E279" i="16"/>
  <c r="L279" i="2" s="1"/>
  <c r="D279" i="16"/>
  <c r="K279" i="2" s="1"/>
  <c r="C279" i="16"/>
  <c r="H278" i="16"/>
  <c r="O278" i="2" s="1"/>
  <c r="G278" i="16"/>
  <c r="N278" i="2" s="1"/>
  <c r="F278" i="16"/>
  <c r="M278" i="2" s="1"/>
  <c r="E278" i="16"/>
  <c r="L278" i="2" s="1"/>
  <c r="D278" i="16"/>
  <c r="K278" i="2" s="1"/>
  <c r="C278" i="16"/>
  <c r="H277" i="16"/>
  <c r="O277" i="2" s="1"/>
  <c r="G277" i="16"/>
  <c r="N277" i="2" s="1"/>
  <c r="F277" i="16"/>
  <c r="M277" i="2" s="1"/>
  <c r="E277" i="16"/>
  <c r="L277" i="2" s="1"/>
  <c r="D277" i="16"/>
  <c r="K277" i="2" s="1"/>
  <c r="C277" i="16"/>
  <c r="H276" i="16"/>
  <c r="O276" i="2" s="1"/>
  <c r="G276" i="16"/>
  <c r="N276" i="2" s="1"/>
  <c r="F276" i="16"/>
  <c r="M276" i="2" s="1"/>
  <c r="E276" i="16"/>
  <c r="L276" i="2" s="1"/>
  <c r="D276" i="16"/>
  <c r="K276" i="2" s="1"/>
  <c r="C276" i="16"/>
  <c r="H275" i="16"/>
  <c r="O275" i="2" s="1"/>
  <c r="G275" i="16"/>
  <c r="N275" i="2" s="1"/>
  <c r="F275" i="16"/>
  <c r="M275" i="2" s="1"/>
  <c r="E275" i="16"/>
  <c r="L275" i="2" s="1"/>
  <c r="D275" i="16"/>
  <c r="K275" i="2" s="1"/>
  <c r="C275" i="16"/>
  <c r="H274" i="16"/>
  <c r="O274" i="2" s="1"/>
  <c r="G274" i="16"/>
  <c r="N274" i="2" s="1"/>
  <c r="F274" i="16"/>
  <c r="M274" i="2" s="1"/>
  <c r="E274" i="16"/>
  <c r="L274" i="2" s="1"/>
  <c r="D274" i="16"/>
  <c r="K274" i="2" s="1"/>
  <c r="C274" i="16"/>
  <c r="H273" i="16"/>
  <c r="O273" i="2" s="1"/>
  <c r="G273" i="16"/>
  <c r="N273" i="2" s="1"/>
  <c r="F273" i="16"/>
  <c r="M273" i="2" s="1"/>
  <c r="E273" i="16"/>
  <c r="L273" i="2" s="1"/>
  <c r="D273" i="16"/>
  <c r="K273" i="2" s="1"/>
  <c r="C273" i="16"/>
  <c r="H272" i="16"/>
  <c r="O272" i="2" s="1"/>
  <c r="G272" i="16"/>
  <c r="N272" i="2" s="1"/>
  <c r="F272" i="16"/>
  <c r="M272" i="2" s="1"/>
  <c r="E272" i="16"/>
  <c r="L272" i="2" s="1"/>
  <c r="D272" i="16"/>
  <c r="K272" i="2" s="1"/>
  <c r="C272" i="16"/>
  <c r="H271" i="16"/>
  <c r="O271" i="2" s="1"/>
  <c r="G271" i="16"/>
  <c r="N271" i="2" s="1"/>
  <c r="F271" i="16"/>
  <c r="M271" i="2" s="1"/>
  <c r="E271" i="16"/>
  <c r="L271" i="2" s="1"/>
  <c r="D271" i="16"/>
  <c r="K271" i="2" s="1"/>
  <c r="C271" i="16"/>
  <c r="H270" i="16"/>
  <c r="O270" i="2" s="1"/>
  <c r="G270" i="16"/>
  <c r="N270" i="2" s="1"/>
  <c r="F270" i="16"/>
  <c r="M270" i="2" s="1"/>
  <c r="E270" i="16"/>
  <c r="L270" i="2" s="1"/>
  <c r="D270" i="16"/>
  <c r="K270" i="2" s="1"/>
  <c r="C270" i="16"/>
  <c r="H269" i="16"/>
  <c r="O269" i="2" s="1"/>
  <c r="G269" i="16"/>
  <c r="N269" i="2" s="1"/>
  <c r="F269" i="16"/>
  <c r="M269" i="2" s="1"/>
  <c r="E269" i="16"/>
  <c r="L269" i="2" s="1"/>
  <c r="D269" i="16"/>
  <c r="K269" i="2" s="1"/>
  <c r="C269" i="16"/>
  <c r="H268" i="16"/>
  <c r="O268" i="2" s="1"/>
  <c r="G268" i="16"/>
  <c r="N268" i="2" s="1"/>
  <c r="F268" i="16"/>
  <c r="M268" i="2" s="1"/>
  <c r="E268" i="16"/>
  <c r="L268" i="2" s="1"/>
  <c r="D268" i="16"/>
  <c r="K268" i="2" s="1"/>
  <c r="C268" i="16"/>
  <c r="H267" i="16"/>
  <c r="O267" i="2" s="1"/>
  <c r="G267" i="16"/>
  <c r="N267" i="2" s="1"/>
  <c r="F267" i="16"/>
  <c r="M267" i="2" s="1"/>
  <c r="E267" i="16"/>
  <c r="L267" i="2" s="1"/>
  <c r="D267" i="16"/>
  <c r="K267" i="2" s="1"/>
  <c r="C267" i="16"/>
  <c r="H266" i="16"/>
  <c r="O266" i="2" s="1"/>
  <c r="G266" i="16"/>
  <c r="N266" i="2" s="1"/>
  <c r="F266" i="16"/>
  <c r="M266" i="2" s="1"/>
  <c r="E266" i="16"/>
  <c r="L266" i="2" s="1"/>
  <c r="D266" i="16"/>
  <c r="K266" i="2" s="1"/>
  <c r="C266" i="16"/>
  <c r="H265" i="16"/>
  <c r="O265" i="2" s="1"/>
  <c r="G265" i="16"/>
  <c r="N265" i="2" s="1"/>
  <c r="F265" i="16"/>
  <c r="M265" i="2" s="1"/>
  <c r="E265" i="16"/>
  <c r="L265" i="2" s="1"/>
  <c r="D265" i="16"/>
  <c r="K265" i="2" s="1"/>
  <c r="C265" i="16"/>
  <c r="H264" i="16"/>
  <c r="O264" i="2" s="1"/>
  <c r="G264" i="16"/>
  <c r="N264" i="2" s="1"/>
  <c r="F264" i="16"/>
  <c r="M264" i="2" s="1"/>
  <c r="E264" i="16"/>
  <c r="L264" i="2" s="1"/>
  <c r="D264" i="16"/>
  <c r="K264" i="2" s="1"/>
  <c r="C264" i="16"/>
  <c r="H263" i="16"/>
  <c r="O263" i="2" s="1"/>
  <c r="G263" i="16"/>
  <c r="N263" i="2" s="1"/>
  <c r="F263" i="16"/>
  <c r="M263" i="2" s="1"/>
  <c r="E263" i="16"/>
  <c r="L263" i="2" s="1"/>
  <c r="D263" i="16"/>
  <c r="K263" i="2" s="1"/>
  <c r="C263" i="16"/>
  <c r="H262" i="16"/>
  <c r="O262" i="2" s="1"/>
  <c r="G262" i="16"/>
  <c r="N262" i="2" s="1"/>
  <c r="F262" i="16"/>
  <c r="M262" i="2" s="1"/>
  <c r="E262" i="16"/>
  <c r="L262" i="2" s="1"/>
  <c r="D262" i="16"/>
  <c r="K262" i="2" s="1"/>
  <c r="C262" i="16"/>
  <c r="H261" i="16"/>
  <c r="O261" i="2" s="1"/>
  <c r="G261" i="16"/>
  <c r="N261" i="2" s="1"/>
  <c r="F261" i="16"/>
  <c r="M261" i="2" s="1"/>
  <c r="E261" i="16"/>
  <c r="L261" i="2" s="1"/>
  <c r="D261" i="16"/>
  <c r="K261" i="2" s="1"/>
  <c r="C261" i="16"/>
  <c r="H260" i="16"/>
  <c r="O260" i="2" s="1"/>
  <c r="G260" i="16"/>
  <c r="N260" i="2" s="1"/>
  <c r="F260" i="16"/>
  <c r="M260" i="2" s="1"/>
  <c r="E260" i="16"/>
  <c r="L260" i="2" s="1"/>
  <c r="D260" i="16"/>
  <c r="K260" i="2" s="1"/>
  <c r="C260" i="16"/>
  <c r="H259" i="16"/>
  <c r="O259" i="2" s="1"/>
  <c r="G259" i="16"/>
  <c r="N259" i="2" s="1"/>
  <c r="F259" i="16"/>
  <c r="M259" i="2" s="1"/>
  <c r="E259" i="16"/>
  <c r="L259" i="2" s="1"/>
  <c r="D259" i="16"/>
  <c r="K259" i="2" s="1"/>
  <c r="C259" i="16"/>
  <c r="H258" i="16"/>
  <c r="O258" i="2" s="1"/>
  <c r="G258" i="16"/>
  <c r="N258" i="2" s="1"/>
  <c r="F258" i="16"/>
  <c r="M258" i="2" s="1"/>
  <c r="E258" i="16"/>
  <c r="L258" i="2" s="1"/>
  <c r="D258" i="16"/>
  <c r="K258" i="2" s="1"/>
  <c r="C258" i="16"/>
  <c r="H257" i="16"/>
  <c r="O257" i="2" s="1"/>
  <c r="G257" i="16"/>
  <c r="N257" i="2" s="1"/>
  <c r="F257" i="16"/>
  <c r="M257" i="2" s="1"/>
  <c r="E257" i="16"/>
  <c r="L257" i="2" s="1"/>
  <c r="D257" i="16"/>
  <c r="K257" i="2" s="1"/>
  <c r="C257" i="16"/>
  <c r="H256" i="16"/>
  <c r="O256" i="2" s="1"/>
  <c r="G256" i="16"/>
  <c r="N256" i="2" s="1"/>
  <c r="F256" i="16"/>
  <c r="M256" i="2" s="1"/>
  <c r="E256" i="16"/>
  <c r="L256" i="2" s="1"/>
  <c r="D256" i="16"/>
  <c r="K256" i="2" s="1"/>
  <c r="C256" i="16"/>
  <c r="H255" i="16"/>
  <c r="O255" i="2" s="1"/>
  <c r="G255" i="16"/>
  <c r="N255" i="2" s="1"/>
  <c r="F255" i="16"/>
  <c r="M255" i="2" s="1"/>
  <c r="E255" i="16"/>
  <c r="L255" i="2" s="1"/>
  <c r="D255" i="16"/>
  <c r="K255" i="2" s="1"/>
  <c r="C255" i="16"/>
  <c r="H254" i="16"/>
  <c r="O254" i="2" s="1"/>
  <c r="G254" i="16"/>
  <c r="N254" i="2" s="1"/>
  <c r="F254" i="16"/>
  <c r="M254" i="2" s="1"/>
  <c r="E254" i="16"/>
  <c r="L254" i="2" s="1"/>
  <c r="D254" i="16"/>
  <c r="K254" i="2" s="1"/>
  <c r="C254" i="16"/>
  <c r="H253" i="16"/>
  <c r="O253" i="2" s="1"/>
  <c r="G253" i="16"/>
  <c r="N253" i="2" s="1"/>
  <c r="F253" i="16"/>
  <c r="M253" i="2" s="1"/>
  <c r="E253" i="16"/>
  <c r="L253" i="2" s="1"/>
  <c r="D253" i="16"/>
  <c r="K253" i="2" s="1"/>
  <c r="C253" i="16"/>
  <c r="H252" i="16"/>
  <c r="O252" i="2" s="1"/>
  <c r="G252" i="16"/>
  <c r="N252" i="2" s="1"/>
  <c r="F252" i="16"/>
  <c r="M252" i="2" s="1"/>
  <c r="E252" i="16"/>
  <c r="L252" i="2" s="1"/>
  <c r="D252" i="16"/>
  <c r="K252" i="2" s="1"/>
  <c r="C252" i="16"/>
  <c r="H251" i="16"/>
  <c r="O251" i="2" s="1"/>
  <c r="G251" i="16"/>
  <c r="N251" i="2" s="1"/>
  <c r="F251" i="16"/>
  <c r="M251" i="2" s="1"/>
  <c r="E251" i="16"/>
  <c r="L251" i="2" s="1"/>
  <c r="D251" i="16"/>
  <c r="K251" i="2" s="1"/>
  <c r="C251" i="16"/>
  <c r="H250" i="16"/>
  <c r="O250" i="2" s="1"/>
  <c r="G250" i="16"/>
  <c r="N250" i="2" s="1"/>
  <c r="F250" i="16"/>
  <c r="M250" i="2" s="1"/>
  <c r="E250" i="16"/>
  <c r="L250" i="2" s="1"/>
  <c r="D250" i="16"/>
  <c r="K250" i="2" s="1"/>
  <c r="C250" i="16"/>
  <c r="H249" i="16"/>
  <c r="O249" i="2" s="1"/>
  <c r="G249" i="16"/>
  <c r="N249" i="2" s="1"/>
  <c r="F249" i="16"/>
  <c r="M249" i="2" s="1"/>
  <c r="E249" i="16"/>
  <c r="L249" i="2" s="1"/>
  <c r="D249" i="16"/>
  <c r="K249" i="2" s="1"/>
  <c r="C249" i="16"/>
  <c r="H248" i="16"/>
  <c r="O248" i="2" s="1"/>
  <c r="G248" i="16"/>
  <c r="N248" i="2" s="1"/>
  <c r="F248" i="16"/>
  <c r="M248" i="2" s="1"/>
  <c r="E248" i="16"/>
  <c r="L248" i="2" s="1"/>
  <c r="D248" i="16"/>
  <c r="K248" i="2" s="1"/>
  <c r="C248" i="16"/>
  <c r="H247" i="16"/>
  <c r="O247" i="2" s="1"/>
  <c r="G247" i="16"/>
  <c r="N247" i="2" s="1"/>
  <c r="F247" i="16"/>
  <c r="M247" i="2" s="1"/>
  <c r="E247" i="16"/>
  <c r="L247" i="2" s="1"/>
  <c r="D247" i="16"/>
  <c r="K247" i="2" s="1"/>
  <c r="C247" i="16"/>
  <c r="H246" i="16"/>
  <c r="O246" i="2" s="1"/>
  <c r="G246" i="16"/>
  <c r="N246" i="2" s="1"/>
  <c r="F246" i="16"/>
  <c r="M246" i="2" s="1"/>
  <c r="E246" i="16"/>
  <c r="L246" i="2" s="1"/>
  <c r="D246" i="16"/>
  <c r="K246" i="2" s="1"/>
  <c r="C246" i="16"/>
  <c r="H245" i="16"/>
  <c r="O245" i="2" s="1"/>
  <c r="G245" i="16"/>
  <c r="N245" i="2" s="1"/>
  <c r="F245" i="16"/>
  <c r="M245" i="2" s="1"/>
  <c r="E245" i="16"/>
  <c r="L245" i="2" s="1"/>
  <c r="D245" i="16"/>
  <c r="K245" i="2" s="1"/>
  <c r="C245" i="16"/>
  <c r="H244" i="16"/>
  <c r="O244" i="2" s="1"/>
  <c r="G244" i="16"/>
  <c r="N244" i="2" s="1"/>
  <c r="F244" i="16"/>
  <c r="M244" i="2" s="1"/>
  <c r="E244" i="16"/>
  <c r="L244" i="2" s="1"/>
  <c r="D244" i="16"/>
  <c r="K244" i="2" s="1"/>
  <c r="C244" i="16"/>
  <c r="H243" i="16"/>
  <c r="O243" i="2" s="1"/>
  <c r="G243" i="16"/>
  <c r="N243" i="2" s="1"/>
  <c r="F243" i="16"/>
  <c r="M243" i="2" s="1"/>
  <c r="E243" i="16"/>
  <c r="L243" i="2" s="1"/>
  <c r="D243" i="16"/>
  <c r="K243" i="2" s="1"/>
  <c r="C243" i="16"/>
  <c r="H242" i="16"/>
  <c r="O242" i="2" s="1"/>
  <c r="G242" i="16"/>
  <c r="N242" i="2" s="1"/>
  <c r="F242" i="16"/>
  <c r="M242" i="2" s="1"/>
  <c r="E242" i="16"/>
  <c r="L242" i="2" s="1"/>
  <c r="D242" i="16"/>
  <c r="K242" i="2" s="1"/>
  <c r="C242" i="16"/>
  <c r="H241" i="16"/>
  <c r="O241" i="2" s="1"/>
  <c r="G241" i="16"/>
  <c r="N241" i="2" s="1"/>
  <c r="F241" i="16"/>
  <c r="M241" i="2" s="1"/>
  <c r="E241" i="16"/>
  <c r="L241" i="2" s="1"/>
  <c r="D241" i="16"/>
  <c r="K241" i="2" s="1"/>
  <c r="C241" i="16"/>
  <c r="H240" i="16"/>
  <c r="O240" i="2" s="1"/>
  <c r="G240" i="16"/>
  <c r="N240" i="2" s="1"/>
  <c r="F240" i="16"/>
  <c r="M240" i="2" s="1"/>
  <c r="E240" i="16"/>
  <c r="L240" i="2" s="1"/>
  <c r="D240" i="16"/>
  <c r="K240" i="2" s="1"/>
  <c r="C240" i="16"/>
  <c r="H239" i="16"/>
  <c r="O239" i="2" s="1"/>
  <c r="G239" i="16"/>
  <c r="N239" i="2" s="1"/>
  <c r="F239" i="16"/>
  <c r="M239" i="2" s="1"/>
  <c r="E239" i="16"/>
  <c r="L239" i="2" s="1"/>
  <c r="D239" i="16"/>
  <c r="K239" i="2" s="1"/>
  <c r="C239" i="16"/>
  <c r="H238" i="16"/>
  <c r="O238" i="2" s="1"/>
  <c r="G238" i="16"/>
  <c r="N238" i="2" s="1"/>
  <c r="F238" i="16"/>
  <c r="M238" i="2" s="1"/>
  <c r="E238" i="16"/>
  <c r="L238" i="2" s="1"/>
  <c r="D238" i="16"/>
  <c r="K238" i="2" s="1"/>
  <c r="C238" i="16"/>
  <c r="H237" i="16"/>
  <c r="O237" i="2" s="1"/>
  <c r="G237" i="16"/>
  <c r="N237" i="2" s="1"/>
  <c r="F237" i="16"/>
  <c r="M237" i="2" s="1"/>
  <c r="E237" i="16"/>
  <c r="L237" i="2" s="1"/>
  <c r="D237" i="16"/>
  <c r="K237" i="2" s="1"/>
  <c r="C237" i="16"/>
  <c r="J237" i="2" s="1"/>
  <c r="H236" i="16"/>
  <c r="O236" i="2" s="1"/>
  <c r="G236" i="16"/>
  <c r="N236" i="2" s="1"/>
  <c r="F236" i="16"/>
  <c r="M236" i="2" s="1"/>
  <c r="E236" i="16"/>
  <c r="L236" i="2" s="1"/>
  <c r="D236" i="16"/>
  <c r="K236" i="2" s="1"/>
  <c r="C236" i="16"/>
  <c r="H235" i="16"/>
  <c r="O235" i="2" s="1"/>
  <c r="G235" i="16"/>
  <c r="N235" i="2" s="1"/>
  <c r="F235" i="16"/>
  <c r="M235" i="2" s="1"/>
  <c r="E235" i="16"/>
  <c r="L235" i="2" s="1"/>
  <c r="D235" i="16"/>
  <c r="K235" i="2" s="1"/>
  <c r="C235" i="16"/>
  <c r="H234" i="16"/>
  <c r="O234" i="2" s="1"/>
  <c r="G234" i="16"/>
  <c r="N234" i="2" s="1"/>
  <c r="F234" i="16"/>
  <c r="M234" i="2" s="1"/>
  <c r="E234" i="16"/>
  <c r="L234" i="2" s="1"/>
  <c r="D234" i="16"/>
  <c r="K234" i="2" s="1"/>
  <c r="C234" i="16"/>
  <c r="H233" i="16"/>
  <c r="O233" i="2" s="1"/>
  <c r="G233" i="16"/>
  <c r="N233" i="2" s="1"/>
  <c r="F233" i="16"/>
  <c r="M233" i="2" s="1"/>
  <c r="E233" i="16"/>
  <c r="L233" i="2" s="1"/>
  <c r="D233" i="16"/>
  <c r="K233" i="2" s="1"/>
  <c r="C233" i="16"/>
  <c r="H232" i="16"/>
  <c r="O232" i="2" s="1"/>
  <c r="G232" i="16"/>
  <c r="N232" i="2" s="1"/>
  <c r="F232" i="16"/>
  <c r="M232" i="2" s="1"/>
  <c r="E232" i="16"/>
  <c r="L232" i="2" s="1"/>
  <c r="D232" i="16"/>
  <c r="K232" i="2" s="1"/>
  <c r="C232" i="16"/>
  <c r="H231" i="16"/>
  <c r="O231" i="2" s="1"/>
  <c r="G231" i="16"/>
  <c r="N231" i="2" s="1"/>
  <c r="F231" i="16"/>
  <c r="M231" i="2" s="1"/>
  <c r="E231" i="16"/>
  <c r="L231" i="2" s="1"/>
  <c r="D231" i="16"/>
  <c r="K231" i="2" s="1"/>
  <c r="C231" i="16"/>
  <c r="H230" i="16"/>
  <c r="O230" i="2" s="1"/>
  <c r="G230" i="16"/>
  <c r="N230" i="2" s="1"/>
  <c r="F230" i="16"/>
  <c r="M230" i="2" s="1"/>
  <c r="E230" i="16"/>
  <c r="L230" i="2" s="1"/>
  <c r="D230" i="16"/>
  <c r="K230" i="2" s="1"/>
  <c r="C230" i="16"/>
  <c r="H229" i="16"/>
  <c r="O229" i="2" s="1"/>
  <c r="G229" i="16"/>
  <c r="N229" i="2" s="1"/>
  <c r="F229" i="16"/>
  <c r="M229" i="2" s="1"/>
  <c r="E229" i="16"/>
  <c r="L229" i="2" s="1"/>
  <c r="D229" i="16"/>
  <c r="K229" i="2" s="1"/>
  <c r="C229" i="16"/>
  <c r="H228" i="16"/>
  <c r="O228" i="2" s="1"/>
  <c r="G228" i="16"/>
  <c r="N228" i="2" s="1"/>
  <c r="F228" i="16"/>
  <c r="M228" i="2" s="1"/>
  <c r="E228" i="16"/>
  <c r="L228" i="2" s="1"/>
  <c r="D228" i="16"/>
  <c r="K228" i="2" s="1"/>
  <c r="C228" i="16"/>
  <c r="H227" i="16"/>
  <c r="O227" i="2" s="1"/>
  <c r="G227" i="16"/>
  <c r="N227" i="2" s="1"/>
  <c r="F227" i="16"/>
  <c r="M227" i="2" s="1"/>
  <c r="E227" i="16"/>
  <c r="L227" i="2" s="1"/>
  <c r="D227" i="16"/>
  <c r="K227" i="2" s="1"/>
  <c r="C227" i="16"/>
  <c r="H226" i="16"/>
  <c r="O226" i="2" s="1"/>
  <c r="G226" i="16"/>
  <c r="N226" i="2" s="1"/>
  <c r="F226" i="16"/>
  <c r="M226" i="2" s="1"/>
  <c r="E226" i="16"/>
  <c r="L226" i="2" s="1"/>
  <c r="D226" i="16"/>
  <c r="K226" i="2" s="1"/>
  <c r="C226" i="16"/>
  <c r="H225" i="16"/>
  <c r="O225" i="2" s="1"/>
  <c r="G225" i="16"/>
  <c r="N225" i="2" s="1"/>
  <c r="F225" i="16"/>
  <c r="M225" i="2" s="1"/>
  <c r="E225" i="16"/>
  <c r="L225" i="2" s="1"/>
  <c r="D225" i="16"/>
  <c r="K225" i="2" s="1"/>
  <c r="C225" i="16"/>
  <c r="H224" i="16"/>
  <c r="O224" i="2" s="1"/>
  <c r="G224" i="16"/>
  <c r="N224" i="2" s="1"/>
  <c r="F224" i="16"/>
  <c r="M224" i="2" s="1"/>
  <c r="E224" i="16"/>
  <c r="L224" i="2" s="1"/>
  <c r="D224" i="16"/>
  <c r="K224" i="2" s="1"/>
  <c r="C224" i="16"/>
  <c r="H223" i="16"/>
  <c r="O223" i="2" s="1"/>
  <c r="G223" i="16"/>
  <c r="N223" i="2" s="1"/>
  <c r="F223" i="16"/>
  <c r="M223" i="2" s="1"/>
  <c r="E223" i="16"/>
  <c r="L223" i="2" s="1"/>
  <c r="D223" i="16"/>
  <c r="K223" i="2" s="1"/>
  <c r="C223" i="16"/>
  <c r="H222" i="16"/>
  <c r="O222" i="2" s="1"/>
  <c r="G222" i="16"/>
  <c r="N222" i="2" s="1"/>
  <c r="F222" i="16"/>
  <c r="M222" i="2" s="1"/>
  <c r="E222" i="16"/>
  <c r="L222" i="2" s="1"/>
  <c r="D222" i="16"/>
  <c r="K222" i="2" s="1"/>
  <c r="C222" i="16"/>
  <c r="H221" i="16"/>
  <c r="O221" i="2" s="1"/>
  <c r="G221" i="16"/>
  <c r="N221" i="2" s="1"/>
  <c r="F221" i="16"/>
  <c r="M221" i="2" s="1"/>
  <c r="E221" i="16"/>
  <c r="L221" i="2" s="1"/>
  <c r="D221" i="16"/>
  <c r="K221" i="2" s="1"/>
  <c r="C221" i="16"/>
  <c r="H220" i="16"/>
  <c r="O220" i="2" s="1"/>
  <c r="G220" i="16"/>
  <c r="N220" i="2" s="1"/>
  <c r="F220" i="16"/>
  <c r="M220" i="2" s="1"/>
  <c r="E220" i="16"/>
  <c r="L220" i="2" s="1"/>
  <c r="D220" i="16"/>
  <c r="K220" i="2" s="1"/>
  <c r="C220" i="16"/>
  <c r="H219" i="16"/>
  <c r="O219" i="2" s="1"/>
  <c r="G219" i="16"/>
  <c r="N219" i="2" s="1"/>
  <c r="F219" i="16"/>
  <c r="M219" i="2" s="1"/>
  <c r="E219" i="16"/>
  <c r="L219" i="2" s="1"/>
  <c r="D219" i="16"/>
  <c r="K219" i="2" s="1"/>
  <c r="C219" i="16"/>
  <c r="H218" i="16"/>
  <c r="O218" i="2" s="1"/>
  <c r="G218" i="16"/>
  <c r="N218" i="2" s="1"/>
  <c r="F218" i="16"/>
  <c r="M218" i="2" s="1"/>
  <c r="E218" i="16"/>
  <c r="L218" i="2" s="1"/>
  <c r="D218" i="16"/>
  <c r="K218" i="2" s="1"/>
  <c r="C218" i="16"/>
  <c r="J218" i="2" s="1"/>
  <c r="H217" i="16"/>
  <c r="O217" i="2" s="1"/>
  <c r="G217" i="16"/>
  <c r="N217" i="2" s="1"/>
  <c r="F217" i="16"/>
  <c r="M217" i="2" s="1"/>
  <c r="E217" i="16"/>
  <c r="L217" i="2" s="1"/>
  <c r="D217" i="16"/>
  <c r="K217" i="2" s="1"/>
  <c r="C217" i="16"/>
  <c r="H216" i="16"/>
  <c r="O216" i="2" s="1"/>
  <c r="G216" i="16"/>
  <c r="N216" i="2" s="1"/>
  <c r="F216" i="16"/>
  <c r="M216" i="2" s="1"/>
  <c r="E216" i="16"/>
  <c r="L216" i="2" s="1"/>
  <c r="D216" i="16"/>
  <c r="K216" i="2" s="1"/>
  <c r="C216" i="16"/>
  <c r="H215" i="16"/>
  <c r="O215" i="2" s="1"/>
  <c r="G215" i="16"/>
  <c r="N215" i="2" s="1"/>
  <c r="F215" i="16"/>
  <c r="M215" i="2" s="1"/>
  <c r="E215" i="16"/>
  <c r="L215" i="2" s="1"/>
  <c r="D215" i="16"/>
  <c r="K215" i="2" s="1"/>
  <c r="C215" i="16"/>
  <c r="H214" i="16"/>
  <c r="O214" i="2" s="1"/>
  <c r="G214" i="16"/>
  <c r="N214" i="2" s="1"/>
  <c r="F214" i="16"/>
  <c r="M214" i="2" s="1"/>
  <c r="E214" i="16"/>
  <c r="L214" i="2" s="1"/>
  <c r="D214" i="16"/>
  <c r="K214" i="2" s="1"/>
  <c r="C214" i="16"/>
  <c r="H213" i="16"/>
  <c r="O213" i="2" s="1"/>
  <c r="G213" i="16"/>
  <c r="N213" i="2" s="1"/>
  <c r="F213" i="16"/>
  <c r="M213" i="2" s="1"/>
  <c r="E213" i="16"/>
  <c r="L213" i="2" s="1"/>
  <c r="D213" i="16"/>
  <c r="K213" i="2" s="1"/>
  <c r="C213" i="16"/>
  <c r="H212" i="16"/>
  <c r="O212" i="2" s="1"/>
  <c r="G212" i="16"/>
  <c r="N212" i="2" s="1"/>
  <c r="F212" i="16"/>
  <c r="M212" i="2" s="1"/>
  <c r="E212" i="16"/>
  <c r="L212" i="2" s="1"/>
  <c r="D212" i="16"/>
  <c r="K212" i="2" s="1"/>
  <c r="C212" i="16"/>
  <c r="H211" i="16"/>
  <c r="O211" i="2" s="1"/>
  <c r="G211" i="16"/>
  <c r="N211" i="2" s="1"/>
  <c r="F211" i="16"/>
  <c r="M211" i="2" s="1"/>
  <c r="E211" i="16"/>
  <c r="L211" i="2" s="1"/>
  <c r="D211" i="16"/>
  <c r="K211" i="2" s="1"/>
  <c r="C211" i="16"/>
  <c r="H210" i="16"/>
  <c r="O210" i="2" s="1"/>
  <c r="G210" i="16"/>
  <c r="N210" i="2" s="1"/>
  <c r="F210" i="16"/>
  <c r="M210" i="2" s="1"/>
  <c r="E210" i="16"/>
  <c r="L210" i="2" s="1"/>
  <c r="D210" i="16"/>
  <c r="K210" i="2" s="1"/>
  <c r="C210" i="16"/>
  <c r="H209" i="16"/>
  <c r="O209" i="2" s="1"/>
  <c r="G209" i="16"/>
  <c r="N209" i="2" s="1"/>
  <c r="F209" i="16"/>
  <c r="M209" i="2" s="1"/>
  <c r="E209" i="16"/>
  <c r="L209" i="2" s="1"/>
  <c r="D209" i="16"/>
  <c r="K209" i="2" s="1"/>
  <c r="C209" i="16"/>
  <c r="H208" i="16"/>
  <c r="O208" i="2" s="1"/>
  <c r="G208" i="16"/>
  <c r="N208" i="2" s="1"/>
  <c r="F208" i="16"/>
  <c r="M208" i="2" s="1"/>
  <c r="E208" i="16"/>
  <c r="L208" i="2" s="1"/>
  <c r="D208" i="16"/>
  <c r="K208" i="2" s="1"/>
  <c r="C208" i="16"/>
  <c r="H207" i="16"/>
  <c r="O207" i="2" s="1"/>
  <c r="G207" i="16"/>
  <c r="N207" i="2" s="1"/>
  <c r="F207" i="16"/>
  <c r="M207" i="2" s="1"/>
  <c r="E207" i="16"/>
  <c r="L207" i="2" s="1"/>
  <c r="D207" i="16"/>
  <c r="K207" i="2" s="1"/>
  <c r="C207" i="16"/>
  <c r="H206" i="16"/>
  <c r="O206" i="2" s="1"/>
  <c r="G206" i="16"/>
  <c r="N206" i="2" s="1"/>
  <c r="F206" i="16"/>
  <c r="M206" i="2" s="1"/>
  <c r="E206" i="16"/>
  <c r="L206" i="2" s="1"/>
  <c r="D206" i="16"/>
  <c r="K206" i="2" s="1"/>
  <c r="C206" i="16"/>
  <c r="H205" i="16"/>
  <c r="O205" i="2" s="1"/>
  <c r="G205" i="16"/>
  <c r="N205" i="2" s="1"/>
  <c r="F205" i="16"/>
  <c r="M205" i="2" s="1"/>
  <c r="E205" i="16"/>
  <c r="L205" i="2" s="1"/>
  <c r="D205" i="16"/>
  <c r="K205" i="2" s="1"/>
  <c r="C205" i="16"/>
  <c r="H204" i="16"/>
  <c r="O204" i="2" s="1"/>
  <c r="G204" i="16"/>
  <c r="N204" i="2" s="1"/>
  <c r="F204" i="16"/>
  <c r="M204" i="2" s="1"/>
  <c r="E204" i="16"/>
  <c r="L204" i="2" s="1"/>
  <c r="D204" i="16"/>
  <c r="K204" i="2" s="1"/>
  <c r="C204" i="16"/>
  <c r="H203" i="16"/>
  <c r="O203" i="2" s="1"/>
  <c r="G203" i="16"/>
  <c r="N203" i="2" s="1"/>
  <c r="F203" i="16"/>
  <c r="M203" i="2" s="1"/>
  <c r="E203" i="16"/>
  <c r="L203" i="2" s="1"/>
  <c r="D203" i="16"/>
  <c r="K203" i="2" s="1"/>
  <c r="C203" i="16"/>
  <c r="H202" i="16"/>
  <c r="O202" i="2" s="1"/>
  <c r="G202" i="16"/>
  <c r="N202" i="2" s="1"/>
  <c r="F202" i="16"/>
  <c r="M202" i="2" s="1"/>
  <c r="E202" i="16"/>
  <c r="L202" i="2" s="1"/>
  <c r="D202" i="16"/>
  <c r="K202" i="2" s="1"/>
  <c r="C202" i="16"/>
  <c r="H201" i="16"/>
  <c r="O201" i="2" s="1"/>
  <c r="G201" i="16"/>
  <c r="N201" i="2" s="1"/>
  <c r="F201" i="16"/>
  <c r="M201" i="2" s="1"/>
  <c r="E201" i="16"/>
  <c r="L201" i="2" s="1"/>
  <c r="D201" i="16"/>
  <c r="K201" i="2" s="1"/>
  <c r="C201" i="16"/>
  <c r="H200" i="16"/>
  <c r="O200" i="2" s="1"/>
  <c r="G200" i="16"/>
  <c r="N200" i="2" s="1"/>
  <c r="F200" i="16"/>
  <c r="M200" i="2" s="1"/>
  <c r="E200" i="16"/>
  <c r="L200" i="2" s="1"/>
  <c r="D200" i="16"/>
  <c r="K200" i="2" s="1"/>
  <c r="C200" i="16"/>
  <c r="H199" i="16"/>
  <c r="O199" i="2" s="1"/>
  <c r="G199" i="16"/>
  <c r="N199" i="2" s="1"/>
  <c r="F199" i="16"/>
  <c r="M199" i="2" s="1"/>
  <c r="E199" i="16"/>
  <c r="L199" i="2" s="1"/>
  <c r="D199" i="16"/>
  <c r="K199" i="2" s="1"/>
  <c r="C199" i="16"/>
  <c r="H198" i="16"/>
  <c r="O198" i="2" s="1"/>
  <c r="G198" i="16"/>
  <c r="N198" i="2" s="1"/>
  <c r="F198" i="16"/>
  <c r="M198" i="2" s="1"/>
  <c r="E198" i="16"/>
  <c r="L198" i="2" s="1"/>
  <c r="D198" i="16"/>
  <c r="K198" i="2" s="1"/>
  <c r="C198" i="16"/>
  <c r="H197" i="16"/>
  <c r="O197" i="2" s="1"/>
  <c r="G197" i="16"/>
  <c r="N197" i="2" s="1"/>
  <c r="F197" i="16"/>
  <c r="M197" i="2" s="1"/>
  <c r="E197" i="16"/>
  <c r="L197" i="2" s="1"/>
  <c r="D197" i="16"/>
  <c r="K197" i="2" s="1"/>
  <c r="C197" i="16"/>
  <c r="H196" i="16"/>
  <c r="O196" i="2" s="1"/>
  <c r="G196" i="16"/>
  <c r="N196" i="2" s="1"/>
  <c r="F196" i="16"/>
  <c r="M196" i="2" s="1"/>
  <c r="E196" i="16"/>
  <c r="L196" i="2" s="1"/>
  <c r="D196" i="16"/>
  <c r="K196" i="2" s="1"/>
  <c r="C196" i="16"/>
  <c r="H195" i="16"/>
  <c r="O195" i="2" s="1"/>
  <c r="G195" i="16"/>
  <c r="N195" i="2" s="1"/>
  <c r="F195" i="16"/>
  <c r="M195" i="2" s="1"/>
  <c r="E195" i="16"/>
  <c r="L195" i="2" s="1"/>
  <c r="D195" i="16"/>
  <c r="K195" i="2" s="1"/>
  <c r="C195" i="16"/>
  <c r="J195" i="2" s="1"/>
  <c r="H194" i="16"/>
  <c r="O194" i="2" s="1"/>
  <c r="G194" i="16"/>
  <c r="N194" i="2" s="1"/>
  <c r="F194" i="16"/>
  <c r="M194" i="2" s="1"/>
  <c r="E194" i="16"/>
  <c r="L194" i="2" s="1"/>
  <c r="D194" i="16"/>
  <c r="K194" i="2" s="1"/>
  <c r="C194" i="16"/>
  <c r="H193" i="16"/>
  <c r="O193" i="2" s="1"/>
  <c r="G193" i="16"/>
  <c r="N193" i="2" s="1"/>
  <c r="F193" i="16"/>
  <c r="M193" i="2" s="1"/>
  <c r="E193" i="16"/>
  <c r="L193" i="2" s="1"/>
  <c r="D193" i="16"/>
  <c r="K193" i="2" s="1"/>
  <c r="C193" i="16"/>
  <c r="H192" i="16"/>
  <c r="O192" i="2" s="1"/>
  <c r="G192" i="16"/>
  <c r="N192" i="2" s="1"/>
  <c r="F192" i="16"/>
  <c r="M192" i="2" s="1"/>
  <c r="E192" i="16"/>
  <c r="L192" i="2" s="1"/>
  <c r="D192" i="16"/>
  <c r="K192" i="2" s="1"/>
  <c r="C192" i="16"/>
  <c r="H191" i="16"/>
  <c r="O191" i="2" s="1"/>
  <c r="G191" i="16"/>
  <c r="N191" i="2" s="1"/>
  <c r="F191" i="16"/>
  <c r="M191" i="2" s="1"/>
  <c r="E191" i="16"/>
  <c r="L191" i="2" s="1"/>
  <c r="D191" i="16"/>
  <c r="K191" i="2" s="1"/>
  <c r="C191" i="16"/>
  <c r="H190" i="16"/>
  <c r="O190" i="2" s="1"/>
  <c r="G190" i="16"/>
  <c r="N190" i="2" s="1"/>
  <c r="F190" i="16"/>
  <c r="M190" i="2" s="1"/>
  <c r="E190" i="16"/>
  <c r="L190" i="2" s="1"/>
  <c r="D190" i="16"/>
  <c r="K190" i="2" s="1"/>
  <c r="C190" i="16"/>
  <c r="H189" i="16"/>
  <c r="O189" i="2" s="1"/>
  <c r="G189" i="16"/>
  <c r="N189" i="2" s="1"/>
  <c r="F189" i="16"/>
  <c r="M189" i="2" s="1"/>
  <c r="E189" i="16"/>
  <c r="L189" i="2" s="1"/>
  <c r="D189" i="16"/>
  <c r="K189" i="2" s="1"/>
  <c r="C189" i="16"/>
  <c r="H188" i="16"/>
  <c r="O188" i="2" s="1"/>
  <c r="G188" i="16"/>
  <c r="N188" i="2" s="1"/>
  <c r="F188" i="16"/>
  <c r="M188" i="2" s="1"/>
  <c r="E188" i="16"/>
  <c r="L188" i="2" s="1"/>
  <c r="D188" i="16"/>
  <c r="K188" i="2" s="1"/>
  <c r="C188" i="16"/>
  <c r="H187" i="16"/>
  <c r="O187" i="2" s="1"/>
  <c r="G187" i="16"/>
  <c r="N187" i="2" s="1"/>
  <c r="F187" i="16"/>
  <c r="M187" i="2" s="1"/>
  <c r="E187" i="16"/>
  <c r="L187" i="2" s="1"/>
  <c r="D187" i="16"/>
  <c r="K187" i="2" s="1"/>
  <c r="C187" i="16"/>
  <c r="H186" i="16"/>
  <c r="O186" i="2" s="1"/>
  <c r="G186" i="16"/>
  <c r="N186" i="2" s="1"/>
  <c r="F186" i="16"/>
  <c r="M186" i="2" s="1"/>
  <c r="E186" i="16"/>
  <c r="L186" i="2" s="1"/>
  <c r="D186" i="16"/>
  <c r="K186" i="2" s="1"/>
  <c r="C186" i="16"/>
  <c r="H185" i="16"/>
  <c r="O185" i="2" s="1"/>
  <c r="G185" i="16"/>
  <c r="N185" i="2" s="1"/>
  <c r="F185" i="16"/>
  <c r="M185" i="2" s="1"/>
  <c r="E185" i="16"/>
  <c r="L185" i="2" s="1"/>
  <c r="D185" i="16"/>
  <c r="K185" i="2" s="1"/>
  <c r="C185" i="16"/>
  <c r="H184" i="16"/>
  <c r="O184" i="2" s="1"/>
  <c r="G184" i="16"/>
  <c r="N184" i="2" s="1"/>
  <c r="F184" i="16"/>
  <c r="M184" i="2" s="1"/>
  <c r="E184" i="16"/>
  <c r="L184" i="2" s="1"/>
  <c r="D184" i="16"/>
  <c r="K184" i="2" s="1"/>
  <c r="C184" i="16"/>
  <c r="H183" i="16"/>
  <c r="O183" i="2" s="1"/>
  <c r="G183" i="16"/>
  <c r="N183" i="2" s="1"/>
  <c r="F183" i="16"/>
  <c r="M183" i="2" s="1"/>
  <c r="E183" i="16"/>
  <c r="L183" i="2" s="1"/>
  <c r="D183" i="16"/>
  <c r="K183" i="2" s="1"/>
  <c r="C183" i="16"/>
  <c r="J183" i="2" s="1"/>
  <c r="H182" i="16"/>
  <c r="O182" i="2" s="1"/>
  <c r="G182" i="16"/>
  <c r="N182" i="2" s="1"/>
  <c r="F182" i="16"/>
  <c r="M182" i="2" s="1"/>
  <c r="E182" i="16"/>
  <c r="L182" i="2" s="1"/>
  <c r="D182" i="16"/>
  <c r="K182" i="2" s="1"/>
  <c r="C182" i="16"/>
  <c r="H181" i="16"/>
  <c r="O181" i="2" s="1"/>
  <c r="G181" i="16"/>
  <c r="N181" i="2" s="1"/>
  <c r="F181" i="16"/>
  <c r="M181" i="2" s="1"/>
  <c r="E181" i="16"/>
  <c r="L181" i="2" s="1"/>
  <c r="D181" i="16"/>
  <c r="K181" i="2" s="1"/>
  <c r="C181" i="16"/>
  <c r="H180" i="16"/>
  <c r="O180" i="2" s="1"/>
  <c r="G180" i="16"/>
  <c r="N180" i="2" s="1"/>
  <c r="F180" i="16"/>
  <c r="M180" i="2" s="1"/>
  <c r="E180" i="16"/>
  <c r="L180" i="2" s="1"/>
  <c r="D180" i="16"/>
  <c r="K180" i="2" s="1"/>
  <c r="C180" i="16"/>
  <c r="H179" i="16"/>
  <c r="O179" i="2" s="1"/>
  <c r="G179" i="16"/>
  <c r="N179" i="2" s="1"/>
  <c r="F179" i="16"/>
  <c r="M179" i="2" s="1"/>
  <c r="E179" i="16"/>
  <c r="L179" i="2" s="1"/>
  <c r="D179" i="16"/>
  <c r="K179" i="2" s="1"/>
  <c r="C179" i="16"/>
  <c r="H178" i="16"/>
  <c r="O178" i="2" s="1"/>
  <c r="G178" i="16"/>
  <c r="N178" i="2" s="1"/>
  <c r="F178" i="16"/>
  <c r="M178" i="2" s="1"/>
  <c r="E178" i="16"/>
  <c r="L178" i="2" s="1"/>
  <c r="D178" i="16"/>
  <c r="K178" i="2" s="1"/>
  <c r="C178" i="16"/>
  <c r="H177" i="16"/>
  <c r="O177" i="2" s="1"/>
  <c r="G177" i="16"/>
  <c r="N177" i="2" s="1"/>
  <c r="F177" i="16"/>
  <c r="M177" i="2" s="1"/>
  <c r="E177" i="16"/>
  <c r="L177" i="2" s="1"/>
  <c r="D177" i="16"/>
  <c r="K177" i="2" s="1"/>
  <c r="C177" i="16"/>
  <c r="H176" i="16"/>
  <c r="O176" i="2" s="1"/>
  <c r="G176" i="16"/>
  <c r="N176" i="2" s="1"/>
  <c r="F176" i="16"/>
  <c r="M176" i="2" s="1"/>
  <c r="E176" i="16"/>
  <c r="L176" i="2" s="1"/>
  <c r="D176" i="16"/>
  <c r="K176" i="2" s="1"/>
  <c r="C176" i="16"/>
  <c r="H175" i="16"/>
  <c r="O175" i="2" s="1"/>
  <c r="G175" i="16"/>
  <c r="N175" i="2" s="1"/>
  <c r="F175" i="16"/>
  <c r="M175" i="2" s="1"/>
  <c r="E175" i="16"/>
  <c r="L175" i="2" s="1"/>
  <c r="D175" i="16"/>
  <c r="K175" i="2" s="1"/>
  <c r="C175" i="16"/>
  <c r="H174" i="16"/>
  <c r="O174" i="2" s="1"/>
  <c r="G174" i="16"/>
  <c r="N174" i="2" s="1"/>
  <c r="F174" i="16"/>
  <c r="M174" i="2" s="1"/>
  <c r="E174" i="16"/>
  <c r="L174" i="2" s="1"/>
  <c r="D174" i="16"/>
  <c r="K174" i="2" s="1"/>
  <c r="C174" i="16"/>
  <c r="H173" i="16"/>
  <c r="O173" i="2" s="1"/>
  <c r="G173" i="16"/>
  <c r="N173" i="2" s="1"/>
  <c r="F173" i="16"/>
  <c r="M173" i="2" s="1"/>
  <c r="E173" i="16"/>
  <c r="L173" i="2" s="1"/>
  <c r="D173" i="16"/>
  <c r="K173" i="2" s="1"/>
  <c r="C173" i="16"/>
  <c r="H172" i="16"/>
  <c r="O172" i="2" s="1"/>
  <c r="G172" i="16"/>
  <c r="N172" i="2" s="1"/>
  <c r="F172" i="16"/>
  <c r="M172" i="2" s="1"/>
  <c r="E172" i="16"/>
  <c r="L172" i="2" s="1"/>
  <c r="D172" i="16"/>
  <c r="K172" i="2" s="1"/>
  <c r="C172" i="16"/>
  <c r="H171" i="16"/>
  <c r="O171" i="2" s="1"/>
  <c r="G171" i="16"/>
  <c r="N171" i="2" s="1"/>
  <c r="F171" i="16"/>
  <c r="M171" i="2" s="1"/>
  <c r="E171" i="16"/>
  <c r="L171" i="2" s="1"/>
  <c r="D171" i="16"/>
  <c r="K171" i="2" s="1"/>
  <c r="C171" i="16"/>
  <c r="J171" i="2" s="1"/>
  <c r="H170" i="16"/>
  <c r="O170" i="2" s="1"/>
  <c r="G170" i="16"/>
  <c r="N170" i="2" s="1"/>
  <c r="F170" i="16"/>
  <c r="M170" i="2" s="1"/>
  <c r="E170" i="16"/>
  <c r="L170" i="2" s="1"/>
  <c r="D170" i="16"/>
  <c r="K170" i="2" s="1"/>
  <c r="C170" i="16"/>
  <c r="H169" i="16"/>
  <c r="O169" i="2" s="1"/>
  <c r="G169" i="16"/>
  <c r="N169" i="2" s="1"/>
  <c r="F169" i="16"/>
  <c r="M169" i="2" s="1"/>
  <c r="E169" i="16"/>
  <c r="L169" i="2" s="1"/>
  <c r="D169" i="16"/>
  <c r="K169" i="2" s="1"/>
  <c r="C169" i="16"/>
  <c r="H168" i="16"/>
  <c r="O168" i="2" s="1"/>
  <c r="G168" i="16"/>
  <c r="N168" i="2" s="1"/>
  <c r="F168" i="16"/>
  <c r="M168" i="2" s="1"/>
  <c r="E168" i="16"/>
  <c r="L168" i="2" s="1"/>
  <c r="D168" i="16"/>
  <c r="K168" i="2" s="1"/>
  <c r="C168" i="16"/>
  <c r="H167" i="16"/>
  <c r="O167" i="2" s="1"/>
  <c r="G167" i="16"/>
  <c r="N167" i="2" s="1"/>
  <c r="F167" i="16"/>
  <c r="M167" i="2" s="1"/>
  <c r="E167" i="16"/>
  <c r="L167" i="2" s="1"/>
  <c r="D167" i="16"/>
  <c r="K167" i="2" s="1"/>
  <c r="C167" i="16"/>
  <c r="H166" i="16"/>
  <c r="O166" i="2" s="1"/>
  <c r="G166" i="16"/>
  <c r="N166" i="2" s="1"/>
  <c r="F166" i="16"/>
  <c r="M166" i="2" s="1"/>
  <c r="E166" i="16"/>
  <c r="L166" i="2" s="1"/>
  <c r="D166" i="16"/>
  <c r="K166" i="2" s="1"/>
  <c r="C166" i="16"/>
  <c r="H165" i="16"/>
  <c r="O165" i="2" s="1"/>
  <c r="G165" i="16"/>
  <c r="N165" i="2" s="1"/>
  <c r="F165" i="16"/>
  <c r="M165" i="2" s="1"/>
  <c r="E165" i="16"/>
  <c r="L165" i="2" s="1"/>
  <c r="D165" i="16"/>
  <c r="K165" i="2" s="1"/>
  <c r="C165" i="16"/>
  <c r="J165" i="2" s="1"/>
  <c r="H164" i="16"/>
  <c r="O164" i="2" s="1"/>
  <c r="G164" i="16"/>
  <c r="N164" i="2" s="1"/>
  <c r="F164" i="16"/>
  <c r="M164" i="2" s="1"/>
  <c r="E164" i="16"/>
  <c r="L164" i="2" s="1"/>
  <c r="D164" i="16"/>
  <c r="K164" i="2" s="1"/>
  <c r="C164" i="16"/>
  <c r="H163" i="16"/>
  <c r="O163" i="2" s="1"/>
  <c r="G163" i="16"/>
  <c r="N163" i="2" s="1"/>
  <c r="F163" i="16"/>
  <c r="M163" i="2" s="1"/>
  <c r="E163" i="16"/>
  <c r="L163" i="2" s="1"/>
  <c r="D163" i="16"/>
  <c r="K163" i="2" s="1"/>
  <c r="C163" i="16"/>
  <c r="H162" i="16"/>
  <c r="O162" i="2" s="1"/>
  <c r="G162" i="16"/>
  <c r="N162" i="2" s="1"/>
  <c r="F162" i="16"/>
  <c r="M162" i="2" s="1"/>
  <c r="E162" i="16"/>
  <c r="L162" i="2" s="1"/>
  <c r="D162" i="16"/>
  <c r="K162" i="2" s="1"/>
  <c r="C162" i="16"/>
  <c r="H161" i="16"/>
  <c r="O161" i="2" s="1"/>
  <c r="G161" i="16"/>
  <c r="N161" i="2" s="1"/>
  <c r="F161" i="16"/>
  <c r="M161" i="2" s="1"/>
  <c r="E161" i="16"/>
  <c r="L161" i="2" s="1"/>
  <c r="D161" i="16"/>
  <c r="K161" i="2" s="1"/>
  <c r="C161" i="16"/>
  <c r="H160" i="16"/>
  <c r="O160" i="2" s="1"/>
  <c r="G160" i="16"/>
  <c r="N160" i="2" s="1"/>
  <c r="F160" i="16"/>
  <c r="M160" i="2" s="1"/>
  <c r="E160" i="16"/>
  <c r="L160" i="2" s="1"/>
  <c r="D160" i="16"/>
  <c r="K160" i="2" s="1"/>
  <c r="C160" i="16"/>
  <c r="H159" i="16"/>
  <c r="O159" i="2" s="1"/>
  <c r="G159" i="16"/>
  <c r="N159" i="2" s="1"/>
  <c r="F159" i="16"/>
  <c r="M159" i="2" s="1"/>
  <c r="E159" i="16"/>
  <c r="L159" i="2" s="1"/>
  <c r="D159" i="16"/>
  <c r="K159" i="2" s="1"/>
  <c r="C159" i="16"/>
  <c r="H158" i="16"/>
  <c r="O158" i="2" s="1"/>
  <c r="G158" i="16"/>
  <c r="N158" i="2" s="1"/>
  <c r="F158" i="16"/>
  <c r="M158" i="2" s="1"/>
  <c r="E158" i="16"/>
  <c r="L158" i="2" s="1"/>
  <c r="D158" i="16"/>
  <c r="K158" i="2" s="1"/>
  <c r="C158" i="16"/>
  <c r="J158" i="2" s="1"/>
  <c r="H157" i="16"/>
  <c r="O157" i="2" s="1"/>
  <c r="G157" i="16"/>
  <c r="N157" i="2" s="1"/>
  <c r="F157" i="16"/>
  <c r="M157" i="2" s="1"/>
  <c r="E157" i="16"/>
  <c r="L157" i="2" s="1"/>
  <c r="D157" i="16"/>
  <c r="K157" i="2" s="1"/>
  <c r="C157" i="16"/>
  <c r="H156" i="16"/>
  <c r="O156" i="2" s="1"/>
  <c r="G156" i="16"/>
  <c r="N156" i="2" s="1"/>
  <c r="F156" i="16"/>
  <c r="M156" i="2" s="1"/>
  <c r="E156" i="16"/>
  <c r="L156" i="2" s="1"/>
  <c r="D156" i="16"/>
  <c r="K156" i="2" s="1"/>
  <c r="C156" i="16"/>
  <c r="H155" i="16"/>
  <c r="O155" i="2" s="1"/>
  <c r="G155" i="16"/>
  <c r="N155" i="2" s="1"/>
  <c r="F155" i="16"/>
  <c r="M155" i="2" s="1"/>
  <c r="E155" i="16"/>
  <c r="L155" i="2" s="1"/>
  <c r="D155" i="16"/>
  <c r="K155" i="2" s="1"/>
  <c r="C155" i="16"/>
  <c r="H154" i="16"/>
  <c r="O154" i="2" s="1"/>
  <c r="G154" i="16"/>
  <c r="N154" i="2" s="1"/>
  <c r="F154" i="16"/>
  <c r="M154" i="2" s="1"/>
  <c r="E154" i="16"/>
  <c r="L154" i="2" s="1"/>
  <c r="D154" i="16"/>
  <c r="K154" i="2" s="1"/>
  <c r="C154" i="16"/>
  <c r="H153" i="16"/>
  <c r="O153" i="2" s="1"/>
  <c r="G153" i="16"/>
  <c r="N153" i="2" s="1"/>
  <c r="F153" i="16"/>
  <c r="M153" i="2" s="1"/>
  <c r="E153" i="16"/>
  <c r="L153" i="2" s="1"/>
  <c r="D153" i="16"/>
  <c r="K153" i="2" s="1"/>
  <c r="C153" i="16"/>
  <c r="H152" i="16"/>
  <c r="O152" i="2" s="1"/>
  <c r="G152" i="16"/>
  <c r="N152" i="2" s="1"/>
  <c r="F152" i="16"/>
  <c r="M152" i="2" s="1"/>
  <c r="E152" i="16"/>
  <c r="L152" i="2" s="1"/>
  <c r="D152" i="16"/>
  <c r="K152" i="2" s="1"/>
  <c r="C152" i="16"/>
  <c r="H151" i="16"/>
  <c r="O151" i="2" s="1"/>
  <c r="G151" i="16"/>
  <c r="N151" i="2" s="1"/>
  <c r="F151" i="16"/>
  <c r="M151" i="2" s="1"/>
  <c r="E151" i="16"/>
  <c r="L151" i="2" s="1"/>
  <c r="D151" i="16"/>
  <c r="K151" i="2" s="1"/>
  <c r="C151" i="16"/>
  <c r="H150" i="16"/>
  <c r="O150" i="2" s="1"/>
  <c r="G150" i="16"/>
  <c r="N150" i="2" s="1"/>
  <c r="F150" i="16"/>
  <c r="M150" i="2" s="1"/>
  <c r="E150" i="16"/>
  <c r="L150" i="2" s="1"/>
  <c r="D150" i="16"/>
  <c r="K150" i="2" s="1"/>
  <c r="C150" i="16"/>
  <c r="H149" i="16"/>
  <c r="O149" i="2" s="1"/>
  <c r="G149" i="16"/>
  <c r="N149" i="2" s="1"/>
  <c r="F149" i="16"/>
  <c r="M149" i="2" s="1"/>
  <c r="E149" i="16"/>
  <c r="L149" i="2" s="1"/>
  <c r="D149" i="16"/>
  <c r="K149" i="2" s="1"/>
  <c r="C149" i="16"/>
  <c r="H148" i="16"/>
  <c r="O148" i="2" s="1"/>
  <c r="G148" i="16"/>
  <c r="N148" i="2" s="1"/>
  <c r="F148" i="16"/>
  <c r="M148" i="2" s="1"/>
  <c r="E148" i="16"/>
  <c r="L148" i="2" s="1"/>
  <c r="D148" i="16"/>
  <c r="K148" i="2" s="1"/>
  <c r="C148" i="16"/>
  <c r="H147" i="16"/>
  <c r="O147" i="2" s="1"/>
  <c r="G147" i="16"/>
  <c r="N147" i="2" s="1"/>
  <c r="F147" i="16"/>
  <c r="M147" i="2" s="1"/>
  <c r="E147" i="16"/>
  <c r="L147" i="2" s="1"/>
  <c r="D147" i="16"/>
  <c r="K147" i="2" s="1"/>
  <c r="C147" i="16"/>
  <c r="J147" i="2" s="1"/>
  <c r="H146" i="16"/>
  <c r="O146" i="2" s="1"/>
  <c r="G146" i="16"/>
  <c r="N146" i="2" s="1"/>
  <c r="F146" i="16"/>
  <c r="M146" i="2" s="1"/>
  <c r="E146" i="16"/>
  <c r="L146" i="2" s="1"/>
  <c r="D146" i="16"/>
  <c r="K146" i="2" s="1"/>
  <c r="C146" i="16"/>
  <c r="H145" i="16"/>
  <c r="O145" i="2" s="1"/>
  <c r="G145" i="16"/>
  <c r="N145" i="2" s="1"/>
  <c r="F145" i="16"/>
  <c r="M145" i="2" s="1"/>
  <c r="E145" i="16"/>
  <c r="L145" i="2" s="1"/>
  <c r="D145" i="16"/>
  <c r="K145" i="2" s="1"/>
  <c r="C145" i="16"/>
  <c r="H144" i="16"/>
  <c r="O144" i="2" s="1"/>
  <c r="G144" i="16"/>
  <c r="N144" i="2" s="1"/>
  <c r="F144" i="16"/>
  <c r="M144" i="2" s="1"/>
  <c r="E144" i="16"/>
  <c r="L144" i="2" s="1"/>
  <c r="D144" i="16"/>
  <c r="K144" i="2" s="1"/>
  <c r="C144" i="16"/>
  <c r="H143" i="16"/>
  <c r="O143" i="2" s="1"/>
  <c r="G143" i="16"/>
  <c r="N143" i="2" s="1"/>
  <c r="F143" i="16"/>
  <c r="M143" i="2" s="1"/>
  <c r="E143" i="16"/>
  <c r="L143" i="2" s="1"/>
  <c r="D143" i="16"/>
  <c r="K143" i="2" s="1"/>
  <c r="C143" i="16"/>
  <c r="H142" i="16"/>
  <c r="O142" i="2" s="1"/>
  <c r="G142" i="16"/>
  <c r="N142" i="2" s="1"/>
  <c r="F142" i="16"/>
  <c r="M142" i="2" s="1"/>
  <c r="E142" i="16"/>
  <c r="L142" i="2" s="1"/>
  <c r="D142" i="16"/>
  <c r="K142" i="2" s="1"/>
  <c r="C142" i="16"/>
  <c r="H141" i="16"/>
  <c r="O141" i="2" s="1"/>
  <c r="G141" i="16"/>
  <c r="N141" i="2" s="1"/>
  <c r="F141" i="16"/>
  <c r="M141" i="2" s="1"/>
  <c r="E141" i="16"/>
  <c r="L141" i="2" s="1"/>
  <c r="D141" i="16"/>
  <c r="K141" i="2" s="1"/>
  <c r="C141" i="16"/>
  <c r="J141" i="2" s="1"/>
  <c r="H140" i="16"/>
  <c r="O140" i="2" s="1"/>
  <c r="G140" i="16"/>
  <c r="N140" i="2" s="1"/>
  <c r="F140" i="16"/>
  <c r="M140" i="2" s="1"/>
  <c r="E140" i="16"/>
  <c r="L140" i="2" s="1"/>
  <c r="D140" i="16"/>
  <c r="K140" i="2" s="1"/>
  <c r="C140" i="16"/>
  <c r="H139" i="16"/>
  <c r="O139" i="2" s="1"/>
  <c r="G139" i="16"/>
  <c r="N139" i="2" s="1"/>
  <c r="F139" i="16"/>
  <c r="M139" i="2" s="1"/>
  <c r="E139" i="16"/>
  <c r="L139" i="2" s="1"/>
  <c r="D139" i="16"/>
  <c r="K139" i="2" s="1"/>
  <c r="C139" i="16"/>
  <c r="H138" i="16"/>
  <c r="O138" i="2" s="1"/>
  <c r="G138" i="16"/>
  <c r="N138" i="2" s="1"/>
  <c r="F138" i="16"/>
  <c r="M138" i="2" s="1"/>
  <c r="E138" i="16"/>
  <c r="L138" i="2" s="1"/>
  <c r="D138" i="16"/>
  <c r="K138" i="2" s="1"/>
  <c r="C138" i="16"/>
  <c r="H137" i="16"/>
  <c r="O137" i="2" s="1"/>
  <c r="G137" i="16"/>
  <c r="N137" i="2" s="1"/>
  <c r="F137" i="16"/>
  <c r="M137" i="2" s="1"/>
  <c r="E137" i="16"/>
  <c r="L137" i="2" s="1"/>
  <c r="D137" i="16"/>
  <c r="K137" i="2" s="1"/>
  <c r="C137" i="16"/>
  <c r="H136" i="16"/>
  <c r="O136" i="2" s="1"/>
  <c r="G136" i="16"/>
  <c r="N136" i="2" s="1"/>
  <c r="F136" i="16"/>
  <c r="M136" i="2" s="1"/>
  <c r="E136" i="16"/>
  <c r="L136" i="2" s="1"/>
  <c r="D136" i="16"/>
  <c r="K136" i="2" s="1"/>
  <c r="C136" i="16"/>
  <c r="H135" i="16"/>
  <c r="O135" i="2" s="1"/>
  <c r="G135" i="16"/>
  <c r="N135" i="2" s="1"/>
  <c r="F135" i="16"/>
  <c r="M135" i="2" s="1"/>
  <c r="E135" i="16"/>
  <c r="L135" i="2" s="1"/>
  <c r="D135" i="16"/>
  <c r="K135" i="2" s="1"/>
  <c r="C135" i="16"/>
  <c r="H134" i="16"/>
  <c r="O134" i="2" s="1"/>
  <c r="G134" i="16"/>
  <c r="N134" i="2" s="1"/>
  <c r="F134" i="16"/>
  <c r="M134" i="2" s="1"/>
  <c r="E134" i="16"/>
  <c r="L134" i="2" s="1"/>
  <c r="D134" i="16"/>
  <c r="K134" i="2" s="1"/>
  <c r="C134" i="16"/>
  <c r="J134" i="2" s="1"/>
  <c r="H133" i="16"/>
  <c r="O133" i="2" s="1"/>
  <c r="G133" i="16"/>
  <c r="N133" i="2" s="1"/>
  <c r="F133" i="16"/>
  <c r="M133" i="2" s="1"/>
  <c r="E133" i="16"/>
  <c r="L133" i="2" s="1"/>
  <c r="D133" i="16"/>
  <c r="K133" i="2" s="1"/>
  <c r="C133" i="16"/>
  <c r="H132" i="16"/>
  <c r="O132" i="2" s="1"/>
  <c r="G132" i="16"/>
  <c r="N132" i="2" s="1"/>
  <c r="F132" i="16"/>
  <c r="M132" i="2" s="1"/>
  <c r="E132" i="16"/>
  <c r="L132" i="2" s="1"/>
  <c r="D132" i="16"/>
  <c r="K132" i="2" s="1"/>
  <c r="C132" i="16"/>
  <c r="H131" i="16"/>
  <c r="O131" i="2" s="1"/>
  <c r="G131" i="16"/>
  <c r="N131" i="2" s="1"/>
  <c r="F131" i="16"/>
  <c r="M131" i="2" s="1"/>
  <c r="E131" i="16"/>
  <c r="L131" i="2" s="1"/>
  <c r="D131" i="16"/>
  <c r="K131" i="2" s="1"/>
  <c r="C131" i="16"/>
  <c r="H130" i="16"/>
  <c r="O130" i="2" s="1"/>
  <c r="G130" i="16"/>
  <c r="N130" i="2" s="1"/>
  <c r="F130" i="16"/>
  <c r="M130" i="2" s="1"/>
  <c r="E130" i="16"/>
  <c r="L130" i="2" s="1"/>
  <c r="D130" i="16"/>
  <c r="K130" i="2" s="1"/>
  <c r="C130" i="16"/>
  <c r="H129" i="16"/>
  <c r="O129" i="2" s="1"/>
  <c r="G129" i="16"/>
  <c r="N129" i="2" s="1"/>
  <c r="F129" i="16"/>
  <c r="M129" i="2" s="1"/>
  <c r="E129" i="16"/>
  <c r="L129" i="2" s="1"/>
  <c r="D129" i="16"/>
  <c r="K129" i="2" s="1"/>
  <c r="C129" i="16"/>
  <c r="H128" i="16"/>
  <c r="O128" i="2" s="1"/>
  <c r="G128" i="16"/>
  <c r="N128" i="2" s="1"/>
  <c r="F128" i="16"/>
  <c r="M128" i="2" s="1"/>
  <c r="E128" i="16"/>
  <c r="L128" i="2" s="1"/>
  <c r="D128" i="16"/>
  <c r="K128" i="2" s="1"/>
  <c r="C128" i="16"/>
  <c r="H127" i="16"/>
  <c r="O127" i="2" s="1"/>
  <c r="G127" i="16"/>
  <c r="N127" i="2" s="1"/>
  <c r="F127" i="16"/>
  <c r="M127" i="2" s="1"/>
  <c r="E127" i="16"/>
  <c r="L127" i="2" s="1"/>
  <c r="D127" i="16"/>
  <c r="K127" i="2" s="1"/>
  <c r="C127" i="16"/>
  <c r="H126" i="16"/>
  <c r="O126" i="2" s="1"/>
  <c r="G126" i="16"/>
  <c r="N126" i="2" s="1"/>
  <c r="F126" i="16"/>
  <c r="M126" i="2" s="1"/>
  <c r="E126" i="16"/>
  <c r="L126" i="2" s="1"/>
  <c r="D126" i="16"/>
  <c r="K126" i="2" s="1"/>
  <c r="C126" i="16"/>
  <c r="H125" i="16"/>
  <c r="O125" i="2" s="1"/>
  <c r="G125" i="16"/>
  <c r="N125" i="2" s="1"/>
  <c r="F125" i="16"/>
  <c r="M125" i="2" s="1"/>
  <c r="E125" i="16"/>
  <c r="L125" i="2" s="1"/>
  <c r="D125" i="16"/>
  <c r="K125" i="2" s="1"/>
  <c r="C125" i="16"/>
  <c r="J125" i="2" s="1"/>
  <c r="H124" i="16"/>
  <c r="O124" i="2" s="1"/>
  <c r="G124" i="16"/>
  <c r="N124" i="2" s="1"/>
  <c r="F124" i="16"/>
  <c r="M124" i="2" s="1"/>
  <c r="E124" i="16"/>
  <c r="L124" i="2" s="1"/>
  <c r="D124" i="16"/>
  <c r="K124" i="2" s="1"/>
  <c r="C124" i="16"/>
  <c r="H123" i="16"/>
  <c r="O123" i="2" s="1"/>
  <c r="G123" i="16"/>
  <c r="N123" i="2" s="1"/>
  <c r="F123" i="16"/>
  <c r="M123" i="2" s="1"/>
  <c r="E123" i="16"/>
  <c r="L123" i="2" s="1"/>
  <c r="D123" i="16"/>
  <c r="K123" i="2" s="1"/>
  <c r="C123" i="16"/>
  <c r="H122" i="16"/>
  <c r="O122" i="2" s="1"/>
  <c r="G122" i="16"/>
  <c r="N122" i="2" s="1"/>
  <c r="F122" i="16"/>
  <c r="M122" i="2" s="1"/>
  <c r="E122" i="16"/>
  <c r="L122" i="2" s="1"/>
  <c r="D122" i="16"/>
  <c r="K122" i="2" s="1"/>
  <c r="C122" i="16"/>
  <c r="H121" i="16"/>
  <c r="O121" i="2" s="1"/>
  <c r="G121" i="16"/>
  <c r="N121" i="2" s="1"/>
  <c r="F121" i="16"/>
  <c r="M121" i="2" s="1"/>
  <c r="E121" i="16"/>
  <c r="L121" i="2" s="1"/>
  <c r="D121" i="16"/>
  <c r="K121" i="2" s="1"/>
  <c r="C121" i="16"/>
  <c r="H120" i="16"/>
  <c r="O120" i="2" s="1"/>
  <c r="G120" i="16"/>
  <c r="N120" i="2" s="1"/>
  <c r="F120" i="16"/>
  <c r="M120" i="2" s="1"/>
  <c r="E120" i="16"/>
  <c r="L120" i="2" s="1"/>
  <c r="D120" i="16"/>
  <c r="K120" i="2" s="1"/>
  <c r="C120" i="16"/>
  <c r="H119" i="16"/>
  <c r="O119" i="2" s="1"/>
  <c r="G119" i="16"/>
  <c r="N119" i="2" s="1"/>
  <c r="F119" i="16"/>
  <c r="M119" i="2" s="1"/>
  <c r="E119" i="16"/>
  <c r="L119" i="2" s="1"/>
  <c r="D119" i="16"/>
  <c r="K119" i="2" s="1"/>
  <c r="C119" i="16"/>
  <c r="H118" i="16"/>
  <c r="O118" i="2" s="1"/>
  <c r="G118" i="16"/>
  <c r="N118" i="2" s="1"/>
  <c r="F118" i="16"/>
  <c r="M118" i="2" s="1"/>
  <c r="E118" i="16"/>
  <c r="L118" i="2" s="1"/>
  <c r="D118" i="16"/>
  <c r="K118" i="2" s="1"/>
  <c r="C118" i="16"/>
  <c r="H117" i="16"/>
  <c r="O117" i="2" s="1"/>
  <c r="G117" i="16"/>
  <c r="N117" i="2" s="1"/>
  <c r="F117" i="16"/>
  <c r="M117" i="2" s="1"/>
  <c r="E117" i="16"/>
  <c r="L117" i="2" s="1"/>
  <c r="D117" i="16"/>
  <c r="K117" i="2" s="1"/>
  <c r="C117" i="16"/>
  <c r="H116" i="16"/>
  <c r="O116" i="2" s="1"/>
  <c r="G116" i="16"/>
  <c r="N116" i="2" s="1"/>
  <c r="F116" i="16"/>
  <c r="M116" i="2" s="1"/>
  <c r="E116" i="16"/>
  <c r="L116" i="2" s="1"/>
  <c r="D116" i="16"/>
  <c r="K116" i="2" s="1"/>
  <c r="C116" i="16"/>
  <c r="H115" i="16"/>
  <c r="O115" i="2" s="1"/>
  <c r="G115" i="16"/>
  <c r="N115" i="2" s="1"/>
  <c r="F115" i="16"/>
  <c r="M115" i="2" s="1"/>
  <c r="E115" i="16"/>
  <c r="L115" i="2" s="1"/>
  <c r="D115" i="16"/>
  <c r="K115" i="2" s="1"/>
  <c r="C115" i="16"/>
  <c r="J115" i="2" s="1"/>
  <c r="H114" i="16"/>
  <c r="O114" i="2" s="1"/>
  <c r="G114" i="16"/>
  <c r="N114" i="2" s="1"/>
  <c r="F114" i="16"/>
  <c r="M114" i="2" s="1"/>
  <c r="E114" i="16"/>
  <c r="L114" i="2" s="1"/>
  <c r="D114" i="16"/>
  <c r="K114" i="2" s="1"/>
  <c r="C114" i="16"/>
  <c r="H113" i="16"/>
  <c r="O113" i="2" s="1"/>
  <c r="G113" i="16"/>
  <c r="N113" i="2" s="1"/>
  <c r="F113" i="16"/>
  <c r="M113" i="2" s="1"/>
  <c r="E113" i="16"/>
  <c r="L113" i="2" s="1"/>
  <c r="D113" i="16"/>
  <c r="K113" i="2" s="1"/>
  <c r="C113" i="16"/>
  <c r="H112" i="16"/>
  <c r="O112" i="2" s="1"/>
  <c r="G112" i="16"/>
  <c r="N112" i="2" s="1"/>
  <c r="F112" i="16"/>
  <c r="M112" i="2" s="1"/>
  <c r="E112" i="16"/>
  <c r="L112" i="2" s="1"/>
  <c r="D112" i="16"/>
  <c r="K112" i="2" s="1"/>
  <c r="C112" i="16"/>
  <c r="H111" i="16"/>
  <c r="O111" i="2" s="1"/>
  <c r="G111" i="16"/>
  <c r="N111" i="2" s="1"/>
  <c r="F111" i="16"/>
  <c r="M111" i="2" s="1"/>
  <c r="E111" i="16"/>
  <c r="L111" i="2" s="1"/>
  <c r="D111" i="16"/>
  <c r="K111" i="2" s="1"/>
  <c r="C111" i="16"/>
  <c r="H110" i="16"/>
  <c r="O110" i="2" s="1"/>
  <c r="G110" i="16"/>
  <c r="N110" i="2" s="1"/>
  <c r="F110" i="16"/>
  <c r="M110" i="2" s="1"/>
  <c r="E110" i="16"/>
  <c r="L110" i="2" s="1"/>
  <c r="D110" i="16"/>
  <c r="K110" i="2" s="1"/>
  <c r="C110" i="16"/>
  <c r="H109" i="16"/>
  <c r="O109" i="2" s="1"/>
  <c r="G109" i="16"/>
  <c r="N109" i="2" s="1"/>
  <c r="F109" i="16"/>
  <c r="M109" i="2" s="1"/>
  <c r="E109" i="16"/>
  <c r="L109" i="2" s="1"/>
  <c r="D109" i="16"/>
  <c r="K109" i="2" s="1"/>
  <c r="C109" i="16"/>
  <c r="J109" i="2" s="1"/>
  <c r="H108" i="16"/>
  <c r="O108" i="2" s="1"/>
  <c r="G108" i="16"/>
  <c r="N108" i="2" s="1"/>
  <c r="F108" i="16"/>
  <c r="M108" i="2" s="1"/>
  <c r="E108" i="16"/>
  <c r="L108" i="2" s="1"/>
  <c r="D108" i="16"/>
  <c r="K108" i="2" s="1"/>
  <c r="C108" i="16"/>
  <c r="H107" i="16"/>
  <c r="O107" i="2" s="1"/>
  <c r="G107" i="16"/>
  <c r="N107" i="2" s="1"/>
  <c r="F107" i="16"/>
  <c r="M107" i="2" s="1"/>
  <c r="E107" i="16"/>
  <c r="L107" i="2" s="1"/>
  <c r="D107" i="16"/>
  <c r="K107" i="2" s="1"/>
  <c r="C107" i="16"/>
  <c r="H106" i="16"/>
  <c r="O106" i="2" s="1"/>
  <c r="G106" i="16"/>
  <c r="N106" i="2" s="1"/>
  <c r="F106" i="16"/>
  <c r="M106" i="2" s="1"/>
  <c r="E106" i="16"/>
  <c r="L106" i="2" s="1"/>
  <c r="D106" i="16"/>
  <c r="K106" i="2" s="1"/>
  <c r="C106" i="16"/>
  <c r="H105" i="16"/>
  <c r="O105" i="2" s="1"/>
  <c r="G105" i="16"/>
  <c r="N105" i="2" s="1"/>
  <c r="F105" i="16"/>
  <c r="M105" i="2" s="1"/>
  <c r="E105" i="16"/>
  <c r="L105" i="2" s="1"/>
  <c r="D105" i="16"/>
  <c r="K105" i="2" s="1"/>
  <c r="C105" i="16"/>
  <c r="H104" i="16"/>
  <c r="O104" i="2" s="1"/>
  <c r="G104" i="16"/>
  <c r="N104" i="2" s="1"/>
  <c r="F104" i="16"/>
  <c r="M104" i="2" s="1"/>
  <c r="E104" i="16"/>
  <c r="L104" i="2" s="1"/>
  <c r="D104" i="16"/>
  <c r="K104" i="2" s="1"/>
  <c r="C104" i="16"/>
  <c r="H103" i="16"/>
  <c r="O103" i="2" s="1"/>
  <c r="G103" i="16"/>
  <c r="N103" i="2" s="1"/>
  <c r="F103" i="16"/>
  <c r="M103" i="2" s="1"/>
  <c r="E103" i="16"/>
  <c r="L103" i="2" s="1"/>
  <c r="D103" i="16"/>
  <c r="K103" i="2" s="1"/>
  <c r="C103" i="16"/>
  <c r="H102" i="16"/>
  <c r="O102" i="2" s="1"/>
  <c r="G102" i="16"/>
  <c r="N102" i="2" s="1"/>
  <c r="F102" i="16"/>
  <c r="M102" i="2" s="1"/>
  <c r="E102" i="16"/>
  <c r="L102" i="2" s="1"/>
  <c r="D102" i="16"/>
  <c r="K102" i="2" s="1"/>
  <c r="C102" i="16"/>
  <c r="H101" i="16"/>
  <c r="O101" i="2" s="1"/>
  <c r="G101" i="16"/>
  <c r="N101" i="2" s="1"/>
  <c r="F101" i="16"/>
  <c r="M101" i="2" s="1"/>
  <c r="E101" i="16"/>
  <c r="L101" i="2" s="1"/>
  <c r="D101" i="16"/>
  <c r="K101" i="2" s="1"/>
  <c r="C101" i="16"/>
  <c r="H100" i="16"/>
  <c r="O100" i="2" s="1"/>
  <c r="G100" i="16"/>
  <c r="N100" i="2" s="1"/>
  <c r="F100" i="16"/>
  <c r="M100" i="2" s="1"/>
  <c r="E100" i="16"/>
  <c r="L100" i="2" s="1"/>
  <c r="D100" i="16"/>
  <c r="K100" i="2" s="1"/>
  <c r="C100" i="16"/>
  <c r="H99" i="16"/>
  <c r="O99" i="2" s="1"/>
  <c r="G99" i="16"/>
  <c r="N99" i="2" s="1"/>
  <c r="F99" i="16"/>
  <c r="M99" i="2" s="1"/>
  <c r="E99" i="16"/>
  <c r="L99" i="2" s="1"/>
  <c r="D99" i="16"/>
  <c r="K99" i="2" s="1"/>
  <c r="C99" i="16"/>
  <c r="J99" i="2" s="1"/>
  <c r="H98" i="16"/>
  <c r="O98" i="2" s="1"/>
  <c r="G98" i="16"/>
  <c r="N98" i="2" s="1"/>
  <c r="F98" i="16"/>
  <c r="M98" i="2" s="1"/>
  <c r="E98" i="16"/>
  <c r="L98" i="2" s="1"/>
  <c r="D98" i="16"/>
  <c r="K98" i="2" s="1"/>
  <c r="C98" i="16"/>
  <c r="H97" i="16"/>
  <c r="O97" i="2" s="1"/>
  <c r="G97" i="16"/>
  <c r="N97" i="2" s="1"/>
  <c r="F97" i="16"/>
  <c r="M97" i="2" s="1"/>
  <c r="E97" i="16"/>
  <c r="L97" i="2" s="1"/>
  <c r="D97" i="16"/>
  <c r="K97" i="2" s="1"/>
  <c r="C97" i="16"/>
  <c r="H96" i="16"/>
  <c r="O96" i="2" s="1"/>
  <c r="G96" i="16"/>
  <c r="N96" i="2" s="1"/>
  <c r="F96" i="16"/>
  <c r="M96" i="2" s="1"/>
  <c r="E96" i="16"/>
  <c r="L96" i="2" s="1"/>
  <c r="D96" i="16"/>
  <c r="K96" i="2" s="1"/>
  <c r="C96" i="16"/>
  <c r="J96" i="2" s="1"/>
  <c r="H95" i="16"/>
  <c r="O95" i="2" s="1"/>
  <c r="G95" i="16"/>
  <c r="N95" i="2" s="1"/>
  <c r="F95" i="16"/>
  <c r="M95" i="2" s="1"/>
  <c r="E95" i="16"/>
  <c r="L95" i="2" s="1"/>
  <c r="D95" i="16"/>
  <c r="K95" i="2" s="1"/>
  <c r="C95" i="16"/>
  <c r="H94" i="16"/>
  <c r="O94" i="2" s="1"/>
  <c r="G94" i="16"/>
  <c r="N94" i="2" s="1"/>
  <c r="F94" i="16"/>
  <c r="M94" i="2" s="1"/>
  <c r="E94" i="16"/>
  <c r="L94" i="2" s="1"/>
  <c r="D94" i="16"/>
  <c r="K94" i="2" s="1"/>
  <c r="C94" i="16"/>
  <c r="H93" i="16"/>
  <c r="O93" i="2" s="1"/>
  <c r="G93" i="16"/>
  <c r="N93" i="2" s="1"/>
  <c r="F93" i="16"/>
  <c r="M93" i="2" s="1"/>
  <c r="E93" i="16"/>
  <c r="L93" i="2" s="1"/>
  <c r="D93" i="16"/>
  <c r="K93" i="2" s="1"/>
  <c r="C93" i="16"/>
  <c r="H92" i="16"/>
  <c r="O92" i="2" s="1"/>
  <c r="G92" i="16"/>
  <c r="N92" i="2" s="1"/>
  <c r="F92" i="16"/>
  <c r="M92" i="2" s="1"/>
  <c r="E92" i="16"/>
  <c r="L92" i="2" s="1"/>
  <c r="D92" i="16"/>
  <c r="K92" i="2" s="1"/>
  <c r="C92" i="16"/>
  <c r="H91" i="16"/>
  <c r="O91" i="2" s="1"/>
  <c r="G91" i="16"/>
  <c r="N91" i="2" s="1"/>
  <c r="F91" i="16"/>
  <c r="M91" i="2" s="1"/>
  <c r="E91" i="16"/>
  <c r="L91" i="2" s="1"/>
  <c r="D91" i="16"/>
  <c r="K91" i="2" s="1"/>
  <c r="C91" i="16"/>
  <c r="H90" i="16"/>
  <c r="O90" i="2" s="1"/>
  <c r="G90" i="16"/>
  <c r="N90" i="2" s="1"/>
  <c r="F90" i="16"/>
  <c r="M90" i="2" s="1"/>
  <c r="E90" i="16"/>
  <c r="L90" i="2" s="1"/>
  <c r="D90" i="16"/>
  <c r="K90" i="2" s="1"/>
  <c r="C90" i="16"/>
  <c r="H89" i="16"/>
  <c r="O89" i="2" s="1"/>
  <c r="G89" i="16"/>
  <c r="N89" i="2" s="1"/>
  <c r="F89" i="16"/>
  <c r="M89" i="2" s="1"/>
  <c r="E89" i="16"/>
  <c r="L89" i="2" s="1"/>
  <c r="D89" i="16"/>
  <c r="K89" i="2" s="1"/>
  <c r="C89" i="16"/>
  <c r="H88" i="16"/>
  <c r="O88" i="2" s="1"/>
  <c r="G88" i="16"/>
  <c r="N88" i="2" s="1"/>
  <c r="F88" i="16"/>
  <c r="M88" i="2" s="1"/>
  <c r="E88" i="16"/>
  <c r="L88" i="2" s="1"/>
  <c r="D88" i="16"/>
  <c r="K88" i="2" s="1"/>
  <c r="C88" i="16"/>
  <c r="H87" i="16"/>
  <c r="O87" i="2" s="1"/>
  <c r="G87" i="16"/>
  <c r="N87" i="2" s="1"/>
  <c r="F87" i="16"/>
  <c r="M87" i="2" s="1"/>
  <c r="E87" i="16"/>
  <c r="L87" i="2" s="1"/>
  <c r="D87" i="16"/>
  <c r="K87" i="2" s="1"/>
  <c r="C87" i="16"/>
  <c r="H86" i="16"/>
  <c r="O86" i="2" s="1"/>
  <c r="G86" i="16"/>
  <c r="N86" i="2" s="1"/>
  <c r="F86" i="16"/>
  <c r="M86" i="2" s="1"/>
  <c r="E86" i="16"/>
  <c r="L86" i="2" s="1"/>
  <c r="D86" i="16"/>
  <c r="K86" i="2" s="1"/>
  <c r="C86" i="16"/>
  <c r="H85" i="16"/>
  <c r="O85" i="2" s="1"/>
  <c r="G85" i="16"/>
  <c r="N85" i="2" s="1"/>
  <c r="F85" i="16"/>
  <c r="M85" i="2" s="1"/>
  <c r="E85" i="16"/>
  <c r="L85" i="2" s="1"/>
  <c r="D85" i="16"/>
  <c r="K85" i="2" s="1"/>
  <c r="C85" i="16"/>
  <c r="H84" i="16"/>
  <c r="O84" i="2" s="1"/>
  <c r="G84" i="16"/>
  <c r="N84" i="2" s="1"/>
  <c r="F84" i="16"/>
  <c r="M84" i="2" s="1"/>
  <c r="E84" i="16"/>
  <c r="L84" i="2" s="1"/>
  <c r="D84" i="16"/>
  <c r="K84" i="2" s="1"/>
  <c r="C84" i="16"/>
  <c r="H83" i="16"/>
  <c r="O83" i="2" s="1"/>
  <c r="G83" i="16"/>
  <c r="N83" i="2" s="1"/>
  <c r="F83" i="16"/>
  <c r="M83" i="2" s="1"/>
  <c r="E83" i="16"/>
  <c r="L83" i="2" s="1"/>
  <c r="D83" i="16"/>
  <c r="K83" i="2" s="1"/>
  <c r="C83" i="16"/>
  <c r="J83" i="2" s="1"/>
  <c r="H82" i="16"/>
  <c r="O82" i="2" s="1"/>
  <c r="G82" i="16"/>
  <c r="N82" i="2" s="1"/>
  <c r="F82" i="16"/>
  <c r="M82" i="2" s="1"/>
  <c r="E82" i="16"/>
  <c r="L82" i="2" s="1"/>
  <c r="D82" i="16"/>
  <c r="K82" i="2" s="1"/>
  <c r="C82" i="16"/>
  <c r="H81" i="16"/>
  <c r="O81" i="2" s="1"/>
  <c r="G81" i="16"/>
  <c r="N81" i="2" s="1"/>
  <c r="F81" i="16"/>
  <c r="M81" i="2" s="1"/>
  <c r="E81" i="16"/>
  <c r="L81" i="2" s="1"/>
  <c r="D81" i="16"/>
  <c r="K81" i="2" s="1"/>
  <c r="C81" i="16"/>
  <c r="H80" i="16"/>
  <c r="O80" i="2" s="1"/>
  <c r="G80" i="16"/>
  <c r="N80" i="2" s="1"/>
  <c r="F80" i="16"/>
  <c r="M80" i="2" s="1"/>
  <c r="E80" i="16"/>
  <c r="L80" i="2" s="1"/>
  <c r="D80" i="16"/>
  <c r="K80" i="2" s="1"/>
  <c r="C80" i="16"/>
  <c r="H79" i="16"/>
  <c r="O79" i="2" s="1"/>
  <c r="G79" i="16"/>
  <c r="N79" i="2" s="1"/>
  <c r="F79" i="16"/>
  <c r="M79" i="2" s="1"/>
  <c r="E79" i="16"/>
  <c r="L79" i="2" s="1"/>
  <c r="D79" i="16"/>
  <c r="K79" i="2" s="1"/>
  <c r="C79" i="16"/>
  <c r="H78" i="16"/>
  <c r="O78" i="2" s="1"/>
  <c r="G78" i="16"/>
  <c r="N78" i="2" s="1"/>
  <c r="F78" i="16"/>
  <c r="M78" i="2" s="1"/>
  <c r="E78" i="16"/>
  <c r="L78" i="2" s="1"/>
  <c r="D78" i="16"/>
  <c r="K78" i="2" s="1"/>
  <c r="C78" i="16"/>
  <c r="H77" i="16"/>
  <c r="O77" i="2" s="1"/>
  <c r="G77" i="16"/>
  <c r="N77" i="2" s="1"/>
  <c r="F77" i="16"/>
  <c r="M77" i="2" s="1"/>
  <c r="E77" i="16"/>
  <c r="L77" i="2" s="1"/>
  <c r="D77" i="16"/>
  <c r="K77" i="2" s="1"/>
  <c r="C77" i="16"/>
  <c r="J77" i="2" s="1"/>
  <c r="H76" i="16"/>
  <c r="O76" i="2" s="1"/>
  <c r="G76" i="16"/>
  <c r="N76" i="2" s="1"/>
  <c r="F76" i="16"/>
  <c r="M76" i="2" s="1"/>
  <c r="E76" i="16"/>
  <c r="L76" i="2" s="1"/>
  <c r="D76" i="16"/>
  <c r="K76" i="2" s="1"/>
  <c r="C76" i="16"/>
  <c r="H75" i="16"/>
  <c r="O75" i="2" s="1"/>
  <c r="G75" i="16"/>
  <c r="N75" i="2" s="1"/>
  <c r="F75" i="16"/>
  <c r="M75" i="2" s="1"/>
  <c r="E75" i="16"/>
  <c r="L75" i="2" s="1"/>
  <c r="D75" i="16"/>
  <c r="K75" i="2" s="1"/>
  <c r="C75" i="16"/>
  <c r="H74" i="16"/>
  <c r="O74" i="2" s="1"/>
  <c r="G74" i="16"/>
  <c r="N74" i="2" s="1"/>
  <c r="F74" i="16"/>
  <c r="M74" i="2" s="1"/>
  <c r="E74" i="16"/>
  <c r="L74" i="2" s="1"/>
  <c r="D74" i="16"/>
  <c r="K74" i="2" s="1"/>
  <c r="C74" i="16"/>
  <c r="H73" i="16"/>
  <c r="O73" i="2" s="1"/>
  <c r="G73" i="16"/>
  <c r="N73" i="2" s="1"/>
  <c r="F73" i="16"/>
  <c r="M73" i="2" s="1"/>
  <c r="E73" i="16"/>
  <c r="L73" i="2" s="1"/>
  <c r="D73" i="16"/>
  <c r="K73" i="2" s="1"/>
  <c r="C73" i="16"/>
  <c r="H72" i="16"/>
  <c r="O72" i="2" s="1"/>
  <c r="G72" i="16"/>
  <c r="N72" i="2" s="1"/>
  <c r="F72" i="16"/>
  <c r="M72" i="2" s="1"/>
  <c r="E72" i="16"/>
  <c r="L72" i="2" s="1"/>
  <c r="D72" i="16"/>
  <c r="K72" i="2" s="1"/>
  <c r="C72" i="16"/>
  <c r="H71" i="16"/>
  <c r="O71" i="2" s="1"/>
  <c r="G71" i="16"/>
  <c r="N71" i="2" s="1"/>
  <c r="F71" i="16"/>
  <c r="M71" i="2" s="1"/>
  <c r="E71" i="16"/>
  <c r="L71" i="2" s="1"/>
  <c r="D71" i="16"/>
  <c r="K71" i="2" s="1"/>
  <c r="C71" i="16"/>
  <c r="H70" i="16"/>
  <c r="O70" i="2" s="1"/>
  <c r="G70" i="16"/>
  <c r="N70" i="2" s="1"/>
  <c r="F70" i="16"/>
  <c r="M70" i="2" s="1"/>
  <c r="E70" i="16"/>
  <c r="L70" i="2" s="1"/>
  <c r="D70" i="16"/>
  <c r="K70" i="2" s="1"/>
  <c r="C70" i="16"/>
  <c r="J70" i="2" s="1"/>
  <c r="H69" i="16"/>
  <c r="O69" i="2" s="1"/>
  <c r="G69" i="16"/>
  <c r="N69" i="2" s="1"/>
  <c r="F69" i="16"/>
  <c r="M69" i="2" s="1"/>
  <c r="E69" i="16"/>
  <c r="L69" i="2" s="1"/>
  <c r="D69" i="16"/>
  <c r="K69" i="2" s="1"/>
  <c r="C69" i="16"/>
  <c r="H68" i="16"/>
  <c r="O68" i="2" s="1"/>
  <c r="G68" i="16"/>
  <c r="N68" i="2" s="1"/>
  <c r="F68" i="16"/>
  <c r="M68" i="2" s="1"/>
  <c r="E68" i="16"/>
  <c r="L68" i="2" s="1"/>
  <c r="D68" i="16"/>
  <c r="K68" i="2" s="1"/>
  <c r="C68" i="16"/>
  <c r="H67" i="16"/>
  <c r="O67" i="2" s="1"/>
  <c r="G67" i="16"/>
  <c r="N67" i="2" s="1"/>
  <c r="F67" i="16"/>
  <c r="M67" i="2" s="1"/>
  <c r="E67" i="16"/>
  <c r="L67" i="2" s="1"/>
  <c r="D67" i="16"/>
  <c r="K67" i="2" s="1"/>
  <c r="C67" i="16"/>
  <c r="H66" i="16"/>
  <c r="O66" i="2" s="1"/>
  <c r="G66" i="16"/>
  <c r="N66" i="2" s="1"/>
  <c r="F66" i="16"/>
  <c r="M66" i="2" s="1"/>
  <c r="E66" i="16"/>
  <c r="L66" i="2" s="1"/>
  <c r="D66" i="16"/>
  <c r="K66" i="2" s="1"/>
  <c r="C66" i="16"/>
  <c r="H65" i="16"/>
  <c r="O65" i="2" s="1"/>
  <c r="G65" i="16"/>
  <c r="N65" i="2" s="1"/>
  <c r="F65" i="16"/>
  <c r="M65" i="2" s="1"/>
  <c r="E65" i="16"/>
  <c r="L65" i="2" s="1"/>
  <c r="D65" i="16"/>
  <c r="K65" i="2" s="1"/>
  <c r="C65" i="16"/>
  <c r="H64" i="16"/>
  <c r="O64" i="2" s="1"/>
  <c r="G64" i="16"/>
  <c r="N64" i="2" s="1"/>
  <c r="F64" i="16"/>
  <c r="M64" i="2" s="1"/>
  <c r="E64" i="16"/>
  <c r="L64" i="2" s="1"/>
  <c r="D64" i="16"/>
  <c r="K64" i="2" s="1"/>
  <c r="C64" i="16"/>
  <c r="H63" i="16"/>
  <c r="O63" i="2" s="1"/>
  <c r="G63" i="16"/>
  <c r="N63" i="2" s="1"/>
  <c r="F63" i="16"/>
  <c r="M63" i="2" s="1"/>
  <c r="E63" i="16"/>
  <c r="L63" i="2" s="1"/>
  <c r="D63" i="16"/>
  <c r="K63" i="2" s="1"/>
  <c r="C63" i="16"/>
  <c r="H62" i="16"/>
  <c r="O62" i="2" s="1"/>
  <c r="G62" i="16"/>
  <c r="N62" i="2" s="1"/>
  <c r="F62" i="16"/>
  <c r="M62" i="2" s="1"/>
  <c r="E62" i="16"/>
  <c r="L62" i="2" s="1"/>
  <c r="D62" i="16"/>
  <c r="K62" i="2" s="1"/>
  <c r="C62" i="16"/>
  <c r="H61" i="16"/>
  <c r="O61" i="2" s="1"/>
  <c r="G61" i="16"/>
  <c r="N61" i="2" s="1"/>
  <c r="F61" i="16"/>
  <c r="M61" i="2" s="1"/>
  <c r="E61" i="16"/>
  <c r="L61" i="2" s="1"/>
  <c r="D61" i="16"/>
  <c r="K61" i="2" s="1"/>
  <c r="C61" i="16"/>
  <c r="J61" i="2" s="1"/>
  <c r="H60" i="16"/>
  <c r="O60" i="2" s="1"/>
  <c r="G60" i="16"/>
  <c r="N60" i="2" s="1"/>
  <c r="F60" i="16"/>
  <c r="M60" i="2" s="1"/>
  <c r="E60" i="16"/>
  <c r="L60" i="2" s="1"/>
  <c r="D60" i="16"/>
  <c r="K60" i="2" s="1"/>
  <c r="C60" i="16"/>
  <c r="H59" i="16"/>
  <c r="O59" i="2" s="1"/>
  <c r="G59" i="16"/>
  <c r="N59" i="2" s="1"/>
  <c r="F59" i="16"/>
  <c r="M59" i="2" s="1"/>
  <c r="E59" i="16"/>
  <c r="L59" i="2" s="1"/>
  <c r="D59" i="16"/>
  <c r="K59" i="2" s="1"/>
  <c r="C59" i="16"/>
  <c r="J59" i="2" s="1"/>
  <c r="H58" i="16"/>
  <c r="O58" i="2" s="1"/>
  <c r="G58" i="16"/>
  <c r="N58" i="2" s="1"/>
  <c r="F58" i="16"/>
  <c r="M58" i="2" s="1"/>
  <c r="E58" i="16"/>
  <c r="L58" i="2" s="1"/>
  <c r="D58" i="16"/>
  <c r="K58" i="2" s="1"/>
  <c r="C58" i="16"/>
  <c r="H57" i="16"/>
  <c r="O57" i="2" s="1"/>
  <c r="G57" i="16"/>
  <c r="N57" i="2" s="1"/>
  <c r="F57" i="16"/>
  <c r="M57" i="2" s="1"/>
  <c r="E57" i="16"/>
  <c r="L57" i="2" s="1"/>
  <c r="D57" i="16"/>
  <c r="K57" i="2" s="1"/>
  <c r="C57" i="16"/>
  <c r="H56" i="16"/>
  <c r="O56" i="2" s="1"/>
  <c r="G56" i="16"/>
  <c r="N56" i="2" s="1"/>
  <c r="F56" i="16"/>
  <c r="M56" i="2" s="1"/>
  <c r="E56" i="16"/>
  <c r="L56" i="2" s="1"/>
  <c r="D56" i="16"/>
  <c r="K56" i="2" s="1"/>
  <c r="C56" i="16"/>
  <c r="H55" i="16"/>
  <c r="O55" i="2" s="1"/>
  <c r="G55" i="16"/>
  <c r="N55" i="2" s="1"/>
  <c r="F55" i="16"/>
  <c r="M55" i="2" s="1"/>
  <c r="E55" i="16"/>
  <c r="L55" i="2" s="1"/>
  <c r="D55" i="16"/>
  <c r="K55" i="2" s="1"/>
  <c r="C55" i="16"/>
  <c r="H54" i="16"/>
  <c r="O54" i="2" s="1"/>
  <c r="G54" i="16"/>
  <c r="N54" i="2" s="1"/>
  <c r="F54" i="16"/>
  <c r="M54" i="2" s="1"/>
  <c r="E54" i="16"/>
  <c r="L54" i="2" s="1"/>
  <c r="D54" i="16"/>
  <c r="K54" i="2" s="1"/>
  <c r="C54" i="16"/>
  <c r="J54" i="2" s="1"/>
  <c r="H53" i="16"/>
  <c r="O53" i="2" s="1"/>
  <c r="G53" i="16"/>
  <c r="N53" i="2" s="1"/>
  <c r="F53" i="16"/>
  <c r="M53" i="2" s="1"/>
  <c r="E53" i="16"/>
  <c r="L53" i="2" s="1"/>
  <c r="D53" i="16"/>
  <c r="K53" i="2" s="1"/>
  <c r="C53" i="16"/>
  <c r="J53" i="2" s="1"/>
  <c r="H52" i="16"/>
  <c r="O52" i="2" s="1"/>
  <c r="G52" i="16"/>
  <c r="N52" i="2" s="1"/>
  <c r="F52" i="16"/>
  <c r="M52" i="2" s="1"/>
  <c r="E52" i="16"/>
  <c r="L52" i="2" s="1"/>
  <c r="D52" i="16"/>
  <c r="K52" i="2" s="1"/>
  <c r="C52" i="16"/>
  <c r="H51" i="16"/>
  <c r="O51" i="2" s="1"/>
  <c r="G51" i="16"/>
  <c r="N51" i="2" s="1"/>
  <c r="F51" i="16"/>
  <c r="M51" i="2" s="1"/>
  <c r="E51" i="16"/>
  <c r="L51" i="2" s="1"/>
  <c r="D51" i="16"/>
  <c r="K51" i="2" s="1"/>
  <c r="C51" i="16"/>
  <c r="J51" i="2" s="1"/>
  <c r="H50" i="16"/>
  <c r="O50" i="2" s="1"/>
  <c r="G50" i="16"/>
  <c r="N50" i="2" s="1"/>
  <c r="F50" i="16"/>
  <c r="M50" i="2" s="1"/>
  <c r="E50" i="16"/>
  <c r="L50" i="2" s="1"/>
  <c r="D50" i="16"/>
  <c r="K50" i="2" s="1"/>
  <c r="C50" i="16"/>
  <c r="H49" i="16"/>
  <c r="O49" i="2" s="1"/>
  <c r="G49" i="16"/>
  <c r="N49" i="2" s="1"/>
  <c r="F49" i="16"/>
  <c r="M49" i="2" s="1"/>
  <c r="E49" i="16"/>
  <c r="L49" i="2" s="1"/>
  <c r="D49" i="16"/>
  <c r="K49" i="2" s="1"/>
  <c r="C49" i="16"/>
  <c r="H48" i="16"/>
  <c r="O48" i="2" s="1"/>
  <c r="G48" i="16"/>
  <c r="N48" i="2" s="1"/>
  <c r="F48" i="16"/>
  <c r="M48" i="2" s="1"/>
  <c r="E48" i="16"/>
  <c r="L48" i="2" s="1"/>
  <c r="D48" i="16"/>
  <c r="K48" i="2" s="1"/>
  <c r="C48" i="16"/>
  <c r="J48" i="2" s="1"/>
  <c r="H47" i="16"/>
  <c r="O47" i="2" s="1"/>
  <c r="G47" i="16"/>
  <c r="N47" i="2" s="1"/>
  <c r="F47" i="16"/>
  <c r="M47" i="2" s="1"/>
  <c r="E47" i="16"/>
  <c r="L47" i="2" s="1"/>
  <c r="D47" i="16"/>
  <c r="K47" i="2" s="1"/>
  <c r="C47" i="16"/>
  <c r="H46" i="16"/>
  <c r="O46" i="2" s="1"/>
  <c r="G46" i="16"/>
  <c r="N46" i="2" s="1"/>
  <c r="F46" i="16"/>
  <c r="M46" i="2" s="1"/>
  <c r="E46" i="16"/>
  <c r="L46" i="2" s="1"/>
  <c r="D46" i="16"/>
  <c r="K46" i="2" s="1"/>
  <c r="C46" i="16"/>
  <c r="H45" i="16"/>
  <c r="O45" i="2" s="1"/>
  <c r="G45" i="16"/>
  <c r="N45" i="2" s="1"/>
  <c r="F45" i="16"/>
  <c r="M45" i="2" s="1"/>
  <c r="E45" i="16"/>
  <c r="L45" i="2" s="1"/>
  <c r="D45" i="16"/>
  <c r="K45" i="2" s="1"/>
  <c r="C45" i="16"/>
  <c r="J45" i="2" s="1"/>
  <c r="H44" i="16"/>
  <c r="O44" i="2" s="1"/>
  <c r="G44" i="16"/>
  <c r="N44" i="2" s="1"/>
  <c r="F44" i="16"/>
  <c r="M44" i="2" s="1"/>
  <c r="E44" i="16"/>
  <c r="L44" i="2" s="1"/>
  <c r="D44" i="16"/>
  <c r="K44" i="2" s="1"/>
  <c r="C44" i="16"/>
  <c r="H43" i="16"/>
  <c r="O43" i="2" s="1"/>
  <c r="G43" i="16"/>
  <c r="N43" i="2" s="1"/>
  <c r="F43" i="16"/>
  <c r="M43" i="2" s="1"/>
  <c r="E43" i="16"/>
  <c r="L43" i="2" s="1"/>
  <c r="D43" i="16"/>
  <c r="K43" i="2" s="1"/>
  <c r="C43" i="16"/>
  <c r="H42" i="16"/>
  <c r="O42" i="2" s="1"/>
  <c r="G42" i="16"/>
  <c r="N42" i="2" s="1"/>
  <c r="F42" i="16"/>
  <c r="M42" i="2" s="1"/>
  <c r="E42" i="16"/>
  <c r="L42" i="2" s="1"/>
  <c r="D42" i="16"/>
  <c r="K42" i="2" s="1"/>
  <c r="C42" i="16"/>
  <c r="H41" i="16"/>
  <c r="O41" i="2" s="1"/>
  <c r="G41" i="16"/>
  <c r="N41" i="2" s="1"/>
  <c r="F41" i="16"/>
  <c r="M41" i="2" s="1"/>
  <c r="E41" i="16"/>
  <c r="L41" i="2" s="1"/>
  <c r="D41" i="16"/>
  <c r="K41" i="2" s="1"/>
  <c r="C41" i="16"/>
  <c r="H40" i="16"/>
  <c r="O40" i="2" s="1"/>
  <c r="G40" i="16"/>
  <c r="N40" i="2" s="1"/>
  <c r="F40" i="16"/>
  <c r="M40" i="2" s="1"/>
  <c r="E40" i="16"/>
  <c r="L40" i="2" s="1"/>
  <c r="D40" i="16"/>
  <c r="K40" i="2" s="1"/>
  <c r="C40" i="16"/>
  <c r="H39" i="16"/>
  <c r="O39" i="2" s="1"/>
  <c r="G39" i="16"/>
  <c r="N39" i="2" s="1"/>
  <c r="F39" i="16"/>
  <c r="M39" i="2" s="1"/>
  <c r="E39" i="16"/>
  <c r="L39" i="2" s="1"/>
  <c r="D39" i="16"/>
  <c r="K39" i="2" s="1"/>
  <c r="C39" i="16"/>
  <c r="H38" i="16"/>
  <c r="O38" i="2" s="1"/>
  <c r="G38" i="16"/>
  <c r="N38" i="2" s="1"/>
  <c r="F38" i="16"/>
  <c r="M38" i="2" s="1"/>
  <c r="E38" i="16"/>
  <c r="L38" i="2" s="1"/>
  <c r="D38" i="16"/>
  <c r="K38" i="2" s="1"/>
  <c r="C38" i="16"/>
  <c r="H37" i="16"/>
  <c r="O37" i="2" s="1"/>
  <c r="G37" i="16"/>
  <c r="N37" i="2" s="1"/>
  <c r="F37" i="16"/>
  <c r="M37" i="2" s="1"/>
  <c r="E37" i="16"/>
  <c r="L37" i="2" s="1"/>
  <c r="D37" i="16"/>
  <c r="K37" i="2" s="1"/>
  <c r="C37" i="16"/>
  <c r="H36" i="16"/>
  <c r="O36" i="2" s="1"/>
  <c r="G36" i="16"/>
  <c r="N36" i="2" s="1"/>
  <c r="F36" i="16"/>
  <c r="M36" i="2" s="1"/>
  <c r="E36" i="16"/>
  <c r="L36" i="2" s="1"/>
  <c r="D36" i="16"/>
  <c r="K36" i="2" s="1"/>
  <c r="C36" i="16"/>
  <c r="H35" i="16"/>
  <c r="O35" i="2" s="1"/>
  <c r="G35" i="16"/>
  <c r="N35" i="2" s="1"/>
  <c r="F35" i="16"/>
  <c r="M35" i="2" s="1"/>
  <c r="E35" i="16"/>
  <c r="L35" i="2" s="1"/>
  <c r="D35" i="16"/>
  <c r="K35" i="2" s="1"/>
  <c r="C35" i="16"/>
  <c r="J35" i="2" s="1"/>
  <c r="H34" i="16"/>
  <c r="O34" i="2" s="1"/>
  <c r="G34" i="16"/>
  <c r="N34" i="2" s="1"/>
  <c r="F34" i="16"/>
  <c r="M34" i="2" s="1"/>
  <c r="E34" i="16"/>
  <c r="L34" i="2" s="1"/>
  <c r="D34" i="16"/>
  <c r="K34" i="2" s="1"/>
  <c r="C34" i="16"/>
  <c r="H33" i="16"/>
  <c r="O33" i="2" s="1"/>
  <c r="G33" i="16"/>
  <c r="N33" i="2" s="1"/>
  <c r="F33" i="16"/>
  <c r="M33" i="2" s="1"/>
  <c r="E33" i="16"/>
  <c r="L33" i="2" s="1"/>
  <c r="D33" i="16"/>
  <c r="K33" i="2" s="1"/>
  <c r="C33" i="16"/>
  <c r="H32" i="16"/>
  <c r="O32" i="2" s="1"/>
  <c r="G32" i="16"/>
  <c r="N32" i="2" s="1"/>
  <c r="F32" i="16"/>
  <c r="M32" i="2" s="1"/>
  <c r="E32" i="16"/>
  <c r="L32" i="2" s="1"/>
  <c r="D32" i="16"/>
  <c r="K32" i="2" s="1"/>
  <c r="C32" i="16"/>
  <c r="H31" i="16"/>
  <c r="O31" i="2" s="1"/>
  <c r="G31" i="16"/>
  <c r="N31" i="2" s="1"/>
  <c r="F31" i="16"/>
  <c r="M31" i="2" s="1"/>
  <c r="E31" i="16"/>
  <c r="L31" i="2" s="1"/>
  <c r="D31" i="16"/>
  <c r="K31" i="2" s="1"/>
  <c r="C31" i="16"/>
  <c r="H30" i="16"/>
  <c r="O30" i="2" s="1"/>
  <c r="G30" i="16"/>
  <c r="N30" i="2" s="1"/>
  <c r="F30" i="16"/>
  <c r="M30" i="2" s="1"/>
  <c r="E30" i="16"/>
  <c r="L30" i="2" s="1"/>
  <c r="D30" i="16"/>
  <c r="K30" i="2" s="1"/>
  <c r="C30" i="16"/>
  <c r="H29" i="16"/>
  <c r="O29" i="2" s="1"/>
  <c r="G29" i="16"/>
  <c r="N29" i="2" s="1"/>
  <c r="F29" i="16"/>
  <c r="M29" i="2" s="1"/>
  <c r="E29" i="16"/>
  <c r="L29" i="2" s="1"/>
  <c r="D29" i="16"/>
  <c r="K29" i="2" s="1"/>
  <c r="C29" i="16"/>
  <c r="J29" i="2" s="1"/>
  <c r="H28" i="16"/>
  <c r="O28" i="2" s="1"/>
  <c r="G28" i="16"/>
  <c r="N28" i="2" s="1"/>
  <c r="F28" i="16"/>
  <c r="M28" i="2" s="1"/>
  <c r="E28" i="16"/>
  <c r="L28" i="2" s="1"/>
  <c r="D28" i="16"/>
  <c r="K28" i="2" s="1"/>
  <c r="C28" i="16"/>
  <c r="H27" i="16"/>
  <c r="O27" i="2" s="1"/>
  <c r="G27" i="16"/>
  <c r="N27" i="2" s="1"/>
  <c r="F27" i="16"/>
  <c r="M27" i="2" s="1"/>
  <c r="E27" i="16"/>
  <c r="L27" i="2" s="1"/>
  <c r="D27" i="16"/>
  <c r="K27" i="2" s="1"/>
  <c r="C27" i="16"/>
  <c r="J27" i="2" s="1"/>
  <c r="H26" i="16"/>
  <c r="O26" i="2" s="1"/>
  <c r="G26" i="16"/>
  <c r="N26" i="2" s="1"/>
  <c r="F26" i="16"/>
  <c r="M26" i="2" s="1"/>
  <c r="E26" i="16"/>
  <c r="L26" i="2" s="1"/>
  <c r="D26" i="16"/>
  <c r="K26" i="2" s="1"/>
  <c r="C26" i="16"/>
  <c r="H25" i="16"/>
  <c r="O25" i="2" s="1"/>
  <c r="G25" i="16"/>
  <c r="N25" i="2" s="1"/>
  <c r="F25" i="16"/>
  <c r="M25" i="2" s="1"/>
  <c r="E25" i="16"/>
  <c r="L25" i="2" s="1"/>
  <c r="D25" i="16"/>
  <c r="K25" i="2" s="1"/>
  <c r="C25" i="16"/>
  <c r="H24" i="16"/>
  <c r="O24" i="2" s="1"/>
  <c r="G24" i="16"/>
  <c r="N24" i="2" s="1"/>
  <c r="F24" i="16"/>
  <c r="M24" i="2" s="1"/>
  <c r="E24" i="16"/>
  <c r="L24" i="2" s="1"/>
  <c r="D24" i="16"/>
  <c r="K24" i="2" s="1"/>
  <c r="C24" i="16"/>
  <c r="H23" i="16"/>
  <c r="O23" i="2" s="1"/>
  <c r="G23" i="16"/>
  <c r="N23" i="2" s="1"/>
  <c r="F23" i="16"/>
  <c r="M23" i="2" s="1"/>
  <c r="E23" i="16"/>
  <c r="L23" i="2" s="1"/>
  <c r="D23" i="16"/>
  <c r="K23" i="2" s="1"/>
  <c r="C23" i="16"/>
  <c r="H22" i="16"/>
  <c r="O22" i="2" s="1"/>
  <c r="G22" i="16"/>
  <c r="N22" i="2" s="1"/>
  <c r="F22" i="16"/>
  <c r="M22" i="2" s="1"/>
  <c r="E22" i="16"/>
  <c r="L22" i="2" s="1"/>
  <c r="D22" i="16"/>
  <c r="K22" i="2" s="1"/>
  <c r="C22" i="16"/>
  <c r="J22" i="2" s="1"/>
  <c r="H21" i="16"/>
  <c r="O21" i="2" s="1"/>
  <c r="G21" i="16"/>
  <c r="N21" i="2" s="1"/>
  <c r="F21" i="16"/>
  <c r="M21" i="2" s="1"/>
  <c r="E21" i="16"/>
  <c r="L21" i="2" s="1"/>
  <c r="D21" i="16"/>
  <c r="K21" i="2" s="1"/>
  <c r="C21" i="16"/>
  <c r="J21" i="2" s="1"/>
  <c r="H20" i="16"/>
  <c r="O20" i="2" s="1"/>
  <c r="G20" i="16"/>
  <c r="N20" i="2" s="1"/>
  <c r="F20" i="16"/>
  <c r="M20" i="2" s="1"/>
  <c r="E20" i="16"/>
  <c r="L20" i="2" s="1"/>
  <c r="D20" i="16"/>
  <c r="K20" i="2" s="1"/>
  <c r="C20" i="16"/>
  <c r="J20" i="2" s="1"/>
  <c r="H19" i="16"/>
  <c r="O19" i="2" s="1"/>
  <c r="G19" i="16"/>
  <c r="N19" i="2" s="1"/>
  <c r="F19" i="16"/>
  <c r="M19" i="2" s="1"/>
  <c r="E19" i="16"/>
  <c r="L19" i="2" s="1"/>
  <c r="D19" i="16"/>
  <c r="K19" i="2" s="1"/>
  <c r="C19" i="16"/>
  <c r="J19" i="2" s="1"/>
  <c r="H18" i="16"/>
  <c r="O18" i="2" s="1"/>
  <c r="G18" i="16"/>
  <c r="N18" i="2" s="1"/>
  <c r="F18" i="16"/>
  <c r="M18" i="2" s="1"/>
  <c r="E18" i="16"/>
  <c r="L18" i="2" s="1"/>
  <c r="D18" i="16"/>
  <c r="K18" i="2" s="1"/>
  <c r="C18" i="16"/>
  <c r="H17" i="16"/>
  <c r="O17" i="2" s="1"/>
  <c r="G17" i="16"/>
  <c r="N17" i="2" s="1"/>
  <c r="F17" i="16"/>
  <c r="M17" i="2" s="1"/>
  <c r="E17" i="16"/>
  <c r="L17" i="2" s="1"/>
  <c r="D17" i="16"/>
  <c r="K17" i="2" s="1"/>
  <c r="C17" i="16"/>
  <c r="J17" i="2" s="1"/>
  <c r="H16" i="16"/>
  <c r="O16" i="2" s="1"/>
  <c r="G16" i="16"/>
  <c r="N16" i="2" s="1"/>
  <c r="F16" i="16"/>
  <c r="M16" i="2" s="1"/>
  <c r="E16" i="16"/>
  <c r="L16" i="2" s="1"/>
  <c r="D16" i="16"/>
  <c r="K16" i="2" s="1"/>
  <c r="C16" i="16"/>
  <c r="H15" i="16"/>
  <c r="O15" i="2" s="1"/>
  <c r="G15" i="16"/>
  <c r="N15" i="2" s="1"/>
  <c r="F15" i="16"/>
  <c r="M15" i="2" s="1"/>
  <c r="E15" i="16"/>
  <c r="L15" i="2" s="1"/>
  <c r="D15" i="16"/>
  <c r="K15" i="2" s="1"/>
  <c r="C15" i="16"/>
  <c r="J15" i="2" s="1"/>
  <c r="H14" i="16"/>
  <c r="O14" i="2" s="1"/>
  <c r="G14" i="16"/>
  <c r="N14" i="2" s="1"/>
  <c r="F14" i="16"/>
  <c r="M14" i="2" s="1"/>
  <c r="E14" i="16"/>
  <c r="L14" i="2" s="1"/>
  <c r="D14" i="16"/>
  <c r="K14" i="2" s="1"/>
  <c r="C14" i="16"/>
  <c r="H13" i="16"/>
  <c r="O13" i="2" s="1"/>
  <c r="G13" i="16"/>
  <c r="N13" i="2" s="1"/>
  <c r="F13" i="16"/>
  <c r="M13" i="2" s="1"/>
  <c r="E13" i="16"/>
  <c r="L13" i="2" s="1"/>
  <c r="D13" i="16"/>
  <c r="K13" i="2" s="1"/>
  <c r="C13" i="16"/>
  <c r="J13" i="2" s="1"/>
  <c r="H12" i="16"/>
  <c r="O12" i="2" s="1"/>
  <c r="G12" i="16"/>
  <c r="N12" i="2" s="1"/>
  <c r="F12" i="16"/>
  <c r="M12" i="2" s="1"/>
  <c r="E12" i="16"/>
  <c r="L12" i="2" s="1"/>
  <c r="D12" i="16"/>
  <c r="K12" i="2" s="1"/>
  <c r="C12" i="16"/>
  <c r="H11" i="16"/>
  <c r="O11" i="2" s="1"/>
  <c r="G11" i="16"/>
  <c r="N11" i="2" s="1"/>
  <c r="F11" i="16"/>
  <c r="M11" i="2" s="1"/>
  <c r="E11" i="16"/>
  <c r="L11" i="2" s="1"/>
  <c r="D11" i="16"/>
  <c r="K11" i="2" s="1"/>
  <c r="C11" i="16"/>
  <c r="H10" i="16"/>
  <c r="O10" i="2" s="1"/>
  <c r="G10" i="16"/>
  <c r="N10" i="2" s="1"/>
  <c r="F10" i="16"/>
  <c r="M10" i="2" s="1"/>
  <c r="E10" i="16"/>
  <c r="L10" i="2" s="1"/>
  <c r="D10" i="16"/>
  <c r="K10" i="2" s="1"/>
  <c r="C10" i="16"/>
  <c r="J10" i="2" s="1"/>
  <c r="H9" i="16"/>
  <c r="O9" i="2" s="1"/>
  <c r="G9" i="16"/>
  <c r="N9" i="2" s="1"/>
  <c r="F9" i="16"/>
  <c r="M9" i="2" s="1"/>
  <c r="E9" i="16"/>
  <c r="L9" i="2" s="1"/>
  <c r="D9" i="16"/>
  <c r="K9" i="2" s="1"/>
  <c r="C9" i="16"/>
  <c r="J9" i="2" s="1"/>
  <c r="H8" i="16"/>
  <c r="O8" i="2" s="1"/>
  <c r="G8" i="16"/>
  <c r="N8" i="2" s="1"/>
  <c r="F8" i="16"/>
  <c r="M8" i="2" s="1"/>
  <c r="E8" i="16"/>
  <c r="L8" i="2" s="1"/>
  <c r="D8" i="16"/>
  <c r="K8" i="2" s="1"/>
  <c r="C8" i="16"/>
  <c r="H7" i="16"/>
  <c r="O7" i="2" s="1"/>
  <c r="G7" i="16"/>
  <c r="N7" i="2" s="1"/>
  <c r="F7" i="16"/>
  <c r="M7" i="2" s="1"/>
  <c r="E7" i="16"/>
  <c r="L7" i="2" s="1"/>
  <c r="D7" i="16"/>
  <c r="K7" i="2" s="1"/>
  <c r="C7" i="16"/>
  <c r="J7" i="2" s="1"/>
  <c r="H6" i="16"/>
  <c r="O6" i="2" s="1"/>
  <c r="G6" i="16"/>
  <c r="N6" i="2" s="1"/>
  <c r="F6" i="16"/>
  <c r="M6" i="2" s="1"/>
  <c r="E6" i="16"/>
  <c r="L6" i="2" s="1"/>
  <c r="D6" i="16"/>
  <c r="K6" i="2" s="1"/>
  <c r="C6" i="16"/>
  <c r="H5" i="16"/>
  <c r="O5" i="2" s="1"/>
  <c r="G5" i="16"/>
  <c r="N5" i="2" s="1"/>
  <c r="F5" i="16"/>
  <c r="M5" i="2" s="1"/>
  <c r="E5" i="16"/>
  <c r="L5" i="2" s="1"/>
  <c r="D5" i="16"/>
  <c r="K5" i="2" s="1"/>
  <c r="C5" i="16"/>
  <c r="H4" i="16"/>
  <c r="O4" i="2" s="1"/>
  <c r="G4" i="16"/>
  <c r="N4" i="2" s="1"/>
  <c r="F4" i="16"/>
  <c r="M4" i="2" s="1"/>
  <c r="E4" i="16"/>
  <c r="L4" i="2" s="1"/>
  <c r="D4" i="16"/>
  <c r="K4" i="2" s="1"/>
  <c r="C4" i="16"/>
  <c r="J4" i="2" s="1"/>
  <c r="H3" i="16"/>
  <c r="O3" i="2" s="1"/>
  <c r="G3" i="16"/>
  <c r="N3" i="2" s="1"/>
  <c r="F3" i="16"/>
  <c r="M3" i="2" s="1"/>
  <c r="E3" i="16"/>
  <c r="M3" i="16" s="1"/>
  <c r="D3" i="16"/>
  <c r="L3" i="16" s="1"/>
  <c r="C3" i="16"/>
  <c r="J3" i="2" s="1"/>
  <c r="D2" i="16"/>
  <c r="L2" i="16" s="1"/>
  <c r="E2" i="16"/>
  <c r="M2" i="16" s="1"/>
  <c r="F2" i="16"/>
  <c r="M2" i="2" s="1"/>
  <c r="G2" i="16"/>
  <c r="N2" i="2" s="1"/>
  <c r="H2" i="16"/>
  <c r="O2" i="2" s="1"/>
  <c r="C2" i="16"/>
  <c r="K2" i="2" l="1"/>
  <c r="L501" i="16"/>
  <c r="K501" i="2"/>
  <c r="L503" i="16"/>
  <c r="K503" i="2"/>
  <c r="N504" i="16"/>
  <c r="M504" i="2"/>
  <c r="P505" i="16"/>
  <c r="O505" i="2"/>
  <c r="L507" i="16"/>
  <c r="K507" i="2"/>
  <c r="I6" i="16"/>
  <c r="P6" i="2" s="1"/>
  <c r="I10" i="16"/>
  <c r="P10" i="2" s="1"/>
  <c r="I16" i="16"/>
  <c r="P16" i="2" s="1"/>
  <c r="I20" i="16"/>
  <c r="P20" i="2" s="1"/>
  <c r="I22" i="16"/>
  <c r="P22" i="2" s="1"/>
  <c r="I24" i="16"/>
  <c r="P24" i="2" s="1"/>
  <c r="I26" i="16"/>
  <c r="P26" i="2" s="1"/>
  <c r="J26" i="2"/>
  <c r="I28" i="16"/>
  <c r="P28" i="2" s="1"/>
  <c r="J28" i="2"/>
  <c r="I30" i="16"/>
  <c r="P30" i="2" s="1"/>
  <c r="I32" i="16"/>
  <c r="P32" i="2" s="1"/>
  <c r="I34" i="16"/>
  <c r="P34" i="2" s="1"/>
  <c r="J34" i="2"/>
  <c r="I36" i="16"/>
  <c r="P36" i="2" s="1"/>
  <c r="J36" i="2"/>
  <c r="I38" i="16"/>
  <c r="P38" i="2" s="1"/>
  <c r="I40" i="16"/>
  <c r="P40" i="2" s="1"/>
  <c r="I42" i="16"/>
  <c r="P42" i="2" s="1"/>
  <c r="J42" i="2"/>
  <c r="I44" i="16"/>
  <c r="P44" i="2" s="1"/>
  <c r="J44" i="2"/>
  <c r="I46" i="16"/>
  <c r="P46" i="2" s="1"/>
  <c r="I48" i="16"/>
  <c r="P48" i="2" s="1"/>
  <c r="I50" i="16"/>
  <c r="P50" i="2" s="1"/>
  <c r="J50" i="2"/>
  <c r="I52" i="16"/>
  <c r="P52" i="2" s="1"/>
  <c r="J52" i="2"/>
  <c r="I54" i="16"/>
  <c r="P54" i="2" s="1"/>
  <c r="I56" i="16"/>
  <c r="P56" i="2" s="1"/>
  <c r="I58" i="16"/>
  <c r="P58" i="2" s="1"/>
  <c r="J58" i="2"/>
  <c r="I60" i="16"/>
  <c r="P60" i="2" s="1"/>
  <c r="J60" i="2"/>
  <c r="I62" i="16"/>
  <c r="P62" i="2" s="1"/>
  <c r="I64" i="16"/>
  <c r="P64" i="2" s="1"/>
  <c r="I66" i="16"/>
  <c r="P66" i="2" s="1"/>
  <c r="J66" i="2"/>
  <c r="I68" i="16"/>
  <c r="P68" i="2" s="1"/>
  <c r="J68" i="2"/>
  <c r="I70" i="16"/>
  <c r="P70" i="2" s="1"/>
  <c r="I72" i="16"/>
  <c r="P72" i="2" s="1"/>
  <c r="J72" i="2"/>
  <c r="I74" i="16"/>
  <c r="P74" i="2" s="1"/>
  <c r="J74" i="2"/>
  <c r="I76" i="16"/>
  <c r="P76" i="2" s="1"/>
  <c r="J76" i="2"/>
  <c r="I78" i="16"/>
  <c r="P78" i="2" s="1"/>
  <c r="J78" i="2"/>
  <c r="I80" i="16"/>
  <c r="P80" i="2" s="1"/>
  <c r="I82" i="16"/>
  <c r="P82" i="2" s="1"/>
  <c r="J82" i="2"/>
  <c r="I84" i="16"/>
  <c r="P84" i="2" s="1"/>
  <c r="J84" i="2"/>
  <c r="I86" i="16"/>
  <c r="P86" i="2" s="1"/>
  <c r="I88" i="16"/>
  <c r="P88" i="2" s="1"/>
  <c r="J88" i="2"/>
  <c r="I90" i="16"/>
  <c r="P90" i="2" s="1"/>
  <c r="J90" i="2"/>
  <c r="I92" i="16"/>
  <c r="P92" i="2" s="1"/>
  <c r="J92" i="2"/>
  <c r="I94" i="16"/>
  <c r="P94" i="2" s="1"/>
  <c r="J94" i="2"/>
  <c r="I96" i="16"/>
  <c r="P96" i="2" s="1"/>
  <c r="I98" i="16"/>
  <c r="P98" i="2" s="1"/>
  <c r="J98" i="2"/>
  <c r="I100" i="16"/>
  <c r="P100" i="2" s="1"/>
  <c r="J100" i="2"/>
  <c r="I102" i="16"/>
  <c r="P102" i="2" s="1"/>
  <c r="I104" i="16"/>
  <c r="P104" i="2" s="1"/>
  <c r="J104" i="2"/>
  <c r="I106" i="16"/>
  <c r="P106" i="2" s="1"/>
  <c r="J106" i="2"/>
  <c r="I108" i="16"/>
  <c r="P108" i="2" s="1"/>
  <c r="J108" i="2"/>
  <c r="I110" i="16"/>
  <c r="P110" i="2" s="1"/>
  <c r="J110" i="2"/>
  <c r="I112" i="16"/>
  <c r="P112" i="2" s="1"/>
  <c r="I114" i="16"/>
  <c r="P114" i="2" s="1"/>
  <c r="J114" i="2"/>
  <c r="I116" i="16"/>
  <c r="P116" i="2" s="1"/>
  <c r="J116" i="2"/>
  <c r="I118" i="16"/>
  <c r="P118" i="2" s="1"/>
  <c r="I120" i="16"/>
  <c r="P120" i="2" s="1"/>
  <c r="J120" i="2"/>
  <c r="I122" i="16"/>
  <c r="P122" i="2" s="1"/>
  <c r="J122" i="2"/>
  <c r="I124" i="16"/>
  <c r="P124" i="2" s="1"/>
  <c r="J124" i="2"/>
  <c r="I126" i="16"/>
  <c r="P126" i="2" s="1"/>
  <c r="J126" i="2"/>
  <c r="I128" i="16"/>
  <c r="P128" i="2" s="1"/>
  <c r="I130" i="16"/>
  <c r="P130" i="2" s="1"/>
  <c r="J130" i="2"/>
  <c r="I132" i="16"/>
  <c r="P132" i="2" s="1"/>
  <c r="J132" i="2"/>
  <c r="I134" i="16"/>
  <c r="P134" i="2" s="1"/>
  <c r="I136" i="16"/>
  <c r="P136" i="2" s="1"/>
  <c r="J136" i="2"/>
  <c r="I138" i="16"/>
  <c r="P138" i="2" s="1"/>
  <c r="J138" i="2"/>
  <c r="I140" i="16"/>
  <c r="P140" i="2" s="1"/>
  <c r="J140" i="2"/>
  <c r="I142" i="16"/>
  <c r="P142" i="2" s="1"/>
  <c r="J142" i="2"/>
  <c r="I144" i="16"/>
  <c r="P144" i="2" s="1"/>
  <c r="I146" i="16"/>
  <c r="P146" i="2" s="1"/>
  <c r="J146" i="2"/>
  <c r="I148" i="16"/>
  <c r="P148" i="2" s="1"/>
  <c r="J148" i="2"/>
  <c r="I150" i="16"/>
  <c r="I152" i="16"/>
  <c r="P152" i="2" s="1"/>
  <c r="I154" i="16"/>
  <c r="P154" i="2" s="1"/>
  <c r="J154" i="2"/>
  <c r="I156" i="16"/>
  <c r="P156" i="2" s="1"/>
  <c r="J156" i="2"/>
  <c r="I158" i="16"/>
  <c r="P158" i="2" s="1"/>
  <c r="I160" i="16"/>
  <c r="P160" i="2" s="1"/>
  <c r="J160" i="2"/>
  <c r="I162" i="16"/>
  <c r="P162" i="2" s="1"/>
  <c r="J162" i="2"/>
  <c r="I164" i="16"/>
  <c r="P164" i="2" s="1"/>
  <c r="J164" i="2"/>
  <c r="I166" i="16"/>
  <c r="P166" i="2" s="1"/>
  <c r="J166" i="2"/>
  <c r="I168" i="16"/>
  <c r="P168" i="2" s="1"/>
  <c r="I170" i="16"/>
  <c r="P170" i="2" s="1"/>
  <c r="J170" i="2"/>
  <c r="I172" i="16"/>
  <c r="P172" i="2" s="1"/>
  <c r="J172" i="2"/>
  <c r="I174" i="16"/>
  <c r="P174" i="2" s="1"/>
  <c r="I176" i="16"/>
  <c r="P176" i="2" s="1"/>
  <c r="J176" i="2"/>
  <c r="I178" i="16"/>
  <c r="P178" i="2" s="1"/>
  <c r="J178" i="2"/>
  <c r="I180" i="16"/>
  <c r="P180" i="2" s="1"/>
  <c r="I182" i="16"/>
  <c r="P182" i="2" s="1"/>
  <c r="J182" i="2"/>
  <c r="I184" i="16"/>
  <c r="P184" i="2" s="1"/>
  <c r="J184" i="2"/>
  <c r="I186" i="16"/>
  <c r="P186" i="2" s="1"/>
  <c r="J186" i="2"/>
  <c r="I188" i="16"/>
  <c r="P188" i="2" s="1"/>
  <c r="J188" i="2"/>
  <c r="I190" i="16"/>
  <c r="P190" i="2" s="1"/>
  <c r="J190" i="2"/>
  <c r="I192" i="16"/>
  <c r="P192" i="2" s="1"/>
  <c r="J192" i="2"/>
  <c r="I194" i="16"/>
  <c r="P194" i="2" s="1"/>
  <c r="J194" i="2"/>
  <c r="I196" i="16"/>
  <c r="P196" i="2" s="1"/>
  <c r="J196" i="2"/>
  <c r="I198" i="16"/>
  <c r="P198" i="2" s="1"/>
  <c r="J198" i="2"/>
  <c r="I200" i="16"/>
  <c r="P200" i="2" s="1"/>
  <c r="J200" i="2"/>
  <c r="I202" i="16"/>
  <c r="P202" i="2" s="1"/>
  <c r="J202" i="2"/>
  <c r="I204" i="16"/>
  <c r="P204" i="2" s="1"/>
  <c r="J204" i="2"/>
  <c r="I206" i="16"/>
  <c r="P206" i="2" s="1"/>
  <c r="J206" i="2"/>
  <c r="I208" i="16"/>
  <c r="P208" i="2" s="1"/>
  <c r="I210" i="16"/>
  <c r="P210" i="2" s="1"/>
  <c r="J210" i="2"/>
  <c r="I212" i="16"/>
  <c r="P212" i="2" s="1"/>
  <c r="J212" i="2"/>
  <c r="I214" i="16"/>
  <c r="P214" i="2" s="1"/>
  <c r="J214" i="2"/>
  <c r="I216" i="16"/>
  <c r="P216" i="2" s="1"/>
  <c r="J216" i="2"/>
  <c r="I218" i="16"/>
  <c r="P218" i="2" s="1"/>
  <c r="I220" i="16"/>
  <c r="P220" i="2" s="1"/>
  <c r="J220" i="2"/>
  <c r="I222" i="16"/>
  <c r="P222" i="2" s="1"/>
  <c r="J222" i="2"/>
  <c r="I224" i="16"/>
  <c r="P224" i="2" s="1"/>
  <c r="J224" i="2"/>
  <c r="I226" i="16"/>
  <c r="P226" i="2" s="1"/>
  <c r="J226" i="2"/>
  <c r="I228" i="16"/>
  <c r="P228" i="2" s="1"/>
  <c r="J228" i="2"/>
  <c r="I230" i="16"/>
  <c r="P230" i="2" s="1"/>
  <c r="I232" i="16"/>
  <c r="P232" i="2" s="1"/>
  <c r="J232" i="2"/>
  <c r="I234" i="16"/>
  <c r="P234" i="2" s="1"/>
  <c r="J234" i="2"/>
  <c r="I236" i="16"/>
  <c r="P236" i="2" s="1"/>
  <c r="J236" i="2"/>
  <c r="I238" i="16"/>
  <c r="P238" i="2" s="1"/>
  <c r="J238" i="2"/>
  <c r="I240" i="16"/>
  <c r="P240" i="2" s="1"/>
  <c r="J240" i="2"/>
  <c r="I242" i="16"/>
  <c r="P242" i="2" s="1"/>
  <c r="J242" i="2"/>
  <c r="I244" i="16"/>
  <c r="P244" i="2" s="1"/>
  <c r="J244" i="2"/>
  <c r="I246" i="16"/>
  <c r="P246" i="2" s="1"/>
  <c r="J246" i="2"/>
  <c r="I248" i="16"/>
  <c r="P248" i="2" s="1"/>
  <c r="J248" i="2"/>
  <c r="I250" i="16"/>
  <c r="P250" i="2" s="1"/>
  <c r="J250" i="2"/>
  <c r="I252" i="16"/>
  <c r="P252" i="2" s="1"/>
  <c r="J252" i="2"/>
  <c r="I254" i="16"/>
  <c r="P254" i="2" s="1"/>
  <c r="J254" i="2"/>
  <c r="I256" i="16"/>
  <c r="P256" i="2" s="1"/>
  <c r="J256" i="2"/>
  <c r="I258" i="16"/>
  <c r="P258" i="2" s="1"/>
  <c r="J258" i="2"/>
  <c r="I260" i="16"/>
  <c r="P260" i="2" s="1"/>
  <c r="J260" i="2"/>
  <c r="I262" i="16"/>
  <c r="P262" i="2" s="1"/>
  <c r="J262" i="2"/>
  <c r="I264" i="16"/>
  <c r="P264" i="2" s="1"/>
  <c r="I266" i="16"/>
  <c r="P266" i="2" s="1"/>
  <c r="J266" i="2"/>
  <c r="I268" i="16"/>
  <c r="P268" i="2" s="1"/>
  <c r="J268" i="2"/>
  <c r="I270" i="16"/>
  <c r="P270" i="2" s="1"/>
  <c r="J270" i="2"/>
  <c r="I272" i="16"/>
  <c r="P272" i="2" s="1"/>
  <c r="J272" i="2"/>
  <c r="I274" i="16"/>
  <c r="P274" i="2" s="1"/>
  <c r="J274" i="2"/>
  <c r="I276" i="16"/>
  <c r="P276" i="2" s="1"/>
  <c r="J276" i="2"/>
  <c r="I278" i="16"/>
  <c r="P278" i="2" s="1"/>
  <c r="J278" i="2"/>
  <c r="I280" i="16"/>
  <c r="P280" i="2" s="1"/>
  <c r="J280" i="2"/>
  <c r="I282" i="16"/>
  <c r="P282" i="2" s="1"/>
  <c r="J282" i="2"/>
  <c r="I284" i="16"/>
  <c r="P284" i="2" s="1"/>
  <c r="J284" i="2"/>
  <c r="I286" i="16"/>
  <c r="P286" i="2" s="1"/>
  <c r="J286" i="2"/>
  <c r="I288" i="16"/>
  <c r="P288" i="2" s="1"/>
  <c r="I290" i="16"/>
  <c r="P290" i="2" s="1"/>
  <c r="J290" i="2"/>
  <c r="I292" i="16"/>
  <c r="P292" i="2" s="1"/>
  <c r="J292" i="2"/>
  <c r="I294" i="16"/>
  <c r="P294" i="2" s="1"/>
  <c r="J294" i="2"/>
  <c r="I296" i="16"/>
  <c r="P296" i="2" s="1"/>
  <c r="J296" i="2"/>
  <c r="I298" i="16"/>
  <c r="P298" i="2" s="1"/>
  <c r="J298" i="2"/>
  <c r="I300" i="16"/>
  <c r="P300" i="2" s="1"/>
  <c r="J300" i="2"/>
  <c r="I302" i="16"/>
  <c r="P302" i="2" s="1"/>
  <c r="J302" i="2"/>
  <c r="I304" i="16"/>
  <c r="P304" i="2" s="1"/>
  <c r="J304" i="2"/>
  <c r="I306" i="16"/>
  <c r="P306" i="2" s="1"/>
  <c r="J306" i="2"/>
  <c r="I308" i="16"/>
  <c r="P308" i="2" s="1"/>
  <c r="J308" i="2"/>
  <c r="I310" i="16"/>
  <c r="P310" i="2" s="1"/>
  <c r="J310" i="2"/>
  <c r="I312" i="16"/>
  <c r="P312" i="2" s="1"/>
  <c r="J312" i="2"/>
  <c r="I314" i="16"/>
  <c r="P314" i="2" s="1"/>
  <c r="J314" i="2"/>
  <c r="I316" i="16"/>
  <c r="P316" i="2" s="1"/>
  <c r="J316" i="2"/>
  <c r="I318" i="16"/>
  <c r="P318" i="2" s="1"/>
  <c r="J318" i="2"/>
  <c r="I320" i="16"/>
  <c r="P320" i="2" s="1"/>
  <c r="J320" i="2"/>
  <c r="I322" i="16"/>
  <c r="P322" i="2" s="1"/>
  <c r="J322" i="2"/>
  <c r="I324" i="16"/>
  <c r="P324" i="2" s="1"/>
  <c r="J324" i="2"/>
  <c r="I326" i="16"/>
  <c r="P326" i="2" s="1"/>
  <c r="J326" i="2"/>
  <c r="I328" i="16"/>
  <c r="P328" i="2" s="1"/>
  <c r="J328" i="2"/>
  <c r="I330" i="16"/>
  <c r="P330" i="2" s="1"/>
  <c r="J330" i="2"/>
  <c r="I332" i="16"/>
  <c r="P332" i="2" s="1"/>
  <c r="J332" i="2"/>
  <c r="I334" i="16"/>
  <c r="P334" i="2" s="1"/>
  <c r="J334" i="2"/>
  <c r="I336" i="16"/>
  <c r="P336" i="2" s="1"/>
  <c r="J336" i="2"/>
  <c r="I338" i="16"/>
  <c r="P338" i="2" s="1"/>
  <c r="J338" i="2"/>
  <c r="J340" i="2"/>
  <c r="I340" i="16"/>
  <c r="I342" i="16"/>
  <c r="J342" i="2"/>
  <c r="I344" i="16"/>
  <c r="P344" i="2" s="1"/>
  <c r="J344" i="2"/>
  <c r="I346" i="16"/>
  <c r="P346" i="2" s="1"/>
  <c r="J346" i="2"/>
  <c r="I348" i="16"/>
  <c r="P348" i="2" s="1"/>
  <c r="J348" i="2"/>
  <c r="I350" i="16"/>
  <c r="P350" i="2" s="1"/>
  <c r="J350" i="2"/>
  <c r="I352" i="16"/>
  <c r="P352" i="2" s="1"/>
  <c r="J352" i="2"/>
  <c r="I354" i="16"/>
  <c r="P354" i="2" s="1"/>
  <c r="J354" i="2"/>
  <c r="I356" i="16"/>
  <c r="P356" i="2" s="1"/>
  <c r="J356" i="2"/>
  <c r="I358" i="16"/>
  <c r="P358" i="2" s="1"/>
  <c r="I360" i="16"/>
  <c r="P360" i="2" s="1"/>
  <c r="J360" i="2"/>
  <c r="I362" i="16"/>
  <c r="P362" i="2" s="1"/>
  <c r="J362" i="2"/>
  <c r="I364" i="16"/>
  <c r="P364" i="2" s="1"/>
  <c r="J364" i="2"/>
  <c r="I366" i="16"/>
  <c r="P366" i="2" s="1"/>
  <c r="J366" i="2"/>
  <c r="I368" i="16"/>
  <c r="P368" i="2" s="1"/>
  <c r="J368" i="2"/>
  <c r="I370" i="16"/>
  <c r="P370" i="2" s="1"/>
  <c r="J370" i="2"/>
  <c r="I372" i="16"/>
  <c r="P372" i="2" s="1"/>
  <c r="J372" i="2"/>
  <c r="I374" i="16"/>
  <c r="P374" i="2" s="1"/>
  <c r="J374" i="2"/>
  <c r="I376" i="16"/>
  <c r="P376" i="2" s="1"/>
  <c r="J376" i="2"/>
  <c r="I378" i="16"/>
  <c r="P378" i="2" s="1"/>
  <c r="J378" i="2"/>
  <c r="I380" i="16"/>
  <c r="P380" i="2" s="1"/>
  <c r="J380" i="2"/>
  <c r="I382" i="16"/>
  <c r="P382" i="2" s="1"/>
  <c r="J382" i="2"/>
  <c r="I384" i="16"/>
  <c r="P384" i="2" s="1"/>
  <c r="J384" i="2"/>
  <c r="I386" i="16"/>
  <c r="P386" i="2" s="1"/>
  <c r="J386" i="2"/>
  <c r="I388" i="16"/>
  <c r="P388" i="2" s="1"/>
  <c r="J388" i="2"/>
  <c r="I390" i="16"/>
  <c r="P390" i="2" s="1"/>
  <c r="J390" i="2"/>
  <c r="I392" i="16"/>
  <c r="P392" i="2" s="1"/>
  <c r="J392" i="2"/>
  <c r="I394" i="16"/>
  <c r="P394" i="2" s="1"/>
  <c r="J394" i="2"/>
  <c r="I396" i="16"/>
  <c r="P396" i="2" s="1"/>
  <c r="J396" i="2"/>
  <c r="I398" i="16"/>
  <c r="P398" i="2" s="1"/>
  <c r="J398" i="2"/>
  <c r="I400" i="16"/>
  <c r="P400" i="2" s="1"/>
  <c r="J400" i="2"/>
  <c r="I402" i="16"/>
  <c r="P402" i="2" s="1"/>
  <c r="J402" i="2"/>
  <c r="I404" i="16"/>
  <c r="P404" i="2" s="1"/>
  <c r="J404" i="2"/>
  <c r="I406" i="16"/>
  <c r="P406" i="2" s="1"/>
  <c r="J406" i="2"/>
  <c r="I408" i="16"/>
  <c r="P408" i="2" s="1"/>
  <c r="J408" i="2"/>
  <c r="I410" i="16"/>
  <c r="P410" i="2" s="1"/>
  <c r="J410" i="2"/>
  <c r="I412" i="16"/>
  <c r="P412" i="2" s="1"/>
  <c r="J412" i="2"/>
  <c r="I414" i="16"/>
  <c r="P414" i="2" s="1"/>
  <c r="J414" i="2"/>
  <c r="I416" i="16"/>
  <c r="P416" i="2" s="1"/>
  <c r="J416" i="2"/>
  <c r="I418" i="16"/>
  <c r="P418" i="2" s="1"/>
  <c r="J418" i="2"/>
  <c r="I420" i="16"/>
  <c r="P420" i="2" s="1"/>
  <c r="J420" i="2"/>
  <c r="I422" i="16"/>
  <c r="P422" i="2" s="1"/>
  <c r="J422" i="2"/>
  <c r="I424" i="16"/>
  <c r="P424" i="2" s="1"/>
  <c r="J424" i="2"/>
  <c r="I426" i="16"/>
  <c r="P426" i="2" s="1"/>
  <c r="J426" i="2"/>
  <c r="I428" i="16"/>
  <c r="P428" i="2" s="1"/>
  <c r="J428" i="2"/>
  <c r="I430" i="16"/>
  <c r="P430" i="2" s="1"/>
  <c r="J430" i="2"/>
  <c r="I432" i="16"/>
  <c r="P432" i="2" s="1"/>
  <c r="J432" i="2"/>
  <c r="I434" i="16"/>
  <c r="P434" i="2" s="1"/>
  <c r="J434" i="2"/>
  <c r="I436" i="16"/>
  <c r="P436" i="2" s="1"/>
  <c r="J436" i="2"/>
  <c r="I438" i="16"/>
  <c r="P438" i="2" s="1"/>
  <c r="J438" i="2"/>
  <c r="I440" i="16"/>
  <c r="P440" i="2" s="1"/>
  <c r="J440" i="2"/>
  <c r="I442" i="16"/>
  <c r="P442" i="2" s="1"/>
  <c r="J442" i="2"/>
  <c r="I444" i="16"/>
  <c r="P444" i="2" s="1"/>
  <c r="J444" i="2"/>
  <c r="I448" i="16"/>
  <c r="P448" i="2" s="1"/>
  <c r="J448" i="2"/>
  <c r="I450" i="16"/>
  <c r="P450" i="2" s="1"/>
  <c r="J450" i="2"/>
  <c r="I452" i="16"/>
  <c r="P452" i="2" s="1"/>
  <c r="J452" i="2"/>
  <c r="I454" i="16"/>
  <c r="P454" i="2" s="1"/>
  <c r="J454" i="2"/>
  <c r="I456" i="16"/>
  <c r="P456" i="2" s="1"/>
  <c r="J456" i="2"/>
  <c r="I458" i="16"/>
  <c r="P458" i="2" s="1"/>
  <c r="J458" i="2"/>
  <c r="I460" i="16"/>
  <c r="P460" i="2" s="1"/>
  <c r="J460" i="2"/>
  <c r="I462" i="16"/>
  <c r="P462" i="2" s="1"/>
  <c r="J462" i="2"/>
  <c r="I464" i="16"/>
  <c r="P464" i="2" s="1"/>
  <c r="J464" i="2"/>
  <c r="I466" i="16"/>
  <c r="P466" i="2" s="1"/>
  <c r="J466" i="2"/>
  <c r="I468" i="16"/>
  <c r="P468" i="2" s="1"/>
  <c r="J468" i="2"/>
  <c r="I470" i="16"/>
  <c r="P470" i="2" s="1"/>
  <c r="J470" i="2"/>
  <c r="I472" i="16"/>
  <c r="P472" i="2" s="1"/>
  <c r="J472" i="2"/>
  <c r="I474" i="16"/>
  <c r="P474" i="2" s="1"/>
  <c r="J474" i="2"/>
  <c r="I476" i="16"/>
  <c r="P476" i="2" s="1"/>
  <c r="J476" i="2"/>
  <c r="I478" i="16"/>
  <c r="P478" i="2" s="1"/>
  <c r="J478" i="2"/>
  <c r="I480" i="16"/>
  <c r="P480" i="2" s="1"/>
  <c r="J480" i="2"/>
  <c r="I482" i="16"/>
  <c r="P482" i="2" s="1"/>
  <c r="J482" i="2"/>
  <c r="I484" i="16"/>
  <c r="P484" i="2" s="1"/>
  <c r="J484" i="2"/>
  <c r="I486" i="16"/>
  <c r="P486" i="2" s="1"/>
  <c r="J486" i="2"/>
  <c r="I488" i="16"/>
  <c r="P488" i="2" s="1"/>
  <c r="J488" i="2"/>
  <c r="I490" i="16"/>
  <c r="P490" i="2" s="1"/>
  <c r="J490" i="2"/>
  <c r="I492" i="16"/>
  <c r="P492" i="2" s="1"/>
  <c r="J492" i="2"/>
  <c r="I494" i="16"/>
  <c r="P494" i="2" s="1"/>
  <c r="J494" i="2"/>
  <c r="I498" i="16"/>
  <c r="P498" i="2" s="1"/>
  <c r="J498" i="2"/>
  <c r="I500" i="16"/>
  <c r="P500" i="2" s="1"/>
  <c r="J500" i="2"/>
  <c r="M501" i="16"/>
  <c r="L501" i="2"/>
  <c r="K502" i="16"/>
  <c r="J502" i="2"/>
  <c r="I502" i="16"/>
  <c r="P502" i="2" s="1"/>
  <c r="O502" i="16"/>
  <c r="N502" i="2"/>
  <c r="M503" i="16"/>
  <c r="L503" i="2"/>
  <c r="K504" i="16"/>
  <c r="I504" i="16"/>
  <c r="P504" i="2" s="1"/>
  <c r="J504" i="2"/>
  <c r="O504" i="16"/>
  <c r="N504" i="2"/>
  <c r="M505" i="16"/>
  <c r="L505" i="2"/>
  <c r="K506" i="16"/>
  <c r="I506" i="16"/>
  <c r="P506" i="2" s="1"/>
  <c r="J506" i="2"/>
  <c r="O506" i="16"/>
  <c r="N506" i="2"/>
  <c r="M507" i="16"/>
  <c r="L507" i="2"/>
  <c r="K508" i="16"/>
  <c r="I508" i="16"/>
  <c r="P508" i="2" s="1"/>
  <c r="J508" i="2"/>
  <c r="O508" i="16"/>
  <c r="N508" i="2"/>
  <c r="L2" i="2"/>
  <c r="J6" i="2"/>
  <c r="J16" i="2"/>
  <c r="J40" i="2"/>
  <c r="J46" i="2"/>
  <c r="J80" i="2"/>
  <c r="J118" i="2"/>
  <c r="J144" i="2"/>
  <c r="J168" i="2"/>
  <c r="J180" i="2"/>
  <c r="J208" i="2"/>
  <c r="J230" i="2"/>
  <c r="P501" i="16"/>
  <c r="O501" i="2"/>
  <c r="P503" i="16"/>
  <c r="O503" i="2"/>
  <c r="N506" i="16"/>
  <c r="M506" i="2"/>
  <c r="N508" i="16"/>
  <c r="M508" i="2"/>
  <c r="I446" i="16"/>
  <c r="P446" i="2" s="1"/>
  <c r="K2" i="16"/>
  <c r="I2" i="16"/>
  <c r="P2" i="2" s="1"/>
  <c r="I4" i="16"/>
  <c r="P4" i="2" s="1"/>
  <c r="I8" i="16"/>
  <c r="P8" i="2" s="1"/>
  <c r="I12" i="16"/>
  <c r="P12" i="2" s="1"/>
  <c r="I14" i="16"/>
  <c r="P14" i="2" s="1"/>
  <c r="I18" i="16"/>
  <c r="P18" i="2" s="1"/>
  <c r="N501" i="16"/>
  <c r="M501" i="2"/>
  <c r="L502" i="16"/>
  <c r="K502" i="2"/>
  <c r="P502" i="16"/>
  <c r="O502" i="2"/>
  <c r="N503" i="16"/>
  <c r="M503" i="2"/>
  <c r="L504" i="16"/>
  <c r="K504" i="2"/>
  <c r="P504" i="16"/>
  <c r="O504" i="2"/>
  <c r="N505" i="16"/>
  <c r="M505" i="2"/>
  <c r="L506" i="16"/>
  <c r="K506" i="2"/>
  <c r="P506" i="16"/>
  <c r="O506" i="2"/>
  <c r="N507" i="16"/>
  <c r="M507" i="2"/>
  <c r="L508" i="16"/>
  <c r="K508" i="2"/>
  <c r="P508" i="16"/>
  <c r="O508" i="2"/>
  <c r="K3" i="2"/>
  <c r="J12" i="2"/>
  <c r="J18" i="2"/>
  <c r="J32" i="2"/>
  <c r="J38" i="2"/>
  <c r="J64" i="2"/>
  <c r="J102" i="2"/>
  <c r="J128" i="2"/>
  <c r="J152" i="2"/>
  <c r="J358" i="2"/>
  <c r="N502" i="16"/>
  <c r="M502" i="2"/>
  <c r="L505" i="16"/>
  <c r="K505" i="2"/>
  <c r="P507" i="16"/>
  <c r="O507" i="2"/>
  <c r="K3" i="16"/>
  <c r="I3" i="16"/>
  <c r="P3" i="2" s="1"/>
  <c r="I5" i="16"/>
  <c r="P5" i="2" s="1"/>
  <c r="I7" i="16"/>
  <c r="P7" i="2" s="1"/>
  <c r="I9" i="16"/>
  <c r="P9" i="2" s="1"/>
  <c r="I11" i="16"/>
  <c r="P11" i="2" s="1"/>
  <c r="I13" i="16"/>
  <c r="P13" i="2" s="1"/>
  <c r="I15" i="16"/>
  <c r="P15" i="2" s="1"/>
  <c r="I17" i="16"/>
  <c r="P17" i="2" s="1"/>
  <c r="I19" i="16"/>
  <c r="P19" i="2" s="1"/>
  <c r="I21" i="16"/>
  <c r="P21" i="2" s="1"/>
  <c r="I23" i="16"/>
  <c r="P23" i="2" s="1"/>
  <c r="J23" i="2"/>
  <c r="I25" i="16"/>
  <c r="P25" i="2" s="1"/>
  <c r="J25" i="2"/>
  <c r="I27" i="16"/>
  <c r="P27" i="2" s="1"/>
  <c r="I29" i="16"/>
  <c r="P29" i="2" s="1"/>
  <c r="I31" i="16"/>
  <c r="P31" i="2" s="1"/>
  <c r="J31" i="2"/>
  <c r="I33" i="16"/>
  <c r="P33" i="2" s="1"/>
  <c r="J33" i="2"/>
  <c r="I35" i="16"/>
  <c r="P35" i="2" s="1"/>
  <c r="I37" i="16"/>
  <c r="P37" i="2" s="1"/>
  <c r="I39" i="16"/>
  <c r="P39" i="2" s="1"/>
  <c r="J39" i="2"/>
  <c r="I41" i="16"/>
  <c r="P41" i="2" s="1"/>
  <c r="J41" i="2"/>
  <c r="I43" i="16"/>
  <c r="P43" i="2" s="1"/>
  <c r="I45" i="16"/>
  <c r="P45" i="2" s="1"/>
  <c r="I47" i="16"/>
  <c r="P47" i="2" s="1"/>
  <c r="J47" i="2"/>
  <c r="I49" i="16"/>
  <c r="P49" i="2" s="1"/>
  <c r="J49" i="2"/>
  <c r="I51" i="16"/>
  <c r="P51" i="2" s="1"/>
  <c r="I53" i="16"/>
  <c r="P53" i="2" s="1"/>
  <c r="I55" i="16"/>
  <c r="P55" i="2" s="1"/>
  <c r="J55" i="2"/>
  <c r="I57" i="16"/>
  <c r="P57" i="2" s="1"/>
  <c r="J57" i="2"/>
  <c r="I59" i="16"/>
  <c r="P59" i="2" s="1"/>
  <c r="I61" i="16"/>
  <c r="P61" i="2" s="1"/>
  <c r="I63" i="16"/>
  <c r="P63" i="2" s="1"/>
  <c r="J63" i="2"/>
  <c r="I65" i="16"/>
  <c r="P65" i="2" s="1"/>
  <c r="J65" i="2"/>
  <c r="I67" i="16"/>
  <c r="P67" i="2" s="1"/>
  <c r="I69" i="16"/>
  <c r="P69" i="2" s="1"/>
  <c r="J69" i="2"/>
  <c r="I71" i="16"/>
  <c r="P71" i="2" s="1"/>
  <c r="J71" i="2"/>
  <c r="I73" i="16"/>
  <c r="P73" i="2" s="1"/>
  <c r="J73" i="2"/>
  <c r="I75" i="16"/>
  <c r="P75" i="2" s="1"/>
  <c r="J75" i="2"/>
  <c r="I77" i="16"/>
  <c r="P77" i="2" s="1"/>
  <c r="I79" i="16"/>
  <c r="P79" i="2" s="1"/>
  <c r="J79" i="2"/>
  <c r="I81" i="16"/>
  <c r="P81" i="2" s="1"/>
  <c r="J81" i="2"/>
  <c r="I83" i="16"/>
  <c r="P83" i="2" s="1"/>
  <c r="I85" i="16"/>
  <c r="P85" i="2" s="1"/>
  <c r="J85" i="2"/>
  <c r="I87" i="16"/>
  <c r="P87" i="2" s="1"/>
  <c r="J87" i="2"/>
  <c r="I89" i="16"/>
  <c r="P89" i="2" s="1"/>
  <c r="J89" i="2"/>
  <c r="I91" i="16"/>
  <c r="P91" i="2" s="1"/>
  <c r="J91" i="2"/>
  <c r="I93" i="16"/>
  <c r="P93" i="2" s="1"/>
  <c r="I95" i="16"/>
  <c r="P95" i="2" s="1"/>
  <c r="J95" i="2"/>
  <c r="I97" i="16"/>
  <c r="P97" i="2" s="1"/>
  <c r="J97" i="2"/>
  <c r="I99" i="16"/>
  <c r="P99" i="2" s="1"/>
  <c r="I101" i="16"/>
  <c r="P101" i="2" s="1"/>
  <c r="J101" i="2"/>
  <c r="I103" i="16"/>
  <c r="P103" i="2" s="1"/>
  <c r="J103" i="2"/>
  <c r="I105" i="16"/>
  <c r="P105" i="2" s="1"/>
  <c r="J105" i="2"/>
  <c r="I107" i="16"/>
  <c r="P107" i="2" s="1"/>
  <c r="J107" i="2"/>
  <c r="I109" i="16"/>
  <c r="P109" i="2" s="1"/>
  <c r="I111" i="16"/>
  <c r="P111" i="2" s="1"/>
  <c r="J111" i="2"/>
  <c r="I113" i="16"/>
  <c r="P113" i="2" s="1"/>
  <c r="J113" i="2"/>
  <c r="I115" i="16"/>
  <c r="P115" i="2" s="1"/>
  <c r="I117" i="16"/>
  <c r="P117" i="2" s="1"/>
  <c r="J117" i="2"/>
  <c r="I119" i="16"/>
  <c r="P119" i="2" s="1"/>
  <c r="J119" i="2"/>
  <c r="I121" i="16"/>
  <c r="P121" i="2" s="1"/>
  <c r="J121" i="2"/>
  <c r="I123" i="16"/>
  <c r="P123" i="2" s="1"/>
  <c r="J123" i="2"/>
  <c r="I125" i="16"/>
  <c r="P125" i="2" s="1"/>
  <c r="I127" i="16"/>
  <c r="P127" i="2" s="1"/>
  <c r="J127" i="2"/>
  <c r="I129" i="16"/>
  <c r="P129" i="2" s="1"/>
  <c r="J129" i="2"/>
  <c r="I131" i="16"/>
  <c r="P131" i="2" s="1"/>
  <c r="I133" i="16"/>
  <c r="P133" i="2" s="1"/>
  <c r="J133" i="2"/>
  <c r="I135" i="16"/>
  <c r="P135" i="2" s="1"/>
  <c r="J135" i="2"/>
  <c r="I137" i="16"/>
  <c r="P137" i="2" s="1"/>
  <c r="J137" i="2"/>
  <c r="I139" i="16"/>
  <c r="P139" i="2" s="1"/>
  <c r="J139" i="2"/>
  <c r="I141" i="16"/>
  <c r="P141" i="2" s="1"/>
  <c r="I143" i="16"/>
  <c r="P143" i="2" s="1"/>
  <c r="J143" i="2"/>
  <c r="I145" i="16"/>
  <c r="P145" i="2" s="1"/>
  <c r="J145" i="2"/>
  <c r="I147" i="16"/>
  <c r="P147" i="2" s="1"/>
  <c r="I149" i="16"/>
  <c r="P149" i="2" s="1"/>
  <c r="J149" i="2"/>
  <c r="I151" i="16"/>
  <c r="J151" i="2"/>
  <c r="I153" i="16"/>
  <c r="P153" i="2" s="1"/>
  <c r="J153" i="2"/>
  <c r="I155" i="16"/>
  <c r="P155" i="2" s="1"/>
  <c r="I157" i="16"/>
  <c r="P157" i="2" s="1"/>
  <c r="J157" i="2"/>
  <c r="I159" i="16"/>
  <c r="P159" i="2" s="1"/>
  <c r="J159" i="2"/>
  <c r="I161" i="16"/>
  <c r="P161" i="2" s="1"/>
  <c r="J161" i="2"/>
  <c r="I163" i="16"/>
  <c r="P163" i="2" s="1"/>
  <c r="J163" i="2"/>
  <c r="I165" i="16"/>
  <c r="P165" i="2" s="1"/>
  <c r="I167" i="16"/>
  <c r="P167" i="2" s="1"/>
  <c r="J167" i="2"/>
  <c r="I169" i="16"/>
  <c r="P169" i="2" s="1"/>
  <c r="J169" i="2"/>
  <c r="I171" i="16"/>
  <c r="P171" i="2" s="1"/>
  <c r="I173" i="16"/>
  <c r="P173" i="2" s="1"/>
  <c r="J173" i="2"/>
  <c r="I175" i="16"/>
  <c r="P175" i="2" s="1"/>
  <c r="J175" i="2"/>
  <c r="I177" i="16"/>
  <c r="P177" i="2" s="1"/>
  <c r="J177" i="2"/>
  <c r="I179" i="16"/>
  <c r="P179" i="2" s="1"/>
  <c r="J179" i="2"/>
  <c r="I181" i="16"/>
  <c r="P181" i="2" s="1"/>
  <c r="J181" i="2"/>
  <c r="I183" i="16"/>
  <c r="P183" i="2" s="1"/>
  <c r="I185" i="16"/>
  <c r="P185" i="2" s="1"/>
  <c r="J185" i="2"/>
  <c r="I187" i="16"/>
  <c r="P187" i="2" s="1"/>
  <c r="J187" i="2"/>
  <c r="I189" i="16"/>
  <c r="P189" i="2" s="1"/>
  <c r="J189" i="2"/>
  <c r="I191" i="16"/>
  <c r="P191" i="2" s="1"/>
  <c r="J191" i="2"/>
  <c r="I193" i="16"/>
  <c r="P193" i="2" s="1"/>
  <c r="J193" i="2"/>
  <c r="I195" i="16"/>
  <c r="P195" i="2" s="1"/>
  <c r="I197" i="16"/>
  <c r="P197" i="2" s="1"/>
  <c r="J197" i="2"/>
  <c r="I199" i="16"/>
  <c r="P199" i="2" s="1"/>
  <c r="J199" i="2"/>
  <c r="I201" i="16"/>
  <c r="P201" i="2" s="1"/>
  <c r="J201" i="2"/>
  <c r="I203" i="16"/>
  <c r="P203" i="2" s="1"/>
  <c r="J203" i="2"/>
  <c r="I205" i="16"/>
  <c r="P205" i="2" s="1"/>
  <c r="J205" i="2"/>
  <c r="I207" i="16"/>
  <c r="P207" i="2" s="1"/>
  <c r="J207" i="2"/>
  <c r="I209" i="16"/>
  <c r="P209" i="2" s="1"/>
  <c r="J209" i="2"/>
  <c r="I211" i="16"/>
  <c r="P211" i="2" s="1"/>
  <c r="J211" i="2"/>
  <c r="I213" i="16"/>
  <c r="P213" i="2" s="1"/>
  <c r="J213" i="2"/>
  <c r="I215" i="16"/>
  <c r="P215" i="2" s="1"/>
  <c r="J215" i="2"/>
  <c r="I217" i="16"/>
  <c r="P217" i="2" s="1"/>
  <c r="J217" i="2"/>
  <c r="I219" i="16"/>
  <c r="P219" i="2" s="1"/>
  <c r="J219" i="2"/>
  <c r="I221" i="16"/>
  <c r="P221" i="2" s="1"/>
  <c r="J221" i="2"/>
  <c r="I223" i="16"/>
  <c r="P223" i="2" s="1"/>
  <c r="J223" i="2"/>
  <c r="I225" i="16"/>
  <c r="P225" i="2" s="1"/>
  <c r="I227" i="16"/>
  <c r="P227" i="2" s="1"/>
  <c r="J227" i="2"/>
  <c r="I229" i="16"/>
  <c r="P229" i="2" s="1"/>
  <c r="J229" i="2"/>
  <c r="I231" i="16"/>
  <c r="P231" i="2" s="1"/>
  <c r="J231" i="2"/>
  <c r="I233" i="16"/>
  <c r="P233" i="2" s="1"/>
  <c r="J233" i="2"/>
  <c r="I235" i="16"/>
  <c r="P235" i="2" s="1"/>
  <c r="J235" i="2"/>
  <c r="I237" i="16"/>
  <c r="P237" i="2" s="1"/>
  <c r="I239" i="16"/>
  <c r="P239" i="2" s="1"/>
  <c r="J239" i="2"/>
  <c r="I241" i="16"/>
  <c r="P241" i="2" s="1"/>
  <c r="J241" i="2"/>
  <c r="I243" i="16"/>
  <c r="P243" i="2" s="1"/>
  <c r="J243" i="2"/>
  <c r="I245" i="16"/>
  <c r="P245" i="2" s="1"/>
  <c r="J245" i="2"/>
  <c r="I247" i="16"/>
  <c r="P247" i="2" s="1"/>
  <c r="J247" i="2"/>
  <c r="I249" i="16"/>
  <c r="P249" i="2" s="1"/>
  <c r="J249" i="2"/>
  <c r="I251" i="16"/>
  <c r="P251" i="2" s="1"/>
  <c r="J251" i="2"/>
  <c r="I253" i="16"/>
  <c r="P253" i="2" s="1"/>
  <c r="J253" i="2"/>
  <c r="I255" i="16"/>
  <c r="P255" i="2" s="1"/>
  <c r="J255" i="2"/>
  <c r="I257" i="16"/>
  <c r="P257" i="2" s="1"/>
  <c r="J257" i="2"/>
  <c r="I259" i="16"/>
  <c r="P259" i="2" s="1"/>
  <c r="J259" i="2"/>
  <c r="I261" i="16"/>
  <c r="P261" i="2" s="1"/>
  <c r="J261" i="2"/>
  <c r="I263" i="16"/>
  <c r="P263" i="2" s="1"/>
  <c r="J263" i="2"/>
  <c r="I265" i="16"/>
  <c r="P265" i="2" s="1"/>
  <c r="J265" i="2"/>
  <c r="I267" i="16"/>
  <c r="P267" i="2" s="1"/>
  <c r="J267" i="2"/>
  <c r="I269" i="16"/>
  <c r="P269" i="2" s="1"/>
  <c r="J269" i="2"/>
  <c r="I271" i="16"/>
  <c r="P271" i="2" s="1"/>
  <c r="J271" i="2"/>
  <c r="I273" i="16"/>
  <c r="P273" i="2" s="1"/>
  <c r="J273" i="2"/>
  <c r="I275" i="16"/>
  <c r="P275" i="2" s="1"/>
  <c r="J275" i="2"/>
  <c r="I277" i="16"/>
  <c r="P277" i="2" s="1"/>
  <c r="J277" i="2"/>
  <c r="I279" i="16"/>
  <c r="P279" i="2" s="1"/>
  <c r="J279" i="2"/>
  <c r="I281" i="16"/>
  <c r="P281" i="2" s="1"/>
  <c r="J281" i="2"/>
  <c r="I283" i="16"/>
  <c r="P283" i="2" s="1"/>
  <c r="J283" i="2"/>
  <c r="I285" i="16"/>
  <c r="P285" i="2" s="1"/>
  <c r="J285" i="2"/>
  <c r="I287" i="16"/>
  <c r="P287" i="2" s="1"/>
  <c r="J287" i="2"/>
  <c r="I289" i="16"/>
  <c r="P289" i="2" s="1"/>
  <c r="J289" i="2"/>
  <c r="I291" i="16"/>
  <c r="P291" i="2" s="1"/>
  <c r="J291" i="2"/>
  <c r="I293" i="16"/>
  <c r="P293" i="2" s="1"/>
  <c r="J293" i="2"/>
  <c r="I295" i="16"/>
  <c r="P295" i="2" s="1"/>
  <c r="J295" i="2"/>
  <c r="I297" i="16"/>
  <c r="P297" i="2" s="1"/>
  <c r="J297" i="2"/>
  <c r="I299" i="16"/>
  <c r="P299" i="2" s="1"/>
  <c r="J299" i="2"/>
  <c r="I301" i="16"/>
  <c r="P301" i="2" s="1"/>
  <c r="J301" i="2"/>
  <c r="I303" i="16"/>
  <c r="P303" i="2" s="1"/>
  <c r="J303" i="2"/>
  <c r="I305" i="16"/>
  <c r="P305" i="2" s="1"/>
  <c r="J305" i="2"/>
  <c r="I307" i="16"/>
  <c r="P307" i="2" s="1"/>
  <c r="J307" i="2"/>
  <c r="I309" i="16"/>
  <c r="P309" i="2" s="1"/>
  <c r="J309" i="2"/>
  <c r="I311" i="16"/>
  <c r="P311" i="2" s="1"/>
  <c r="J311" i="2"/>
  <c r="I313" i="16"/>
  <c r="P313" i="2" s="1"/>
  <c r="J313" i="2"/>
  <c r="I315" i="16"/>
  <c r="P315" i="2" s="1"/>
  <c r="J315" i="2"/>
  <c r="I317" i="16"/>
  <c r="P317" i="2" s="1"/>
  <c r="J317" i="2"/>
  <c r="I319" i="16"/>
  <c r="P319" i="2" s="1"/>
  <c r="J319" i="2"/>
  <c r="I321" i="16"/>
  <c r="P321" i="2" s="1"/>
  <c r="J321" i="2"/>
  <c r="I323" i="16"/>
  <c r="P323" i="2" s="1"/>
  <c r="J323" i="2"/>
  <c r="I325" i="16"/>
  <c r="P325" i="2" s="1"/>
  <c r="J325" i="2"/>
  <c r="I327" i="16"/>
  <c r="P327" i="2" s="1"/>
  <c r="J327" i="2"/>
  <c r="I329" i="16"/>
  <c r="P329" i="2" s="1"/>
  <c r="J329" i="2"/>
  <c r="I331" i="16"/>
  <c r="P331" i="2" s="1"/>
  <c r="J331" i="2"/>
  <c r="I333" i="16"/>
  <c r="P333" i="2" s="1"/>
  <c r="J333" i="2"/>
  <c r="I335" i="16"/>
  <c r="P335" i="2" s="1"/>
  <c r="J335" i="2"/>
  <c r="I337" i="16"/>
  <c r="P337" i="2" s="1"/>
  <c r="J337" i="2"/>
  <c r="I339" i="16"/>
  <c r="P339" i="2" s="1"/>
  <c r="J339" i="2"/>
  <c r="I341" i="16"/>
  <c r="P341" i="2" s="1"/>
  <c r="J341" i="2"/>
  <c r="I343" i="16"/>
  <c r="P343" i="2" s="1"/>
  <c r="J343" i="2"/>
  <c r="I345" i="16"/>
  <c r="P345" i="2" s="1"/>
  <c r="J345" i="2"/>
  <c r="I347" i="16"/>
  <c r="P347" i="2" s="1"/>
  <c r="J347" i="2"/>
  <c r="I349" i="16"/>
  <c r="P349" i="2" s="1"/>
  <c r="J349" i="2"/>
  <c r="I351" i="16"/>
  <c r="P351" i="2" s="1"/>
  <c r="J351" i="2"/>
  <c r="I353" i="16"/>
  <c r="P353" i="2" s="1"/>
  <c r="J353" i="2"/>
  <c r="I355" i="16"/>
  <c r="P355" i="2" s="1"/>
  <c r="J355" i="2"/>
  <c r="I357" i="16"/>
  <c r="P357" i="2" s="1"/>
  <c r="J357" i="2"/>
  <c r="I359" i="16"/>
  <c r="P359" i="2" s="1"/>
  <c r="J359" i="2"/>
  <c r="I361" i="16"/>
  <c r="P361" i="2" s="1"/>
  <c r="J361" i="2"/>
  <c r="I363" i="16"/>
  <c r="P363" i="2" s="1"/>
  <c r="J363" i="2"/>
  <c r="I365" i="16"/>
  <c r="P365" i="2" s="1"/>
  <c r="J365" i="2"/>
  <c r="I367" i="16"/>
  <c r="P367" i="2" s="1"/>
  <c r="J367" i="2"/>
  <c r="I369" i="16"/>
  <c r="P369" i="2" s="1"/>
  <c r="J369" i="2"/>
  <c r="I371" i="16"/>
  <c r="P371" i="2" s="1"/>
  <c r="J371" i="2"/>
  <c r="I373" i="16"/>
  <c r="P373" i="2" s="1"/>
  <c r="J373" i="2"/>
  <c r="I375" i="16"/>
  <c r="P375" i="2" s="1"/>
  <c r="J375" i="2"/>
  <c r="I377" i="16"/>
  <c r="P377" i="2" s="1"/>
  <c r="J377" i="2"/>
  <c r="I379" i="16"/>
  <c r="P379" i="2" s="1"/>
  <c r="J379" i="2"/>
  <c r="I381" i="16"/>
  <c r="P381" i="2" s="1"/>
  <c r="J381" i="2"/>
  <c r="I383" i="16"/>
  <c r="P383" i="2" s="1"/>
  <c r="J383" i="2"/>
  <c r="I385" i="16"/>
  <c r="P385" i="2" s="1"/>
  <c r="J385" i="2"/>
  <c r="I387" i="16"/>
  <c r="P387" i="2" s="1"/>
  <c r="J387" i="2"/>
  <c r="I389" i="16"/>
  <c r="P389" i="2" s="1"/>
  <c r="J389" i="2"/>
  <c r="I391" i="16"/>
  <c r="P391" i="2" s="1"/>
  <c r="J391" i="2"/>
  <c r="I393" i="16"/>
  <c r="P393" i="2" s="1"/>
  <c r="J393" i="2"/>
  <c r="I395" i="16"/>
  <c r="P395" i="2" s="1"/>
  <c r="J395" i="2"/>
  <c r="I397" i="16"/>
  <c r="P397" i="2" s="1"/>
  <c r="J397" i="2"/>
  <c r="I399" i="16"/>
  <c r="P399" i="2" s="1"/>
  <c r="J399" i="2"/>
  <c r="I401" i="16"/>
  <c r="P401" i="2" s="1"/>
  <c r="J401" i="2"/>
  <c r="I403" i="16"/>
  <c r="P403" i="2" s="1"/>
  <c r="J403" i="2"/>
  <c r="I405" i="16"/>
  <c r="P405" i="2" s="1"/>
  <c r="J405" i="2"/>
  <c r="I407" i="16"/>
  <c r="P407" i="2" s="1"/>
  <c r="J407" i="2"/>
  <c r="I409" i="16"/>
  <c r="P409" i="2" s="1"/>
  <c r="J409" i="2"/>
  <c r="I411" i="16"/>
  <c r="P411" i="2" s="1"/>
  <c r="J411" i="2"/>
  <c r="I413" i="16"/>
  <c r="P413" i="2" s="1"/>
  <c r="J413" i="2"/>
  <c r="I415" i="16"/>
  <c r="P415" i="2" s="1"/>
  <c r="J415" i="2"/>
  <c r="I417" i="16"/>
  <c r="P417" i="2" s="1"/>
  <c r="J417" i="2"/>
  <c r="I419" i="16"/>
  <c r="P419" i="2" s="1"/>
  <c r="J419" i="2"/>
  <c r="I421" i="16"/>
  <c r="P421" i="2" s="1"/>
  <c r="J421" i="2"/>
  <c r="I423" i="16"/>
  <c r="P423" i="2" s="1"/>
  <c r="J423" i="2"/>
  <c r="I425" i="16"/>
  <c r="P425" i="2" s="1"/>
  <c r="J425" i="2"/>
  <c r="I427" i="16"/>
  <c r="P427" i="2" s="1"/>
  <c r="J427" i="2"/>
  <c r="I429" i="16"/>
  <c r="P429" i="2" s="1"/>
  <c r="J429" i="2"/>
  <c r="I431" i="16"/>
  <c r="P431" i="2" s="1"/>
  <c r="J431" i="2"/>
  <c r="I433" i="16"/>
  <c r="P433" i="2" s="1"/>
  <c r="J433" i="2"/>
  <c r="I435" i="16"/>
  <c r="P435" i="2" s="1"/>
  <c r="J435" i="2"/>
  <c r="I437" i="16"/>
  <c r="P437" i="2" s="1"/>
  <c r="J437" i="2"/>
  <c r="I439" i="16"/>
  <c r="P439" i="2" s="1"/>
  <c r="J439" i="2"/>
  <c r="I441" i="16"/>
  <c r="P441" i="2" s="1"/>
  <c r="J441" i="2"/>
  <c r="I443" i="16"/>
  <c r="P443" i="2" s="1"/>
  <c r="J443" i="2"/>
  <c r="I445" i="16"/>
  <c r="P445" i="2" s="1"/>
  <c r="J445" i="2"/>
  <c r="I447" i="16"/>
  <c r="P447" i="2" s="1"/>
  <c r="J447" i="2"/>
  <c r="I449" i="16"/>
  <c r="P449" i="2" s="1"/>
  <c r="J449" i="2"/>
  <c r="I451" i="16"/>
  <c r="P451" i="2" s="1"/>
  <c r="J451" i="2"/>
  <c r="I453" i="16"/>
  <c r="P453" i="2" s="1"/>
  <c r="J453" i="2"/>
  <c r="I455" i="16"/>
  <c r="P455" i="2" s="1"/>
  <c r="J455" i="2"/>
  <c r="I457" i="16"/>
  <c r="P457" i="2" s="1"/>
  <c r="J457" i="2"/>
  <c r="I459" i="16"/>
  <c r="P459" i="2" s="1"/>
  <c r="J459" i="2"/>
  <c r="I461" i="16"/>
  <c r="P461" i="2" s="1"/>
  <c r="J461" i="2"/>
  <c r="I463" i="16"/>
  <c r="P463" i="2" s="1"/>
  <c r="J463" i="2"/>
  <c r="I465" i="16"/>
  <c r="P465" i="2" s="1"/>
  <c r="J465" i="2"/>
  <c r="I467" i="16"/>
  <c r="P467" i="2" s="1"/>
  <c r="J467" i="2"/>
  <c r="I469" i="16"/>
  <c r="P469" i="2" s="1"/>
  <c r="J469" i="2"/>
  <c r="I471" i="16"/>
  <c r="P471" i="2" s="1"/>
  <c r="J471" i="2"/>
  <c r="I473" i="16"/>
  <c r="P473" i="2" s="1"/>
  <c r="J473" i="2"/>
  <c r="I475" i="16"/>
  <c r="P475" i="2" s="1"/>
  <c r="J475" i="2"/>
  <c r="I477" i="16"/>
  <c r="P477" i="2" s="1"/>
  <c r="J477" i="2"/>
  <c r="I479" i="16"/>
  <c r="P479" i="2" s="1"/>
  <c r="J479" i="2"/>
  <c r="I481" i="16"/>
  <c r="P481" i="2" s="1"/>
  <c r="J481" i="2"/>
  <c r="I483" i="16"/>
  <c r="P483" i="2" s="1"/>
  <c r="J483" i="2"/>
  <c r="I485" i="16"/>
  <c r="P485" i="2" s="1"/>
  <c r="J485" i="2"/>
  <c r="I487" i="16"/>
  <c r="P487" i="2" s="1"/>
  <c r="J487" i="2"/>
  <c r="I489" i="16"/>
  <c r="P489" i="2" s="1"/>
  <c r="J489" i="2"/>
  <c r="I491" i="16"/>
  <c r="P491" i="2" s="1"/>
  <c r="J491" i="2"/>
  <c r="I493" i="16"/>
  <c r="P493" i="2" s="1"/>
  <c r="J493" i="2"/>
  <c r="I497" i="16"/>
  <c r="P497" i="2" s="1"/>
  <c r="J497" i="2"/>
  <c r="I499" i="16"/>
  <c r="P499" i="2" s="1"/>
  <c r="J499" i="2"/>
  <c r="K501" i="16"/>
  <c r="I501" i="16"/>
  <c r="P501" i="2" s="1"/>
  <c r="J501" i="2"/>
  <c r="O501" i="16"/>
  <c r="N501" i="2"/>
  <c r="M502" i="16"/>
  <c r="L502" i="2"/>
  <c r="K503" i="16"/>
  <c r="I503" i="16"/>
  <c r="P503" i="2" s="1"/>
  <c r="J503" i="2"/>
  <c r="O503" i="16"/>
  <c r="N503" i="2"/>
  <c r="M504" i="16"/>
  <c r="L504" i="2"/>
  <c r="K505" i="16"/>
  <c r="I505" i="16"/>
  <c r="P505" i="2" s="1"/>
  <c r="J505" i="2"/>
  <c r="O505" i="16"/>
  <c r="N505" i="2"/>
  <c r="M506" i="16"/>
  <c r="L506" i="2"/>
  <c r="K507" i="16"/>
  <c r="I507" i="16"/>
  <c r="P507" i="2" s="1"/>
  <c r="J507" i="2"/>
  <c r="O507" i="16"/>
  <c r="N507" i="2"/>
  <c r="M508" i="16"/>
  <c r="L508" i="2"/>
  <c r="J2" i="2"/>
  <c r="L3" i="2"/>
  <c r="J5" i="2"/>
  <c r="J8" i="2"/>
  <c r="J11" i="2"/>
  <c r="J14" i="2"/>
  <c r="J24" i="2"/>
  <c r="J30" i="2"/>
  <c r="J37" i="2"/>
  <c r="J43" i="2"/>
  <c r="J56" i="2"/>
  <c r="J62" i="2"/>
  <c r="J67" i="2"/>
  <c r="J86" i="2"/>
  <c r="J93" i="2"/>
  <c r="J112" i="2"/>
  <c r="J131" i="2"/>
  <c r="J150" i="2"/>
  <c r="J155" i="2"/>
  <c r="J174" i="2"/>
  <c r="J225" i="2"/>
  <c r="J264" i="2"/>
  <c r="D5" i="17"/>
  <c r="E4" i="17"/>
  <c r="Y56" i="15"/>
  <c r="P56" i="15"/>
  <c r="O56" i="15"/>
  <c r="N56" i="15"/>
  <c r="M56" i="15"/>
  <c r="L56" i="15"/>
  <c r="K56" i="15"/>
  <c r="I56" i="15"/>
  <c r="Y55" i="15"/>
  <c r="P55" i="15"/>
  <c r="O55" i="15"/>
  <c r="N55" i="15"/>
  <c r="M55" i="15"/>
  <c r="L55" i="15"/>
  <c r="K55" i="15"/>
  <c r="I55" i="15"/>
  <c r="Y54" i="15"/>
  <c r="Q54" i="15"/>
  <c r="P54" i="15"/>
  <c r="O54" i="15"/>
  <c r="N54" i="15"/>
  <c r="M54" i="15"/>
  <c r="L54" i="15"/>
  <c r="K54" i="15"/>
  <c r="I54" i="15"/>
  <c r="Y53" i="15"/>
  <c r="Q53" i="15" s="1"/>
  <c r="P53" i="15"/>
  <c r="O53" i="15"/>
  <c r="N53" i="15"/>
  <c r="M53" i="15"/>
  <c r="L53" i="15"/>
  <c r="K53" i="15"/>
  <c r="I53" i="15"/>
  <c r="Y52" i="15"/>
  <c r="Q52" i="15"/>
  <c r="P52" i="15"/>
  <c r="O52" i="15"/>
  <c r="N52" i="15"/>
  <c r="M52" i="15"/>
  <c r="L52" i="15"/>
  <c r="K52" i="15"/>
  <c r="I52" i="15"/>
  <c r="Y51" i="15"/>
  <c r="Q51" i="15" s="1"/>
  <c r="P51" i="15"/>
  <c r="O51" i="15"/>
  <c r="N51" i="15"/>
  <c r="M51" i="15"/>
  <c r="L51" i="15"/>
  <c r="K51" i="15"/>
  <c r="I51" i="15"/>
  <c r="Y50" i="15"/>
  <c r="Q50" i="15"/>
  <c r="P50" i="15"/>
  <c r="O50" i="15"/>
  <c r="N50" i="15"/>
  <c r="M50" i="15"/>
  <c r="L50" i="15"/>
  <c r="K50" i="15"/>
  <c r="I50" i="15"/>
  <c r="Y49" i="15"/>
  <c r="Q49" i="15" s="1"/>
  <c r="P49" i="15"/>
  <c r="O49" i="15"/>
  <c r="N49" i="15"/>
  <c r="M49" i="15"/>
  <c r="L49" i="15"/>
  <c r="K49" i="15"/>
  <c r="I49" i="15"/>
  <c r="Y48" i="15"/>
  <c r="Q48" i="15" s="1"/>
  <c r="P48" i="15"/>
  <c r="O48" i="15"/>
  <c r="N48" i="15"/>
  <c r="M48" i="15"/>
  <c r="L48" i="15"/>
  <c r="K48" i="15"/>
  <c r="I48" i="15"/>
  <c r="Y47" i="15"/>
  <c r="P47" i="15"/>
  <c r="O47" i="15"/>
  <c r="N47" i="15"/>
  <c r="M47" i="15"/>
  <c r="L47" i="15"/>
  <c r="K47" i="15"/>
  <c r="I47" i="15"/>
  <c r="Y46" i="15"/>
  <c r="Q46" i="15"/>
  <c r="P46" i="15"/>
  <c r="O46" i="15"/>
  <c r="N46" i="15"/>
  <c r="M46" i="15"/>
  <c r="L46" i="15"/>
  <c r="K46" i="15"/>
  <c r="I46" i="15"/>
  <c r="Y45" i="15"/>
  <c r="Q45" i="15" s="1"/>
  <c r="P45" i="15"/>
  <c r="O45" i="15"/>
  <c r="N45" i="15"/>
  <c r="M45" i="15"/>
  <c r="L45" i="15"/>
  <c r="K45" i="15"/>
  <c r="I45" i="15"/>
  <c r="Y44" i="15"/>
  <c r="Q44" i="15"/>
  <c r="P44" i="15"/>
  <c r="O44" i="15"/>
  <c r="N44" i="15"/>
  <c r="M44" i="15"/>
  <c r="L44" i="15"/>
  <c r="K44" i="15"/>
  <c r="I44" i="15"/>
  <c r="Y43" i="15"/>
  <c r="Q43" i="15" s="1"/>
  <c r="P43" i="15"/>
  <c r="O43" i="15"/>
  <c r="N43" i="15"/>
  <c r="M43" i="15"/>
  <c r="L43" i="15"/>
  <c r="K43" i="15"/>
  <c r="I43" i="15"/>
  <c r="Y42" i="15"/>
  <c r="Q42" i="15"/>
  <c r="P42" i="15"/>
  <c r="O42" i="15"/>
  <c r="N42" i="15"/>
  <c r="M42" i="15"/>
  <c r="L42" i="15"/>
  <c r="K42" i="15"/>
  <c r="I42" i="15"/>
  <c r="Y41" i="15"/>
  <c r="Q41" i="15" s="1"/>
  <c r="P41" i="15"/>
  <c r="O41" i="15"/>
  <c r="N41" i="15"/>
  <c r="M41" i="15"/>
  <c r="L41" i="15"/>
  <c r="K41" i="15"/>
  <c r="I41" i="15"/>
  <c r="Y40" i="15"/>
  <c r="P40" i="15"/>
  <c r="O40" i="15"/>
  <c r="N40" i="15"/>
  <c r="M40" i="15"/>
  <c r="L40" i="15"/>
  <c r="K40" i="15"/>
  <c r="I40" i="15"/>
  <c r="Y39" i="15"/>
  <c r="Q39" i="15" s="1"/>
  <c r="P39" i="15"/>
  <c r="O39" i="15"/>
  <c r="N39" i="15"/>
  <c r="M39" i="15"/>
  <c r="L39" i="15"/>
  <c r="K39" i="15"/>
  <c r="I39" i="15"/>
  <c r="Y38" i="15"/>
  <c r="Q38" i="15" s="1"/>
  <c r="P38" i="15"/>
  <c r="O38" i="15"/>
  <c r="N38" i="15"/>
  <c r="M38" i="15"/>
  <c r="L38" i="15"/>
  <c r="K38" i="15"/>
  <c r="I38" i="15"/>
  <c r="Y37" i="15"/>
  <c r="P37" i="15"/>
  <c r="O37" i="15"/>
  <c r="N37" i="15"/>
  <c r="M37" i="15"/>
  <c r="L37" i="15"/>
  <c r="K37" i="15"/>
  <c r="I37" i="15"/>
  <c r="Y36" i="15"/>
  <c r="P36" i="15"/>
  <c r="O36" i="15"/>
  <c r="N36" i="15"/>
  <c r="M36" i="15"/>
  <c r="L36" i="15"/>
  <c r="K36" i="15"/>
  <c r="I36" i="15"/>
  <c r="Y35" i="15"/>
  <c r="P35" i="15"/>
  <c r="O35" i="15"/>
  <c r="N35" i="15"/>
  <c r="M35" i="15"/>
  <c r="L35" i="15"/>
  <c r="K35" i="15"/>
  <c r="I35" i="15"/>
  <c r="Q35" i="15" s="1"/>
  <c r="Y34" i="15"/>
  <c r="Q34" i="15"/>
  <c r="P34" i="15"/>
  <c r="O34" i="15"/>
  <c r="N34" i="15"/>
  <c r="M34" i="15"/>
  <c r="L34" i="15"/>
  <c r="K34" i="15"/>
  <c r="I34" i="15"/>
  <c r="Y33" i="15"/>
  <c r="Q33" i="15" s="1"/>
  <c r="P33" i="15"/>
  <c r="O33" i="15"/>
  <c r="N33" i="15"/>
  <c r="M33" i="15"/>
  <c r="L33" i="15"/>
  <c r="K33" i="15"/>
  <c r="I33" i="15"/>
  <c r="Y32" i="15"/>
  <c r="Q32" i="15" s="1"/>
  <c r="P32" i="15"/>
  <c r="O32" i="15"/>
  <c r="N32" i="15"/>
  <c r="M32" i="15"/>
  <c r="L32" i="15"/>
  <c r="K32" i="15"/>
  <c r="I32" i="15"/>
  <c r="Y31" i="15"/>
  <c r="P31" i="15"/>
  <c r="O31" i="15"/>
  <c r="N31" i="15"/>
  <c r="M31" i="15"/>
  <c r="L31" i="15"/>
  <c r="K31" i="15"/>
  <c r="I31" i="15"/>
  <c r="Y30" i="15"/>
  <c r="Q30" i="15"/>
  <c r="P30" i="15"/>
  <c r="O30" i="15"/>
  <c r="N30" i="15"/>
  <c r="M30" i="15"/>
  <c r="L30" i="15"/>
  <c r="K30" i="15"/>
  <c r="I30" i="15"/>
  <c r="Y29" i="15"/>
  <c r="Q29" i="15" s="1"/>
  <c r="P29" i="15"/>
  <c r="O29" i="15"/>
  <c r="N29" i="15"/>
  <c r="M29" i="15"/>
  <c r="L29" i="15"/>
  <c r="K29" i="15"/>
  <c r="I29" i="15"/>
  <c r="Y28" i="15"/>
  <c r="Q28" i="15" s="1"/>
  <c r="P28" i="15"/>
  <c r="O28" i="15"/>
  <c r="N28" i="15"/>
  <c r="M28" i="15"/>
  <c r="L28" i="15"/>
  <c r="K28" i="15"/>
  <c r="I28" i="15"/>
  <c r="Y27" i="15"/>
  <c r="P27" i="15"/>
  <c r="O27" i="15"/>
  <c r="N27" i="15"/>
  <c r="M27" i="15"/>
  <c r="L27" i="15"/>
  <c r="K27" i="15"/>
  <c r="I27" i="15"/>
  <c r="Y26" i="15"/>
  <c r="Q26" i="15"/>
  <c r="P26" i="15"/>
  <c r="O26" i="15"/>
  <c r="N26" i="15"/>
  <c r="M26" i="15"/>
  <c r="L26" i="15"/>
  <c r="K26" i="15"/>
  <c r="I26" i="15"/>
  <c r="Y25" i="15"/>
  <c r="Q25" i="15" s="1"/>
  <c r="P25" i="15"/>
  <c r="O25" i="15"/>
  <c r="N25" i="15"/>
  <c r="M25" i="15"/>
  <c r="L25" i="15"/>
  <c r="K25" i="15"/>
  <c r="I25" i="15"/>
  <c r="Y24" i="15"/>
  <c r="Q24" i="15" s="1"/>
  <c r="P24" i="15"/>
  <c r="O24" i="15"/>
  <c r="N24" i="15"/>
  <c r="M24" i="15"/>
  <c r="L24" i="15"/>
  <c r="K24" i="15"/>
  <c r="I24" i="15"/>
  <c r="Y23" i="15"/>
  <c r="P23" i="15"/>
  <c r="O23" i="15"/>
  <c r="N23" i="15"/>
  <c r="M23" i="15"/>
  <c r="L23" i="15"/>
  <c r="K23" i="15"/>
  <c r="I23" i="15"/>
  <c r="Y22" i="15"/>
  <c r="Q22" i="15" s="1"/>
  <c r="P22" i="15"/>
  <c r="O22" i="15"/>
  <c r="N22" i="15"/>
  <c r="M22" i="15"/>
  <c r="L22" i="15"/>
  <c r="K22" i="15"/>
  <c r="I22" i="15"/>
  <c r="Y21" i="15"/>
  <c r="P21" i="15"/>
  <c r="O21" i="15"/>
  <c r="N21" i="15"/>
  <c r="M21" i="15"/>
  <c r="L21" i="15"/>
  <c r="K21" i="15"/>
  <c r="I21" i="15"/>
  <c r="Y20" i="15"/>
  <c r="P20" i="15"/>
  <c r="O20" i="15"/>
  <c r="N20" i="15"/>
  <c r="M20" i="15"/>
  <c r="L20" i="15"/>
  <c r="K20" i="15"/>
  <c r="I20" i="15"/>
  <c r="Y19" i="15"/>
  <c r="P19" i="15"/>
  <c r="O19" i="15"/>
  <c r="N19" i="15"/>
  <c r="M19" i="15"/>
  <c r="L19" i="15"/>
  <c r="K19" i="15"/>
  <c r="I19" i="15"/>
  <c r="Q19" i="15" s="1"/>
  <c r="Y18" i="15"/>
  <c r="Q18" i="15"/>
  <c r="P18" i="15"/>
  <c r="O18" i="15"/>
  <c r="N18" i="15"/>
  <c r="M18" i="15"/>
  <c r="L18" i="15"/>
  <c r="K18" i="15"/>
  <c r="I18" i="15"/>
  <c r="Y17" i="15"/>
  <c r="Q17" i="15" s="1"/>
  <c r="P17" i="15"/>
  <c r="O17" i="15"/>
  <c r="N17" i="15"/>
  <c r="M17" i="15"/>
  <c r="L17" i="15"/>
  <c r="K17" i="15"/>
  <c r="I17" i="15"/>
  <c r="Y16" i="15"/>
  <c r="Q16" i="15" s="1"/>
  <c r="P16" i="15"/>
  <c r="O16" i="15"/>
  <c r="N16" i="15"/>
  <c r="M16" i="15"/>
  <c r="L16" i="15"/>
  <c r="K16" i="15"/>
  <c r="I16" i="15"/>
  <c r="Y15" i="15"/>
  <c r="Q15" i="15" s="1"/>
  <c r="P15" i="15"/>
  <c r="O15" i="15"/>
  <c r="N15" i="15"/>
  <c r="M15" i="15"/>
  <c r="L15" i="15"/>
  <c r="K15" i="15"/>
  <c r="I15" i="15"/>
  <c r="Y14" i="15"/>
  <c r="Q14" i="15"/>
  <c r="P14" i="15"/>
  <c r="O14" i="15"/>
  <c r="N14" i="15"/>
  <c r="M14" i="15"/>
  <c r="L14" i="15"/>
  <c r="K14" i="15"/>
  <c r="I14" i="15"/>
  <c r="Y13" i="15"/>
  <c r="Q13" i="15" s="1"/>
  <c r="P13" i="15"/>
  <c r="O13" i="15"/>
  <c r="N13" i="15"/>
  <c r="M13" i="15"/>
  <c r="L13" i="15"/>
  <c r="K13" i="15"/>
  <c r="I13" i="15"/>
  <c r="Y12" i="15"/>
  <c r="Q12" i="15" s="1"/>
  <c r="P12" i="15"/>
  <c r="O12" i="15"/>
  <c r="N12" i="15"/>
  <c r="M12" i="15"/>
  <c r="L12" i="15"/>
  <c r="K12" i="15"/>
  <c r="I12" i="15"/>
  <c r="Y11" i="15"/>
  <c r="Q11" i="15" s="1"/>
  <c r="P11" i="15"/>
  <c r="O11" i="15"/>
  <c r="N11" i="15"/>
  <c r="M11" i="15"/>
  <c r="L11" i="15"/>
  <c r="K11" i="15"/>
  <c r="I11" i="15"/>
  <c r="Y10" i="15"/>
  <c r="Q10" i="15"/>
  <c r="P10" i="15"/>
  <c r="O10" i="15"/>
  <c r="N10" i="15"/>
  <c r="M10" i="15"/>
  <c r="L10" i="15"/>
  <c r="K10" i="15"/>
  <c r="I10" i="15"/>
  <c r="Y9" i="15"/>
  <c r="Q9" i="15" s="1"/>
  <c r="P9" i="15"/>
  <c r="O9" i="15"/>
  <c r="N9" i="15"/>
  <c r="M9" i="15"/>
  <c r="L9" i="15"/>
  <c r="K9" i="15"/>
  <c r="I9" i="15"/>
  <c r="Y8" i="15"/>
  <c r="Q8" i="15" s="1"/>
  <c r="P8" i="15"/>
  <c r="O8" i="15"/>
  <c r="N8" i="15"/>
  <c r="M8" i="15"/>
  <c r="L8" i="15"/>
  <c r="K8" i="15"/>
  <c r="I8" i="15"/>
  <c r="Y7" i="15"/>
  <c r="Q7" i="15" s="1"/>
  <c r="P7" i="15"/>
  <c r="O7" i="15"/>
  <c r="N7" i="15"/>
  <c r="M7" i="15"/>
  <c r="L7" i="15"/>
  <c r="K7" i="15"/>
  <c r="I7" i="15"/>
  <c r="Y6" i="15"/>
  <c r="Q6" i="15" s="1"/>
  <c r="P6" i="15"/>
  <c r="O6" i="15"/>
  <c r="N6" i="15"/>
  <c r="M6" i="15"/>
  <c r="L6" i="15"/>
  <c r="K6" i="15"/>
  <c r="I6" i="15"/>
  <c r="Y5" i="15"/>
  <c r="P5" i="15"/>
  <c r="O5" i="15"/>
  <c r="N5" i="15"/>
  <c r="M5" i="15"/>
  <c r="L5" i="15"/>
  <c r="K5" i="15"/>
  <c r="I5" i="15"/>
  <c r="Y4" i="15"/>
  <c r="P4" i="15"/>
  <c r="O4" i="15"/>
  <c r="N4" i="15"/>
  <c r="M4" i="15"/>
  <c r="L4" i="15"/>
  <c r="K4" i="15"/>
  <c r="I4" i="15"/>
  <c r="Y3" i="15"/>
  <c r="P3" i="15"/>
  <c r="O3" i="15"/>
  <c r="N3" i="15"/>
  <c r="M3" i="15"/>
  <c r="L3" i="15"/>
  <c r="K3" i="15"/>
  <c r="I3" i="15"/>
  <c r="Q3" i="15" s="1"/>
  <c r="Q2" i="15"/>
  <c r="P2" i="15"/>
  <c r="O2" i="15"/>
  <c r="N2" i="15"/>
  <c r="M2" i="15"/>
  <c r="L2" i="15"/>
  <c r="K2" i="15"/>
  <c r="I2" i="15"/>
  <c r="H2" i="15"/>
  <c r="G2" i="15"/>
  <c r="F2" i="15"/>
  <c r="E2" i="15"/>
  <c r="D2" i="15"/>
  <c r="C2" i="15"/>
  <c r="D6" i="17" l="1"/>
  <c r="E5" i="17"/>
  <c r="Q23" i="15"/>
  <c r="Q40" i="15"/>
  <c r="Q27" i="15"/>
  <c r="Q4" i="15"/>
  <c r="Q5" i="15"/>
  <c r="Q20" i="15"/>
  <c r="Q21" i="15"/>
  <c r="Q31" i="15"/>
  <c r="Q36" i="15"/>
  <c r="Q37" i="15"/>
  <c r="Q47" i="15"/>
  <c r="Q55" i="15"/>
  <c r="Q56" i="15"/>
  <c r="M696" i="12"/>
  <c r="K697" i="12"/>
  <c r="L697" i="12"/>
  <c r="O697" i="12"/>
  <c r="P697" i="12"/>
  <c r="P709" i="12"/>
  <c r="O709" i="12"/>
  <c r="N709" i="12"/>
  <c r="M709" i="12"/>
  <c r="L709" i="12"/>
  <c r="K709" i="12"/>
  <c r="P708" i="12"/>
  <c r="O708" i="12"/>
  <c r="N708" i="12"/>
  <c r="M708" i="12"/>
  <c r="L708" i="12"/>
  <c r="K708" i="12"/>
  <c r="P707" i="12"/>
  <c r="O707" i="12"/>
  <c r="N707" i="12"/>
  <c r="M707" i="12"/>
  <c r="L707" i="12"/>
  <c r="K707" i="12"/>
  <c r="P706" i="12"/>
  <c r="O706" i="12"/>
  <c r="N706" i="12"/>
  <c r="M706" i="12"/>
  <c r="L706" i="12"/>
  <c r="K706" i="12"/>
  <c r="P705" i="12"/>
  <c r="O705" i="12"/>
  <c r="N705" i="12"/>
  <c r="M705" i="12"/>
  <c r="L705" i="12"/>
  <c r="K705" i="12"/>
  <c r="P704" i="12"/>
  <c r="O704" i="12"/>
  <c r="N704" i="12"/>
  <c r="M704" i="12"/>
  <c r="L704" i="12"/>
  <c r="K704" i="12"/>
  <c r="P703" i="12"/>
  <c r="O703" i="12"/>
  <c r="N703" i="12"/>
  <c r="M703" i="12"/>
  <c r="L703" i="12"/>
  <c r="K703" i="12"/>
  <c r="P702" i="12"/>
  <c r="O702" i="12"/>
  <c r="N702" i="12"/>
  <c r="M702" i="12"/>
  <c r="L702" i="12"/>
  <c r="K702" i="12"/>
  <c r="P701" i="12"/>
  <c r="O701" i="12"/>
  <c r="N701" i="12"/>
  <c r="M701" i="12"/>
  <c r="L701" i="12"/>
  <c r="K701" i="12"/>
  <c r="P700" i="12"/>
  <c r="O700" i="12"/>
  <c r="N700" i="12"/>
  <c r="M700" i="12"/>
  <c r="L700" i="12"/>
  <c r="K700" i="12"/>
  <c r="P699" i="12"/>
  <c r="O699" i="12"/>
  <c r="N699" i="12"/>
  <c r="M699" i="12"/>
  <c r="L699" i="12"/>
  <c r="K699" i="12"/>
  <c r="P698" i="12"/>
  <c r="O698" i="12"/>
  <c r="N698" i="12"/>
  <c r="M698" i="12"/>
  <c r="L698" i="12"/>
  <c r="K698" i="12"/>
  <c r="N697" i="12"/>
  <c r="M697" i="12"/>
  <c r="P696" i="12"/>
  <c r="O696" i="12"/>
  <c r="N696" i="12"/>
  <c r="L696" i="12"/>
  <c r="K696" i="12"/>
  <c r="P695" i="12"/>
  <c r="O695" i="12"/>
  <c r="N695" i="12"/>
  <c r="M695" i="12"/>
  <c r="L695" i="12"/>
  <c r="K695" i="12"/>
  <c r="P694" i="12"/>
  <c r="O694" i="12"/>
  <c r="N694" i="12"/>
  <c r="M694" i="12"/>
  <c r="L694" i="12"/>
  <c r="K694" i="12"/>
  <c r="P693" i="12"/>
  <c r="O693" i="12"/>
  <c r="N693" i="12"/>
  <c r="M693" i="12"/>
  <c r="L693" i="12"/>
  <c r="K693" i="12"/>
  <c r="P692" i="12"/>
  <c r="O692" i="12"/>
  <c r="N692" i="12"/>
  <c r="M692" i="12"/>
  <c r="L692" i="12"/>
  <c r="K692" i="12"/>
  <c r="P691" i="12"/>
  <c r="O691" i="12"/>
  <c r="N691" i="12"/>
  <c r="M691" i="12"/>
  <c r="L691" i="12"/>
  <c r="K691" i="12"/>
  <c r="P690" i="12"/>
  <c r="O690" i="12"/>
  <c r="N690" i="12"/>
  <c r="M690" i="12"/>
  <c r="L690" i="12"/>
  <c r="K690" i="12"/>
  <c r="P689" i="12"/>
  <c r="O689" i="12"/>
  <c r="N689" i="12"/>
  <c r="M689" i="12"/>
  <c r="L689" i="12"/>
  <c r="K689" i="12"/>
  <c r="P688" i="12"/>
  <c r="O688" i="12"/>
  <c r="N688" i="12"/>
  <c r="M688" i="12"/>
  <c r="L688" i="12"/>
  <c r="K688" i="12"/>
  <c r="P687" i="12"/>
  <c r="O687" i="12"/>
  <c r="N687" i="12"/>
  <c r="M687" i="12"/>
  <c r="L687" i="12"/>
  <c r="K687" i="12"/>
  <c r="P685" i="12"/>
  <c r="O685" i="12"/>
  <c r="N685" i="12"/>
  <c r="M685" i="12"/>
  <c r="L685" i="12"/>
  <c r="K685" i="12"/>
  <c r="P684" i="12"/>
  <c r="O684" i="12"/>
  <c r="N684" i="12"/>
  <c r="M684" i="12"/>
  <c r="L684" i="12"/>
  <c r="K684" i="12"/>
  <c r="P683" i="12"/>
  <c r="O683" i="12"/>
  <c r="N683" i="12"/>
  <c r="M683" i="12"/>
  <c r="L683" i="12"/>
  <c r="K683" i="12"/>
  <c r="P682" i="12"/>
  <c r="O682" i="12"/>
  <c r="N682" i="12"/>
  <c r="M682" i="12"/>
  <c r="L682" i="12"/>
  <c r="K682" i="12"/>
  <c r="P681" i="12"/>
  <c r="O681" i="12"/>
  <c r="N681" i="12"/>
  <c r="M681" i="12"/>
  <c r="L681" i="12"/>
  <c r="K681" i="12"/>
  <c r="P680" i="12"/>
  <c r="O680" i="12"/>
  <c r="N680" i="12"/>
  <c r="M680" i="12"/>
  <c r="L680" i="12"/>
  <c r="K680" i="12"/>
  <c r="P679" i="12"/>
  <c r="O679" i="12"/>
  <c r="N679" i="12"/>
  <c r="M679" i="12"/>
  <c r="L679" i="12"/>
  <c r="K679" i="12"/>
  <c r="P678" i="12"/>
  <c r="O678" i="12"/>
  <c r="N678" i="12"/>
  <c r="M678" i="12"/>
  <c r="L678" i="12"/>
  <c r="K678" i="12"/>
  <c r="P677" i="12"/>
  <c r="O677" i="12"/>
  <c r="N677" i="12"/>
  <c r="M677" i="12"/>
  <c r="L677" i="12"/>
  <c r="K677" i="12"/>
  <c r="P676" i="12"/>
  <c r="O676" i="12"/>
  <c r="N676" i="12"/>
  <c r="M676" i="12"/>
  <c r="L676" i="12"/>
  <c r="K676" i="12"/>
  <c r="P675" i="12"/>
  <c r="O675" i="12"/>
  <c r="N675" i="12"/>
  <c r="M675" i="12"/>
  <c r="L675" i="12"/>
  <c r="K675" i="12"/>
  <c r="P674" i="12"/>
  <c r="O674" i="12"/>
  <c r="N674" i="12"/>
  <c r="M674" i="12"/>
  <c r="L674" i="12"/>
  <c r="K674" i="12"/>
  <c r="P673" i="12"/>
  <c r="O673" i="12"/>
  <c r="N673" i="12"/>
  <c r="M673" i="12"/>
  <c r="L673" i="12"/>
  <c r="K673" i="12"/>
  <c r="P672" i="12"/>
  <c r="O672" i="12"/>
  <c r="N672" i="12"/>
  <c r="M672" i="12"/>
  <c r="L672" i="12"/>
  <c r="K672" i="12"/>
  <c r="P671" i="12"/>
  <c r="O671" i="12"/>
  <c r="N671" i="12"/>
  <c r="M671" i="12"/>
  <c r="L671" i="12"/>
  <c r="K671" i="12"/>
  <c r="P670" i="12"/>
  <c r="O670" i="12"/>
  <c r="N670" i="12"/>
  <c r="M670" i="12"/>
  <c r="L670" i="12"/>
  <c r="K670" i="12"/>
  <c r="P669" i="12"/>
  <c r="O669" i="12"/>
  <c r="N669" i="12"/>
  <c r="M669" i="12"/>
  <c r="L669" i="12"/>
  <c r="K669" i="12"/>
  <c r="P668" i="12"/>
  <c r="O668" i="12"/>
  <c r="N668" i="12"/>
  <c r="M668" i="12"/>
  <c r="L668" i="12"/>
  <c r="K668" i="12"/>
  <c r="P667" i="12"/>
  <c r="O667" i="12"/>
  <c r="N667" i="12"/>
  <c r="M667" i="12"/>
  <c r="L667" i="12"/>
  <c r="K667" i="12"/>
  <c r="P666" i="12"/>
  <c r="O666" i="12"/>
  <c r="N666" i="12"/>
  <c r="M666" i="12"/>
  <c r="L666" i="12"/>
  <c r="K666" i="12"/>
  <c r="P665" i="12"/>
  <c r="O665" i="12"/>
  <c r="N665" i="12"/>
  <c r="M665" i="12"/>
  <c r="L665" i="12"/>
  <c r="K665" i="12"/>
  <c r="P664" i="12"/>
  <c r="O664" i="12"/>
  <c r="N664" i="12"/>
  <c r="M664" i="12"/>
  <c r="L664" i="12"/>
  <c r="K664" i="12"/>
  <c r="P663" i="12"/>
  <c r="O663" i="12"/>
  <c r="N663" i="12"/>
  <c r="M663" i="12"/>
  <c r="L663" i="12"/>
  <c r="K663" i="12"/>
  <c r="P662" i="12"/>
  <c r="O662" i="12"/>
  <c r="N662" i="12"/>
  <c r="M662" i="12"/>
  <c r="L662" i="12"/>
  <c r="K662" i="12"/>
  <c r="P661" i="12"/>
  <c r="O661" i="12"/>
  <c r="N661" i="12"/>
  <c r="M661" i="12"/>
  <c r="L661" i="12"/>
  <c r="K661" i="12"/>
  <c r="P660" i="12"/>
  <c r="O660" i="12"/>
  <c r="N660" i="12"/>
  <c r="M660" i="12"/>
  <c r="L660" i="12"/>
  <c r="K660" i="12"/>
  <c r="P659" i="12"/>
  <c r="O659" i="12"/>
  <c r="N659" i="12"/>
  <c r="M659" i="12"/>
  <c r="L659" i="12"/>
  <c r="K659" i="12"/>
  <c r="P658" i="12"/>
  <c r="O658" i="12"/>
  <c r="N658" i="12"/>
  <c r="M658" i="12"/>
  <c r="L658" i="12"/>
  <c r="K658" i="12"/>
  <c r="P657" i="12"/>
  <c r="O657" i="12"/>
  <c r="N657" i="12"/>
  <c r="M657" i="12"/>
  <c r="L657" i="12"/>
  <c r="K657" i="12"/>
  <c r="P656" i="12"/>
  <c r="O656" i="12"/>
  <c r="N656" i="12"/>
  <c r="M656" i="12"/>
  <c r="L656" i="12"/>
  <c r="K656" i="12"/>
  <c r="P655" i="12"/>
  <c r="O655" i="12"/>
  <c r="N655" i="12"/>
  <c r="M655" i="12"/>
  <c r="L655" i="12"/>
  <c r="K655" i="12"/>
  <c r="P654" i="12"/>
  <c r="O654" i="12"/>
  <c r="N654" i="12"/>
  <c r="M654" i="12"/>
  <c r="L654" i="12"/>
  <c r="K654" i="12"/>
  <c r="P653" i="12"/>
  <c r="O653" i="12"/>
  <c r="N653" i="12"/>
  <c r="M653" i="12"/>
  <c r="L653" i="12"/>
  <c r="K653" i="12"/>
  <c r="P652" i="12"/>
  <c r="O652" i="12"/>
  <c r="N652" i="12"/>
  <c r="M652" i="12"/>
  <c r="L652" i="12"/>
  <c r="K652" i="12"/>
  <c r="P651" i="12"/>
  <c r="O651" i="12"/>
  <c r="N651" i="12"/>
  <c r="M651" i="12"/>
  <c r="L651" i="12"/>
  <c r="K651" i="12"/>
  <c r="P650" i="12"/>
  <c r="O650" i="12"/>
  <c r="N650" i="12"/>
  <c r="M650" i="12"/>
  <c r="L650" i="12"/>
  <c r="K650" i="12"/>
  <c r="P649" i="12"/>
  <c r="O649" i="12"/>
  <c r="N649" i="12"/>
  <c r="M649" i="12"/>
  <c r="L649" i="12"/>
  <c r="K649" i="12"/>
  <c r="P648" i="12"/>
  <c r="O648" i="12"/>
  <c r="N648" i="12"/>
  <c r="M648" i="12"/>
  <c r="L648" i="12"/>
  <c r="K648" i="12"/>
  <c r="P647" i="12"/>
  <c r="O647" i="12"/>
  <c r="N647" i="12"/>
  <c r="M647" i="12"/>
  <c r="L647" i="12"/>
  <c r="K647" i="12"/>
  <c r="P646" i="12"/>
  <c r="O646" i="12"/>
  <c r="N646" i="12"/>
  <c r="M646" i="12"/>
  <c r="L646" i="12"/>
  <c r="K646" i="12"/>
  <c r="P645" i="12"/>
  <c r="O645" i="12"/>
  <c r="N645" i="12"/>
  <c r="M645" i="12"/>
  <c r="L645" i="12"/>
  <c r="K645" i="12"/>
  <c r="P644" i="12"/>
  <c r="O644" i="12"/>
  <c r="N644" i="12"/>
  <c r="M644" i="12"/>
  <c r="L644" i="12"/>
  <c r="K644" i="12"/>
  <c r="P643" i="12"/>
  <c r="O643" i="12"/>
  <c r="N643" i="12"/>
  <c r="M643" i="12"/>
  <c r="L643" i="12"/>
  <c r="K643" i="12"/>
  <c r="P642" i="12"/>
  <c r="O642" i="12"/>
  <c r="N642" i="12"/>
  <c r="M642" i="12"/>
  <c r="L642" i="12"/>
  <c r="K642" i="12"/>
  <c r="P641" i="12"/>
  <c r="O641" i="12"/>
  <c r="N641" i="12"/>
  <c r="M641" i="12"/>
  <c r="L641" i="12"/>
  <c r="K641" i="12"/>
  <c r="P640" i="12"/>
  <c r="O640" i="12"/>
  <c r="N640" i="12"/>
  <c r="M640" i="12"/>
  <c r="L640" i="12"/>
  <c r="K640" i="12"/>
  <c r="P639" i="12"/>
  <c r="O639" i="12"/>
  <c r="N639" i="12"/>
  <c r="M639" i="12"/>
  <c r="L639" i="12"/>
  <c r="K639" i="12"/>
  <c r="P638" i="12"/>
  <c r="O638" i="12"/>
  <c r="N638" i="12"/>
  <c r="M638" i="12"/>
  <c r="L638" i="12"/>
  <c r="K638" i="12"/>
  <c r="P637" i="12"/>
  <c r="O637" i="12"/>
  <c r="N637" i="12"/>
  <c r="M637" i="12"/>
  <c r="L637" i="12"/>
  <c r="K637" i="12"/>
  <c r="P636" i="12"/>
  <c r="O636" i="12"/>
  <c r="N636" i="12"/>
  <c r="M636" i="12"/>
  <c r="L636" i="12"/>
  <c r="K636" i="12"/>
  <c r="P635" i="12"/>
  <c r="O635" i="12"/>
  <c r="N635" i="12"/>
  <c r="M635" i="12"/>
  <c r="L635" i="12"/>
  <c r="K635" i="12"/>
  <c r="P634" i="12"/>
  <c r="O634" i="12"/>
  <c r="N634" i="12"/>
  <c r="M634" i="12"/>
  <c r="L634" i="12"/>
  <c r="K634" i="12"/>
  <c r="P633" i="12"/>
  <c r="O633" i="12"/>
  <c r="N633" i="12"/>
  <c r="M633" i="12"/>
  <c r="L633" i="12"/>
  <c r="K633" i="12"/>
  <c r="P632" i="12"/>
  <c r="O632" i="12"/>
  <c r="N632" i="12"/>
  <c r="M632" i="12"/>
  <c r="L632" i="12"/>
  <c r="K632" i="12"/>
  <c r="P631" i="12"/>
  <c r="O631" i="12"/>
  <c r="N631" i="12"/>
  <c r="M631" i="12"/>
  <c r="L631" i="12"/>
  <c r="K631" i="12"/>
  <c r="P630" i="12"/>
  <c r="O630" i="12"/>
  <c r="N630" i="12"/>
  <c r="M630" i="12"/>
  <c r="L630" i="12"/>
  <c r="K630" i="12"/>
  <c r="P629" i="12"/>
  <c r="O629" i="12"/>
  <c r="N629" i="12"/>
  <c r="M629" i="12"/>
  <c r="L629" i="12"/>
  <c r="K629" i="12"/>
  <c r="P628" i="12"/>
  <c r="O628" i="12"/>
  <c r="N628" i="12"/>
  <c r="M628" i="12"/>
  <c r="L628" i="12"/>
  <c r="K628" i="12"/>
  <c r="P627" i="12"/>
  <c r="O627" i="12"/>
  <c r="N627" i="12"/>
  <c r="M627" i="12"/>
  <c r="L627" i="12"/>
  <c r="K627" i="12"/>
  <c r="P626" i="12"/>
  <c r="O626" i="12"/>
  <c r="N626" i="12"/>
  <c r="M626" i="12"/>
  <c r="L626" i="12"/>
  <c r="K626" i="12"/>
  <c r="P625" i="12"/>
  <c r="O625" i="12"/>
  <c r="N625" i="12"/>
  <c r="M625" i="12"/>
  <c r="L625" i="12"/>
  <c r="K625" i="12"/>
  <c r="P624" i="12"/>
  <c r="O624" i="12"/>
  <c r="N624" i="12"/>
  <c r="M624" i="12"/>
  <c r="L624" i="12"/>
  <c r="K624" i="12"/>
  <c r="P623" i="12"/>
  <c r="O623" i="12"/>
  <c r="N623" i="12"/>
  <c r="M623" i="12"/>
  <c r="L623" i="12"/>
  <c r="K623" i="12"/>
  <c r="P622" i="12"/>
  <c r="O622" i="12"/>
  <c r="N622" i="12"/>
  <c r="M622" i="12"/>
  <c r="L622" i="12"/>
  <c r="K622" i="12"/>
  <c r="P621" i="12"/>
  <c r="O621" i="12"/>
  <c r="N621" i="12"/>
  <c r="M621" i="12"/>
  <c r="L621" i="12"/>
  <c r="K621" i="12"/>
  <c r="P620" i="12"/>
  <c r="O620" i="12"/>
  <c r="N620" i="12"/>
  <c r="M620" i="12"/>
  <c r="L620" i="12"/>
  <c r="K620" i="12"/>
  <c r="P619" i="12"/>
  <c r="O619" i="12"/>
  <c r="N619" i="12"/>
  <c r="M619" i="12"/>
  <c r="L619" i="12"/>
  <c r="K619" i="12"/>
  <c r="P618" i="12"/>
  <c r="O618" i="12"/>
  <c r="N618" i="12"/>
  <c r="M618" i="12"/>
  <c r="L618" i="12"/>
  <c r="K618" i="12"/>
  <c r="P617" i="12"/>
  <c r="O617" i="12"/>
  <c r="N617" i="12"/>
  <c r="M617" i="12"/>
  <c r="L617" i="12"/>
  <c r="K617" i="12"/>
  <c r="P616" i="12"/>
  <c r="O616" i="12"/>
  <c r="N616" i="12"/>
  <c r="M616" i="12"/>
  <c r="L616" i="12"/>
  <c r="K616" i="12"/>
  <c r="P615" i="12"/>
  <c r="O615" i="12"/>
  <c r="N615" i="12"/>
  <c r="M615" i="12"/>
  <c r="L615" i="12"/>
  <c r="K615" i="12"/>
  <c r="P614" i="12"/>
  <c r="O614" i="12"/>
  <c r="N614" i="12"/>
  <c r="M614" i="12"/>
  <c r="L614" i="12"/>
  <c r="K614" i="12"/>
  <c r="P613" i="12"/>
  <c r="O613" i="12"/>
  <c r="N613" i="12"/>
  <c r="M613" i="12"/>
  <c r="L613" i="12"/>
  <c r="K613" i="12"/>
  <c r="P612" i="12"/>
  <c r="O612" i="12"/>
  <c r="N612" i="12"/>
  <c r="M612" i="12"/>
  <c r="L612" i="12"/>
  <c r="K612" i="12"/>
  <c r="P611" i="12"/>
  <c r="O611" i="12"/>
  <c r="N611" i="12"/>
  <c r="M611" i="12"/>
  <c r="L611" i="12"/>
  <c r="K611" i="12"/>
  <c r="P610" i="12"/>
  <c r="O610" i="12"/>
  <c r="N610" i="12"/>
  <c r="M610" i="12"/>
  <c r="L610" i="12"/>
  <c r="K610" i="12"/>
  <c r="P609" i="12"/>
  <c r="O609" i="12"/>
  <c r="N609" i="12"/>
  <c r="M609" i="12"/>
  <c r="L609" i="12"/>
  <c r="K609" i="12"/>
  <c r="P608" i="12"/>
  <c r="O608" i="12"/>
  <c r="N608" i="12"/>
  <c r="M608" i="12"/>
  <c r="L608" i="12"/>
  <c r="K608" i="12"/>
  <c r="P607" i="12"/>
  <c r="O607" i="12"/>
  <c r="N607" i="12"/>
  <c r="M607" i="12"/>
  <c r="L607" i="12"/>
  <c r="K607" i="12"/>
  <c r="P606" i="12"/>
  <c r="O606" i="12"/>
  <c r="N606" i="12"/>
  <c r="M606" i="12"/>
  <c r="L606" i="12"/>
  <c r="K606" i="12"/>
  <c r="P605" i="12"/>
  <c r="O605" i="12"/>
  <c r="N605" i="12"/>
  <c r="M605" i="12"/>
  <c r="L605" i="12"/>
  <c r="K605" i="12"/>
  <c r="P604" i="12"/>
  <c r="O604" i="12"/>
  <c r="N604" i="12"/>
  <c r="M604" i="12"/>
  <c r="L604" i="12"/>
  <c r="K604" i="12"/>
  <c r="P603" i="12"/>
  <c r="O603" i="12"/>
  <c r="N603" i="12"/>
  <c r="M603" i="12"/>
  <c r="L603" i="12"/>
  <c r="K603" i="12"/>
  <c r="P602" i="12"/>
  <c r="O602" i="12"/>
  <c r="N602" i="12"/>
  <c r="M602" i="12"/>
  <c r="L602" i="12"/>
  <c r="K602" i="12"/>
  <c r="P601" i="12"/>
  <c r="O601" i="12"/>
  <c r="N601" i="12"/>
  <c r="M601" i="12"/>
  <c r="L601" i="12"/>
  <c r="K601" i="12"/>
  <c r="P600" i="12"/>
  <c r="O600" i="12"/>
  <c r="N600" i="12"/>
  <c r="M600" i="12"/>
  <c r="L600" i="12"/>
  <c r="K600" i="12"/>
  <c r="P599" i="12"/>
  <c r="O599" i="12"/>
  <c r="N599" i="12"/>
  <c r="M599" i="12"/>
  <c r="L599" i="12"/>
  <c r="K599" i="12"/>
  <c r="P598" i="12"/>
  <c r="O598" i="12"/>
  <c r="N598" i="12"/>
  <c r="M598" i="12"/>
  <c r="L598" i="12"/>
  <c r="K598" i="12"/>
  <c r="P597" i="12"/>
  <c r="O597" i="12"/>
  <c r="N597" i="12"/>
  <c r="M597" i="12"/>
  <c r="L597" i="12"/>
  <c r="K597" i="12"/>
  <c r="P596" i="12"/>
  <c r="O596" i="12"/>
  <c r="N596" i="12"/>
  <c r="M596" i="12"/>
  <c r="L596" i="12"/>
  <c r="K596" i="12"/>
  <c r="P595" i="12"/>
  <c r="O595" i="12"/>
  <c r="N595" i="12"/>
  <c r="M595" i="12"/>
  <c r="L595" i="12"/>
  <c r="K595" i="12"/>
  <c r="P594" i="12"/>
  <c r="O594" i="12"/>
  <c r="N594" i="12"/>
  <c r="M594" i="12"/>
  <c r="L594" i="12"/>
  <c r="K594" i="12"/>
  <c r="P593" i="12"/>
  <c r="O593" i="12"/>
  <c r="N593" i="12"/>
  <c r="M593" i="12"/>
  <c r="L593" i="12"/>
  <c r="K593" i="12"/>
  <c r="P592" i="12"/>
  <c r="O592" i="12"/>
  <c r="N592" i="12"/>
  <c r="M592" i="12"/>
  <c r="L592" i="12"/>
  <c r="K592" i="12"/>
  <c r="P591" i="12"/>
  <c r="O591" i="12"/>
  <c r="N591" i="12"/>
  <c r="M591" i="12"/>
  <c r="L591" i="12"/>
  <c r="K591" i="12"/>
  <c r="P590" i="12"/>
  <c r="O590" i="12"/>
  <c r="N590" i="12"/>
  <c r="M590" i="12"/>
  <c r="L590" i="12"/>
  <c r="K590" i="12"/>
  <c r="P589" i="12"/>
  <c r="O589" i="12"/>
  <c r="N589" i="12"/>
  <c r="M589" i="12"/>
  <c r="L589" i="12"/>
  <c r="K589" i="12"/>
  <c r="P588" i="12"/>
  <c r="O588" i="12"/>
  <c r="N588" i="12"/>
  <c r="M588" i="12"/>
  <c r="L588" i="12"/>
  <c r="K588" i="12"/>
  <c r="P587" i="12"/>
  <c r="O587" i="12"/>
  <c r="N587" i="12"/>
  <c r="M587" i="12"/>
  <c r="L587" i="12"/>
  <c r="K587" i="12"/>
  <c r="P586" i="12"/>
  <c r="O586" i="12"/>
  <c r="N586" i="12"/>
  <c r="M586" i="12"/>
  <c r="L586" i="12"/>
  <c r="K586" i="12"/>
  <c r="P585" i="12"/>
  <c r="O585" i="12"/>
  <c r="N585" i="12"/>
  <c r="M585" i="12"/>
  <c r="L585" i="12"/>
  <c r="K585" i="12"/>
  <c r="P584" i="12"/>
  <c r="O584" i="12"/>
  <c r="N584" i="12"/>
  <c r="M584" i="12"/>
  <c r="L584" i="12"/>
  <c r="K584" i="12"/>
  <c r="P583" i="12"/>
  <c r="O583" i="12"/>
  <c r="N583" i="12"/>
  <c r="M583" i="12"/>
  <c r="L583" i="12"/>
  <c r="K583" i="12"/>
  <c r="P582" i="12"/>
  <c r="O582" i="12"/>
  <c r="N582" i="12"/>
  <c r="M582" i="12"/>
  <c r="L582" i="12"/>
  <c r="K582" i="12"/>
  <c r="P581" i="12"/>
  <c r="O581" i="12"/>
  <c r="N581" i="12"/>
  <c r="M581" i="12"/>
  <c r="L581" i="12"/>
  <c r="K581" i="12"/>
  <c r="P580" i="12"/>
  <c r="O580" i="12"/>
  <c r="N580" i="12"/>
  <c r="M580" i="12"/>
  <c r="L580" i="12"/>
  <c r="K580" i="12"/>
  <c r="P579" i="12"/>
  <c r="O579" i="12"/>
  <c r="N579" i="12"/>
  <c r="M579" i="12"/>
  <c r="L579" i="12"/>
  <c r="K579" i="12"/>
  <c r="P578" i="12"/>
  <c r="O578" i="12"/>
  <c r="N578" i="12"/>
  <c r="M578" i="12"/>
  <c r="L578" i="12"/>
  <c r="K578" i="12"/>
  <c r="P577" i="12"/>
  <c r="O577" i="12"/>
  <c r="N577" i="12"/>
  <c r="M577" i="12"/>
  <c r="L577" i="12"/>
  <c r="K577" i="12"/>
  <c r="P576" i="12"/>
  <c r="O576" i="12"/>
  <c r="N576" i="12"/>
  <c r="M576" i="12"/>
  <c r="L576" i="12"/>
  <c r="K576" i="12"/>
  <c r="P575" i="12"/>
  <c r="O575" i="12"/>
  <c r="N575" i="12"/>
  <c r="M575" i="12"/>
  <c r="L575" i="12"/>
  <c r="K575" i="12"/>
  <c r="P574" i="12"/>
  <c r="O574" i="12"/>
  <c r="N574" i="12"/>
  <c r="M574" i="12"/>
  <c r="L574" i="12"/>
  <c r="K574" i="12"/>
  <c r="P573" i="12"/>
  <c r="O573" i="12"/>
  <c r="N573" i="12"/>
  <c r="M573" i="12"/>
  <c r="L573" i="12"/>
  <c r="K573" i="12"/>
  <c r="P572" i="12"/>
  <c r="O572" i="12"/>
  <c r="N572" i="12"/>
  <c r="M572" i="12"/>
  <c r="L572" i="12"/>
  <c r="K572" i="12"/>
  <c r="P571" i="12"/>
  <c r="O571" i="12"/>
  <c r="N571" i="12"/>
  <c r="M571" i="12"/>
  <c r="L571" i="12"/>
  <c r="K571" i="12"/>
  <c r="P570" i="12"/>
  <c r="O570" i="12"/>
  <c r="N570" i="12"/>
  <c r="M570" i="12"/>
  <c r="L570" i="12"/>
  <c r="K570" i="12"/>
  <c r="P569" i="12"/>
  <c r="O569" i="12"/>
  <c r="N569" i="12"/>
  <c r="M569" i="12"/>
  <c r="L569" i="12"/>
  <c r="K569" i="12"/>
  <c r="P568" i="12"/>
  <c r="O568" i="12"/>
  <c r="N568" i="12"/>
  <c r="M568" i="12"/>
  <c r="L568" i="12"/>
  <c r="K568" i="12"/>
  <c r="P567" i="12"/>
  <c r="O567" i="12"/>
  <c r="N567" i="12"/>
  <c r="M567" i="12"/>
  <c r="L567" i="12"/>
  <c r="K567" i="12"/>
  <c r="P566" i="12"/>
  <c r="O566" i="12"/>
  <c r="N566" i="12"/>
  <c r="M566" i="12"/>
  <c r="L566" i="12"/>
  <c r="K566" i="12"/>
  <c r="P565" i="12"/>
  <c r="O565" i="12"/>
  <c r="N565" i="12"/>
  <c r="M565" i="12"/>
  <c r="L565" i="12"/>
  <c r="K565" i="12"/>
  <c r="P564" i="12"/>
  <c r="O564" i="12"/>
  <c r="N564" i="12"/>
  <c r="M564" i="12"/>
  <c r="L564" i="12"/>
  <c r="K564" i="12"/>
  <c r="P563" i="12"/>
  <c r="O563" i="12"/>
  <c r="N563" i="12"/>
  <c r="M563" i="12"/>
  <c r="L563" i="12"/>
  <c r="K563" i="12"/>
  <c r="P562" i="12"/>
  <c r="O562" i="12"/>
  <c r="N562" i="12"/>
  <c r="M562" i="12"/>
  <c r="L562" i="12"/>
  <c r="K562" i="12"/>
  <c r="P561" i="12"/>
  <c r="O561" i="12"/>
  <c r="N561" i="12"/>
  <c r="M561" i="12"/>
  <c r="L561" i="12"/>
  <c r="K561" i="12"/>
  <c r="P560" i="12"/>
  <c r="O560" i="12"/>
  <c r="N560" i="12"/>
  <c r="M560" i="12"/>
  <c r="L560" i="12"/>
  <c r="K560" i="12"/>
  <c r="P559" i="12"/>
  <c r="O559" i="12"/>
  <c r="N559" i="12"/>
  <c r="M559" i="12"/>
  <c r="L559" i="12"/>
  <c r="K559" i="12"/>
  <c r="P558" i="12"/>
  <c r="O558" i="12"/>
  <c r="N558" i="12"/>
  <c r="M558" i="12"/>
  <c r="L558" i="12"/>
  <c r="K558" i="12"/>
  <c r="P557" i="12"/>
  <c r="O557" i="12"/>
  <c r="N557" i="12"/>
  <c r="M557" i="12"/>
  <c r="L557" i="12"/>
  <c r="K557" i="12"/>
  <c r="P556" i="12"/>
  <c r="O556" i="12"/>
  <c r="N556" i="12"/>
  <c r="M556" i="12"/>
  <c r="L556" i="12"/>
  <c r="K556" i="12"/>
  <c r="P555" i="12"/>
  <c r="O555" i="12"/>
  <c r="N555" i="12"/>
  <c r="M555" i="12"/>
  <c r="L555" i="12"/>
  <c r="K555" i="12"/>
  <c r="P554" i="12"/>
  <c r="O554" i="12"/>
  <c r="N554" i="12"/>
  <c r="M554" i="12"/>
  <c r="L554" i="12"/>
  <c r="K554" i="12"/>
  <c r="P553" i="12"/>
  <c r="O553" i="12"/>
  <c r="N553" i="12"/>
  <c r="M553" i="12"/>
  <c r="L553" i="12"/>
  <c r="K553" i="12"/>
  <c r="P552" i="12"/>
  <c r="O552" i="12"/>
  <c r="N552" i="12"/>
  <c r="M552" i="12"/>
  <c r="L552" i="12"/>
  <c r="K552" i="12"/>
  <c r="P551" i="12"/>
  <c r="O551" i="12"/>
  <c r="N551" i="12"/>
  <c r="M551" i="12"/>
  <c r="L551" i="12"/>
  <c r="K551" i="12"/>
  <c r="P550" i="12"/>
  <c r="O550" i="12"/>
  <c r="N550" i="12"/>
  <c r="M550" i="12"/>
  <c r="L550" i="12"/>
  <c r="K550" i="12"/>
  <c r="P549" i="12"/>
  <c r="O549" i="12"/>
  <c r="N549" i="12"/>
  <c r="M549" i="12"/>
  <c r="L549" i="12"/>
  <c r="K549" i="12"/>
  <c r="P548" i="12"/>
  <c r="O548" i="12"/>
  <c r="N548" i="12"/>
  <c r="M548" i="12"/>
  <c r="L548" i="12"/>
  <c r="K548" i="12"/>
  <c r="P547" i="12"/>
  <c r="O547" i="12"/>
  <c r="N547" i="12"/>
  <c r="M547" i="12"/>
  <c r="L547" i="12"/>
  <c r="K547" i="12"/>
  <c r="P546" i="12"/>
  <c r="O546" i="12"/>
  <c r="N546" i="12"/>
  <c r="M546" i="12"/>
  <c r="L546" i="12"/>
  <c r="K546" i="12"/>
  <c r="P545" i="12"/>
  <c r="O545" i="12"/>
  <c r="N545" i="12"/>
  <c r="M545" i="12"/>
  <c r="L545" i="12"/>
  <c r="K545" i="12"/>
  <c r="P544" i="12"/>
  <c r="O544" i="12"/>
  <c r="N544" i="12"/>
  <c r="M544" i="12"/>
  <c r="L544" i="12"/>
  <c r="K544" i="12"/>
  <c r="P543" i="12"/>
  <c r="O543" i="12"/>
  <c r="N543" i="12"/>
  <c r="M543" i="12"/>
  <c r="L543" i="12"/>
  <c r="K543" i="12"/>
  <c r="P542" i="12"/>
  <c r="O542" i="12"/>
  <c r="N542" i="12"/>
  <c r="M542" i="12"/>
  <c r="L542" i="12"/>
  <c r="K542" i="12"/>
  <c r="P541" i="12"/>
  <c r="O541" i="12"/>
  <c r="N541" i="12"/>
  <c r="M541" i="12"/>
  <c r="L541" i="12"/>
  <c r="K541" i="12"/>
  <c r="P540" i="12"/>
  <c r="O540" i="12"/>
  <c r="N540" i="12"/>
  <c r="M540" i="12"/>
  <c r="L540" i="12"/>
  <c r="K540" i="12"/>
  <c r="P539" i="12"/>
  <c r="O539" i="12"/>
  <c r="N539" i="12"/>
  <c r="M539" i="12"/>
  <c r="L539" i="12"/>
  <c r="K539" i="12"/>
  <c r="P538" i="12"/>
  <c r="O538" i="12"/>
  <c r="N538" i="12"/>
  <c r="M538" i="12"/>
  <c r="L538" i="12"/>
  <c r="K538" i="12"/>
  <c r="P537" i="12"/>
  <c r="O537" i="12"/>
  <c r="N537" i="12"/>
  <c r="M537" i="12"/>
  <c r="L537" i="12"/>
  <c r="K537" i="12"/>
  <c r="P536" i="12"/>
  <c r="O536" i="12"/>
  <c r="N536" i="12"/>
  <c r="M536" i="12"/>
  <c r="L536" i="12"/>
  <c r="K536" i="12"/>
  <c r="P535" i="12"/>
  <c r="O535" i="12"/>
  <c r="N535" i="12"/>
  <c r="M535" i="12"/>
  <c r="L535" i="12"/>
  <c r="K535" i="12"/>
  <c r="P534" i="12"/>
  <c r="O534" i="12"/>
  <c r="N534" i="12"/>
  <c r="M534" i="12"/>
  <c r="L534" i="12"/>
  <c r="K534" i="12"/>
  <c r="P533" i="12"/>
  <c r="O533" i="12"/>
  <c r="N533" i="12"/>
  <c r="M533" i="12"/>
  <c r="L533" i="12"/>
  <c r="K533" i="12"/>
  <c r="P532" i="12"/>
  <c r="O532" i="12"/>
  <c r="N532" i="12"/>
  <c r="M532" i="12"/>
  <c r="L532" i="12"/>
  <c r="K532" i="12"/>
  <c r="P531" i="12"/>
  <c r="O531" i="12"/>
  <c r="N531" i="12"/>
  <c r="M531" i="12"/>
  <c r="L531" i="12"/>
  <c r="K531" i="12"/>
  <c r="P530" i="12"/>
  <c r="O530" i="12"/>
  <c r="N530" i="12"/>
  <c r="M530" i="12"/>
  <c r="L530" i="12"/>
  <c r="K530" i="12"/>
  <c r="P529" i="12"/>
  <c r="O529" i="12"/>
  <c r="N529" i="12"/>
  <c r="M529" i="12"/>
  <c r="L529" i="12"/>
  <c r="K529" i="12"/>
  <c r="P528" i="12"/>
  <c r="O528" i="12"/>
  <c r="N528" i="12"/>
  <c r="M528" i="12"/>
  <c r="L528" i="12"/>
  <c r="K528" i="12"/>
  <c r="P527" i="12"/>
  <c r="O527" i="12"/>
  <c r="N527" i="12"/>
  <c r="M527" i="12"/>
  <c r="L527" i="12"/>
  <c r="K527" i="12"/>
  <c r="P526" i="12"/>
  <c r="O526" i="12"/>
  <c r="N526" i="12"/>
  <c r="M526" i="12"/>
  <c r="L526" i="12"/>
  <c r="K526" i="12"/>
  <c r="P525" i="12"/>
  <c r="O525" i="12"/>
  <c r="N525" i="12"/>
  <c r="M525" i="12"/>
  <c r="L525" i="12"/>
  <c r="K525" i="12"/>
  <c r="P524" i="12"/>
  <c r="O524" i="12"/>
  <c r="N524" i="12"/>
  <c r="M524" i="12"/>
  <c r="L524" i="12"/>
  <c r="K524" i="12"/>
  <c r="P523" i="12"/>
  <c r="O523" i="12"/>
  <c r="N523" i="12"/>
  <c r="M523" i="12"/>
  <c r="L523" i="12"/>
  <c r="K523" i="12"/>
  <c r="P522" i="12"/>
  <c r="O522" i="12"/>
  <c r="N522" i="12"/>
  <c r="M522" i="12"/>
  <c r="L522" i="12"/>
  <c r="K522" i="12"/>
  <c r="P521" i="12"/>
  <c r="O521" i="12"/>
  <c r="N521" i="12"/>
  <c r="M521" i="12"/>
  <c r="L521" i="12"/>
  <c r="K521" i="12"/>
  <c r="P520" i="12"/>
  <c r="O520" i="12"/>
  <c r="N520" i="12"/>
  <c r="M520" i="12"/>
  <c r="L520" i="12"/>
  <c r="K520" i="12"/>
  <c r="P519" i="12"/>
  <c r="O519" i="12"/>
  <c r="N519" i="12"/>
  <c r="M519" i="12"/>
  <c r="L519" i="12"/>
  <c r="K519" i="12"/>
  <c r="P518" i="12"/>
  <c r="O518" i="12"/>
  <c r="N518" i="12"/>
  <c r="M518" i="12"/>
  <c r="L518" i="12"/>
  <c r="K518" i="12"/>
  <c r="P517" i="12"/>
  <c r="O517" i="12"/>
  <c r="N517" i="12"/>
  <c r="M517" i="12"/>
  <c r="L517" i="12"/>
  <c r="K517" i="12"/>
  <c r="P516" i="12"/>
  <c r="O516" i="12"/>
  <c r="N516" i="12"/>
  <c r="M516" i="12"/>
  <c r="L516" i="12"/>
  <c r="K516" i="12"/>
  <c r="P515" i="12"/>
  <c r="O515" i="12"/>
  <c r="N515" i="12"/>
  <c r="M515" i="12"/>
  <c r="L515" i="12"/>
  <c r="K515" i="12"/>
  <c r="P514" i="12"/>
  <c r="O514" i="12"/>
  <c r="N514" i="12"/>
  <c r="M514" i="12"/>
  <c r="L514" i="12"/>
  <c r="K514" i="12"/>
  <c r="P513" i="12"/>
  <c r="O513" i="12"/>
  <c r="N513" i="12"/>
  <c r="M513" i="12"/>
  <c r="L513" i="12"/>
  <c r="K513" i="12"/>
  <c r="P512" i="12"/>
  <c r="O512" i="12"/>
  <c r="N512" i="12"/>
  <c r="M512" i="12"/>
  <c r="L512" i="12"/>
  <c r="K512" i="12"/>
  <c r="P511" i="12"/>
  <c r="O511" i="12"/>
  <c r="N511" i="12"/>
  <c r="M511" i="12"/>
  <c r="L511" i="12"/>
  <c r="K511" i="12"/>
  <c r="P510" i="12"/>
  <c r="O510" i="12"/>
  <c r="N510" i="12"/>
  <c r="M510" i="12"/>
  <c r="L510" i="12"/>
  <c r="K510" i="12"/>
  <c r="P509" i="12"/>
  <c r="O509" i="12"/>
  <c r="N509" i="12"/>
  <c r="M509" i="12"/>
  <c r="L509" i="12"/>
  <c r="K509" i="12"/>
  <c r="P508" i="12"/>
  <c r="O508" i="12"/>
  <c r="N508" i="12"/>
  <c r="M508" i="12"/>
  <c r="L508" i="12"/>
  <c r="K508" i="12"/>
  <c r="P507" i="12"/>
  <c r="O507" i="12"/>
  <c r="N507" i="12"/>
  <c r="M507" i="12"/>
  <c r="L507" i="12"/>
  <c r="K507" i="12"/>
  <c r="P506" i="12"/>
  <c r="O506" i="12"/>
  <c r="N506" i="12"/>
  <c r="M506" i="12"/>
  <c r="L506" i="12"/>
  <c r="K506" i="12"/>
  <c r="P505" i="12"/>
  <c r="O505" i="12"/>
  <c r="N505" i="12"/>
  <c r="M505" i="12"/>
  <c r="L505" i="12"/>
  <c r="K505" i="12"/>
  <c r="P504" i="12"/>
  <c r="O504" i="12"/>
  <c r="N504" i="12"/>
  <c r="M504" i="12"/>
  <c r="L504" i="12"/>
  <c r="K504" i="12"/>
  <c r="P503" i="12"/>
  <c r="O503" i="12"/>
  <c r="N503" i="12"/>
  <c r="M503" i="12"/>
  <c r="L503" i="12"/>
  <c r="K503" i="12"/>
  <c r="P502" i="12"/>
  <c r="O502" i="12"/>
  <c r="N502" i="12"/>
  <c r="M502" i="12"/>
  <c r="L502" i="12"/>
  <c r="K502" i="12"/>
  <c r="P501" i="12"/>
  <c r="O501" i="12"/>
  <c r="N501" i="12"/>
  <c r="M501" i="12"/>
  <c r="L501" i="12"/>
  <c r="K501" i="12"/>
  <c r="P500" i="12"/>
  <c r="O500" i="12"/>
  <c r="N500" i="12"/>
  <c r="M500" i="12"/>
  <c r="L500" i="12"/>
  <c r="K500" i="12"/>
  <c r="P499" i="12"/>
  <c r="O499" i="12"/>
  <c r="N499" i="12"/>
  <c r="M499" i="12"/>
  <c r="L499" i="12"/>
  <c r="K499" i="12"/>
  <c r="P498" i="12"/>
  <c r="O498" i="12"/>
  <c r="N498" i="12"/>
  <c r="M498" i="12"/>
  <c r="L498" i="12"/>
  <c r="K498" i="12"/>
  <c r="P497" i="12"/>
  <c r="O497" i="12"/>
  <c r="N497" i="12"/>
  <c r="M497" i="12"/>
  <c r="L497" i="12"/>
  <c r="K497" i="12"/>
  <c r="P496" i="12"/>
  <c r="O496" i="12"/>
  <c r="N496" i="12"/>
  <c r="M496" i="12"/>
  <c r="L496" i="12"/>
  <c r="K496" i="12"/>
  <c r="P495" i="12"/>
  <c r="O495" i="12"/>
  <c r="N495" i="12"/>
  <c r="M495" i="12"/>
  <c r="L495" i="12"/>
  <c r="K495" i="12"/>
  <c r="P494" i="12"/>
  <c r="O494" i="12"/>
  <c r="N494" i="12"/>
  <c r="M494" i="12"/>
  <c r="L494" i="12"/>
  <c r="K494" i="12"/>
  <c r="P493" i="12"/>
  <c r="O493" i="12"/>
  <c r="N493" i="12"/>
  <c r="M493" i="12"/>
  <c r="L493" i="12"/>
  <c r="K493" i="12"/>
  <c r="P492" i="12"/>
  <c r="O492" i="12"/>
  <c r="N492" i="12"/>
  <c r="M492" i="12"/>
  <c r="L492" i="12"/>
  <c r="K492" i="12"/>
  <c r="P491" i="12"/>
  <c r="O491" i="12"/>
  <c r="N491" i="12"/>
  <c r="M491" i="12"/>
  <c r="L491" i="12"/>
  <c r="K491" i="12"/>
  <c r="P490" i="12"/>
  <c r="O490" i="12"/>
  <c r="N490" i="12"/>
  <c r="M490" i="12"/>
  <c r="L490" i="12"/>
  <c r="K490" i="12"/>
  <c r="P489" i="12"/>
  <c r="O489" i="12"/>
  <c r="N489" i="12"/>
  <c r="M489" i="12"/>
  <c r="L489" i="12"/>
  <c r="K489" i="12"/>
  <c r="P488" i="12"/>
  <c r="O488" i="12"/>
  <c r="N488" i="12"/>
  <c r="M488" i="12"/>
  <c r="L488" i="12"/>
  <c r="K488" i="12"/>
  <c r="P487" i="12"/>
  <c r="O487" i="12"/>
  <c r="N487" i="12"/>
  <c r="M487" i="12"/>
  <c r="L487" i="12"/>
  <c r="K487" i="12"/>
  <c r="P486" i="12"/>
  <c r="O486" i="12"/>
  <c r="N486" i="12"/>
  <c r="M486" i="12"/>
  <c r="L486" i="12"/>
  <c r="K486" i="12"/>
  <c r="P485" i="12"/>
  <c r="O485" i="12"/>
  <c r="N485" i="12"/>
  <c r="M485" i="12"/>
  <c r="L485" i="12"/>
  <c r="K485" i="12"/>
  <c r="P484" i="12"/>
  <c r="O484" i="12"/>
  <c r="N484" i="12"/>
  <c r="M484" i="12"/>
  <c r="L484" i="12"/>
  <c r="K484" i="12"/>
  <c r="P483" i="12"/>
  <c r="O483" i="12"/>
  <c r="N483" i="12"/>
  <c r="M483" i="12"/>
  <c r="L483" i="12"/>
  <c r="K483" i="12"/>
  <c r="P482" i="12"/>
  <c r="O482" i="12"/>
  <c r="N482" i="12"/>
  <c r="M482" i="12"/>
  <c r="L482" i="12"/>
  <c r="K482" i="12"/>
  <c r="P481" i="12"/>
  <c r="O481" i="12"/>
  <c r="N481" i="12"/>
  <c r="M481" i="12"/>
  <c r="L481" i="12"/>
  <c r="K481" i="12"/>
  <c r="P480" i="12"/>
  <c r="O480" i="12"/>
  <c r="N480" i="12"/>
  <c r="M480" i="12"/>
  <c r="L480" i="12"/>
  <c r="K480" i="12"/>
  <c r="P479" i="12"/>
  <c r="O479" i="12"/>
  <c r="N479" i="12"/>
  <c r="M479" i="12"/>
  <c r="L479" i="12"/>
  <c r="K479" i="12"/>
  <c r="P478" i="12"/>
  <c r="O478" i="12"/>
  <c r="N478" i="12"/>
  <c r="M478" i="12"/>
  <c r="L478" i="12"/>
  <c r="K478" i="12"/>
  <c r="P477" i="12"/>
  <c r="O477" i="12"/>
  <c r="N477" i="12"/>
  <c r="M477" i="12"/>
  <c r="L477" i="12"/>
  <c r="K477" i="12"/>
  <c r="P476" i="12"/>
  <c r="O476" i="12"/>
  <c r="N476" i="12"/>
  <c r="M476" i="12"/>
  <c r="L476" i="12"/>
  <c r="K476" i="12"/>
  <c r="P475" i="12"/>
  <c r="O475" i="12"/>
  <c r="N475" i="12"/>
  <c r="M475" i="12"/>
  <c r="L475" i="12"/>
  <c r="K475" i="12"/>
  <c r="P474" i="12"/>
  <c r="O474" i="12"/>
  <c r="N474" i="12"/>
  <c r="M474" i="12"/>
  <c r="L474" i="12"/>
  <c r="K474" i="12"/>
  <c r="P473" i="12"/>
  <c r="O473" i="12"/>
  <c r="N473" i="12"/>
  <c r="M473" i="12"/>
  <c r="L473" i="12"/>
  <c r="K473" i="12"/>
  <c r="P472" i="12"/>
  <c r="O472" i="12"/>
  <c r="N472" i="12"/>
  <c r="M472" i="12"/>
  <c r="L472" i="12"/>
  <c r="K472" i="12"/>
  <c r="P471" i="12"/>
  <c r="O471" i="12"/>
  <c r="N471" i="12"/>
  <c r="M471" i="12"/>
  <c r="L471" i="12"/>
  <c r="K471" i="12"/>
  <c r="P470" i="12"/>
  <c r="O470" i="12"/>
  <c r="N470" i="12"/>
  <c r="M470" i="12"/>
  <c r="L470" i="12"/>
  <c r="K470" i="12"/>
  <c r="P469" i="12"/>
  <c r="O469" i="12"/>
  <c r="N469" i="12"/>
  <c r="M469" i="12"/>
  <c r="L469" i="12"/>
  <c r="K469" i="12"/>
  <c r="P468" i="12"/>
  <c r="O468" i="12"/>
  <c r="N468" i="12"/>
  <c r="M468" i="12"/>
  <c r="L468" i="12"/>
  <c r="K468" i="12"/>
  <c r="P467" i="12"/>
  <c r="O467" i="12"/>
  <c r="N467" i="12"/>
  <c r="M467" i="12"/>
  <c r="L467" i="12"/>
  <c r="K467" i="12"/>
  <c r="P466" i="12"/>
  <c r="O466" i="12"/>
  <c r="N466" i="12"/>
  <c r="M466" i="12"/>
  <c r="L466" i="12"/>
  <c r="K466" i="12"/>
  <c r="P465" i="12"/>
  <c r="O465" i="12"/>
  <c r="N465" i="12"/>
  <c r="M465" i="12"/>
  <c r="L465" i="12"/>
  <c r="K465" i="12"/>
  <c r="P464" i="12"/>
  <c r="O464" i="12"/>
  <c r="N464" i="12"/>
  <c r="M464" i="12"/>
  <c r="L464" i="12"/>
  <c r="K464" i="12"/>
  <c r="P463" i="12"/>
  <c r="O463" i="12"/>
  <c r="N463" i="12"/>
  <c r="M463" i="12"/>
  <c r="L463" i="12"/>
  <c r="K463" i="12"/>
  <c r="P462" i="12"/>
  <c r="O462" i="12"/>
  <c r="N462" i="12"/>
  <c r="M462" i="12"/>
  <c r="L462" i="12"/>
  <c r="K462" i="12"/>
  <c r="P461" i="12"/>
  <c r="O461" i="12"/>
  <c r="N461" i="12"/>
  <c r="M461" i="12"/>
  <c r="L461" i="12"/>
  <c r="K461" i="12"/>
  <c r="P460" i="12"/>
  <c r="O460" i="12"/>
  <c r="N460" i="12"/>
  <c r="M460" i="12"/>
  <c r="L460" i="12"/>
  <c r="K460" i="12"/>
  <c r="P459" i="12"/>
  <c r="O459" i="12"/>
  <c r="N459" i="12"/>
  <c r="M459" i="12"/>
  <c r="L459" i="12"/>
  <c r="K459" i="12"/>
  <c r="P458" i="12"/>
  <c r="O458" i="12"/>
  <c r="N458" i="12"/>
  <c r="M458" i="12"/>
  <c r="L458" i="12"/>
  <c r="K458" i="12"/>
  <c r="P457" i="12"/>
  <c r="O457" i="12"/>
  <c r="N457" i="12"/>
  <c r="M457" i="12"/>
  <c r="L457" i="12"/>
  <c r="K457" i="12"/>
  <c r="P456" i="12"/>
  <c r="O456" i="12"/>
  <c r="N456" i="12"/>
  <c r="M456" i="12"/>
  <c r="L456" i="12"/>
  <c r="K456" i="12"/>
  <c r="P455" i="12"/>
  <c r="O455" i="12"/>
  <c r="N455" i="12"/>
  <c r="M455" i="12"/>
  <c r="L455" i="12"/>
  <c r="K455" i="12"/>
  <c r="P454" i="12"/>
  <c r="O454" i="12"/>
  <c r="N454" i="12"/>
  <c r="M454" i="12"/>
  <c r="L454" i="12"/>
  <c r="K454" i="12"/>
  <c r="P453" i="12"/>
  <c r="O453" i="12"/>
  <c r="N453" i="12"/>
  <c r="M453" i="12"/>
  <c r="L453" i="12"/>
  <c r="K453" i="12"/>
  <c r="P452" i="12"/>
  <c r="O452" i="12"/>
  <c r="N452" i="12"/>
  <c r="M452" i="12"/>
  <c r="L452" i="12"/>
  <c r="K452" i="12"/>
  <c r="P451" i="12"/>
  <c r="O451" i="12"/>
  <c r="N451" i="12"/>
  <c r="M451" i="12"/>
  <c r="L451" i="12"/>
  <c r="K451" i="12"/>
  <c r="P450" i="12"/>
  <c r="O450" i="12"/>
  <c r="N450" i="12"/>
  <c r="M450" i="12"/>
  <c r="L450" i="12"/>
  <c r="K450" i="12"/>
  <c r="P449" i="12"/>
  <c r="O449" i="12"/>
  <c r="N449" i="12"/>
  <c r="M449" i="12"/>
  <c r="L449" i="12"/>
  <c r="K449" i="12"/>
  <c r="P448" i="12"/>
  <c r="O448" i="12"/>
  <c r="N448" i="12"/>
  <c r="M448" i="12"/>
  <c r="L448" i="12"/>
  <c r="K448" i="12"/>
  <c r="P447" i="12"/>
  <c r="O447" i="12"/>
  <c r="N447" i="12"/>
  <c r="M447" i="12"/>
  <c r="L447" i="12"/>
  <c r="K447" i="12"/>
  <c r="P446" i="12"/>
  <c r="O446" i="12"/>
  <c r="N446" i="12"/>
  <c r="M446" i="12"/>
  <c r="L446" i="12"/>
  <c r="K446" i="12"/>
  <c r="P445" i="12"/>
  <c r="O445" i="12"/>
  <c r="N445" i="12"/>
  <c r="M445" i="12"/>
  <c r="L445" i="12"/>
  <c r="K445" i="12"/>
  <c r="P444" i="12"/>
  <c r="O444" i="12"/>
  <c r="N444" i="12"/>
  <c r="M444" i="12"/>
  <c r="L444" i="12"/>
  <c r="K444" i="12"/>
  <c r="P443" i="12"/>
  <c r="O443" i="12"/>
  <c r="N443" i="12"/>
  <c r="M443" i="12"/>
  <c r="L443" i="12"/>
  <c r="K443" i="12"/>
  <c r="P442" i="12"/>
  <c r="O442" i="12"/>
  <c r="N442" i="12"/>
  <c r="M442" i="12"/>
  <c r="L442" i="12"/>
  <c r="K442" i="12"/>
  <c r="P441" i="12"/>
  <c r="O441" i="12"/>
  <c r="N441" i="12"/>
  <c r="M441" i="12"/>
  <c r="L441" i="12"/>
  <c r="K441" i="12"/>
  <c r="P440" i="12"/>
  <c r="O440" i="12"/>
  <c r="N440" i="12"/>
  <c r="M440" i="12"/>
  <c r="L440" i="12"/>
  <c r="K440" i="12"/>
  <c r="P439" i="12"/>
  <c r="O439" i="12"/>
  <c r="N439" i="12"/>
  <c r="M439" i="12"/>
  <c r="L439" i="12"/>
  <c r="K439" i="12"/>
  <c r="P438" i="12"/>
  <c r="O438" i="12"/>
  <c r="N438" i="12"/>
  <c r="M438" i="12"/>
  <c r="L438" i="12"/>
  <c r="K438" i="12"/>
  <c r="P437" i="12"/>
  <c r="O437" i="12"/>
  <c r="N437" i="12"/>
  <c r="M437" i="12"/>
  <c r="L437" i="12"/>
  <c r="K437" i="12"/>
  <c r="P436" i="12"/>
  <c r="O436" i="12"/>
  <c r="N436" i="12"/>
  <c r="M436" i="12"/>
  <c r="L436" i="12"/>
  <c r="K436" i="12"/>
  <c r="P435" i="12"/>
  <c r="O435" i="12"/>
  <c r="N435" i="12"/>
  <c r="M435" i="12"/>
  <c r="L435" i="12"/>
  <c r="K435" i="12"/>
  <c r="P434" i="12"/>
  <c r="O434" i="12"/>
  <c r="N434" i="12"/>
  <c r="M434" i="12"/>
  <c r="L434" i="12"/>
  <c r="K434" i="12"/>
  <c r="P433" i="12"/>
  <c r="O433" i="12"/>
  <c r="N433" i="12"/>
  <c r="M433" i="12"/>
  <c r="L433" i="12"/>
  <c r="K433" i="12"/>
  <c r="P432" i="12"/>
  <c r="O432" i="12"/>
  <c r="N432" i="12"/>
  <c r="M432" i="12"/>
  <c r="L432" i="12"/>
  <c r="K432" i="12"/>
  <c r="P431" i="12"/>
  <c r="O431" i="12"/>
  <c r="N431" i="12"/>
  <c r="M431" i="12"/>
  <c r="L431" i="12"/>
  <c r="K431" i="12"/>
  <c r="P430" i="12"/>
  <c r="O430" i="12"/>
  <c r="N430" i="12"/>
  <c r="M430" i="12"/>
  <c r="L430" i="12"/>
  <c r="K430" i="12"/>
  <c r="P429" i="12"/>
  <c r="O429" i="12"/>
  <c r="N429" i="12"/>
  <c r="M429" i="12"/>
  <c r="L429" i="12"/>
  <c r="K429" i="12"/>
  <c r="P428" i="12"/>
  <c r="O428" i="12"/>
  <c r="N428" i="12"/>
  <c r="M428" i="12"/>
  <c r="L428" i="12"/>
  <c r="K428" i="12"/>
  <c r="P427" i="12"/>
  <c r="O427" i="12"/>
  <c r="N427" i="12"/>
  <c r="M427" i="12"/>
  <c r="L427" i="12"/>
  <c r="K427" i="12"/>
  <c r="P426" i="12"/>
  <c r="O426" i="12"/>
  <c r="N426" i="12"/>
  <c r="M426" i="12"/>
  <c r="L426" i="12"/>
  <c r="K426" i="12"/>
  <c r="P425" i="12"/>
  <c r="O425" i="12"/>
  <c r="N425" i="12"/>
  <c r="M425" i="12"/>
  <c r="L425" i="12"/>
  <c r="K425" i="12"/>
  <c r="P424" i="12"/>
  <c r="O424" i="12"/>
  <c r="N424" i="12"/>
  <c r="M424" i="12"/>
  <c r="L424" i="12"/>
  <c r="K424" i="12"/>
  <c r="P423" i="12"/>
  <c r="O423" i="12"/>
  <c r="N423" i="12"/>
  <c r="M423" i="12"/>
  <c r="L423" i="12"/>
  <c r="K423" i="12"/>
  <c r="P422" i="12"/>
  <c r="O422" i="12"/>
  <c r="N422" i="12"/>
  <c r="M422" i="12"/>
  <c r="L422" i="12"/>
  <c r="K422" i="12"/>
  <c r="P421" i="12"/>
  <c r="O421" i="12"/>
  <c r="N421" i="12"/>
  <c r="M421" i="12"/>
  <c r="L421" i="12"/>
  <c r="K421" i="12"/>
  <c r="P420" i="12"/>
  <c r="O420" i="12"/>
  <c r="N420" i="12"/>
  <c r="M420" i="12"/>
  <c r="L420" i="12"/>
  <c r="K420" i="12"/>
  <c r="P419" i="12"/>
  <c r="O419" i="12"/>
  <c r="N419" i="12"/>
  <c r="M419" i="12"/>
  <c r="L419" i="12"/>
  <c r="K419" i="12"/>
  <c r="P418" i="12"/>
  <c r="O418" i="12"/>
  <c r="N418" i="12"/>
  <c r="M418" i="12"/>
  <c r="L418" i="12"/>
  <c r="K418" i="12"/>
  <c r="P417" i="12"/>
  <c r="O417" i="12"/>
  <c r="N417" i="12"/>
  <c r="M417" i="12"/>
  <c r="L417" i="12"/>
  <c r="K417" i="12"/>
  <c r="P416" i="12"/>
  <c r="O416" i="12"/>
  <c r="N416" i="12"/>
  <c r="M416" i="12"/>
  <c r="L416" i="12"/>
  <c r="K416" i="12"/>
  <c r="P415" i="12"/>
  <c r="O415" i="12"/>
  <c r="N415" i="12"/>
  <c r="M415" i="12"/>
  <c r="L415" i="12"/>
  <c r="K415" i="12"/>
  <c r="P414" i="12"/>
  <c r="O414" i="12"/>
  <c r="N414" i="12"/>
  <c r="M414" i="12"/>
  <c r="L414" i="12"/>
  <c r="K414" i="12"/>
  <c r="P413" i="12"/>
  <c r="O413" i="12"/>
  <c r="N413" i="12"/>
  <c r="M413" i="12"/>
  <c r="L413" i="12"/>
  <c r="K413" i="12"/>
  <c r="P412" i="12"/>
  <c r="O412" i="12"/>
  <c r="N412" i="12"/>
  <c r="M412" i="12"/>
  <c r="L412" i="12"/>
  <c r="K412" i="12"/>
  <c r="P411" i="12"/>
  <c r="O411" i="12"/>
  <c r="N411" i="12"/>
  <c r="M411" i="12"/>
  <c r="L411" i="12"/>
  <c r="K411" i="12"/>
  <c r="P410" i="12"/>
  <c r="O410" i="12"/>
  <c r="N410" i="12"/>
  <c r="M410" i="12"/>
  <c r="L410" i="12"/>
  <c r="K410" i="12"/>
  <c r="P409" i="12"/>
  <c r="O409" i="12"/>
  <c r="N409" i="12"/>
  <c r="M409" i="12"/>
  <c r="L409" i="12"/>
  <c r="K409" i="12"/>
  <c r="P408" i="12"/>
  <c r="O408" i="12"/>
  <c r="N408" i="12"/>
  <c r="M408" i="12"/>
  <c r="L408" i="12"/>
  <c r="K408" i="12"/>
  <c r="P407" i="12"/>
  <c r="O407" i="12"/>
  <c r="N407" i="12"/>
  <c r="M407" i="12"/>
  <c r="L407" i="12"/>
  <c r="K407" i="12"/>
  <c r="P406" i="12"/>
  <c r="O406" i="12"/>
  <c r="N406" i="12"/>
  <c r="M406" i="12"/>
  <c r="L406" i="12"/>
  <c r="K406" i="12"/>
  <c r="P405" i="12"/>
  <c r="O405" i="12"/>
  <c r="N405" i="12"/>
  <c r="M405" i="12"/>
  <c r="L405" i="12"/>
  <c r="K405" i="12"/>
  <c r="P404" i="12"/>
  <c r="O404" i="12"/>
  <c r="N404" i="12"/>
  <c r="M404" i="12"/>
  <c r="L404" i="12"/>
  <c r="K404" i="12"/>
  <c r="P403" i="12"/>
  <c r="O403" i="12"/>
  <c r="N403" i="12"/>
  <c r="M403" i="12"/>
  <c r="L403" i="12"/>
  <c r="K403" i="12"/>
  <c r="P402" i="12"/>
  <c r="O402" i="12"/>
  <c r="N402" i="12"/>
  <c r="M402" i="12"/>
  <c r="L402" i="12"/>
  <c r="K402" i="12"/>
  <c r="P401" i="12"/>
  <c r="O401" i="12"/>
  <c r="N401" i="12"/>
  <c r="M401" i="12"/>
  <c r="L401" i="12"/>
  <c r="K401" i="12"/>
  <c r="P400" i="12"/>
  <c r="O400" i="12"/>
  <c r="N400" i="12"/>
  <c r="M400" i="12"/>
  <c r="L400" i="12"/>
  <c r="K400" i="12"/>
  <c r="P399" i="12"/>
  <c r="O399" i="12"/>
  <c r="N399" i="12"/>
  <c r="M399" i="12"/>
  <c r="L399" i="12"/>
  <c r="K399" i="12"/>
  <c r="P398" i="12"/>
  <c r="O398" i="12"/>
  <c r="N398" i="12"/>
  <c r="M398" i="12"/>
  <c r="L398" i="12"/>
  <c r="K398" i="12"/>
  <c r="P397" i="12"/>
  <c r="O397" i="12"/>
  <c r="N397" i="12"/>
  <c r="M397" i="12"/>
  <c r="L397" i="12"/>
  <c r="K397" i="12"/>
  <c r="P396" i="12"/>
  <c r="O396" i="12"/>
  <c r="N396" i="12"/>
  <c r="M396" i="12"/>
  <c r="L396" i="12"/>
  <c r="K396" i="12"/>
  <c r="P395" i="12"/>
  <c r="O395" i="12"/>
  <c r="N395" i="12"/>
  <c r="M395" i="12"/>
  <c r="L395" i="12"/>
  <c r="K395" i="12"/>
  <c r="P394" i="12"/>
  <c r="O394" i="12"/>
  <c r="N394" i="12"/>
  <c r="M394" i="12"/>
  <c r="L394" i="12"/>
  <c r="K394" i="12"/>
  <c r="P393" i="12"/>
  <c r="O393" i="12"/>
  <c r="N393" i="12"/>
  <c r="M393" i="12"/>
  <c r="L393" i="12"/>
  <c r="K393" i="12"/>
  <c r="P392" i="12"/>
  <c r="O392" i="12"/>
  <c r="N392" i="12"/>
  <c r="M392" i="12"/>
  <c r="L392" i="12"/>
  <c r="K392" i="12"/>
  <c r="P391" i="12"/>
  <c r="O391" i="12"/>
  <c r="N391" i="12"/>
  <c r="M391" i="12"/>
  <c r="L391" i="12"/>
  <c r="K391" i="12"/>
  <c r="P390" i="12"/>
  <c r="O390" i="12"/>
  <c r="N390" i="12"/>
  <c r="M390" i="12"/>
  <c r="L390" i="12"/>
  <c r="K390" i="12"/>
  <c r="P389" i="12"/>
  <c r="O389" i="12"/>
  <c r="N389" i="12"/>
  <c r="M389" i="12"/>
  <c r="L389" i="12"/>
  <c r="K389" i="12"/>
  <c r="P388" i="12"/>
  <c r="O388" i="12"/>
  <c r="N388" i="12"/>
  <c r="M388" i="12"/>
  <c r="L388" i="12"/>
  <c r="K388" i="12"/>
  <c r="P387" i="12"/>
  <c r="O387" i="12"/>
  <c r="N387" i="12"/>
  <c r="M387" i="12"/>
  <c r="L387" i="12"/>
  <c r="K387" i="12"/>
  <c r="P386" i="12"/>
  <c r="O386" i="12"/>
  <c r="N386" i="12"/>
  <c r="M386" i="12"/>
  <c r="L386" i="12"/>
  <c r="K386" i="12"/>
  <c r="P385" i="12"/>
  <c r="O385" i="12"/>
  <c r="N385" i="12"/>
  <c r="M385" i="12"/>
  <c r="L385" i="12"/>
  <c r="K385" i="12"/>
  <c r="P384" i="12"/>
  <c r="O384" i="12"/>
  <c r="N384" i="12"/>
  <c r="M384" i="12"/>
  <c r="L384" i="12"/>
  <c r="K384" i="12"/>
  <c r="P383" i="12"/>
  <c r="O383" i="12"/>
  <c r="N383" i="12"/>
  <c r="M383" i="12"/>
  <c r="L383" i="12"/>
  <c r="K383" i="12"/>
  <c r="P382" i="12"/>
  <c r="O382" i="12"/>
  <c r="N382" i="12"/>
  <c r="M382" i="12"/>
  <c r="L382" i="12"/>
  <c r="K382" i="12"/>
  <c r="P381" i="12"/>
  <c r="O381" i="12"/>
  <c r="N381" i="12"/>
  <c r="M381" i="12"/>
  <c r="L381" i="12"/>
  <c r="K381" i="12"/>
  <c r="P380" i="12"/>
  <c r="O380" i="12"/>
  <c r="N380" i="12"/>
  <c r="M380" i="12"/>
  <c r="L380" i="12"/>
  <c r="K380" i="12"/>
  <c r="P379" i="12"/>
  <c r="O379" i="12"/>
  <c r="N379" i="12"/>
  <c r="M379" i="12"/>
  <c r="L379" i="12"/>
  <c r="K379" i="12"/>
  <c r="P378" i="12"/>
  <c r="O378" i="12"/>
  <c r="N378" i="12"/>
  <c r="M378" i="12"/>
  <c r="L378" i="12"/>
  <c r="K378" i="12"/>
  <c r="P377" i="12"/>
  <c r="O377" i="12"/>
  <c r="N377" i="12"/>
  <c r="M377" i="12"/>
  <c r="L377" i="12"/>
  <c r="K377" i="12"/>
  <c r="P376" i="12"/>
  <c r="O376" i="12"/>
  <c r="N376" i="12"/>
  <c r="M376" i="12"/>
  <c r="L376" i="12"/>
  <c r="K376" i="12"/>
  <c r="P375" i="12"/>
  <c r="O375" i="12"/>
  <c r="N375" i="12"/>
  <c r="M375" i="12"/>
  <c r="L375" i="12"/>
  <c r="K375" i="12"/>
  <c r="P374" i="12"/>
  <c r="O374" i="12"/>
  <c r="N374" i="12"/>
  <c r="M374" i="12"/>
  <c r="L374" i="12"/>
  <c r="K374" i="12"/>
  <c r="P373" i="12"/>
  <c r="O373" i="12"/>
  <c r="N373" i="12"/>
  <c r="M373" i="12"/>
  <c r="L373" i="12"/>
  <c r="K373" i="12"/>
  <c r="P372" i="12"/>
  <c r="O372" i="12"/>
  <c r="N372" i="12"/>
  <c r="M372" i="12"/>
  <c r="L372" i="12"/>
  <c r="K372" i="12"/>
  <c r="P371" i="12"/>
  <c r="O371" i="12"/>
  <c r="N371" i="12"/>
  <c r="M371" i="12"/>
  <c r="L371" i="12"/>
  <c r="K371" i="12"/>
  <c r="P370" i="12"/>
  <c r="O370" i="12"/>
  <c r="N370" i="12"/>
  <c r="M370" i="12"/>
  <c r="L370" i="12"/>
  <c r="K370" i="12"/>
  <c r="P369" i="12"/>
  <c r="O369" i="12"/>
  <c r="N369" i="12"/>
  <c r="M369" i="12"/>
  <c r="L369" i="12"/>
  <c r="K369" i="12"/>
  <c r="P368" i="12"/>
  <c r="O368" i="12"/>
  <c r="N368" i="12"/>
  <c r="M368" i="12"/>
  <c r="L368" i="12"/>
  <c r="K368" i="12"/>
  <c r="P367" i="12"/>
  <c r="O367" i="12"/>
  <c r="N367" i="12"/>
  <c r="M367" i="12"/>
  <c r="L367" i="12"/>
  <c r="K367" i="12"/>
  <c r="P366" i="12"/>
  <c r="O366" i="12"/>
  <c r="N366" i="12"/>
  <c r="M366" i="12"/>
  <c r="L366" i="12"/>
  <c r="K366" i="12"/>
  <c r="P365" i="12"/>
  <c r="O365" i="12"/>
  <c r="N365" i="12"/>
  <c r="M365" i="12"/>
  <c r="L365" i="12"/>
  <c r="K365" i="12"/>
  <c r="P364" i="12"/>
  <c r="O364" i="12"/>
  <c r="N364" i="12"/>
  <c r="M364" i="12"/>
  <c r="L364" i="12"/>
  <c r="K364" i="12"/>
  <c r="P363" i="12"/>
  <c r="O363" i="12"/>
  <c r="N363" i="12"/>
  <c r="M363" i="12"/>
  <c r="L363" i="12"/>
  <c r="K363" i="12"/>
  <c r="P362" i="12"/>
  <c r="O362" i="12"/>
  <c r="N362" i="12"/>
  <c r="M362" i="12"/>
  <c r="L362" i="12"/>
  <c r="K362" i="12"/>
  <c r="P361" i="12"/>
  <c r="O361" i="12"/>
  <c r="N361" i="12"/>
  <c r="M361" i="12"/>
  <c r="L361" i="12"/>
  <c r="K361" i="12"/>
  <c r="P360" i="12"/>
  <c r="O360" i="12"/>
  <c r="N360" i="12"/>
  <c r="M360" i="12"/>
  <c r="L360" i="12"/>
  <c r="K360" i="12"/>
  <c r="P359" i="12"/>
  <c r="O359" i="12"/>
  <c r="N359" i="12"/>
  <c r="M359" i="12"/>
  <c r="L359" i="12"/>
  <c r="K359" i="12"/>
  <c r="P358" i="12"/>
  <c r="O358" i="12"/>
  <c r="N358" i="12"/>
  <c r="M358" i="12"/>
  <c r="L358" i="12"/>
  <c r="K358" i="12"/>
  <c r="P357" i="12"/>
  <c r="O357" i="12"/>
  <c r="N357" i="12"/>
  <c r="M357" i="12"/>
  <c r="L357" i="12"/>
  <c r="K357" i="12"/>
  <c r="P356" i="12"/>
  <c r="O356" i="12"/>
  <c r="N356" i="12"/>
  <c r="M356" i="12"/>
  <c r="L356" i="12"/>
  <c r="K356" i="12"/>
  <c r="P355" i="12"/>
  <c r="O355" i="12"/>
  <c r="N355" i="12"/>
  <c r="M355" i="12"/>
  <c r="L355" i="12"/>
  <c r="K355" i="12"/>
  <c r="P354" i="12"/>
  <c r="O354" i="12"/>
  <c r="N354" i="12"/>
  <c r="M354" i="12"/>
  <c r="L354" i="12"/>
  <c r="K354" i="12"/>
  <c r="P353" i="12"/>
  <c r="O353" i="12"/>
  <c r="N353" i="12"/>
  <c r="M353" i="12"/>
  <c r="L353" i="12"/>
  <c r="K353" i="12"/>
  <c r="P352" i="12"/>
  <c r="O352" i="12"/>
  <c r="N352" i="12"/>
  <c r="M352" i="12"/>
  <c r="L352" i="12"/>
  <c r="K352" i="12"/>
  <c r="P351" i="12"/>
  <c r="O351" i="12"/>
  <c r="N351" i="12"/>
  <c r="M351" i="12"/>
  <c r="L351" i="12"/>
  <c r="K351" i="12"/>
  <c r="P350" i="12"/>
  <c r="O350" i="12"/>
  <c r="N350" i="12"/>
  <c r="M350" i="12"/>
  <c r="L350" i="12"/>
  <c r="K350" i="12"/>
  <c r="P349" i="12"/>
  <c r="O349" i="12"/>
  <c r="N349" i="12"/>
  <c r="M349" i="12"/>
  <c r="L349" i="12"/>
  <c r="K349" i="12"/>
  <c r="P348" i="12"/>
  <c r="O348" i="12"/>
  <c r="N348" i="12"/>
  <c r="M348" i="12"/>
  <c r="L348" i="12"/>
  <c r="K348" i="12"/>
  <c r="P347" i="12"/>
  <c r="O347" i="12"/>
  <c r="N347" i="12"/>
  <c r="M347" i="12"/>
  <c r="L347" i="12"/>
  <c r="K347" i="12"/>
  <c r="P346" i="12"/>
  <c r="O346" i="12"/>
  <c r="N346" i="12"/>
  <c r="M346" i="12"/>
  <c r="L346" i="12"/>
  <c r="K346" i="12"/>
  <c r="P345" i="12"/>
  <c r="O345" i="12"/>
  <c r="N345" i="12"/>
  <c r="M345" i="12"/>
  <c r="L345" i="12"/>
  <c r="K345" i="12"/>
  <c r="P344" i="12"/>
  <c r="O344" i="12"/>
  <c r="N344" i="12"/>
  <c r="M344" i="12"/>
  <c r="L344" i="12"/>
  <c r="K344" i="12"/>
  <c r="P343" i="12"/>
  <c r="O343" i="12"/>
  <c r="N343" i="12"/>
  <c r="M343" i="12"/>
  <c r="L343" i="12"/>
  <c r="K343" i="12"/>
  <c r="P342" i="12"/>
  <c r="O342" i="12"/>
  <c r="N342" i="12"/>
  <c r="M342" i="12"/>
  <c r="L342" i="12"/>
  <c r="K342" i="12"/>
  <c r="P341" i="12"/>
  <c r="O341" i="12"/>
  <c r="N341" i="12"/>
  <c r="M341" i="12"/>
  <c r="L341" i="12"/>
  <c r="K341" i="12"/>
  <c r="P340" i="12"/>
  <c r="O340" i="12"/>
  <c r="N340" i="12"/>
  <c r="M340" i="12"/>
  <c r="L340" i="12"/>
  <c r="K340" i="12"/>
  <c r="P339" i="12"/>
  <c r="O339" i="12"/>
  <c r="N339" i="12"/>
  <c r="M339" i="12"/>
  <c r="L339" i="12"/>
  <c r="K339" i="12"/>
  <c r="P338" i="12"/>
  <c r="O338" i="12"/>
  <c r="N338" i="12"/>
  <c r="M338" i="12"/>
  <c r="L338" i="12"/>
  <c r="K338" i="12"/>
  <c r="P337" i="12"/>
  <c r="O337" i="12"/>
  <c r="N337" i="12"/>
  <c r="M337" i="12"/>
  <c r="L337" i="12"/>
  <c r="K337" i="12"/>
  <c r="P336" i="12"/>
  <c r="O336" i="12"/>
  <c r="N336" i="12"/>
  <c r="M336" i="12"/>
  <c r="L336" i="12"/>
  <c r="K336" i="12"/>
  <c r="P335" i="12"/>
  <c r="O335" i="12"/>
  <c r="N335" i="12"/>
  <c r="M335" i="12"/>
  <c r="L335" i="12"/>
  <c r="K335" i="12"/>
  <c r="P334" i="12"/>
  <c r="O334" i="12"/>
  <c r="N334" i="12"/>
  <c r="M334" i="12"/>
  <c r="L334" i="12"/>
  <c r="K334" i="12"/>
  <c r="P333" i="12"/>
  <c r="O333" i="12"/>
  <c r="N333" i="12"/>
  <c r="M333" i="12"/>
  <c r="L333" i="12"/>
  <c r="K333" i="12"/>
  <c r="P332" i="12"/>
  <c r="O332" i="12"/>
  <c r="N332" i="12"/>
  <c r="M332" i="12"/>
  <c r="L332" i="12"/>
  <c r="K332" i="12"/>
  <c r="P331" i="12"/>
  <c r="O331" i="12"/>
  <c r="N331" i="12"/>
  <c r="M331" i="12"/>
  <c r="L331" i="12"/>
  <c r="K331" i="12"/>
  <c r="P330" i="12"/>
  <c r="O330" i="12"/>
  <c r="N330" i="12"/>
  <c r="M330" i="12"/>
  <c r="L330" i="12"/>
  <c r="K330" i="12"/>
  <c r="P329" i="12"/>
  <c r="O329" i="12"/>
  <c r="N329" i="12"/>
  <c r="M329" i="12"/>
  <c r="L329" i="12"/>
  <c r="K329" i="12"/>
  <c r="P328" i="12"/>
  <c r="O328" i="12"/>
  <c r="N328" i="12"/>
  <c r="M328" i="12"/>
  <c r="L328" i="12"/>
  <c r="K328" i="12"/>
  <c r="P327" i="12"/>
  <c r="O327" i="12"/>
  <c r="N327" i="12"/>
  <c r="M327" i="12"/>
  <c r="L327" i="12"/>
  <c r="K327" i="12"/>
  <c r="P326" i="12"/>
  <c r="O326" i="12"/>
  <c r="N326" i="12"/>
  <c r="M326" i="12"/>
  <c r="L326" i="12"/>
  <c r="K326" i="12"/>
  <c r="P325" i="12"/>
  <c r="O325" i="12"/>
  <c r="N325" i="12"/>
  <c r="M325" i="12"/>
  <c r="L325" i="12"/>
  <c r="K325" i="12"/>
  <c r="P324" i="12"/>
  <c r="O324" i="12"/>
  <c r="N324" i="12"/>
  <c r="M324" i="12"/>
  <c r="L324" i="12"/>
  <c r="K324" i="12"/>
  <c r="P323" i="12"/>
  <c r="O323" i="12"/>
  <c r="N323" i="12"/>
  <c r="M323" i="12"/>
  <c r="L323" i="12"/>
  <c r="K323" i="12"/>
  <c r="P322" i="12"/>
  <c r="O322" i="12"/>
  <c r="N322" i="12"/>
  <c r="M322" i="12"/>
  <c r="L322" i="12"/>
  <c r="K322" i="12"/>
  <c r="P321" i="12"/>
  <c r="O321" i="12"/>
  <c r="N321" i="12"/>
  <c r="M321" i="12"/>
  <c r="L321" i="12"/>
  <c r="K321" i="12"/>
  <c r="P320" i="12"/>
  <c r="O320" i="12"/>
  <c r="N320" i="12"/>
  <c r="M320" i="12"/>
  <c r="L320" i="12"/>
  <c r="K320" i="12"/>
  <c r="P319" i="12"/>
  <c r="O319" i="12"/>
  <c r="N319" i="12"/>
  <c r="M319" i="12"/>
  <c r="L319" i="12"/>
  <c r="K319" i="12"/>
  <c r="P318" i="12"/>
  <c r="O318" i="12"/>
  <c r="N318" i="12"/>
  <c r="M318" i="12"/>
  <c r="L318" i="12"/>
  <c r="K318" i="12"/>
  <c r="P317" i="12"/>
  <c r="O317" i="12"/>
  <c r="N317" i="12"/>
  <c r="M317" i="12"/>
  <c r="L317" i="12"/>
  <c r="K317" i="12"/>
  <c r="P316" i="12"/>
  <c r="O316" i="12"/>
  <c r="N316" i="12"/>
  <c r="M316" i="12"/>
  <c r="L316" i="12"/>
  <c r="K316" i="12"/>
  <c r="P315" i="12"/>
  <c r="O315" i="12"/>
  <c r="N315" i="12"/>
  <c r="M315" i="12"/>
  <c r="L315" i="12"/>
  <c r="K315" i="12"/>
  <c r="P314" i="12"/>
  <c r="O314" i="12"/>
  <c r="N314" i="12"/>
  <c r="M314" i="12"/>
  <c r="L314" i="12"/>
  <c r="K314" i="12"/>
  <c r="P313" i="12"/>
  <c r="O313" i="12"/>
  <c r="N313" i="12"/>
  <c r="M313" i="12"/>
  <c r="L313" i="12"/>
  <c r="K313" i="12"/>
  <c r="P312" i="12"/>
  <c r="O312" i="12"/>
  <c r="N312" i="12"/>
  <c r="M312" i="12"/>
  <c r="L312" i="12"/>
  <c r="K312" i="12"/>
  <c r="P311" i="12"/>
  <c r="O311" i="12"/>
  <c r="N311" i="12"/>
  <c r="M311" i="12"/>
  <c r="L311" i="12"/>
  <c r="K311" i="12"/>
  <c r="P310" i="12"/>
  <c r="O310" i="12"/>
  <c r="N310" i="12"/>
  <c r="M310" i="12"/>
  <c r="L310" i="12"/>
  <c r="K310" i="12"/>
  <c r="P309" i="12"/>
  <c r="O309" i="12"/>
  <c r="N309" i="12"/>
  <c r="M309" i="12"/>
  <c r="L309" i="12"/>
  <c r="K309" i="12"/>
  <c r="P308" i="12"/>
  <c r="O308" i="12"/>
  <c r="N308" i="12"/>
  <c r="M308" i="12"/>
  <c r="L308" i="12"/>
  <c r="K308" i="12"/>
  <c r="P307" i="12"/>
  <c r="O307" i="12"/>
  <c r="N307" i="12"/>
  <c r="M307" i="12"/>
  <c r="L307" i="12"/>
  <c r="K307" i="12"/>
  <c r="P306" i="12"/>
  <c r="O306" i="12"/>
  <c r="N306" i="12"/>
  <c r="M306" i="12"/>
  <c r="L306" i="12"/>
  <c r="K306" i="12"/>
  <c r="P305" i="12"/>
  <c r="O305" i="12"/>
  <c r="N305" i="12"/>
  <c r="M305" i="12"/>
  <c r="L305" i="12"/>
  <c r="K305" i="12"/>
  <c r="P304" i="12"/>
  <c r="O304" i="12"/>
  <c r="N304" i="12"/>
  <c r="M304" i="12"/>
  <c r="L304" i="12"/>
  <c r="K304" i="12"/>
  <c r="P303" i="12"/>
  <c r="O303" i="12"/>
  <c r="N303" i="12"/>
  <c r="M303" i="12"/>
  <c r="L303" i="12"/>
  <c r="K303" i="12"/>
  <c r="P302" i="12"/>
  <c r="O302" i="12"/>
  <c r="N302" i="12"/>
  <c r="M302" i="12"/>
  <c r="L302" i="12"/>
  <c r="K302" i="12"/>
  <c r="P301" i="12"/>
  <c r="O301" i="12"/>
  <c r="N301" i="12"/>
  <c r="M301" i="12"/>
  <c r="L301" i="12"/>
  <c r="K301" i="12"/>
  <c r="P300" i="12"/>
  <c r="O300" i="12"/>
  <c r="N300" i="12"/>
  <c r="M300" i="12"/>
  <c r="L300" i="12"/>
  <c r="K300" i="12"/>
  <c r="P299" i="12"/>
  <c r="O299" i="12"/>
  <c r="N299" i="12"/>
  <c r="M299" i="12"/>
  <c r="L299" i="12"/>
  <c r="K299" i="12"/>
  <c r="P298" i="12"/>
  <c r="O298" i="12"/>
  <c r="N298" i="12"/>
  <c r="M298" i="12"/>
  <c r="L298" i="12"/>
  <c r="K298" i="12"/>
  <c r="P297" i="12"/>
  <c r="O297" i="12"/>
  <c r="N297" i="12"/>
  <c r="M297" i="12"/>
  <c r="L297" i="12"/>
  <c r="K297" i="12"/>
  <c r="P296" i="12"/>
  <c r="O296" i="12"/>
  <c r="N296" i="12"/>
  <c r="M296" i="12"/>
  <c r="L296" i="12"/>
  <c r="K296" i="12"/>
  <c r="P295" i="12"/>
  <c r="O295" i="12"/>
  <c r="N295" i="12"/>
  <c r="M295" i="12"/>
  <c r="L295" i="12"/>
  <c r="K295" i="12"/>
  <c r="P294" i="12"/>
  <c r="O294" i="12"/>
  <c r="N294" i="12"/>
  <c r="M294" i="12"/>
  <c r="L294" i="12"/>
  <c r="K294" i="12"/>
  <c r="P293" i="12"/>
  <c r="O293" i="12"/>
  <c r="N293" i="12"/>
  <c r="M293" i="12"/>
  <c r="L293" i="12"/>
  <c r="K293" i="12"/>
  <c r="P292" i="12"/>
  <c r="O292" i="12"/>
  <c r="N292" i="12"/>
  <c r="M292" i="12"/>
  <c r="L292" i="12"/>
  <c r="K292" i="12"/>
  <c r="P291" i="12"/>
  <c r="O291" i="12"/>
  <c r="N291" i="12"/>
  <c r="M291" i="12"/>
  <c r="L291" i="12"/>
  <c r="K291" i="12"/>
  <c r="P290" i="12"/>
  <c r="O290" i="12"/>
  <c r="N290" i="12"/>
  <c r="M290" i="12"/>
  <c r="L290" i="12"/>
  <c r="K290" i="12"/>
  <c r="P289" i="12"/>
  <c r="O289" i="12"/>
  <c r="N289" i="12"/>
  <c r="M289" i="12"/>
  <c r="L289" i="12"/>
  <c r="K289" i="12"/>
  <c r="P288" i="12"/>
  <c r="O288" i="12"/>
  <c r="N288" i="12"/>
  <c r="M288" i="12"/>
  <c r="L288" i="12"/>
  <c r="K288" i="12"/>
  <c r="P287" i="12"/>
  <c r="O287" i="12"/>
  <c r="N287" i="12"/>
  <c r="M287" i="12"/>
  <c r="L287" i="12"/>
  <c r="K287" i="12"/>
  <c r="P286" i="12"/>
  <c r="O286" i="12"/>
  <c r="N286" i="12"/>
  <c r="M286" i="12"/>
  <c r="L286" i="12"/>
  <c r="K286" i="12"/>
  <c r="P285" i="12"/>
  <c r="O285" i="12"/>
  <c r="N285" i="12"/>
  <c r="M285" i="12"/>
  <c r="L285" i="12"/>
  <c r="K285" i="12"/>
  <c r="P284" i="12"/>
  <c r="O284" i="12"/>
  <c r="N284" i="12"/>
  <c r="M284" i="12"/>
  <c r="L284" i="12"/>
  <c r="K284" i="12"/>
  <c r="P283" i="12"/>
  <c r="O283" i="12"/>
  <c r="N283" i="12"/>
  <c r="M283" i="12"/>
  <c r="L283" i="12"/>
  <c r="K283" i="12"/>
  <c r="P282" i="12"/>
  <c r="O282" i="12"/>
  <c r="N282" i="12"/>
  <c r="M282" i="12"/>
  <c r="L282" i="12"/>
  <c r="K282" i="12"/>
  <c r="P281" i="12"/>
  <c r="O281" i="12"/>
  <c r="N281" i="12"/>
  <c r="M281" i="12"/>
  <c r="L281" i="12"/>
  <c r="K281" i="12"/>
  <c r="P280" i="12"/>
  <c r="O280" i="12"/>
  <c r="N280" i="12"/>
  <c r="M280" i="12"/>
  <c r="L280" i="12"/>
  <c r="K280" i="12"/>
  <c r="P279" i="12"/>
  <c r="O279" i="12"/>
  <c r="N279" i="12"/>
  <c r="M279" i="12"/>
  <c r="L279" i="12"/>
  <c r="K279" i="12"/>
  <c r="P278" i="12"/>
  <c r="O278" i="12"/>
  <c r="N278" i="12"/>
  <c r="M278" i="12"/>
  <c r="L278" i="12"/>
  <c r="K278" i="12"/>
  <c r="P277" i="12"/>
  <c r="O277" i="12"/>
  <c r="N277" i="12"/>
  <c r="M277" i="12"/>
  <c r="L277" i="12"/>
  <c r="K277" i="12"/>
  <c r="P276" i="12"/>
  <c r="O276" i="12"/>
  <c r="N276" i="12"/>
  <c r="M276" i="12"/>
  <c r="L276" i="12"/>
  <c r="K276" i="12"/>
  <c r="P275" i="12"/>
  <c r="O275" i="12"/>
  <c r="N275" i="12"/>
  <c r="M275" i="12"/>
  <c r="L275" i="12"/>
  <c r="K275" i="12"/>
  <c r="P274" i="12"/>
  <c r="O274" i="12"/>
  <c r="N274" i="12"/>
  <c r="M274" i="12"/>
  <c r="L274" i="12"/>
  <c r="K274" i="12"/>
  <c r="P273" i="12"/>
  <c r="O273" i="12"/>
  <c r="N273" i="12"/>
  <c r="M273" i="12"/>
  <c r="L273" i="12"/>
  <c r="K273" i="12"/>
  <c r="P272" i="12"/>
  <c r="O272" i="12"/>
  <c r="N272" i="12"/>
  <c r="M272" i="12"/>
  <c r="L272" i="12"/>
  <c r="K272" i="12"/>
  <c r="P271" i="12"/>
  <c r="O271" i="12"/>
  <c r="N271" i="12"/>
  <c r="M271" i="12"/>
  <c r="L271" i="12"/>
  <c r="K271" i="12"/>
  <c r="P270" i="12"/>
  <c r="O270" i="12"/>
  <c r="N270" i="12"/>
  <c r="M270" i="12"/>
  <c r="L270" i="12"/>
  <c r="K270" i="12"/>
  <c r="P269" i="12"/>
  <c r="O269" i="12"/>
  <c r="N269" i="12"/>
  <c r="M269" i="12"/>
  <c r="L269" i="12"/>
  <c r="K269" i="12"/>
  <c r="P268" i="12"/>
  <c r="O268" i="12"/>
  <c r="N268" i="12"/>
  <c r="M268" i="12"/>
  <c r="L268" i="12"/>
  <c r="K268" i="12"/>
  <c r="P267" i="12"/>
  <c r="O267" i="12"/>
  <c r="N267" i="12"/>
  <c r="M267" i="12"/>
  <c r="L267" i="12"/>
  <c r="K267" i="12"/>
  <c r="P266" i="12"/>
  <c r="O266" i="12"/>
  <c r="N266" i="12"/>
  <c r="M266" i="12"/>
  <c r="L266" i="12"/>
  <c r="K266" i="12"/>
  <c r="P265" i="12"/>
  <c r="O265" i="12"/>
  <c r="N265" i="12"/>
  <c r="M265" i="12"/>
  <c r="L265" i="12"/>
  <c r="K265" i="12"/>
  <c r="P264" i="12"/>
  <c r="O264" i="12"/>
  <c r="N264" i="12"/>
  <c r="M264" i="12"/>
  <c r="L264" i="12"/>
  <c r="K264" i="12"/>
  <c r="P263" i="12"/>
  <c r="O263" i="12"/>
  <c r="N263" i="12"/>
  <c r="M263" i="12"/>
  <c r="L263" i="12"/>
  <c r="K263" i="12"/>
  <c r="P262" i="12"/>
  <c r="O262" i="12"/>
  <c r="N262" i="12"/>
  <c r="M262" i="12"/>
  <c r="L262" i="12"/>
  <c r="K262" i="12"/>
  <c r="P261" i="12"/>
  <c r="O261" i="12"/>
  <c r="N261" i="12"/>
  <c r="M261" i="12"/>
  <c r="L261" i="12"/>
  <c r="K261" i="12"/>
  <c r="P260" i="12"/>
  <c r="O260" i="12"/>
  <c r="N260" i="12"/>
  <c r="M260" i="12"/>
  <c r="L260" i="12"/>
  <c r="K260" i="12"/>
  <c r="P259" i="12"/>
  <c r="O259" i="12"/>
  <c r="N259" i="12"/>
  <c r="M259" i="12"/>
  <c r="L259" i="12"/>
  <c r="K259" i="12"/>
  <c r="P258" i="12"/>
  <c r="O258" i="12"/>
  <c r="N258" i="12"/>
  <c r="M258" i="12"/>
  <c r="L258" i="12"/>
  <c r="K258" i="12"/>
  <c r="P257" i="12"/>
  <c r="O257" i="12"/>
  <c r="N257" i="12"/>
  <c r="M257" i="12"/>
  <c r="L257" i="12"/>
  <c r="K257" i="12"/>
  <c r="P256" i="12"/>
  <c r="O256" i="12"/>
  <c r="N256" i="12"/>
  <c r="M256" i="12"/>
  <c r="L256" i="12"/>
  <c r="K256" i="12"/>
  <c r="P255" i="12"/>
  <c r="O255" i="12"/>
  <c r="N255" i="12"/>
  <c r="M255" i="12"/>
  <c r="L255" i="12"/>
  <c r="K255" i="12"/>
  <c r="P254" i="12"/>
  <c r="O254" i="12"/>
  <c r="N254" i="12"/>
  <c r="M254" i="12"/>
  <c r="L254" i="12"/>
  <c r="K254" i="12"/>
  <c r="P253" i="12"/>
  <c r="O253" i="12"/>
  <c r="N253" i="12"/>
  <c r="M253" i="12"/>
  <c r="L253" i="12"/>
  <c r="K253" i="12"/>
  <c r="P252" i="12"/>
  <c r="O252" i="12"/>
  <c r="N252" i="12"/>
  <c r="M252" i="12"/>
  <c r="L252" i="12"/>
  <c r="K252" i="12"/>
  <c r="P251" i="12"/>
  <c r="O251" i="12"/>
  <c r="N251" i="12"/>
  <c r="M251" i="12"/>
  <c r="L251" i="12"/>
  <c r="K251" i="12"/>
  <c r="P250" i="12"/>
  <c r="O250" i="12"/>
  <c r="N250" i="12"/>
  <c r="M250" i="12"/>
  <c r="L250" i="12"/>
  <c r="K250" i="12"/>
  <c r="P249" i="12"/>
  <c r="O249" i="12"/>
  <c r="N249" i="12"/>
  <c r="M249" i="12"/>
  <c r="L249" i="12"/>
  <c r="K249" i="12"/>
  <c r="P248" i="12"/>
  <c r="O248" i="12"/>
  <c r="N248" i="12"/>
  <c r="M248" i="12"/>
  <c r="L248" i="12"/>
  <c r="K248" i="12"/>
  <c r="P247" i="12"/>
  <c r="O247" i="12"/>
  <c r="N247" i="12"/>
  <c r="M247" i="12"/>
  <c r="L247" i="12"/>
  <c r="K247" i="12"/>
  <c r="P246" i="12"/>
  <c r="O246" i="12"/>
  <c r="N246" i="12"/>
  <c r="M246" i="12"/>
  <c r="L246" i="12"/>
  <c r="K246" i="12"/>
  <c r="P245" i="12"/>
  <c r="O245" i="12"/>
  <c r="N245" i="12"/>
  <c r="M245" i="12"/>
  <c r="L245" i="12"/>
  <c r="K245" i="12"/>
  <c r="P244" i="12"/>
  <c r="O244" i="12"/>
  <c r="N244" i="12"/>
  <c r="M244" i="12"/>
  <c r="L244" i="12"/>
  <c r="K244" i="12"/>
  <c r="P243" i="12"/>
  <c r="O243" i="12"/>
  <c r="N243" i="12"/>
  <c r="M243" i="12"/>
  <c r="L243" i="12"/>
  <c r="K243" i="12"/>
  <c r="P242" i="12"/>
  <c r="O242" i="12"/>
  <c r="N242" i="12"/>
  <c r="M242" i="12"/>
  <c r="L242" i="12"/>
  <c r="K242" i="12"/>
  <c r="P241" i="12"/>
  <c r="O241" i="12"/>
  <c r="N241" i="12"/>
  <c r="M241" i="12"/>
  <c r="L241" i="12"/>
  <c r="K241" i="12"/>
  <c r="P240" i="12"/>
  <c r="O240" i="12"/>
  <c r="N240" i="12"/>
  <c r="M240" i="12"/>
  <c r="L240" i="12"/>
  <c r="K240" i="12"/>
  <c r="P239" i="12"/>
  <c r="O239" i="12"/>
  <c r="N239" i="12"/>
  <c r="M239" i="12"/>
  <c r="L239" i="12"/>
  <c r="K239" i="12"/>
  <c r="P238" i="12"/>
  <c r="O238" i="12"/>
  <c r="N238" i="12"/>
  <c r="M238" i="12"/>
  <c r="L238" i="12"/>
  <c r="K238" i="12"/>
  <c r="P237" i="12"/>
  <c r="O237" i="12"/>
  <c r="N237" i="12"/>
  <c r="M237" i="12"/>
  <c r="L237" i="12"/>
  <c r="K237" i="12"/>
  <c r="P236" i="12"/>
  <c r="O236" i="12"/>
  <c r="N236" i="12"/>
  <c r="M236" i="12"/>
  <c r="L236" i="12"/>
  <c r="K236" i="12"/>
  <c r="P235" i="12"/>
  <c r="O235" i="12"/>
  <c r="N235" i="12"/>
  <c r="M235" i="12"/>
  <c r="L235" i="12"/>
  <c r="K235" i="12"/>
  <c r="P234" i="12"/>
  <c r="O234" i="12"/>
  <c r="N234" i="12"/>
  <c r="M234" i="12"/>
  <c r="L234" i="12"/>
  <c r="K234" i="12"/>
  <c r="P233" i="12"/>
  <c r="O233" i="12"/>
  <c r="N233" i="12"/>
  <c r="M233" i="12"/>
  <c r="L233" i="12"/>
  <c r="K233" i="12"/>
  <c r="P232" i="12"/>
  <c r="O232" i="12"/>
  <c r="N232" i="12"/>
  <c r="M232" i="12"/>
  <c r="L232" i="12"/>
  <c r="K232" i="12"/>
  <c r="P231" i="12"/>
  <c r="O231" i="12"/>
  <c r="N231" i="12"/>
  <c r="M231" i="12"/>
  <c r="L231" i="12"/>
  <c r="K231" i="12"/>
  <c r="P230" i="12"/>
  <c r="O230" i="12"/>
  <c r="N230" i="12"/>
  <c r="M230" i="12"/>
  <c r="L230" i="12"/>
  <c r="K230" i="12"/>
  <c r="P229" i="12"/>
  <c r="O229" i="12"/>
  <c r="N229" i="12"/>
  <c r="M229" i="12"/>
  <c r="L229" i="12"/>
  <c r="K229" i="12"/>
  <c r="P228" i="12"/>
  <c r="O228" i="12"/>
  <c r="N228" i="12"/>
  <c r="M228" i="12"/>
  <c r="L228" i="12"/>
  <c r="K228" i="12"/>
  <c r="P227" i="12"/>
  <c r="O227" i="12"/>
  <c r="N227" i="12"/>
  <c r="M227" i="12"/>
  <c r="L227" i="12"/>
  <c r="K227" i="12"/>
  <c r="P226" i="12"/>
  <c r="O226" i="12"/>
  <c r="N226" i="12"/>
  <c r="M226" i="12"/>
  <c r="L226" i="12"/>
  <c r="K226" i="12"/>
  <c r="P225" i="12"/>
  <c r="O225" i="12"/>
  <c r="N225" i="12"/>
  <c r="M225" i="12"/>
  <c r="L225" i="12"/>
  <c r="K225" i="12"/>
  <c r="P224" i="12"/>
  <c r="O224" i="12"/>
  <c r="N224" i="12"/>
  <c r="M224" i="12"/>
  <c r="L224" i="12"/>
  <c r="K224" i="12"/>
  <c r="P223" i="12"/>
  <c r="O223" i="12"/>
  <c r="N223" i="12"/>
  <c r="M223" i="12"/>
  <c r="L223" i="12"/>
  <c r="K223" i="12"/>
  <c r="P222" i="12"/>
  <c r="O222" i="12"/>
  <c r="N222" i="12"/>
  <c r="M222" i="12"/>
  <c r="L222" i="12"/>
  <c r="K222" i="12"/>
  <c r="P221" i="12"/>
  <c r="O221" i="12"/>
  <c r="N221" i="12"/>
  <c r="M221" i="12"/>
  <c r="L221" i="12"/>
  <c r="K221" i="12"/>
  <c r="P220" i="12"/>
  <c r="O220" i="12"/>
  <c r="N220" i="12"/>
  <c r="M220" i="12"/>
  <c r="L220" i="12"/>
  <c r="K220" i="12"/>
  <c r="P219" i="12"/>
  <c r="O219" i="12"/>
  <c r="N219" i="12"/>
  <c r="M219" i="12"/>
  <c r="L219" i="12"/>
  <c r="K219" i="12"/>
  <c r="P218" i="12"/>
  <c r="O218" i="12"/>
  <c r="N218" i="12"/>
  <c r="M218" i="12"/>
  <c r="L218" i="12"/>
  <c r="K218" i="12"/>
  <c r="P217" i="12"/>
  <c r="O217" i="12"/>
  <c r="N217" i="12"/>
  <c r="M217" i="12"/>
  <c r="L217" i="12"/>
  <c r="K217" i="12"/>
  <c r="P216" i="12"/>
  <c r="O216" i="12"/>
  <c r="N216" i="12"/>
  <c r="M216" i="12"/>
  <c r="L216" i="12"/>
  <c r="K216" i="12"/>
  <c r="P215" i="12"/>
  <c r="O215" i="12"/>
  <c r="N215" i="12"/>
  <c r="M215" i="12"/>
  <c r="L215" i="12"/>
  <c r="K215" i="12"/>
  <c r="P214" i="12"/>
  <c r="O214" i="12"/>
  <c r="N214" i="12"/>
  <c r="M214" i="12"/>
  <c r="L214" i="12"/>
  <c r="K214" i="12"/>
  <c r="P213" i="12"/>
  <c r="O213" i="12"/>
  <c r="N213" i="12"/>
  <c r="M213" i="12"/>
  <c r="L213" i="12"/>
  <c r="K213" i="12"/>
  <c r="P212" i="12"/>
  <c r="O212" i="12"/>
  <c r="N212" i="12"/>
  <c r="M212" i="12"/>
  <c r="L212" i="12"/>
  <c r="K212" i="12"/>
  <c r="P211" i="12"/>
  <c r="O211" i="12"/>
  <c r="N211" i="12"/>
  <c r="M211" i="12"/>
  <c r="L211" i="12"/>
  <c r="K211" i="12"/>
  <c r="P210" i="12"/>
  <c r="O210" i="12"/>
  <c r="N210" i="12"/>
  <c r="M210" i="12"/>
  <c r="L210" i="12"/>
  <c r="K210" i="12"/>
  <c r="P209" i="12"/>
  <c r="O209" i="12"/>
  <c r="N209" i="12"/>
  <c r="M209" i="12"/>
  <c r="L209" i="12"/>
  <c r="K209" i="12"/>
  <c r="P208" i="12"/>
  <c r="O208" i="12"/>
  <c r="N208" i="12"/>
  <c r="M208" i="12"/>
  <c r="L208" i="12"/>
  <c r="K208" i="12"/>
  <c r="P207" i="12"/>
  <c r="O207" i="12"/>
  <c r="N207" i="12"/>
  <c r="M207" i="12"/>
  <c r="L207" i="12"/>
  <c r="K207" i="12"/>
  <c r="P206" i="12"/>
  <c r="O206" i="12"/>
  <c r="N206" i="12"/>
  <c r="M206" i="12"/>
  <c r="L206" i="12"/>
  <c r="K206" i="12"/>
  <c r="P205" i="12"/>
  <c r="O205" i="12"/>
  <c r="N205" i="12"/>
  <c r="M205" i="12"/>
  <c r="L205" i="12"/>
  <c r="K205" i="12"/>
  <c r="P204" i="12"/>
  <c r="O204" i="12"/>
  <c r="N204" i="12"/>
  <c r="M204" i="12"/>
  <c r="L204" i="12"/>
  <c r="K204" i="12"/>
  <c r="P203" i="12"/>
  <c r="O203" i="12"/>
  <c r="N203" i="12"/>
  <c r="M203" i="12"/>
  <c r="L203" i="12"/>
  <c r="K203" i="12"/>
  <c r="P202" i="12"/>
  <c r="O202" i="12"/>
  <c r="N202" i="12"/>
  <c r="M202" i="12"/>
  <c r="L202" i="12"/>
  <c r="K202" i="12"/>
  <c r="P201" i="12"/>
  <c r="O201" i="12"/>
  <c r="N201" i="12"/>
  <c r="M201" i="12"/>
  <c r="L201" i="12"/>
  <c r="K201" i="12"/>
  <c r="P200" i="12"/>
  <c r="O200" i="12"/>
  <c r="N200" i="12"/>
  <c r="M200" i="12"/>
  <c r="L200" i="12"/>
  <c r="K200" i="12"/>
  <c r="P199" i="12"/>
  <c r="O199" i="12"/>
  <c r="N199" i="12"/>
  <c r="M199" i="12"/>
  <c r="L199" i="12"/>
  <c r="K199" i="12"/>
  <c r="P198" i="12"/>
  <c r="O198" i="12"/>
  <c r="N198" i="12"/>
  <c r="M198" i="12"/>
  <c r="L198" i="12"/>
  <c r="K198" i="12"/>
  <c r="P197" i="12"/>
  <c r="O197" i="12"/>
  <c r="N197" i="12"/>
  <c r="M197" i="12"/>
  <c r="L197" i="12"/>
  <c r="K197" i="12"/>
  <c r="P196" i="12"/>
  <c r="O196" i="12"/>
  <c r="N196" i="12"/>
  <c r="M196" i="12"/>
  <c r="L196" i="12"/>
  <c r="K196" i="12"/>
  <c r="P195" i="12"/>
  <c r="O195" i="12"/>
  <c r="N195" i="12"/>
  <c r="M195" i="12"/>
  <c r="L195" i="12"/>
  <c r="K195" i="12"/>
  <c r="P194" i="12"/>
  <c r="O194" i="12"/>
  <c r="N194" i="12"/>
  <c r="M194" i="12"/>
  <c r="L194" i="12"/>
  <c r="K194" i="12"/>
  <c r="P193" i="12"/>
  <c r="O193" i="12"/>
  <c r="N193" i="12"/>
  <c r="M193" i="12"/>
  <c r="L193" i="12"/>
  <c r="K193" i="12"/>
  <c r="P192" i="12"/>
  <c r="O192" i="12"/>
  <c r="N192" i="12"/>
  <c r="M192" i="12"/>
  <c r="L192" i="12"/>
  <c r="K192" i="12"/>
  <c r="P191" i="12"/>
  <c r="O191" i="12"/>
  <c r="N191" i="12"/>
  <c r="M191" i="12"/>
  <c r="L191" i="12"/>
  <c r="K191" i="12"/>
  <c r="P190" i="12"/>
  <c r="O190" i="12"/>
  <c r="N190" i="12"/>
  <c r="M190" i="12"/>
  <c r="L190" i="12"/>
  <c r="K190" i="12"/>
  <c r="P189" i="12"/>
  <c r="O189" i="12"/>
  <c r="N189" i="12"/>
  <c r="M189" i="12"/>
  <c r="L189" i="12"/>
  <c r="K189" i="12"/>
  <c r="P188" i="12"/>
  <c r="O188" i="12"/>
  <c r="N188" i="12"/>
  <c r="M188" i="12"/>
  <c r="L188" i="12"/>
  <c r="K188" i="12"/>
  <c r="P187" i="12"/>
  <c r="O187" i="12"/>
  <c r="N187" i="12"/>
  <c r="M187" i="12"/>
  <c r="L187" i="12"/>
  <c r="K187" i="12"/>
  <c r="P186" i="12"/>
  <c r="O186" i="12"/>
  <c r="N186" i="12"/>
  <c r="M186" i="12"/>
  <c r="L186" i="12"/>
  <c r="K186" i="12"/>
  <c r="P185" i="12"/>
  <c r="O185" i="12"/>
  <c r="N185" i="12"/>
  <c r="M185" i="12"/>
  <c r="L185" i="12"/>
  <c r="K185" i="12"/>
  <c r="P184" i="12"/>
  <c r="O184" i="12"/>
  <c r="N184" i="12"/>
  <c r="M184" i="12"/>
  <c r="L184" i="12"/>
  <c r="K184" i="12"/>
  <c r="P183" i="12"/>
  <c r="O183" i="12"/>
  <c r="N183" i="12"/>
  <c r="M183" i="12"/>
  <c r="L183" i="12"/>
  <c r="K183" i="12"/>
  <c r="P182" i="12"/>
  <c r="O182" i="12"/>
  <c r="N182" i="12"/>
  <c r="M182" i="12"/>
  <c r="L182" i="12"/>
  <c r="K182" i="12"/>
  <c r="P181" i="12"/>
  <c r="O181" i="12"/>
  <c r="N181" i="12"/>
  <c r="M181" i="12"/>
  <c r="L181" i="12"/>
  <c r="K181" i="12"/>
  <c r="P180" i="12"/>
  <c r="O180" i="12"/>
  <c r="N180" i="12"/>
  <c r="M180" i="12"/>
  <c r="L180" i="12"/>
  <c r="K180" i="12"/>
  <c r="P179" i="12"/>
  <c r="O179" i="12"/>
  <c r="N179" i="12"/>
  <c r="M179" i="12"/>
  <c r="L179" i="12"/>
  <c r="K179" i="12"/>
  <c r="P178" i="12"/>
  <c r="O178" i="12"/>
  <c r="N178" i="12"/>
  <c r="M178" i="12"/>
  <c r="L178" i="12"/>
  <c r="K178" i="12"/>
  <c r="P177" i="12"/>
  <c r="O177" i="12"/>
  <c r="N177" i="12"/>
  <c r="M177" i="12"/>
  <c r="L177" i="12"/>
  <c r="K177" i="12"/>
  <c r="P176" i="12"/>
  <c r="O176" i="12"/>
  <c r="N176" i="12"/>
  <c r="M176" i="12"/>
  <c r="L176" i="12"/>
  <c r="K176" i="12"/>
  <c r="P175" i="12"/>
  <c r="O175" i="12"/>
  <c r="N175" i="12"/>
  <c r="M175" i="12"/>
  <c r="L175" i="12"/>
  <c r="K175" i="12"/>
  <c r="P174" i="12"/>
  <c r="O174" i="12"/>
  <c r="N174" i="12"/>
  <c r="M174" i="12"/>
  <c r="L174" i="12"/>
  <c r="K174" i="12"/>
  <c r="P173" i="12"/>
  <c r="O173" i="12"/>
  <c r="N173" i="12"/>
  <c r="M173" i="12"/>
  <c r="L173" i="12"/>
  <c r="K173" i="12"/>
  <c r="P172" i="12"/>
  <c r="O172" i="12"/>
  <c r="N172" i="12"/>
  <c r="M172" i="12"/>
  <c r="L172" i="12"/>
  <c r="K172" i="12"/>
  <c r="P171" i="12"/>
  <c r="O171" i="12"/>
  <c r="N171" i="12"/>
  <c r="M171" i="12"/>
  <c r="L171" i="12"/>
  <c r="K171" i="12"/>
  <c r="P170" i="12"/>
  <c r="O170" i="12"/>
  <c r="N170" i="12"/>
  <c r="M170" i="12"/>
  <c r="L170" i="12"/>
  <c r="K170" i="12"/>
  <c r="P169" i="12"/>
  <c r="O169" i="12"/>
  <c r="N169" i="12"/>
  <c r="M169" i="12"/>
  <c r="L169" i="12"/>
  <c r="K169" i="12"/>
  <c r="P168" i="12"/>
  <c r="O168" i="12"/>
  <c r="N168" i="12"/>
  <c r="M168" i="12"/>
  <c r="L168" i="12"/>
  <c r="K168" i="12"/>
  <c r="P167" i="12"/>
  <c r="O167" i="12"/>
  <c r="N167" i="12"/>
  <c r="M167" i="12"/>
  <c r="L167" i="12"/>
  <c r="K167" i="12"/>
  <c r="P166" i="12"/>
  <c r="O166" i="12"/>
  <c r="N166" i="12"/>
  <c r="M166" i="12"/>
  <c r="L166" i="12"/>
  <c r="K166" i="12"/>
  <c r="P165" i="12"/>
  <c r="O165" i="12"/>
  <c r="N165" i="12"/>
  <c r="M165" i="12"/>
  <c r="L165" i="12"/>
  <c r="K165" i="12"/>
  <c r="P164" i="12"/>
  <c r="O164" i="12"/>
  <c r="N164" i="12"/>
  <c r="M164" i="12"/>
  <c r="L164" i="12"/>
  <c r="K164" i="12"/>
  <c r="P163" i="12"/>
  <c r="O163" i="12"/>
  <c r="N163" i="12"/>
  <c r="M163" i="12"/>
  <c r="L163" i="12"/>
  <c r="K163" i="12"/>
  <c r="P162" i="12"/>
  <c r="O162" i="12"/>
  <c r="N162" i="12"/>
  <c r="M162" i="12"/>
  <c r="L162" i="12"/>
  <c r="K162" i="12"/>
  <c r="P161" i="12"/>
  <c r="O161" i="12"/>
  <c r="N161" i="12"/>
  <c r="M161" i="12"/>
  <c r="L161" i="12"/>
  <c r="K161" i="12"/>
  <c r="P160" i="12"/>
  <c r="O160" i="12"/>
  <c r="N160" i="12"/>
  <c r="M160" i="12"/>
  <c r="L160" i="12"/>
  <c r="K160" i="12"/>
  <c r="P159" i="12"/>
  <c r="O159" i="12"/>
  <c r="N159" i="12"/>
  <c r="M159" i="12"/>
  <c r="L159" i="12"/>
  <c r="K159" i="12"/>
  <c r="P158" i="12"/>
  <c r="O158" i="12"/>
  <c r="N158" i="12"/>
  <c r="M158" i="12"/>
  <c r="L158" i="12"/>
  <c r="K158" i="12"/>
  <c r="P157" i="12"/>
  <c r="O157" i="12"/>
  <c r="N157" i="12"/>
  <c r="M157" i="12"/>
  <c r="L157" i="12"/>
  <c r="K157" i="12"/>
  <c r="P156" i="12"/>
  <c r="O156" i="12"/>
  <c r="N156" i="12"/>
  <c r="M156" i="12"/>
  <c r="L156" i="12"/>
  <c r="K156" i="12"/>
  <c r="P155" i="12"/>
  <c r="O155" i="12"/>
  <c r="N155" i="12"/>
  <c r="M155" i="12"/>
  <c r="L155" i="12"/>
  <c r="K155" i="12"/>
  <c r="P154" i="12"/>
  <c r="O154" i="12"/>
  <c r="N154" i="12"/>
  <c r="M154" i="12"/>
  <c r="L154" i="12"/>
  <c r="K154" i="12"/>
  <c r="P153" i="12"/>
  <c r="O153" i="12"/>
  <c r="N153" i="12"/>
  <c r="M153" i="12"/>
  <c r="L153" i="12"/>
  <c r="K153" i="12"/>
  <c r="P152" i="12"/>
  <c r="O152" i="12"/>
  <c r="N152" i="12"/>
  <c r="M152" i="12"/>
  <c r="L152" i="12"/>
  <c r="K152" i="12"/>
  <c r="P151" i="12"/>
  <c r="O151" i="12"/>
  <c r="N151" i="12"/>
  <c r="M151" i="12"/>
  <c r="L151" i="12"/>
  <c r="K151" i="12"/>
  <c r="P150" i="12"/>
  <c r="O150" i="12"/>
  <c r="N150" i="12"/>
  <c r="M150" i="12"/>
  <c r="L150" i="12"/>
  <c r="K150" i="12"/>
  <c r="P149" i="12"/>
  <c r="O149" i="12"/>
  <c r="N149" i="12"/>
  <c r="M149" i="12"/>
  <c r="L149" i="12"/>
  <c r="K149" i="12"/>
  <c r="P148" i="12"/>
  <c r="O148" i="12"/>
  <c r="N148" i="12"/>
  <c r="M148" i="12"/>
  <c r="L148" i="12"/>
  <c r="K148" i="12"/>
  <c r="P147" i="12"/>
  <c r="O147" i="12"/>
  <c r="N147" i="12"/>
  <c r="M147" i="12"/>
  <c r="L147" i="12"/>
  <c r="K147" i="12"/>
  <c r="P146" i="12"/>
  <c r="O146" i="12"/>
  <c r="N146" i="12"/>
  <c r="M146" i="12"/>
  <c r="L146" i="12"/>
  <c r="K146" i="12"/>
  <c r="P145" i="12"/>
  <c r="O145" i="12"/>
  <c r="N145" i="12"/>
  <c r="M145" i="12"/>
  <c r="L145" i="12"/>
  <c r="K145" i="12"/>
  <c r="P144" i="12"/>
  <c r="O144" i="12"/>
  <c r="N144" i="12"/>
  <c r="M144" i="12"/>
  <c r="L144" i="12"/>
  <c r="K144" i="12"/>
  <c r="P143" i="12"/>
  <c r="O143" i="12"/>
  <c r="N143" i="12"/>
  <c r="M143" i="12"/>
  <c r="L143" i="12"/>
  <c r="K143" i="12"/>
  <c r="P142" i="12"/>
  <c r="O142" i="12"/>
  <c r="N142" i="12"/>
  <c r="M142" i="12"/>
  <c r="L142" i="12"/>
  <c r="K142" i="12"/>
  <c r="P141" i="12"/>
  <c r="O141" i="12"/>
  <c r="N141" i="12"/>
  <c r="M141" i="12"/>
  <c r="L141" i="12"/>
  <c r="K141" i="12"/>
  <c r="P140" i="12"/>
  <c r="O140" i="12"/>
  <c r="N140" i="12"/>
  <c r="M140" i="12"/>
  <c r="L140" i="12"/>
  <c r="K140" i="12"/>
  <c r="P139" i="12"/>
  <c r="O139" i="12"/>
  <c r="N139" i="12"/>
  <c r="M139" i="12"/>
  <c r="L139" i="12"/>
  <c r="K139" i="12"/>
  <c r="P138" i="12"/>
  <c r="O138" i="12"/>
  <c r="N138" i="12"/>
  <c r="M138" i="12"/>
  <c r="L138" i="12"/>
  <c r="K138" i="12"/>
  <c r="P137" i="12"/>
  <c r="O137" i="12"/>
  <c r="N137" i="12"/>
  <c r="M137" i="12"/>
  <c r="L137" i="12"/>
  <c r="K137" i="12"/>
  <c r="P136" i="12"/>
  <c r="O136" i="12"/>
  <c r="N136" i="12"/>
  <c r="M136" i="12"/>
  <c r="L136" i="12"/>
  <c r="K136" i="12"/>
  <c r="P135" i="12"/>
  <c r="O135" i="12"/>
  <c r="N135" i="12"/>
  <c r="M135" i="12"/>
  <c r="L135" i="12"/>
  <c r="K135" i="12"/>
  <c r="P134" i="12"/>
  <c r="O134" i="12"/>
  <c r="N134" i="12"/>
  <c r="M134" i="12"/>
  <c r="L134" i="12"/>
  <c r="K134" i="12"/>
  <c r="P133" i="12"/>
  <c r="O133" i="12"/>
  <c r="N133" i="12"/>
  <c r="M133" i="12"/>
  <c r="L133" i="12"/>
  <c r="K133" i="12"/>
  <c r="P132" i="12"/>
  <c r="O132" i="12"/>
  <c r="N132" i="12"/>
  <c r="M132" i="12"/>
  <c r="L132" i="12"/>
  <c r="K132" i="12"/>
  <c r="P131" i="12"/>
  <c r="O131" i="12"/>
  <c r="N131" i="12"/>
  <c r="M131" i="12"/>
  <c r="L131" i="12"/>
  <c r="K131" i="12"/>
  <c r="P130" i="12"/>
  <c r="O130" i="12"/>
  <c r="N130" i="12"/>
  <c r="M130" i="12"/>
  <c r="L130" i="12"/>
  <c r="K130" i="12"/>
  <c r="P129" i="12"/>
  <c r="O129" i="12"/>
  <c r="N129" i="12"/>
  <c r="M129" i="12"/>
  <c r="L129" i="12"/>
  <c r="K129" i="12"/>
  <c r="P128" i="12"/>
  <c r="O128" i="12"/>
  <c r="N128" i="12"/>
  <c r="M128" i="12"/>
  <c r="L128" i="12"/>
  <c r="K128" i="12"/>
  <c r="P127" i="12"/>
  <c r="O127" i="12"/>
  <c r="N127" i="12"/>
  <c r="M127" i="12"/>
  <c r="L127" i="12"/>
  <c r="K127" i="12"/>
  <c r="P126" i="12"/>
  <c r="O126" i="12"/>
  <c r="N126" i="12"/>
  <c r="M126" i="12"/>
  <c r="L126" i="12"/>
  <c r="K126" i="12"/>
  <c r="P125" i="12"/>
  <c r="O125" i="12"/>
  <c r="N125" i="12"/>
  <c r="M125" i="12"/>
  <c r="L125" i="12"/>
  <c r="K125" i="12"/>
  <c r="P124" i="12"/>
  <c r="O124" i="12"/>
  <c r="N124" i="12"/>
  <c r="M124" i="12"/>
  <c r="L124" i="12"/>
  <c r="K124" i="12"/>
  <c r="P123" i="12"/>
  <c r="O123" i="12"/>
  <c r="N123" i="12"/>
  <c r="M123" i="12"/>
  <c r="L123" i="12"/>
  <c r="K123" i="12"/>
  <c r="P122" i="12"/>
  <c r="O122" i="12"/>
  <c r="N122" i="12"/>
  <c r="M122" i="12"/>
  <c r="L122" i="12"/>
  <c r="K122" i="12"/>
  <c r="P121" i="12"/>
  <c r="O121" i="12"/>
  <c r="N121" i="12"/>
  <c r="M121" i="12"/>
  <c r="L121" i="12"/>
  <c r="K121" i="12"/>
  <c r="P120" i="12"/>
  <c r="O120" i="12"/>
  <c r="N120" i="12"/>
  <c r="M120" i="12"/>
  <c r="L120" i="12"/>
  <c r="K120" i="12"/>
  <c r="P119" i="12"/>
  <c r="O119" i="12"/>
  <c r="N119" i="12"/>
  <c r="M119" i="12"/>
  <c r="L119" i="12"/>
  <c r="K119" i="12"/>
  <c r="P118" i="12"/>
  <c r="O118" i="12"/>
  <c r="N118" i="12"/>
  <c r="M118" i="12"/>
  <c r="L118" i="12"/>
  <c r="K118" i="12"/>
  <c r="P117" i="12"/>
  <c r="O117" i="12"/>
  <c r="N117" i="12"/>
  <c r="M117" i="12"/>
  <c r="L117" i="12"/>
  <c r="K117" i="12"/>
  <c r="P116" i="12"/>
  <c r="O116" i="12"/>
  <c r="N116" i="12"/>
  <c r="M116" i="12"/>
  <c r="L116" i="12"/>
  <c r="K116" i="12"/>
  <c r="P115" i="12"/>
  <c r="O115" i="12"/>
  <c r="N115" i="12"/>
  <c r="M115" i="12"/>
  <c r="L115" i="12"/>
  <c r="K115" i="12"/>
  <c r="P114" i="12"/>
  <c r="O114" i="12"/>
  <c r="N114" i="12"/>
  <c r="M114" i="12"/>
  <c r="L114" i="12"/>
  <c r="K114" i="12"/>
  <c r="P113" i="12"/>
  <c r="O113" i="12"/>
  <c r="N113" i="12"/>
  <c r="M113" i="12"/>
  <c r="L113" i="12"/>
  <c r="K113" i="12"/>
  <c r="P112" i="12"/>
  <c r="O112" i="12"/>
  <c r="N112" i="12"/>
  <c r="M112" i="12"/>
  <c r="L112" i="12"/>
  <c r="K112" i="12"/>
  <c r="P111" i="12"/>
  <c r="O111" i="12"/>
  <c r="N111" i="12"/>
  <c r="M111" i="12"/>
  <c r="L111" i="12"/>
  <c r="K111" i="12"/>
  <c r="P110" i="12"/>
  <c r="O110" i="12"/>
  <c r="N110" i="12"/>
  <c r="M110" i="12"/>
  <c r="L110" i="12"/>
  <c r="K110" i="12"/>
  <c r="P109" i="12"/>
  <c r="O109" i="12"/>
  <c r="N109" i="12"/>
  <c r="M109" i="12"/>
  <c r="L109" i="12"/>
  <c r="K109" i="12"/>
  <c r="P108" i="12"/>
  <c r="O108" i="12"/>
  <c r="N108" i="12"/>
  <c r="M108" i="12"/>
  <c r="L108" i="12"/>
  <c r="K108" i="12"/>
  <c r="P107" i="12"/>
  <c r="O107" i="12"/>
  <c r="N107" i="12"/>
  <c r="M107" i="12"/>
  <c r="L107" i="12"/>
  <c r="K107" i="12"/>
  <c r="P106" i="12"/>
  <c r="O106" i="12"/>
  <c r="N106" i="12"/>
  <c r="M106" i="12"/>
  <c r="L106" i="12"/>
  <c r="K106" i="12"/>
  <c r="P105" i="12"/>
  <c r="O105" i="12"/>
  <c r="N105" i="12"/>
  <c r="M105" i="12"/>
  <c r="L105" i="12"/>
  <c r="K105" i="12"/>
  <c r="P104" i="12"/>
  <c r="O104" i="12"/>
  <c r="N104" i="12"/>
  <c r="M104" i="12"/>
  <c r="L104" i="12"/>
  <c r="K104" i="12"/>
  <c r="P103" i="12"/>
  <c r="O103" i="12"/>
  <c r="N103" i="12"/>
  <c r="M103" i="12"/>
  <c r="L103" i="12"/>
  <c r="K103" i="12"/>
  <c r="P102" i="12"/>
  <c r="O102" i="12"/>
  <c r="N102" i="12"/>
  <c r="M102" i="12"/>
  <c r="L102" i="12"/>
  <c r="K102" i="12"/>
  <c r="P101" i="12"/>
  <c r="O101" i="12"/>
  <c r="N101" i="12"/>
  <c r="M101" i="12"/>
  <c r="L101" i="12"/>
  <c r="K101" i="12"/>
  <c r="P100" i="12"/>
  <c r="O100" i="12"/>
  <c r="N100" i="12"/>
  <c r="M100" i="12"/>
  <c r="L100" i="12"/>
  <c r="K100" i="12"/>
  <c r="P99" i="12"/>
  <c r="O99" i="12"/>
  <c r="N99" i="12"/>
  <c r="M99" i="12"/>
  <c r="L99" i="12"/>
  <c r="K99" i="12"/>
  <c r="P98" i="12"/>
  <c r="O98" i="12"/>
  <c r="N98" i="12"/>
  <c r="M98" i="12"/>
  <c r="L98" i="12"/>
  <c r="K98" i="12"/>
  <c r="P97" i="12"/>
  <c r="O97" i="12"/>
  <c r="N97" i="12"/>
  <c r="M97" i="12"/>
  <c r="L97" i="12"/>
  <c r="K97" i="12"/>
  <c r="P96" i="12"/>
  <c r="O96" i="12"/>
  <c r="N96" i="12"/>
  <c r="M96" i="12"/>
  <c r="L96" i="12"/>
  <c r="K96" i="12"/>
  <c r="P95" i="12"/>
  <c r="O95" i="12"/>
  <c r="N95" i="12"/>
  <c r="M95" i="12"/>
  <c r="L95" i="12"/>
  <c r="K95" i="12"/>
  <c r="P94" i="12"/>
  <c r="O94" i="12"/>
  <c r="N94" i="12"/>
  <c r="M94" i="12"/>
  <c r="L94" i="12"/>
  <c r="K94" i="12"/>
  <c r="P93" i="12"/>
  <c r="O93" i="12"/>
  <c r="N93" i="12"/>
  <c r="M93" i="12"/>
  <c r="L93" i="12"/>
  <c r="K93" i="12"/>
  <c r="P92" i="12"/>
  <c r="O92" i="12"/>
  <c r="N92" i="12"/>
  <c r="M92" i="12"/>
  <c r="L92" i="12"/>
  <c r="K92" i="12"/>
  <c r="P91" i="12"/>
  <c r="O91" i="12"/>
  <c r="N91" i="12"/>
  <c r="M91" i="12"/>
  <c r="L91" i="12"/>
  <c r="K91" i="12"/>
  <c r="P90" i="12"/>
  <c r="O90" i="12"/>
  <c r="N90" i="12"/>
  <c r="M90" i="12"/>
  <c r="L90" i="12"/>
  <c r="K90" i="12"/>
  <c r="P89" i="12"/>
  <c r="O89" i="12"/>
  <c r="N89" i="12"/>
  <c r="M89" i="12"/>
  <c r="L89" i="12"/>
  <c r="K89" i="12"/>
  <c r="P88" i="12"/>
  <c r="O88" i="12"/>
  <c r="N88" i="12"/>
  <c r="M88" i="12"/>
  <c r="L88" i="12"/>
  <c r="K88" i="12"/>
  <c r="P87" i="12"/>
  <c r="O87" i="12"/>
  <c r="N87" i="12"/>
  <c r="M87" i="12"/>
  <c r="L87" i="12"/>
  <c r="K87" i="12"/>
  <c r="P86" i="12"/>
  <c r="O86" i="12"/>
  <c r="N86" i="12"/>
  <c r="M86" i="12"/>
  <c r="L86" i="12"/>
  <c r="K86" i="12"/>
  <c r="P85" i="12"/>
  <c r="O85" i="12"/>
  <c r="N85" i="12"/>
  <c r="M85" i="12"/>
  <c r="L85" i="12"/>
  <c r="K85" i="12"/>
  <c r="P84" i="12"/>
  <c r="O84" i="12"/>
  <c r="N84" i="12"/>
  <c r="M84" i="12"/>
  <c r="L84" i="12"/>
  <c r="K84" i="12"/>
  <c r="P83" i="12"/>
  <c r="O83" i="12"/>
  <c r="N83" i="12"/>
  <c r="M83" i="12"/>
  <c r="L83" i="12"/>
  <c r="K83" i="12"/>
  <c r="P82" i="12"/>
  <c r="O82" i="12"/>
  <c r="N82" i="12"/>
  <c r="M82" i="12"/>
  <c r="L82" i="12"/>
  <c r="K82" i="12"/>
  <c r="P81" i="12"/>
  <c r="O81" i="12"/>
  <c r="N81" i="12"/>
  <c r="M81" i="12"/>
  <c r="L81" i="12"/>
  <c r="K81" i="12"/>
  <c r="P80" i="12"/>
  <c r="O80" i="12"/>
  <c r="N80" i="12"/>
  <c r="M80" i="12"/>
  <c r="L80" i="12"/>
  <c r="K80" i="12"/>
  <c r="P79" i="12"/>
  <c r="O79" i="12"/>
  <c r="N79" i="12"/>
  <c r="M79" i="12"/>
  <c r="L79" i="12"/>
  <c r="K79" i="12"/>
  <c r="P78" i="12"/>
  <c r="O78" i="12"/>
  <c r="N78" i="12"/>
  <c r="M78" i="12"/>
  <c r="L78" i="12"/>
  <c r="K78" i="12"/>
  <c r="P77" i="12"/>
  <c r="O77" i="12"/>
  <c r="N77" i="12"/>
  <c r="M77" i="12"/>
  <c r="L77" i="12"/>
  <c r="K77" i="12"/>
  <c r="P76" i="12"/>
  <c r="O76" i="12"/>
  <c r="N76" i="12"/>
  <c r="M76" i="12"/>
  <c r="L76" i="12"/>
  <c r="K76" i="12"/>
  <c r="P75" i="12"/>
  <c r="O75" i="12"/>
  <c r="N75" i="12"/>
  <c r="M75" i="12"/>
  <c r="L75" i="12"/>
  <c r="K75" i="12"/>
  <c r="P74" i="12"/>
  <c r="O74" i="12"/>
  <c r="N74" i="12"/>
  <c r="M74" i="12"/>
  <c r="L74" i="12"/>
  <c r="K74" i="12"/>
  <c r="P73" i="12"/>
  <c r="O73" i="12"/>
  <c r="N73" i="12"/>
  <c r="M73" i="12"/>
  <c r="L73" i="12"/>
  <c r="K73" i="12"/>
  <c r="P72" i="12"/>
  <c r="O72" i="12"/>
  <c r="N72" i="12"/>
  <c r="M72" i="12"/>
  <c r="L72" i="12"/>
  <c r="K72" i="12"/>
  <c r="P71" i="12"/>
  <c r="O71" i="12"/>
  <c r="N71" i="12"/>
  <c r="M71" i="12"/>
  <c r="L71" i="12"/>
  <c r="K71" i="12"/>
  <c r="P70" i="12"/>
  <c r="O70" i="12"/>
  <c r="N70" i="12"/>
  <c r="M70" i="12"/>
  <c r="L70" i="12"/>
  <c r="K70" i="12"/>
  <c r="P69" i="12"/>
  <c r="O69" i="12"/>
  <c r="N69" i="12"/>
  <c r="M69" i="12"/>
  <c r="L69" i="12"/>
  <c r="K69" i="12"/>
  <c r="P68" i="12"/>
  <c r="O68" i="12"/>
  <c r="N68" i="12"/>
  <c r="M68" i="12"/>
  <c r="L68" i="12"/>
  <c r="K68" i="12"/>
  <c r="P67" i="12"/>
  <c r="O67" i="12"/>
  <c r="N67" i="12"/>
  <c r="M67" i="12"/>
  <c r="L67" i="12"/>
  <c r="K67" i="12"/>
  <c r="P66" i="12"/>
  <c r="O66" i="12"/>
  <c r="N66" i="12"/>
  <c r="M66" i="12"/>
  <c r="L66" i="12"/>
  <c r="K66" i="12"/>
  <c r="P65" i="12"/>
  <c r="O65" i="12"/>
  <c r="N65" i="12"/>
  <c r="M65" i="12"/>
  <c r="L65" i="12"/>
  <c r="K65" i="12"/>
  <c r="P64" i="12"/>
  <c r="O64" i="12"/>
  <c r="N64" i="12"/>
  <c r="M64" i="12"/>
  <c r="L64" i="12"/>
  <c r="K64" i="12"/>
  <c r="P63" i="12"/>
  <c r="O63" i="12"/>
  <c r="N63" i="12"/>
  <c r="M63" i="12"/>
  <c r="L63" i="12"/>
  <c r="K63" i="12"/>
  <c r="P62" i="12"/>
  <c r="O62" i="12"/>
  <c r="N62" i="12"/>
  <c r="M62" i="12"/>
  <c r="L62" i="12"/>
  <c r="K62" i="12"/>
  <c r="P61" i="12"/>
  <c r="O61" i="12"/>
  <c r="N61" i="12"/>
  <c r="M61" i="12"/>
  <c r="L61" i="12"/>
  <c r="K61" i="12"/>
  <c r="P60" i="12"/>
  <c r="O60" i="12"/>
  <c r="N60" i="12"/>
  <c r="M60" i="12"/>
  <c r="L60" i="12"/>
  <c r="K60" i="12"/>
  <c r="P59" i="12"/>
  <c r="O59" i="12"/>
  <c r="N59" i="12"/>
  <c r="M59" i="12"/>
  <c r="L59" i="12"/>
  <c r="K59" i="12"/>
  <c r="P58" i="12"/>
  <c r="O58" i="12"/>
  <c r="N58" i="12"/>
  <c r="M58" i="12"/>
  <c r="L58" i="12"/>
  <c r="K58" i="12"/>
  <c r="P57" i="12"/>
  <c r="O57" i="12"/>
  <c r="N57" i="12"/>
  <c r="M57" i="12"/>
  <c r="L57" i="12"/>
  <c r="K57" i="12"/>
  <c r="P56" i="12"/>
  <c r="O56" i="12"/>
  <c r="N56" i="12"/>
  <c r="M56" i="12"/>
  <c r="L56" i="12"/>
  <c r="K56" i="12"/>
  <c r="P55" i="12"/>
  <c r="O55" i="12"/>
  <c r="N55" i="12"/>
  <c r="M55" i="12"/>
  <c r="L55" i="12"/>
  <c r="K55" i="12"/>
  <c r="P54" i="12"/>
  <c r="O54" i="12"/>
  <c r="N54" i="12"/>
  <c r="M54" i="12"/>
  <c r="L54" i="12"/>
  <c r="K54" i="12"/>
  <c r="P53" i="12"/>
  <c r="O53" i="12"/>
  <c r="N53" i="12"/>
  <c r="M53" i="12"/>
  <c r="L53" i="12"/>
  <c r="K53" i="12"/>
  <c r="P52" i="12"/>
  <c r="O52" i="12"/>
  <c r="N52" i="12"/>
  <c r="M52" i="12"/>
  <c r="L52" i="12"/>
  <c r="K52" i="12"/>
  <c r="P51" i="12"/>
  <c r="O51" i="12"/>
  <c r="N51" i="12"/>
  <c r="M51" i="12"/>
  <c r="L51" i="12"/>
  <c r="K51" i="12"/>
  <c r="P50" i="12"/>
  <c r="O50" i="12"/>
  <c r="N50" i="12"/>
  <c r="M50" i="12"/>
  <c r="L50" i="12"/>
  <c r="K50" i="12"/>
  <c r="P49" i="12"/>
  <c r="O49" i="12"/>
  <c r="N49" i="12"/>
  <c r="M49" i="12"/>
  <c r="L49" i="12"/>
  <c r="K49" i="12"/>
  <c r="P48" i="12"/>
  <c r="O48" i="12"/>
  <c r="N48" i="12"/>
  <c r="M48" i="12"/>
  <c r="L48" i="12"/>
  <c r="K48" i="12"/>
  <c r="P47" i="12"/>
  <c r="O47" i="12"/>
  <c r="N47" i="12"/>
  <c r="M47" i="12"/>
  <c r="L47" i="12"/>
  <c r="K47" i="12"/>
  <c r="P46" i="12"/>
  <c r="O46" i="12"/>
  <c r="N46" i="12"/>
  <c r="M46" i="12"/>
  <c r="L46" i="12"/>
  <c r="K46" i="12"/>
  <c r="P45" i="12"/>
  <c r="O45" i="12"/>
  <c r="N45" i="12"/>
  <c r="M45" i="12"/>
  <c r="L45" i="12"/>
  <c r="K45" i="12"/>
  <c r="P44" i="12"/>
  <c r="O44" i="12"/>
  <c r="N44" i="12"/>
  <c r="M44" i="12"/>
  <c r="L44" i="12"/>
  <c r="K44" i="12"/>
  <c r="P43" i="12"/>
  <c r="O43" i="12"/>
  <c r="N43" i="12"/>
  <c r="M43" i="12"/>
  <c r="L43" i="12"/>
  <c r="K43" i="12"/>
  <c r="P42" i="12"/>
  <c r="O42" i="12"/>
  <c r="N42" i="12"/>
  <c r="M42" i="12"/>
  <c r="L42" i="12"/>
  <c r="K42" i="12"/>
  <c r="P41" i="12"/>
  <c r="O41" i="12"/>
  <c r="N41" i="12"/>
  <c r="M41" i="12"/>
  <c r="L41" i="12"/>
  <c r="K41" i="12"/>
  <c r="P40" i="12"/>
  <c r="O40" i="12"/>
  <c r="N40" i="12"/>
  <c r="M40" i="12"/>
  <c r="L40" i="12"/>
  <c r="K40" i="12"/>
  <c r="P39" i="12"/>
  <c r="O39" i="12"/>
  <c r="N39" i="12"/>
  <c r="M39" i="12"/>
  <c r="L39" i="12"/>
  <c r="K39" i="12"/>
  <c r="P38" i="12"/>
  <c r="O38" i="12"/>
  <c r="N38" i="12"/>
  <c r="M38" i="12"/>
  <c r="L38" i="12"/>
  <c r="K38" i="12"/>
  <c r="P37" i="12"/>
  <c r="O37" i="12"/>
  <c r="N37" i="12"/>
  <c r="M37" i="12"/>
  <c r="L37" i="12"/>
  <c r="K37" i="12"/>
  <c r="P36" i="12"/>
  <c r="O36" i="12"/>
  <c r="N36" i="12"/>
  <c r="M36" i="12"/>
  <c r="L36" i="12"/>
  <c r="K36" i="12"/>
  <c r="P35" i="12"/>
  <c r="O35" i="12"/>
  <c r="N35" i="12"/>
  <c r="M35" i="12"/>
  <c r="L35" i="12"/>
  <c r="K35" i="12"/>
  <c r="P34" i="12"/>
  <c r="O34" i="12"/>
  <c r="N34" i="12"/>
  <c r="M34" i="12"/>
  <c r="L34" i="12"/>
  <c r="K34" i="12"/>
  <c r="P33" i="12"/>
  <c r="O33" i="12"/>
  <c r="N33" i="12"/>
  <c r="M33" i="12"/>
  <c r="L33" i="12"/>
  <c r="K33" i="12"/>
  <c r="P32" i="12"/>
  <c r="O32" i="12"/>
  <c r="N32" i="12"/>
  <c r="M32" i="12"/>
  <c r="L32" i="12"/>
  <c r="K32" i="12"/>
  <c r="P31" i="12"/>
  <c r="O31" i="12"/>
  <c r="N31" i="12"/>
  <c r="M31" i="12"/>
  <c r="L31" i="12"/>
  <c r="K31" i="12"/>
  <c r="P30" i="12"/>
  <c r="O30" i="12"/>
  <c r="N30" i="12"/>
  <c r="M30" i="12"/>
  <c r="L30" i="12"/>
  <c r="K30" i="12"/>
  <c r="P29" i="12"/>
  <c r="O29" i="12"/>
  <c r="N29" i="12"/>
  <c r="M29" i="12"/>
  <c r="L29" i="12"/>
  <c r="K29" i="12"/>
  <c r="P28" i="12"/>
  <c r="O28" i="12"/>
  <c r="N28" i="12"/>
  <c r="M28" i="12"/>
  <c r="L28" i="12"/>
  <c r="K28" i="12"/>
  <c r="P27" i="12"/>
  <c r="O27" i="12"/>
  <c r="N27" i="12"/>
  <c r="M27" i="12"/>
  <c r="L27" i="12"/>
  <c r="K27" i="12"/>
  <c r="P26" i="12"/>
  <c r="O26" i="12"/>
  <c r="N26" i="12"/>
  <c r="M26" i="12"/>
  <c r="L26" i="12"/>
  <c r="K26" i="12"/>
  <c r="P25" i="12"/>
  <c r="O25" i="12"/>
  <c r="N25" i="12"/>
  <c r="M25" i="12"/>
  <c r="L25" i="12"/>
  <c r="K25" i="12"/>
  <c r="P24" i="12"/>
  <c r="O24" i="12"/>
  <c r="N24" i="12"/>
  <c r="M24" i="12"/>
  <c r="L24" i="12"/>
  <c r="K24" i="12"/>
  <c r="P23" i="12"/>
  <c r="O23" i="12"/>
  <c r="N23" i="12"/>
  <c r="M23" i="12"/>
  <c r="L23" i="12"/>
  <c r="K23" i="12"/>
  <c r="P22" i="12"/>
  <c r="O22" i="12"/>
  <c r="N22" i="12"/>
  <c r="M22" i="12"/>
  <c r="L22" i="12"/>
  <c r="K22" i="12"/>
  <c r="P21" i="12"/>
  <c r="O21" i="12"/>
  <c r="N21" i="12"/>
  <c r="M21" i="12"/>
  <c r="L21" i="12"/>
  <c r="K21" i="12"/>
  <c r="P20" i="12"/>
  <c r="O20" i="12"/>
  <c r="N20" i="12"/>
  <c r="M20" i="12"/>
  <c r="L20" i="12"/>
  <c r="K20" i="12"/>
  <c r="P19" i="12"/>
  <c r="O19" i="12"/>
  <c r="N19" i="12"/>
  <c r="M19" i="12"/>
  <c r="L19" i="12"/>
  <c r="K19" i="12"/>
  <c r="P18" i="12"/>
  <c r="O18" i="12"/>
  <c r="N18" i="12"/>
  <c r="M18" i="12"/>
  <c r="L18" i="12"/>
  <c r="K18" i="12"/>
  <c r="P17" i="12"/>
  <c r="O17" i="12"/>
  <c r="N17" i="12"/>
  <c r="M17" i="12"/>
  <c r="L17" i="12"/>
  <c r="K17" i="12"/>
  <c r="P16" i="12"/>
  <c r="O16" i="12"/>
  <c r="N16" i="12"/>
  <c r="M16" i="12"/>
  <c r="L16" i="12"/>
  <c r="K16" i="12"/>
  <c r="P15" i="12"/>
  <c r="O15" i="12"/>
  <c r="N15" i="12"/>
  <c r="M15" i="12"/>
  <c r="L15" i="12"/>
  <c r="K15" i="12"/>
  <c r="P14" i="12"/>
  <c r="O14" i="12"/>
  <c r="N14" i="12"/>
  <c r="M14" i="12"/>
  <c r="L14" i="12"/>
  <c r="K14" i="12"/>
  <c r="P13" i="12"/>
  <c r="O13" i="12"/>
  <c r="N13" i="12"/>
  <c r="M13" i="12"/>
  <c r="L13" i="12"/>
  <c r="K13" i="12"/>
  <c r="P12" i="12"/>
  <c r="O12" i="12"/>
  <c r="N12" i="12"/>
  <c r="M12" i="12"/>
  <c r="L12" i="12"/>
  <c r="K12" i="12"/>
  <c r="P11" i="12"/>
  <c r="O11" i="12"/>
  <c r="N11" i="12"/>
  <c r="M11" i="12"/>
  <c r="L11" i="12"/>
  <c r="K11" i="12"/>
  <c r="P10" i="12"/>
  <c r="O10" i="12"/>
  <c r="N10" i="12"/>
  <c r="M10" i="12"/>
  <c r="L10" i="12"/>
  <c r="K10" i="12"/>
  <c r="P9" i="12"/>
  <c r="O9" i="12"/>
  <c r="N9" i="12"/>
  <c r="M9" i="12"/>
  <c r="L9" i="12"/>
  <c r="K9" i="12"/>
  <c r="P8" i="12"/>
  <c r="O8" i="12"/>
  <c r="N8" i="12"/>
  <c r="M8" i="12"/>
  <c r="L8" i="12"/>
  <c r="K8" i="12"/>
  <c r="P7" i="12"/>
  <c r="O7" i="12"/>
  <c r="N7" i="12"/>
  <c r="M7" i="12"/>
  <c r="L7" i="12"/>
  <c r="K7" i="12"/>
  <c r="P6" i="12"/>
  <c r="O6" i="12"/>
  <c r="N6" i="12"/>
  <c r="M6" i="12"/>
  <c r="L6" i="12"/>
  <c r="K6" i="12"/>
  <c r="P5" i="12"/>
  <c r="O5" i="12"/>
  <c r="N5" i="12"/>
  <c r="M5" i="12"/>
  <c r="L5" i="12"/>
  <c r="K5" i="12"/>
  <c r="P4" i="12"/>
  <c r="O4" i="12"/>
  <c r="N4" i="12"/>
  <c r="M4" i="12"/>
  <c r="L4" i="12"/>
  <c r="K4" i="12"/>
  <c r="P3" i="12"/>
  <c r="O3" i="12"/>
  <c r="N3" i="12"/>
  <c r="M3" i="12"/>
  <c r="L3" i="12"/>
  <c r="K3" i="12"/>
  <c r="P2" i="12"/>
  <c r="O2" i="12"/>
  <c r="N2" i="12"/>
  <c r="M2" i="12"/>
  <c r="L2" i="12"/>
  <c r="K2" i="12"/>
  <c r="I709" i="12"/>
  <c r="I708" i="12"/>
  <c r="I707" i="12"/>
  <c r="I706" i="12"/>
  <c r="I705" i="12"/>
  <c r="I704" i="12"/>
  <c r="I703" i="12"/>
  <c r="I702" i="12"/>
  <c r="I701" i="12"/>
  <c r="I700" i="12"/>
  <c r="I699" i="12"/>
  <c r="I698" i="12"/>
  <c r="I697" i="12"/>
  <c r="I696" i="12"/>
  <c r="I695" i="12"/>
  <c r="I694" i="12"/>
  <c r="I693" i="12"/>
  <c r="I692" i="12"/>
  <c r="I691" i="12"/>
  <c r="I690" i="12"/>
  <c r="I689" i="12"/>
  <c r="I688" i="12"/>
  <c r="I687" i="12"/>
  <c r="I686" i="12"/>
  <c r="I709" i="13"/>
  <c r="Q709" i="12" s="1"/>
  <c r="I708" i="13"/>
  <c r="Q708" i="12" s="1"/>
  <c r="I707" i="13"/>
  <c r="Q707" i="12" s="1"/>
  <c r="I706" i="13"/>
  <c r="Q706" i="12" s="1"/>
  <c r="I705" i="13"/>
  <c r="Q705" i="12" s="1"/>
  <c r="I704" i="13"/>
  <c r="Q704" i="12" s="1"/>
  <c r="I703" i="13"/>
  <c r="I702" i="13"/>
  <c r="Q702" i="12" s="1"/>
  <c r="I701" i="13"/>
  <c r="Q701" i="12" s="1"/>
  <c r="I700" i="13"/>
  <c r="Q700" i="12" s="1"/>
  <c r="I699" i="13"/>
  <c r="I698" i="13"/>
  <c r="Q698" i="12" s="1"/>
  <c r="I696" i="13"/>
  <c r="I694" i="13"/>
  <c r="I693" i="13"/>
  <c r="I692" i="13"/>
  <c r="I691" i="13"/>
  <c r="I690" i="13"/>
  <c r="I689" i="13"/>
  <c r="I688" i="13"/>
  <c r="I687" i="13"/>
  <c r="I685" i="13"/>
  <c r="I685" i="12"/>
  <c r="I3" i="13"/>
  <c r="K3" i="13"/>
  <c r="L3" i="13"/>
  <c r="M3" i="13"/>
  <c r="N3" i="13"/>
  <c r="O3" i="13"/>
  <c r="P3" i="13"/>
  <c r="I655" i="12"/>
  <c r="I654" i="12"/>
  <c r="I653" i="12"/>
  <c r="I652" i="12"/>
  <c r="I651" i="12"/>
  <c r="I649" i="12"/>
  <c r="I648" i="12"/>
  <c r="I647" i="12"/>
  <c r="D7" i="17" l="1"/>
  <c r="E6" i="17"/>
  <c r="Q699" i="12"/>
  <c r="Q689" i="12"/>
  <c r="Q693" i="12"/>
  <c r="Q703" i="12"/>
  <c r="Q690" i="12"/>
  <c r="Q694" i="12"/>
  <c r="Q685" i="12"/>
  <c r="Q687" i="12"/>
  <c r="Q691" i="12"/>
  <c r="Q696" i="12"/>
  <c r="Q688" i="12"/>
  <c r="Q692" i="12"/>
  <c r="I695" i="13"/>
  <c r="Q695" i="12" s="1"/>
  <c r="I697" i="13"/>
  <c r="Q697" i="12" s="1"/>
  <c r="L686" i="12"/>
  <c r="I686" i="13"/>
  <c r="Q686" i="12" s="1"/>
  <c r="K686" i="12"/>
  <c r="M686" i="13"/>
  <c r="I684" i="13"/>
  <c r="I683" i="13"/>
  <c r="I682" i="13"/>
  <c r="I681" i="13"/>
  <c r="I680" i="13"/>
  <c r="I679" i="13"/>
  <c r="I678" i="13"/>
  <c r="I677" i="13"/>
  <c r="I676" i="13"/>
  <c r="I675" i="13"/>
  <c r="I674" i="13"/>
  <c r="I673" i="13"/>
  <c r="I672" i="13"/>
  <c r="I671" i="13"/>
  <c r="I670" i="13"/>
  <c r="I669" i="13"/>
  <c r="I668" i="13"/>
  <c r="I667" i="13"/>
  <c r="I666" i="13"/>
  <c r="I665" i="13"/>
  <c r="I664" i="13"/>
  <c r="I663" i="13"/>
  <c r="I662" i="13"/>
  <c r="I661" i="13"/>
  <c r="I660" i="13"/>
  <c r="I659" i="13"/>
  <c r="I658" i="13"/>
  <c r="I657" i="13"/>
  <c r="I656" i="13"/>
  <c r="I655" i="13"/>
  <c r="Q655" i="12" s="1"/>
  <c r="I654" i="13"/>
  <c r="Q654" i="12" s="1"/>
  <c r="I653" i="13"/>
  <c r="Q653" i="12" s="1"/>
  <c r="I652" i="13"/>
  <c r="Q652" i="12" s="1"/>
  <c r="I651" i="13"/>
  <c r="Q651" i="12" s="1"/>
  <c r="P709" i="13"/>
  <c r="O709" i="13"/>
  <c r="N709" i="13"/>
  <c r="M709" i="13"/>
  <c r="L709" i="13"/>
  <c r="K709" i="13"/>
  <c r="P708" i="13"/>
  <c r="O708" i="13"/>
  <c r="N708" i="13"/>
  <c r="M708" i="13"/>
  <c r="L708" i="13"/>
  <c r="K708" i="13"/>
  <c r="P707" i="13"/>
  <c r="O707" i="13"/>
  <c r="N707" i="13"/>
  <c r="M707" i="13"/>
  <c r="L707" i="13"/>
  <c r="K707" i="13"/>
  <c r="P706" i="13"/>
  <c r="O706" i="13"/>
  <c r="N706" i="13"/>
  <c r="M706" i="13"/>
  <c r="L706" i="13"/>
  <c r="K706" i="13"/>
  <c r="P705" i="13"/>
  <c r="O705" i="13"/>
  <c r="N705" i="13"/>
  <c r="M705" i="13"/>
  <c r="L705" i="13"/>
  <c r="K705" i="13"/>
  <c r="P704" i="13"/>
  <c r="O704" i="13"/>
  <c r="N704" i="13"/>
  <c r="M704" i="13"/>
  <c r="L704" i="13"/>
  <c r="K704" i="13"/>
  <c r="P703" i="13"/>
  <c r="O703" i="13"/>
  <c r="N703" i="13"/>
  <c r="M703" i="13"/>
  <c r="L703" i="13"/>
  <c r="K703" i="13"/>
  <c r="P702" i="13"/>
  <c r="O702" i="13"/>
  <c r="N702" i="13"/>
  <c r="M702" i="13"/>
  <c r="L702" i="13"/>
  <c r="K702" i="13"/>
  <c r="P701" i="13"/>
  <c r="O701" i="13"/>
  <c r="N701" i="13"/>
  <c r="M701" i="13"/>
  <c r="L701" i="13"/>
  <c r="K701" i="13"/>
  <c r="P700" i="13"/>
  <c r="O700" i="13"/>
  <c r="N700" i="13"/>
  <c r="M700" i="13"/>
  <c r="L700" i="13"/>
  <c r="K700" i="13"/>
  <c r="P699" i="13"/>
  <c r="O699" i="13"/>
  <c r="N699" i="13"/>
  <c r="M699" i="13"/>
  <c r="L699" i="13"/>
  <c r="K699" i="13"/>
  <c r="P698" i="13"/>
  <c r="O698" i="13"/>
  <c r="N698" i="13"/>
  <c r="M698" i="13"/>
  <c r="L698" i="13"/>
  <c r="K698" i="13"/>
  <c r="P697" i="13"/>
  <c r="O697" i="13"/>
  <c r="N697" i="13"/>
  <c r="M697" i="13"/>
  <c r="L697" i="13"/>
  <c r="K697" i="13"/>
  <c r="P696" i="13"/>
  <c r="O696" i="13"/>
  <c r="N696" i="13"/>
  <c r="M696" i="13"/>
  <c r="L696" i="13"/>
  <c r="K696" i="13"/>
  <c r="P695" i="13"/>
  <c r="O695" i="13"/>
  <c r="N695" i="13"/>
  <c r="M695" i="13"/>
  <c r="L695" i="13"/>
  <c r="K695" i="13"/>
  <c r="P694" i="13"/>
  <c r="O694" i="13"/>
  <c r="N694" i="13"/>
  <c r="M694" i="13"/>
  <c r="L694" i="13"/>
  <c r="K694" i="13"/>
  <c r="P693" i="13"/>
  <c r="O693" i="13"/>
  <c r="N693" i="13"/>
  <c r="M693" i="13"/>
  <c r="L693" i="13"/>
  <c r="K693" i="13"/>
  <c r="P692" i="13"/>
  <c r="O692" i="13"/>
  <c r="N692" i="13"/>
  <c r="M692" i="13"/>
  <c r="L692" i="13"/>
  <c r="K692" i="13"/>
  <c r="P691" i="13"/>
  <c r="O691" i="13"/>
  <c r="N691" i="13"/>
  <c r="M691" i="13"/>
  <c r="L691" i="13"/>
  <c r="K691" i="13"/>
  <c r="P690" i="13"/>
  <c r="O690" i="13"/>
  <c r="N690" i="13"/>
  <c r="M690" i="13"/>
  <c r="L690" i="13"/>
  <c r="K690" i="13"/>
  <c r="P689" i="13"/>
  <c r="O689" i="13"/>
  <c r="N689" i="13"/>
  <c r="M689" i="13"/>
  <c r="L689" i="13"/>
  <c r="K689" i="13"/>
  <c r="P688" i="13"/>
  <c r="O688" i="13"/>
  <c r="N688" i="13"/>
  <c r="M688" i="13"/>
  <c r="L688" i="13"/>
  <c r="K688" i="13"/>
  <c r="P687" i="13"/>
  <c r="O687" i="13"/>
  <c r="N687" i="13"/>
  <c r="M687" i="13"/>
  <c r="L687" i="13"/>
  <c r="K687" i="13"/>
  <c r="L686" i="13"/>
  <c r="K686" i="13"/>
  <c r="P685" i="13"/>
  <c r="O685" i="13"/>
  <c r="N685" i="13"/>
  <c r="M685" i="13"/>
  <c r="L685" i="13"/>
  <c r="K685" i="13"/>
  <c r="P684" i="13"/>
  <c r="O684" i="13"/>
  <c r="N684" i="13"/>
  <c r="M684" i="13"/>
  <c r="L684" i="13"/>
  <c r="K684" i="13"/>
  <c r="P683" i="13"/>
  <c r="O683" i="13"/>
  <c r="N683" i="13"/>
  <c r="M683" i="13"/>
  <c r="L683" i="13"/>
  <c r="K683" i="13"/>
  <c r="P682" i="13"/>
  <c r="O682" i="13"/>
  <c r="N682" i="13"/>
  <c r="M682" i="13"/>
  <c r="L682" i="13"/>
  <c r="K682" i="13"/>
  <c r="P681" i="13"/>
  <c r="O681" i="13"/>
  <c r="N681" i="13"/>
  <c r="M681" i="13"/>
  <c r="L681" i="13"/>
  <c r="K681" i="13"/>
  <c r="P680" i="13"/>
  <c r="O680" i="13"/>
  <c r="N680" i="13"/>
  <c r="M680" i="13"/>
  <c r="L680" i="13"/>
  <c r="K680" i="13"/>
  <c r="P679" i="13"/>
  <c r="O679" i="13"/>
  <c r="N679" i="13"/>
  <c r="M679" i="13"/>
  <c r="L679" i="13"/>
  <c r="K679" i="13"/>
  <c r="P678" i="13"/>
  <c r="O678" i="13"/>
  <c r="N678" i="13"/>
  <c r="M678" i="13"/>
  <c r="L678" i="13"/>
  <c r="K678" i="13"/>
  <c r="P677" i="13"/>
  <c r="O677" i="13"/>
  <c r="N677" i="13"/>
  <c r="M677" i="13"/>
  <c r="L677" i="13"/>
  <c r="K677" i="13"/>
  <c r="P676" i="13"/>
  <c r="O676" i="13"/>
  <c r="N676" i="13"/>
  <c r="M676" i="13"/>
  <c r="L676" i="13"/>
  <c r="K676" i="13"/>
  <c r="P675" i="13"/>
  <c r="O675" i="13"/>
  <c r="N675" i="13"/>
  <c r="M675" i="13"/>
  <c r="L675" i="13"/>
  <c r="K675" i="13"/>
  <c r="P674" i="13"/>
  <c r="O674" i="13"/>
  <c r="N674" i="13"/>
  <c r="M674" i="13"/>
  <c r="L674" i="13"/>
  <c r="K674" i="13"/>
  <c r="P673" i="13"/>
  <c r="O673" i="13"/>
  <c r="N673" i="13"/>
  <c r="M673" i="13"/>
  <c r="L673" i="13"/>
  <c r="K673" i="13"/>
  <c r="P672" i="13"/>
  <c r="O672" i="13"/>
  <c r="N672" i="13"/>
  <c r="M672" i="13"/>
  <c r="L672" i="13"/>
  <c r="K672" i="13"/>
  <c r="P671" i="13"/>
  <c r="O671" i="13"/>
  <c r="N671" i="13"/>
  <c r="M671" i="13"/>
  <c r="L671" i="13"/>
  <c r="K671" i="13"/>
  <c r="P670" i="13"/>
  <c r="O670" i="13"/>
  <c r="N670" i="13"/>
  <c r="M670" i="13"/>
  <c r="L670" i="13"/>
  <c r="K670" i="13"/>
  <c r="P669" i="13"/>
  <c r="O669" i="13"/>
  <c r="N669" i="13"/>
  <c r="M669" i="13"/>
  <c r="L669" i="13"/>
  <c r="K669" i="13"/>
  <c r="P668" i="13"/>
  <c r="O668" i="13"/>
  <c r="N668" i="13"/>
  <c r="M668" i="13"/>
  <c r="L668" i="13"/>
  <c r="K668" i="13"/>
  <c r="P667" i="13"/>
  <c r="O667" i="13"/>
  <c r="N667" i="13"/>
  <c r="M667" i="13"/>
  <c r="L667" i="13"/>
  <c r="K667" i="13"/>
  <c r="P666" i="13"/>
  <c r="O666" i="13"/>
  <c r="N666" i="13"/>
  <c r="M666" i="13"/>
  <c r="L666" i="13"/>
  <c r="K666" i="13"/>
  <c r="P665" i="13"/>
  <c r="O665" i="13"/>
  <c r="N665" i="13"/>
  <c r="M665" i="13"/>
  <c r="L665" i="13"/>
  <c r="K665" i="13"/>
  <c r="P664" i="13"/>
  <c r="O664" i="13"/>
  <c r="N664" i="13"/>
  <c r="M664" i="13"/>
  <c r="L664" i="13"/>
  <c r="K664" i="13"/>
  <c r="P663" i="13"/>
  <c r="O663" i="13"/>
  <c r="N663" i="13"/>
  <c r="M663" i="13"/>
  <c r="L663" i="13"/>
  <c r="K663" i="13"/>
  <c r="P662" i="13"/>
  <c r="O662" i="13"/>
  <c r="N662" i="13"/>
  <c r="M662" i="13"/>
  <c r="L662" i="13"/>
  <c r="K662" i="13"/>
  <c r="P661" i="13"/>
  <c r="O661" i="13"/>
  <c r="N661" i="13"/>
  <c r="M661" i="13"/>
  <c r="L661" i="13"/>
  <c r="K661" i="13"/>
  <c r="P660" i="13"/>
  <c r="O660" i="13"/>
  <c r="N660" i="13"/>
  <c r="M660" i="13"/>
  <c r="L660" i="13"/>
  <c r="K660" i="13"/>
  <c r="P659" i="13"/>
  <c r="O659" i="13"/>
  <c r="N659" i="13"/>
  <c r="M659" i="13"/>
  <c r="L659" i="13"/>
  <c r="K659" i="13"/>
  <c r="P658" i="13"/>
  <c r="O658" i="13"/>
  <c r="N658" i="13"/>
  <c r="M658" i="13"/>
  <c r="L658" i="13"/>
  <c r="K658" i="13"/>
  <c r="P657" i="13"/>
  <c r="O657" i="13"/>
  <c r="N657" i="13"/>
  <c r="M657" i="13"/>
  <c r="L657" i="13"/>
  <c r="K657" i="13"/>
  <c r="P656" i="13"/>
  <c r="O656" i="13"/>
  <c r="N656" i="13"/>
  <c r="M656" i="13"/>
  <c r="L656" i="13"/>
  <c r="K656" i="13"/>
  <c r="P655" i="13"/>
  <c r="O655" i="13"/>
  <c r="N655" i="13"/>
  <c r="M655" i="13"/>
  <c r="L655" i="13"/>
  <c r="K655" i="13"/>
  <c r="P654" i="13"/>
  <c r="O654" i="13"/>
  <c r="N654" i="13"/>
  <c r="M654" i="13"/>
  <c r="L654" i="13"/>
  <c r="K654" i="13"/>
  <c r="P653" i="13"/>
  <c r="O653" i="13"/>
  <c r="N653" i="13"/>
  <c r="M653" i="13"/>
  <c r="L653" i="13"/>
  <c r="K653" i="13"/>
  <c r="P652" i="13"/>
  <c r="O652" i="13"/>
  <c r="N652" i="13"/>
  <c r="M652" i="13"/>
  <c r="L652" i="13"/>
  <c r="K652" i="13"/>
  <c r="P651" i="13"/>
  <c r="O651" i="13"/>
  <c r="N651" i="13"/>
  <c r="M651" i="13"/>
  <c r="L651" i="13"/>
  <c r="K651" i="13"/>
  <c r="P650" i="13"/>
  <c r="O650" i="13"/>
  <c r="N650" i="13"/>
  <c r="M650" i="13"/>
  <c r="L650" i="13"/>
  <c r="K650" i="13"/>
  <c r="I650" i="13"/>
  <c r="P649" i="13"/>
  <c r="O649" i="13"/>
  <c r="N649" i="13"/>
  <c r="M649" i="13"/>
  <c r="L649" i="13"/>
  <c r="K649" i="13"/>
  <c r="I649" i="13"/>
  <c r="Q649" i="12" s="1"/>
  <c r="P648" i="13"/>
  <c r="O648" i="13"/>
  <c r="N648" i="13"/>
  <c r="M648" i="13"/>
  <c r="L648" i="13"/>
  <c r="K648" i="13"/>
  <c r="I648" i="13"/>
  <c r="Q648" i="12" s="1"/>
  <c r="P647" i="13"/>
  <c r="O647" i="13"/>
  <c r="N647" i="13"/>
  <c r="M647" i="13"/>
  <c r="L647" i="13"/>
  <c r="K647" i="13"/>
  <c r="I647" i="13"/>
  <c r="Q647" i="12" s="1"/>
  <c r="P646" i="13"/>
  <c r="O646" i="13"/>
  <c r="N646" i="13"/>
  <c r="M646" i="13"/>
  <c r="L646" i="13"/>
  <c r="K646" i="13"/>
  <c r="I646" i="13"/>
  <c r="P645" i="13"/>
  <c r="O645" i="13"/>
  <c r="N645" i="13"/>
  <c r="M645" i="13"/>
  <c r="L645" i="13"/>
  <c r="K645" i="13"/>
  <c r="I645" i="13"/>
  <c r="P644" i="13"/>
  <c r="O644" i="13"/>
  <c r="N644" i="13"/>
  <c r="M644" i="13"/>
  <c r="L644" i="13"/>
  <c r="K644" i="13"/>
  <c r="I644" i="13"/>
  <c r="P643" i="13"/>
  <c r="O643" i="13"/>
  <c r="N643" i="13"/>
  <c r="M643" i="13"/>
  <c r="L643" i="13"/>
  <c r="K643" i="13"/>
  <c r="I643" i="13"/>
  <c r="P642" i="13"/>
  <c r="O642" i="13"/>
  <c r="N642" i="13"/>
  <c r="M642" i="13"/>
  <c r="L642" i="13"/>
  <c r="K642" i="13"/>
  <c r="I642" i="13"/>
  <c r="P641" i="13"/>
  <c r="O641" i="13"/>
  <c r="N641" i="13"/>
  <c r="M641" i="13"/>
  <c r="L641" i="13"/>
  <c r="K641" i="13"/>
  <c r="I641" i="13"/>
  <c r="P640" i="13"/>
  <c r="O640" i="13"/>
  <c r="N640" i="13"/>
  <c r="M640" i="13"/>
  <c r="L640" i="13"/>
  <c r="K640" i="13"/>
  <c r="I640" i="13"/>
  <c r="P639" i="13"/>
  <c r="O639" i="13"/>
  <c r="N639" i="13"/>
  <c r="M639" i="13"/>
  <c r="L639" i="13"/>
  <c r="K639" i="13"/>
  <c r="I639" i="13"/>
  <c r="P638" i="13"/>
  <c r="O638" i="13"/>
  <c r="N638" i="13"/>
  <c r="M638" i="13"/>
  <c r="L638" i="13"/>
  <c r="K638" i="13"/>
  <c r="I638" i="13"/>
  <c r="P637" i="13"/>
  <c r="O637" i="13"/>
  <c r="N637" i="13"/>
  <c r="M637" i="13"/>
  <c r="L637" i="13"/>
  <c r="K637" i="13"/>
  <c r="I637" i="13"/>
  <c r="P636" i="13"/>
  <c r="O636" i="13"/>
  <c r="N636" i="13"/>
  <c r="M636" i="13"/>
  <c r="L636" i="13"/>
  <c r="K636" i="13"/>
  <c r="I636" i="13"/>
  <c r="P635" i="13"/>
  <c r="O635" i="13"/>
  <c r="N635" i="13"/>
  <c r="M635" i="13"/>
  <c r="L635" i="13"/>
  <c r="K635" i="13"/>
  <c r="I635" i="13"/>
  <c r="P634" i="13"/>
  <c r="O634" i="13"/>
  <c r="N634" i="13"/>
  <c r="M634" i="13"/>
  <c r="L634" i="13"/>
  <c r="K634" i="13"/>
  <c r="I634" i="13"/>
  <c r="P633" i="13"/>
  <c r="O633" i="13"/>
  <c r="N633" i="13"/>
  <c r="M633" i="13"/>
  <c r="L633" i="13"/>
  <c r="K633" i="13"/>
  <c r="I633" i="13"/>
  <c r="P632" i="13"/>
  <c r="O632" i="13"/>
  <c r="N632" i="13"/>
  <c r="M632" i="13"/>
  <c r="L632" i="13"/>
  <c r="K632" i="13"/>
  <c r="I632" i="13"/>
  <c r="P631" i="13"/>
  <c r="O631" i="13"/>
  <c r="N631" i="13"/>
  <c r="M631" i="13"/>
  <c r="L631" i="13"/>
  <c r="K631" i="13"/>
  <c r="I631" i="13"/>
  <c r="P630" i="13"/>
  <c r="O630" i="13"/>
  <c r="N630" i="13"/>
  <c r="M630" i="13"/>
  <c r="L630" i="13"/>
  <c r="K630" i="13"/>
  <c r="I630" i="13"/>
  <c r="P629" i="13"/>
  <c r="O629" i="13"/>
  <c r="N629" i="13"/>
  <c r="M629" i="13"/>
  <c r="L629" i="13"/>
  <c r="K629" i="13"/>
  <c r="I629" i="13"/>
  <c r="P628" i="13"/>
  <c r="O628" i="13"/>
  <c r="N628" i="13"/>
  <c r="M628" i="13"/>
  <c r="L628" i="13"/>
  <c r="K628" i="13"/>
  <c r="I628" i="13"/>
  <c r="P627" i="13"/>
  <c r="O627" i="13"/>
  <c r="N627" i="13"/>
  <c r="M627" i="13"/>
  <c r="L627" i="13"/>
  <c r="K627" i="13"/>
  <c r="I627" i="13"/>
  <c r="P626" i="13"/>
  <c r="O626" i="13"/>
  <c r="N626" i="13"/>
  <c r="M626" i="13"/>
  <c r="L626" i="13"/>
  <c r="K626" i="13"/>
  <c r="I626" i="13"/>
  <c r="P625" i="13"/>
  <c r="O625" i="13"/>
  <c r="N625" i="13"/>
  <c r="M625" i="13"/>
  <c r="L625" i="13"/>
  <c r="K625" i="13"/>
  <c r="I625" i="13"/>
  <c r="P624" i="13"/>
  <c r="O624" i="13"/>
  <c r="N624" i="13"/>
  <c r="M624" i="13"/>
  <c r="L624" i="13"/>
  <c r="K624" i="13"/>
  <c r="I624" i="13"/>
  <c r="P623" i="13"/>
  <c r="O623" i="13"/>
  <c r="N623" i="13"/>
  <c r="M623" i="13"/>
  <c r="L623" i="13"/>
  <c r="K623" i="13"/>
  <c r="I623" i="13"/>
  <c r="P622" i="13"/>
  <c r="O622" i="13"/>
  <c r="N622" i="13"/>
  <c r="M622" i="13"/>
  <c r="L622" i="13"/>
  <c r="K622" i="13"/>
  <c r="I622" i="13"/>
  <c r="P621" i="13"/>
  <c r="O621" i="13"/>
  <c r="N621" i="13"/>
  <c r="M621" i="13"/>
  <c r="L621" i="13"/>
  <c r="K621" i="13"/>
  <c r="I621" i="13"/>
  <c r="P620" i="13"/>
  <c r="O620" i="13"/>
  <c r="N620" i="13"/>
  <c r="M620" i="13"/>
  <c r="L620" i="13"/>
  <c r="K620" i="13"/>
  <c r="I620" i="13"/>
  <c r="P619" i="13"/>
  <c r="O619" i="13"/>
  <c r="N619" i="13"/>
  <c r="M619" i="13"/>
  <c r="L619" i="13"/>
  <c r="K619" i="13"/>
  <c r="I619" i="13"/>
  <c r="P618" i="13"/>
  <c r="O618" i="13"/>
  <c r="N618" i="13"/>
  <c r="M618" i="13"/>
  <c r="L618" i="13"/>
  <c r="K618" i="13"/>
  <c r="I618" i="13"/>
  <c r="P617" i="13"/>
  <c r="O617" i="13"/>
  <c r="N617" i="13"/>
  <c r="M617" i="13"/>
  <c r="L617" i="13"/>
  <c r="K617" i="13"/>
  <c r="I617" i="13"/>
  <c r="P616" i="13"/>
  <c r="O616" i="13"/>
  <c r="N616" i="13"/>
  <c r="M616" i="13"/>
  <c r="L616" i="13"/>
  <c r="K616" i="13"/>
  <c r="I616" i="13"/>
  <c r="P615" i="13"/>
  <c r="O615" i="13"/>
  <c r="N615" i="13"/>
  <c r="M615" i="13"/>
  <c r="L615" i="13"/>
  <c r="K615" i="13"/>
  <c r="I615" i="13"/>
  <c r="P614" i="13"/>
  <c r="O614" i="13"/>
  <c r="N614" i="13"/>
  <c r="M614" i="13"/>
  <c r="L614" i="13"/>
  <c r="K614" i="13"/>
  <c r="I614" i="13"/>
  <c r="P613" i="13"/>
  <c r="O613" i="13"/>
  <c r="N613" i="13"/>
  <c r="M613" i="13"/>
  <c r="L613" i="13"/>
  <c r="K613" i="13"/>
  <c r="I613" i="13"/>
  <c r="P612" i="13"/>
  <c r="O612" i="13"/>
  <c r="N612" i="13"/>
  <c r="M612" i="13"/>
  <c r="L612" i="13"/>
  <c r="K612" i="13"/>
  <c r="I612" i="13"/>
  <c r="P611" i="13"/>
  <c r="O611" i="13"/>
  <c r="N611" i="13"/>
  <c r="M611" i="13"/>
  <c r="L611" i="13"/>
  <c r="K611" i="13"/>
  <c r="I611" i="13"/>
  <c r="P610" i="13"/>
  <c r="O610" i="13"/>
  <c r="N610" i="13"/>
  <c r="M610" i="13"/>
  <c r="L610" i="13"/>
  <c r="K610" i="13"/>
  <c r="I610" i="13"/>
  <c r="P609" i="13"/>
  <c r="O609" i="13"/>
  <c r="N609" i="13"/>
  <c r="M609" i="13"/>
  <c r="L609" i="13"/>
  <c r="K609" i="13"/>
  <c r="I609" i="13"/>
  <c r="P608" i="13"/>
  <c r="O608" i="13"/>
  <c r="N608" i="13"/>
  <c r="M608" i="13"/>
  <c r="L608" i="13"/>
  <c r="K608" i="13"/>
  <c r="I608" i="13"/>
  <c r="P607" i="13"/>
  <c r="O607" i="13"/>
  <c r="N607" i="13"/>
  <c r="M607" i="13"/>
  <c r="L607" i="13"/>
  <c r="K607" i="13"/>
  <c r="I607" i="13"/>
  <c r="P606" i="13"/>
  <c r="O606" i="13"/>
  <c r="N606" i="13"/>
  <c r="M606" i="13"/>
  <c r="L606" i="13"/>
  <c r="K606" i="13"/>
  <c r="I606" i="13"/>
  <c r="P605" i="13"/>
  <c r="O605" i="13"/>
  <c r="N605" i="13"/>
  <c r="M605" i="13"/>
  <c r="L605" i="13"/>
  <c r="K605" i="13"/>
  <c r="I605" i="13"/>
  <c r="P604" i="13"/>
  <c r="O604" i="13"/>
  <c r="N604" i="13"/>
  <c r="M604" i="13"/>
  <c r="L604" i="13"/>
  <c r="K604" i="13"/>
  <c r="I604" i="13"/>
  <c r="P603" i="13"/>
  <c r="O603" i="13"/>
  <c r="N603" i="13"/>
  <c r="M603" i="13"/>
  <c r="L603" i="13"/>
  <c r="K603" i="13"/>
  <c r="I603" i="13"/>
  <c r="P602" i="13"/>
  <c r="O602" i="13"/>
  <c r="N602" i="13"/>
  <c r="M602" i="13"/>
  <c r="L602" i="13"/>
  <c r="K602" i="13"/>
  <c r="I602" i="13"/>
  <c r="P601" i="13"/>
  <c r="O601" i="13"/>
  <c r="N601" i="13"/>
  <c r="M601" i="13"/>
  <c r="L601" i="13"/>
  <c r="K601" i="13"/>
  <c r="I601" i="13"/>
  <c r="P600" i="13"/>
  <c r="O600" i="13"/>
  <c r="N600" i="13"/>
  <c r="M600" i="13"/>
  <c r="L600" i="13"/>
  <c r="K600" i="13"/>
  <c r="I600" i="13"/>
  <c r="P599" i="13"/>
  <c r="O599" i="13"/>
  <c r="N599" i="13"/>
  <c r="M599" i="13"/>
  <c r="L599" i="13"/>
  <c r="K599" i="13"/>
  <c r="I599" i="13"/>
  <c r="P598" i="13"/>
  <c r="O598" i="13"/>
  <c r="N598" i="13"/>
  <c r="M598" i="13"/>
  <c r="L598" i="13"/>
  <c r="K598" i="13"/>
  <c r="I598" i="13"/>
  <c r="P597" i="13"/>
  <c r="O597" i="13"/>
  <c r="N597" i="13"/>
  <c r="M597" i="13"/>
  <c r="L597" i="13"/>
  <c r="K597" i="13"/>
  <c r="I597" i="13"/>
  <c r="P596" i="13"/>
  <c r="O596" i="13"/>
  <c r="N596" i="13"/>
  <c r="M596" i="13"/>
  <c r="L596" i="13"/>
  <c r="K596" i="13"/>
  <c r="I596" i="13"/>
  <c r="P595" i="13"/>
  <c r="O595" i="13"/>
  <c r="N595" i="13"/>
  <c r="M595" i="13"/>
  <c r="L595" i="13"/>
  <c r="K595" i="13"/>
  <c r="I595" i="13"/>
  <c r="P594" i="13"/>
  <c r="O594" i="13"/>
  <c r="N594" i="13"/>
  <c r="M594" i="13"/>
  <c r="L594" i="13"/>
  <c r="K594" i="13"/>
  <c r="I594" i="13"/>
  <c r="P593" i="13"/>
  <c r="O593" i="13"/>
  <c r="N593" i="13"/>
  <c r="M593" i="13"/>
  <c r="L593" i="13"/>
  <c r="K593" i="13"/>
  <c r="I593" i="13"/>
  <c r="P592" i="13"/>
  <c r="O592" i="13"/>
  <c r="N592" i="13"/>
  <c r="M592" i="13"/>
  <c r="L592" i="13"/>
  <c r="K592" i="13"/>
  <c r="I592" i="13"/>
  <c r="P591" i="13"/>
  <c r="O591" i="13"/>
  <c r="N591" i="13"/>
  <c r="M591" i="13"/>
  <c r="L591" i="13"/>
  <c r="K591" i="13"/>
  <c r="I591" i="13"/>
  <c r="P590" i="13"/>
  <c r="O590" i="13"/>
  <c r="N590" i="13"/>
  <c r="M590" i="13"/>
  <c r="L590" i="13"/>
  <c r="K590" i="13"/>
  <c r="I590" i="13"/>
  <c r="P589" i="13"/>
  <c r="O589" i="13"/>
  <c r="N589" i="13"/>
  <c r="M589" i="13"/>
  <c r="L589" i="13"/>
  <c r="K589" i="13"/>
  <c r="I589" i="13"/>
  <c r="P588" i="13"/>
  <c r="O588" i="13"/>
  <c r="N588" i="13"/>
  <c r="M588" i="13"/>
  <c r="L588" i="13"/>
  <c r="K588" i="13"/>
  <c r="I588" i="13"/>
  <c r="P587" i="13"/>
  <c r="O587" i="13"/>
  <c r="N587" i="13"/>
  <c r="M587" i="13"/>
  <c r="L587" i="13"/>
  <c r="K587" i="13"/>
  <c r="I587" i="13"/>
  <c r="P586" i="13"/>
  <c r="O586" i="13"/>
  <c r="N586" i="13"/>
  <c r="M586" i="13"/>
  <c r="L586" i="13"/>
  <c r="K586" i="13"/>
  <c r="I586" i="13"/>
  <c r="P585" i="13"/>
  <c r="O585" i="13"/>
  <c r="N585" i="13"/>
  <c r="M585" i="13"/>
  <c r="L585" i="13"/>
  <c r="K585" i="13"/>
  <c r="I585" i="13"/>
  <c r="P584" i="13"/>
  <c r="O584" i="13"/>
  <c r="N584" i="13"/>
  <c r="M584" i="13"/>
  <c r="L584" i="13"/>
  <c r="K584" i="13"/>
  <c r="I584" i="13"/>
  <c r="P583" i="13"/>
  <c r="O583" i="13"/>
  <c r="N583" i="13"/>
  <c r="M583" i="13"/>
  <c r="L583" i="13"/>
  <c r="K583" i="13"/>
  <c r="I583" i="13"/>
  <c r="P582" i="13"/>
  <c r="O582" i="13"/>
  <c r="N582" i="13"/>
  <c r="M582" i="13"/>
  <c r="L582" i="13"/>
  <c r="K582" i="13"/>
  <c r="I582" i="13"/>
  <c r="P581" i="13"/>
  <c r="O581" i="13"/>
  <c r="N581" i="13"/>
  <c r="M581" i="13"/>
  <c r="L581" i="13"/>
  <c r="K581" i="13"/>
  <c r="I581" i="13"/>
  <c r="P580" i="13"/>
  <c r="O580" i="13"/>
  <c r="N580" i="13"/>
  <c r="M580" i="13"/>
  <c r="L580" i="13"/>
  <c r="K580" i="13"/>
  <c r="I580" i="13"/>
  <c r="P579" i="13"/>
  <c r="O579" i="13"/>
  <c r="N579" i="13"/>
  <c r="M579" i="13"/>
  <c r="L579" i="13"/>
  <c r="K579" i="13"/>
  <c r="I579" i="13"/>
  <c r="P578" i="13"/>
  <c r="O578" i="13"/>
  <c r="N578" i="13"/>
  <c r="M578" i="13"/>
  <c r="L578" i="13"/>
  <c r="K578" i="13"/>
  <c r="I578" i="13"/>
  <c r="P577" i="13"/>
  <c r="O577" i="13"/>
  <c r="N577" i="13"/>
  <c r="M577" i="13"/>
  <c r="L577" i="13"/>
  <c r="K577" i="13"/>
  <c r="I577" i="13"/>
  <c r="P576" i="13"/>
  <c r="O576" i="13"/>
  <c r="N576" i="13"/>
  <c r="M576" i="13"/>
  <c r="L576" i="13"/>
  <c r="K576" i="13"/>
  <c r="I576" i="13"/>
  <c r="P575" i="13"/>
  <c r="O575" i="13"/>
  <c r="N575" i="13"/>
  <c r="M575" i="13"/>
  <c r="L575" i="13"/>
  <c r="K575" i="13"/>
  <c r="I575" i="13"/>
  <c r="P574" i="13"/>
  <c r="O574" i="13"/>
  <c r="N574" i="13"/>
  <c r="M574" i="13"/>
  <c r="L574" i="13"/>
  <c r="K574" i="13"/>
  <c r="I574" i="13"/>
  <c r="P573" i="13"/>
  <c r="O573" i="13"/>
  <c r="N573" i="13"/>
  <c r="M573" i="13"/>
  <c r="L573" i="13"/>
  <c r="K573" i="13"/>
  <c r="I573" i="13"/>
  <c r="P572" i="13"/>
  <c r="O572" i="13"/>
  <c r="N572" i="13"/>
  <c r="M572" i="13"/>
  <c r="L572" i="13"/>
  <c r="K572" i="13"/>
  <c r="I572" i="13"/>
  <c r="P571" i="13"/>
  <c r="O571" i="13"/>
  <c r="N571" i="13"/>
  <c r="M571" i="13"/>
  <c r="L571" i="13"/>
  <c r="K571" i="13"/>
  <c r="I571" i="13"/>
  <c r="P570" i="13"/>
  <c r="O570" i="13"/>
  <c r="N570" i="13"/>
  <c r="M570" i="13"/>
  <c r="L570" i="13"/>
  <c r="K570" i="13"/>
  <c r="I570" i="13"/>
  <c r="P569" i="13"/>
  <c r="O569" i="13"/>
  <c r="N569" i="13"/>
  <c r="M569" i="13"/>
  <c r="L569" i="13"/>
  <c r="K569" i="13"/>
  <c r="I569" i="13"/>
  <c r="P568" i="13"/>
  <c r="O568" i="13"/>
  <c r="N568" i="13"/>
  <c r="M568" i="13"/>
  <c r="L568" i="13"/>
  <c r="K568" i="13"/>
  <c r="I568" i="13"/>
  <c r="P567" i="13"/>
  <c r="O567" i="13"/>
  <c r="N567" i="13"/>
  <c r="M567" i="13"/>
  <c r="L567" i="13"/>
  <c r="K567" i="13"/>
  <c r="I567" i="13"/>
  <c r="P566" i="13"/>
  <c r="O566" i="13"/>
  <c r="N566" i="13"/>
  <c r="M566" i="13"/>
  <c r="L566" i="13"/>
  <c r="K566" i="13"/>
  <c r="I566" i="13"/>
  <c r="P565" i="13"/>
  <c r="O565" i="13"/>
  <c r="N565" i="13"/>
  <c r="M565" i="13"/>
  <c r="L565" i="13"/>
  <c r="K565" i="13"/>
  <c r="I565" i="13"/>
  <c r="P564" i="13"/>
  <c r="O564" i="13"/>
  <c r="N564" i="13"/>
  <c r="M564" i="13"/>
  <c r="L564" i="13"/>
  <c r="K564" i="13"/>
  <c r="I564" i="13"/>
  <c r="P563" i="13"/>
  <c r="O563" i="13"/>
  <c r="N563" i="13"/>
  <c r="M563" i="13"/>
  <c r="L563" i="13"/>
  <c r="K563" i="13"/>
  <c r="I563" i="13"/>
  <c r="P562" i="13"/>
  <c r="O562" i="13"/>
  <c r="N562" i="13"/>
  <c r="M562" i="13"/>
  <c r="L562" i="13"/>
  <c r="K562" i="13"/>
  <c r="I562" i="13"/>
  <c r="P561" i="13"/>
  <c r="O561" i="13"/>
  <c r="N561" i="13"/>
  <c r="M561" i="13"/>
  <c r="L561" i="13"/>
  <c r="K561" i="13"/>
  <c r="I561" i="13"/>
  <c r="P560" i="13"/>
  <c r="O560" i="13"/>
  <c r="N560" i="13"/>
  <c r="M560" i="13"/>
  <c r="L560" i="13"/>
  <c r="K560" i="13"/>
  <c r="I560" i="13"/>
  <c r="P559" i="13"/>
  <c r="O559" i="13"/>
  <c r="N559" i="13"/>
  <c r="M559" i="13"/>
  <c r="L559" i="13"/>
  <c r="K559" i="13"/>
  <c r="I559" i="13"/>
  <c r="P558" i="13"/>
  <c r="O558" i="13"/>
  <c r="N558" i="13"/>
  <c r="M558" i="13"/>
  <c r="L558" i="13"/>
  <c r="K558" i="13"/>
  <c r="I558" i="13"/>
  <c r="P557" i="13"/>
  <c r="O557" i="13"/>
  <c r="N557" i="13"/>
  <c r="M557" i="13"/>
  <c r="L557" i="13"/>
  <c r="K557" i="13"/>
  <c r="I557" i="13"/>
  <c r="P556" i="13"/>
  <c r="O556" i="13"/>
  <c r="N556" i="13"/>
  <c r="M556" i="13"/>
  <c r="L556" i="13"/>
  <c r="K556" i="13"/>
  <c r="I556" i="13"/>
  <c r="P555" i="13"/>
  <c r="O555" i="13"/>
  <c r="N555" i="13"/>
  <c r="M555" i="13"/>
  <c r="L555" i="13"/>
  <c r="K555" i="13"/>
  <c r="I555" i="13"/>
  <c r="P554" i="13"/>
  <c r="O554" i="13"/>
  <c r="N554" i="13"/>
  <c r="M554" i="13"/>
  <c r="L554" i="13"/>
  <c r="K554" i="13"/>
  <c r="I554" i="13"/>
  <c r="P553" i="13"/>
  <c r="O553" i="13"/>
  <c r="N553" i="13"/>
  <c r="M553" i="13"/>
  <c r="L553" i="13"/>
  <c r="K553" i="13"/>
  <c r="I553" i="13"/>
  <c r="P552" i="13"/>
  <c r="O552" i="13"/>
  <c r="N552" i="13"/>
  <c r="M552" i="13"/>
  <c r="L552" i="13"/>
  <c r="K552" i="13"/>
  <c r="I552" i="13"/>
  <c r="P551" i="13"/>
  <c r="O551" i="13"/>
  <c r="N551" i="13"/>
  <c r="M551" i="13"/>
  <c r="L551" i="13"/>
  <c r="K551" i="13"/>
  <c r="I551" i="13"/>
  <c r="P550" i="13"/>
  <c r="O550" i="13"/>
  <c r="N550" i="13"/>
  <c r="M550" i="13"/>
  <c r="L550" i="13"/>
  <c r="K550" i="13"/>
  <c r="I550" i="13"/>
  <c r="P549" i="13"/>
  <c r="O549" i="13"/>
  <c r="N549" i="13"/>
  <c r="M549" i="13"/>
  <c r="L549" i="13"/>
  <c r="K549" i="13"/>
  <c r="I549" i="13"/>
  <c r="P548" i="13"/>
  <c r="O548" i="13"/>
  <c r="N548" i="13"/>
  <c r="M548" i="13"/>
  <c r="L548" i="13"/>
  <c r="K548" i="13"/>
  <c r="I548" i="13"/>
  <c r="P547" i="13"/>
  <c r="O547" i="13"/>
  <c r="N547" i="13"/>
  <c r="M547" i="13"/>
  <c r="L547" i="13"/>
  <c r="K547" i="13"/>
  <c r="I547" i="13"/>
  <c r="P546" i="13"/>
  <c r="O546" i="13"/>
  <c r="N546" i="13"/>
  <c r="M546" i="13"/>
  <c r="L546" i="13"/>
  <c r="K546" i="13"/>
  <c r="I546" i="13"/>
  <c r="P545" i="13"/>
  <c r="O545" i="13"/>
  <c r="N545" i="13"/>
  <c r="M545" i="13"/>
  <c r="L545" i="13"/>
  <c r="K545" i="13"/>
  <c r="I545" i="13"/>
  <c r="P544" i="13"/>
  <c r="O544" i="13"/>
  <c r="N544" i="13"/>
  <c r="M544" i="13"/>
  <c r="L544" i="13"/>
  <c r="K544" i="13"/>
  <c r="I544" i="13"/>
  <c r="P543" i="13"/>
  <c r="O543" i="13"/>
  <c r="N543" i="13"/>
  <c r="M543" i="13"/>
  <c r="L543" i="13"/>
  <c r="K543" i="13"/>
  <c r="I543" i="13"/>
  <c r="P542" i="13"/>
  <c r="O542" i="13"/>
  <c r="N542" i="13"/>
  <c r="M542" i="13"/>
  <c r="L542" i="13"/>
  <c r="K542" i="13"/>
  <c r="I542" i="13"/>
  <c r="P541" i="13"/>
  <c r="O541" i="13"/>
  <c r="N541" i="13"/>
  <c r="M541" i="13"/>
  <c r="L541" i="13"/>
  <c r="K541" i="13"/>
  <c r="I541" i="13"/>
  <c r="P540" i="13"/>
  <c r="O540" i="13"/>
  <c r="N540" i="13"/>
  <c r="M540" i="13"/>
  <c r="L540" i="13"/>
  <c r="K540" i="13"/>
  <c r="I540" i="13"/>
  <c r="P539" i="13"/>
  <c r="O539" i="13"/>
  <c r="N539" i="13"/>
  <c r="M539" i="13"/>
  <c r="L539" i="13"/>
  <c r="K539" i="13"/>
  <c r="I539" i="13"/>
  <c r="P538" i="13"/>
  <c r="O538" i="13"/>
  <c r="N538" i="13"/>
  <c r="M538" i="13"/>
  <c r="L538" i="13"/>
  <c r="K538" i="13"/>
  <c r="I538" i="13"/>
  <c r="P537" i="13"/>
  <c r="O537" i="13"/>
  <c r="N537" i="13"/>
  <c r="M537" i="13"/>
  <c r="L537" i="13"/>
  <c r="K537" i="13"/>
  <c r="I537" i="13"/>
  <c r="P536" i="13"/>
  <c r="O536" i="13"/>
  <c r="N536" i="13"/>
  <c r="M536" i="13"/>
  <c r="L536" i="13"/>
  <c r="K536" i="13"/>
  <c r="I536" i="13"/>
  <c r="P535" i="13"/>
  <c r="O535" i="13"/>
  <c r="N535" i="13"/>
  <c r="M535" i="13"/>
  <c r="L535" i="13"/>
  <c r="K535" i="13"/>
  <c r="I535" i="13"/>
  <c r="P534" i="13"/>
  <c r="O534" i="13"/>
  <c r="N534" i="13"/>
  <c r="M534" i="13"/>
  <c r="L534" i="13"/>
  <c r="K534" i="13"/>
  <c r="I534" i="13"/>
  <c r="P533" i="13"/>
  <c r="O533" i="13"/>
  <c r="N533" i="13"/>
  <c r="M533" i="13"/>
  <c r="L533" i="13"/>
  <c r="K533" i="13"/>
  <c r="I533" i="13"/>
  <c r="P532" i="13"/>
  <c r="O532" i="13"/>
  <c r="N532" i="13"/>
  <c r="M532" i="13"/>
  <c r="L532" i="13"/>
  <c r="K532" i="13"/>
  <c r="I532" i="13"/>
  <c r="P531" i="13"/>
  <c r="O531" i="13"/>
  <c r="N531" i="13"/>
  <c r="M531" i="13"/>
  <c r="L531" i="13"/>
  <c r="K531" i="13"/>
  <c r="I531" i="13"/>
  <c r="P530" i="13"/>
  <c r="O530" i="13"/>
  <c r="N530" i="13"/>
  <c r="M530" i="13"/>
  <c r="L530" i="13"/>
  <c r="K530" i="13"/>
  <c r="I530" i="13"/>
  <c r="P529" i="13"/>
  <c r="O529" i="13"/>
  <c r="N529" i="13"/>
  <c r="M529" i="13"/>
  <c r="L529" i="13"/>
  <c r="K529" i="13"/>
  <c r="I529" i="13"/>
  <c r="P528" i="13"/>
  <c r="O528" i="13"/>
  <c r="N528" i="13"/>
  <c r="M528" i="13"/>
  <c r="L528" i="13"/>
  <c r="K528" i="13"/>
  <c r="I528" i="13"/>
  <c r="P527" i="13"/>
  <c r="O527" i="13"/>
  <c r="N527" i="13"/>
  <c r="M527" i="13"/>
  <c r="L527" i="13"/>
  <c r="K527" i="13"/>
  <c r="I527" i="13"/>
  <c r="P526" i="13"/>
  <c r="O526" i="13"/>
  <c r="N526" i="13"/>
  <c r="M526" i="13"/>
  <c r="L526" i="13"/>
  <c r="K526" i="13"/>
  <c r="I526" i="13"/>
  <c r="P525" i="13"/>
  <c r="O525" i="13"/>
  <c r="N525" i="13"/>
  <c r="M525" i="13"/>
  <c r="L525" i="13"/>
  <c r="K525" i="13"/>
  <c r="I525" i="13"/>
  <c r="P524" i="13"/>
  <c r="O524" i="13"/>
  <c r="N524" i="13"/>
  <c r="M524" i="13"/>
  <c r="L524" i="13"/>
  <c r="K524" i="13"/>
  <c r="I524" i="13"/>
  <c r="P523" i="13"/>
  <c r="O523" i="13"/>
  <c r="N523" i="13"/>
  <c r="M523" i="13"/>
  <c r="L523" i="13"/>
  <c r="K523" i="13"/>
  <c r="I523" i="13"/>
  <c r="P522" i="13"/>
  <c r="O522" i="13"/>
  <c r="N522" i="13"/>
  <c r="M522" i="13"/>
  <c r="L522" i="13"/>
  <c r="K522" i="13"/>
  <c r="I522" i="13"/>
  <c r="P521" i="13"/>
  <c r="O521" i="13"/>
  <c r="N521" i="13"/>
  <c r="M521" i="13"/>
  <c r="L521" i="13"/>
  <c r="K521" i="13"/>
  <c r="I521" i="13"/>
  <c r="P520" i="13"/>
  <c r="O520" i="13"/>
  <c r="N520" i="13"/>
  <c r="M520" i="13"/>
  <c r="L520" i="13"/>
  <c r="K520" i="13"/>
  <c r="I520" i="13"/>
  <c r="P519" i="13"/>
  <c r="O519" i="13"/>
  <c r="N519" i="13"/>
  <c r="M519" i="13"/>
  <c r="L519" i="13"/>
  <c r="K519" i="13"/>
  <c r="I519" i="13"/>
  <c r="P518" i="13"/>
  <c r="O518" i="13"/>
  <c r="N518" i="13"/>
  <c r="M518" i="13"/>
  <c r="L518" i="13"/>
  <c r="K518" i="13"/>
  <c r="I518" i="13"/>
  <c r="P517" i="13"/>
  <c r="O517" i="13"/>
  <c r="N517" i="13"/>
  <c r="M517" i="13"/>
  <c r="L517" i="13"/>
  <c r="K517" i="13"/>
  <c r="I517" i="13"/>
  <c r="P516" i="13"/>
  <c r="O516" i="13"/>
  <c r="N516" i="13"/>
  <c r="M516" i="13"/>
  <c r="L516" i="13"/>
  <c r="K516" i="13"/>
  <c r="I516" i="13"/>
  <c r="P515" i="13"/>
  <c r="O515" i="13"/>
  <c r="N515" i="13"/>
  <c r="M515" i="13"/>
  <c r="L515" i="13"/>
  <c r="K515" i="13"/>
  <c r="I515" i="13"/>
  <c r="P514" i="13"/>
  <c r="O514" i="13"/>
  <c r="N514" i="13"/>
  <c r="M514" i="13"/>
  <c r="L514" i="13"/>
  <c r="K514" i="13"/>
  <c r="I514" i="13"/>
  <c r="P513" i="13"/>
  <c r="O513" i="13"/>
  <c r="N513" i="13"/>
  <c r="M513" i="13"/>
  <c r="L513" i="13"/>
  <c r="K513" i="13"/>
  <c r="I513" i="13"/>
  <c r="P512" i="13"/>
  <c r="O512" i="13"/>
  <c r="N512" i="13"/>
  <c r="M512" i="13"/>
  <c r="L512" i="13"/>
  <c r="K512" i="13"/>
  <c r="I512" i="13"/>
  <c r="P511" i="13"/>
  <c r="O511" i="13"/>
  <c r="N511" i="13"/>
  <c r="M511" i="13"/>
  <c r="L511" i="13"/>
  <c r="K511" i="13"/>
  <c r="I511" i="13"/>
  <c r="P510" i="13"/>
  <c r="O510" i="13"/>
  <c r="N510" i="13"/>
  <c r="M510" i="13"/>
  <c r="L510" i="13"/>
  <c r="K510" i="13"/>
  <c r="I510" i="13"/>
  <c r="P509" i="13"/>
  <c r="O509" i="13"/>
  <c r="N509" i="13"/>
  <c r="M509" i="13"/>
  <c r="L509" i="13"/>
  <c r="K509" i="13"/>
  <c r="I509" i="13"/>
  <c r="P508" i="13"/>
  <c r="O508" i="13"/>
  <c r="N508" i="13"/>
  <c r="M508" i="13"/>
  <c r="L508" i="13"/>
  <c r="K508" i="13"/>
  <c r="I508" i="13"/>
  <c r="P507" i="13"/>
  <c r="O507" i="13"/>
  <c r="N507" i="13"/>
  <c r="M507" i="13"/>
  <c r="L507" i="13"/>
  <c r="K507" i="13"/>
  <c r="I507" i="13"/>
  <c r="P506" i="13"/>
  <c r="O506" i="13"/>
  <c r="N506" i="13"/>
  <c r="M506" i="13"/>
  <c r="L506" i="13"/>
  <c r="K506" i="13"/>
  <c r="I506" i="13"/>
  <c r="P505" i="13"/>
  <c r="O505" i="13"/>
  <c r="N505" i="13"/>
  <c r="M505" i="13"/>
  <c r="L505" i="13"/>
  <c r="K505" i="13"/>
  <c r="I505" i="13"/>
  <c r="P504" i="13"/>
  <c r="O504" i="13"/>
  <c r="N504" i="13"/>
  <c r="M504" i="13"/>
  <c r="L504" i="13"/>
  <c r="K504" i="13"/>
  <c r="I504" i="13"/>
  <c r="P503" i="13"/>
  <c r="O503" i="13"/>
  <c r="N503" i="13"/>
  <c r="M503" i="13"/>
  <c r="L503" i="13"/>
  <c r="K503" i="13"/>
  <c r="I503" i="13"/>
  <c r="P502" i="13"/>
  <c r="O502" i="13"/>
  <c r="N502" i="13"/>
  <c r="M502" i="13"/>
  <c r="L502" i="13"/>
  <c r="K502" i="13"/>
  <c r="I502" i="13"/>
  <c r="P501" i="13"/>
  <c r="O501" i="13"/>
  <c r="N501" i="13"/>
  <c r="M501" i="13"/>
  <c r="L501" i="13"/>
  <c r="K501" i="13"/>
  <c r="I501" i="13"/>
  <c r="P500" i="13"/>
  <c r="O500" i="13"/>
  <c r="N500" i="13"/>
  <c r="M500" i="13"/>
  <c r="L500" i="13"/>
  <c r="K500" i="13"/>
  <c r="I500" i="13"/>
  <c r="P499" i="13"/>
  <c r="O499" i="13"/>
  <c r="N499" i="13"/>
  <c r="M499" i="13"/>
  <c r="L499" i="13"/>
  <c r="K499" i="13"/>
  <c r="I499" i="13"/>
  <c r="P498" i="13"/>
  <c r="O498" i="13"/>
  <c r="N498" i="13"/>
  <c r="M498" i="13"/>
  <c r="L498" i="13"/>
  <c r="K498" i="13"/>
  <c r="I498" i="13"/>
  <c r="P497" i="13"/>
  <c r="O497" i="13"/>
  <c r="N497" i="13"/>
  <c r="M497" i="13"/>
  <c r="L497" i="13"/>
  <c r="K497" i="13"/>
  <c r="I497" i="13"/>
  <c r="P496" i="13"/>
  <c r="O496" i="13"/>
  <c r="N496" i="13"/>
  <c r="M496" i="13"/>
  <c r="L496" i="13"/>
  <c r="K496" i="13"/>
  <c r="I496" i="13"/>
  <c r="P495" i="13"/>
  <c r="O495" i="13"/>
  <c r="N495" i="13"/>
  <c r="M495" i="13"/>
  <c r="L495" i="13"/>
  <c r="K495" i="13"/>
  <c r="I495" i="13"/>
  <c r="P494" i="13"/>
  <c r="O494" i="13"/>
  <c r="N494" i="13"/>
  <c r="M494" i="13"/>
  <c r="L494" i="13"/>
  <c r="K494" i="13"/>
  <c r="I494" i="13"/>
  <c r="P493" i="13"/>
  <c r="O493" i="13"/>
  <c r="N493" i="13"/>
  <c r="M493" i="13"/>
  <c r="L493" i="13"/>
  <c r="K493" i="13"/>
  <c r="I493" i="13"/>
  <c r="P492" i="13"/>
  <c r="O492" i="13"/>
  <c r="N492" i="13"/>
  <c r="M492" i="13"/>
  <c r="L492" i="13"/>
  <c r="K492" i="13"/>
  <c r="I492" i="13"/>
  <c r="P491" i="13"/>
  <c r="O491" i="13"/>
  <c r="N491" i="13"/>
  <c r="M491" i="13"/>
  <c r="L491" i="13"/>
  <c r="K491" i="13"/>
  <c r="I491" i="13"/>
  <c r="P490" i="13"/>
  <c r="O490" i="13"/>
  <c r="N490" i="13"/>
  <c r="M490" i="13"/>
  <c r="L490" i="13"/>
  <c r="K490" i="13"/>
  <c r="I490" i="13"/>
  <c r="P489" i="13"/>
  <c r="O489" i="13"/>
  <c r="N489" i="13"/>
  <c r="M489" i="13"/>
  <c r="L489" i="13"/>
  <c r="K489" i="13"/>
  <c r="I489" i="13"/>
  <c r="P488" i="13"/>
  <c r="O488" i="13"/>
  <c r="N488" i="13"/>
  <c r="M488" i="13"/>
  <c r="L488" i="13"/>
  <c r="K488" i="13"/>
  <c r="I488" i="13"/>
  <c r="P487" i="13"/>
  <c r="O487" i="13"/>
  <c r="N487" i="13"/>
  <c r="M487" i="13"/>
  <c r="L487" i="13"/>
  <c r="K487" i="13"/>
  <c r="I487" i="13"/>
  <c r="P486" i="13"/>
  <c r="O486" i="13"/>
  <c r="N486" i="13"/>
  <c r="M486" i="13"/>
  <c r="L486" i="13"/>
  <c r="K486" i="13"/>
  <c r="I486" i="13"/>
  <c r="P485" i="13"/>
  <c r="O485" i="13"/>
  <c r="N485" i="13"/>
  <c r="M485" i="13"/>
  <c r="L485" i="13"/>
  <c r="K485" i="13"/>
  <c r="I485" i="13"/>
  <c r="P484" i="13"/>
  <c r="O484" i="13"/>
  <c r="N484" i="13"/>
  <c r="M484" i="13"/>
  <c r="L484" i="13"/>
  <c r="K484" i="13"/>
  <c r="I484" i="13"/>
  <c r="P483" i="13"/>
  <c r="O483" i="13"/>
  <c r="N483" i="13"/>
  <c r="M483" i="13"/>
  <c r="L483" i="13"/>
  <c r="K483" i="13"/>
  <c r="I483" i="13"/>
  <c r="P482" i="13"/>
  <c r="O482" i="13"/>
  <c r="N482" i="13"/>
  <c r="M482" i="13"/>
  <c r="L482" i="13"/>
  <c r="K482" i="13"/>
  <c r="I482" i="13"/>
  <c r="P481" i="13"/>
  <c r="O481" i="13"/>
  <c r="N481" i="13"/>
  <c r="M481" i="13"/>
  <c r="L481" i="13"/>
  <c r="K481" i="13"/>
  <c r="I481" i="13"/>
  <c r="P480" i="13"/>
  <c r="O480" i="13"/>
  <c r="N480" i="13"/>
  <c r="M480" i="13"/>
  <c r="L480" i="13"/>
  <c r="K480" i="13"/>
  <c r="I480" i="13"/>
  <c r="P479" i="13"/>
  <c r="O479" i="13"/>
  <c r="N479" i="13"/>
  <c r="M479" i="13"/>
  <c r="L479" i="13"/>
  <c r="K479" i="13"/>
  <c r="I479" i="13"/>
  <c r="P478" i="13"/>
  <c r="O478" i="13"/>
  <c r="N478" i="13"/>
  <c r="M478" i="13"/>
  <c r="L478" i="13"/>
  <c r="K478" i="13"/>
  <c r="I478" i="13"/>
  <c r="P477" i="13"/>
  <c r="O477" i="13"/>
  <c r="N477" i="13"/>
  <c r="M477" i="13"/>
  <c r="L477" i="13"/>
  <c r="K477" i="13"/>
  <c r="I477" i="13"/>
  <c r="P476" i="13"/>
  <c r="O476" i="13"/>
  <c r="N476" i="13"/>
  <c r="M476" i="13"/>
  <c r="L476" i="13"/>
  <c r="K476" i="13"/>
  <c r="I476" i="13"/>
  <c r="P475" i="13"/>
  <c r="O475" i="13"/>
  <c r="N475" i="13"/>
  <c r="M475" i="13"/>
  <c r="L475" i="13"/>
  <c r="K475" i="13"/>
  <c r="I475" i="13"/>
  <c r="P474" i="13"/>
  <c r="O474" i="13"/>
  <c r="N474" i="13"/>
  <c r="M474" i="13"/>
  <c r="L474" i="13"/>
  <c r="K474" i="13"/>
  <c r="I474" i="13"/>
  <c r="P473" i="13"/>
  <c r="O473" i="13"/>
  <c r="N473" i="13"/>
  <c r="M473" i="13"/>
  <c r="L473" i="13"/>
  <c r="K473" i="13"/>
  <c r="I473" i="13"/>
  <c r="P472" i="13"/>
  <c r="O472" i="13"/>
  <c r="N472" i="13"/>
  <c r="M472" i="13"/>
  <c r="L472" i="13"/>
  <c r="K472" i="13"/>
  <c r="I472" i="13"/>
  <c r="P471" i="13"/>
  <c r="O471" i="13"/>
  <c r="N471" i="13"/>
  <c r="M471" i="13"/>
  <c r="L471" i="13"/>
  <c r="K471" i="13"/>
  <c r="I471" i="13"/>
  <c r="P470" i="13"/>
  <c r="O470" i="13"/>
  <c r="N470" i="13"/>
  <c r="M470" i="13"/>
  <c r="L470" i="13"/>
  <c r="K470" i="13"/>
  <c r="I470" i="13"/>
  <c r="P469" i="13"/>
  <c r="O469" i="13"/>
  <c r="N469" i="13"/>
  <c r="M469" i="13"/>
  <c r="L469" i="13"/>
  <c r="K469" i="13"/>
  <c r="I469" i="13"/>
  <c r="P468" i="13"/>
  <c r="O468" i="13"/>
  <c r="N468" i="13"/>
  <c r="M468" i="13"/>
  <c r="L468" i="13"/>
  <c r="K468" i="13"/>
  <c r="I468" i="13"/>
  <c r="P467" i="13"/>
  <c r="O467" i="13"/>
  <c r="N467" i="13"/>
  <c r="M467" i="13"/>
  <c r="L467" i="13"/>
  <c r="K467" i="13"/>
  <c r="I467" i="13"/>
  <c r="P466" i="13"/>
  <c r="O466" i="13"/>
  <c r="N466" i="13"/>
  <c r="M466" i="13"/>
  <c r="L466" i="13"/>
  <c r="K466" i="13"/>
  <c r="I466" i="13"/>
  <c r="P465" i="13"/>
  <c r="O465" i="13"/>
  <c r="N465" i="13"/>
  <c r="M465" i="13"/>
  <c r="L465" i="13"/>
  <c r="K465" i="13"/>
  <c r="I465" i="13"/>
  <c r="P464" i="13"/>
  <c r="O464" i="13"/>
  <c r="N464" i="13"/>
  <c r="M464" i="13"/>
  <c r="L464" i="13"/>
  <c r="K464" i="13"/>
  <c r="I464" i="13"/>
  <c r="P463" i="13"/>
  <c r="O463" i="13"/>
  <c r="N463" i="13"/>
  <c r="M463" i="13"/>
  <c r="L463" i="13"/>
  <c r="K463" i="13"/>
  <c r="I463" i="13"/>
  <c r="P462" i="13"/>
  <c r="O462" i="13"/>
  <c r="N462" i="13"/>
  <c r="M462" i="13"/>
  <c r="L462" i="13"/>
  <c r="K462" i="13"/>
  <c r="I462" i="13"/>
  <c r="P461" i="13"/>
  <c r="O461" i="13"/>
  <c r="N461" i="13"/>
  <c r="M461" i="13"/>
  <c r="L461" i="13"/>
  <c r="K461" i="13"/>
  <c r="I461" i="13"/>
  <c r="P460" i="13"/>
  <c r="O460" i="13"/>
  <c r="N460" i="13"/>
  <c r="M460" i="13"/>
  <c r="L460" i="13"/>
  <c r="K460" i="13"/>
  <c r="I460" i="13"/>
  <c r="P459" i="13"/>
  <c r="O459" i="13"/>
  <c r="N459" i="13"/>
  <c r="M459" i="13"/>
  <c r="L459" i="13"/>
  <c r="K459" i="13"/>
  <c r="I459" i="13"/>
  <c r="P458" i="13"/>
  <c r="O458" i="13"/>
  <c r="N458" i="13"/>
  <c r="M458" i="13"/>
  <c r="L458" i="13"/>
  <c r="K458" i="13"/>
  <c r="I458" i="13"/>
  <c r="P457" i="13"/>
  <c r="O457" i="13"/>
  <c r="N457" i="13"/>
  <c r="M457" i="13"/>
  <c r="L457" i="13"/>
  <c r="K457" i="13"/>
  <c r="I457" i="13"/>
  <c r="P456" i="13"/>
  <c r="O456" i="13"/>
  <c r="N456" i="13"/>
  <c r="M456" i="13"/>
  <c r="L456" i="13"/>
  <c r="K456" i="13"/>
  <c r="I456" i="13"/>
  <c r="P455" i="13"/>
  <c r="O455" i="13"/>
  <c r="N455" i="13"/>
  <c r="M455" i="13"/>
  <c r="L455" i="13"/>
  <c r="K455" i="13"/>
  <c r="I455" i="13"/>
  <c r="P454" i="13"/>
  <c r="O454" i="13"/>
  <c r="N454" i="13"/>
  <c r="M454" i="13"/>
  <c r="L454" i="13"/>
  <c r="K454" i="13"/>
  <c r="I454" i="13"/>
  <c r="P453" i="13"/>
  <c r="O453" i="13"/>
  <c r="N453" i="13"/>
  <c r="M453" i="13"/>
  <c r="L453" i="13"/>
  <c r="K453" i="13"/>
  <c r="I453" i="13"/>
  <c r="P452" i="13"/>
  <c r="O452" i="13"/>
  <c r="N452" i="13"/>
  <c r="M452" i="13"/>
  <c r="L452" i="13"/>
  <c r="K452" i="13"/>
  <c r="I452" i="13"/>
  <c r="P451" i="13"/>
  <c r="O451" i="13"/>
  <c r="N451" i="13"/>
  <c r="M451" i="13"/>
  <c r="L451" i="13"/>
  <c r="K451" i="13"/>
  <c r="I451" i="13"/>
  <c r="P450" i="13"/>
  <c r="O450" i="13"/>
  <c r="N450" i="13"/>
  <c r="M450" i="13"/>
  <c r="L450" i="13"/>
  <c r="K450" i="13"/>
  <c r="I450" i="13"/>
  <c r="P449" i="13"/>
  <c r="O449" i="13"/>
  <c r="N449" i="13"/>
  <c r="M449" i="13"/>
  <c r="L449" i="13"/>
  <c r="K449" i="13"/>
  <c r="I449" i="13"/>
  <c r="P448" i="13"/>
  <c r="O448" i="13"/>
  <c r="N448" i="13"/>
  <c r="M448" i="13"/>
  <c r="L448" i="13"/>
  <c r="K448" i="13"/>
  <c r="I448" i="13"/>
  <c r="P447" i="13"/>
  <c r="O447" i="13"/>
  <c r="N447" i="13"/>
  <c r="M447" i="13"/>
  <c r="L447" i="13"/>
  <c r="K447" i="13"/>
  <c r="I447" i="13"/>
  <c r="P446" i="13"/>
  <c r="O446" i="13"/>
  <c r="N446" i="13"/>
  <c r="M446" i="13"/>
  <c r="L446" i="13"/>
  <c r="K446" i="13"/>
  <c r="I446" i="13"/>
  <c r="P445" i="13"/>
  <c r="O445" i="13"/>
  <c r="N445" i="13"/>
  <c r="M445" i="13"/>
  <c r="L445" i="13"/>
  <c r="K445" i="13"/>
  <c r="I445" i="13"/>
  <c r="P444" i="13"/>
  <c r="O444" i="13"/>
  <c r="N444" i="13"/>
  <c r="M444" i="13"/>
  <c r="L444" i="13"/>
  <c r="K444" i="13"/>
  <c r="I444" i="13"/>
  <c r="P443" i="13"/>
  <c r="O443" i="13"/>
  <c r="N443" i="13"/>
  <c r="M443" i="13"/>
  <c r="L443" i="13"/>
  <c r="K443" i="13"/>
  <c r="I443" i="13"/>
  <c r="P442" i="13"/>
  <c r="O442" i="13"/>
  <c r="N442" i="13"/>
  <c r="M442" i="13"/>
  <c r="L442" i="13"/>
  <c r="K442" i="13"/>
  <c r="I442" i="13"/>
  <c r="P441" i="13"/>
  <c r="O441" i="13"/>
  <c r="N441" i="13"/>
  <c r="M441" i="13"/>
  <c r="L441" i="13"/>
  <c r="K441" i="13"/>
  <c r="I441" i="13"/>
  <c r="P440" i="13"/>
  <c r="O440" i="13"/>
  <c r="N440" i="13"/>
  <c r="M440" i="13"/>
  <c r="L440" i="13"/>
  <c r="K440" i="13"/>
  <c r="I440" i="13"/>
  <c r="P439" i="13"/>
  <c r="O439" i="13"/>
  <c r="N439" i="13"/>
  <c r="M439" i="13"/>
  <c r="L439" i="13"/>
  <c r="K439" i="13"/>
  <c r="I439" i="13"/>
  <c r="P438" i="13"/>
  <c r="O438" i="13"/>
  <c r="N438" i="13"/>
  <c r="M438" i="13"/>
  <c r="L438" i="13"/>
  <c r="K438" i="13"/>
  <c r="I438" i="13"/>
  <c r="P437" i="13"/>
  <c r="O437" i="13"/>
  <c r="N437" i="13"/>
  <c r="M437" i="13"/>
  <c r="L437" i="13"/>
  <c r="K437" i="13"/>
  <c r="I437" i="13"/>
  <c r="P436" i="13"/>
  <c r="O436" i="13"/>
  <c r="N436" i="13"/>
  <c r="M436" i="13"/>
  <c r="L436" i="13"/>
  <c r="K436" i="13"/>
  <c r="I436" i="13"/>
  <c r="P435" i="13"/>
  <c r="O435" i="13"/>
  <c r="N435" i="13"/>
  <c r="M435" i="13"/>
  <c r="L435" i="13"/>
  <c r="K435" i="13"/>
  <c r="I435" i="13"/>
  <c r="P434" i="13"/>
  <c r="O434" i="13"/>
  <c r="N434" i="13"/>
  <c r="M434" i="13"/>
  <c r="L434" i="13"/>
  <c r="K434" i="13"/>
  <c r="I434" i="13"/>
  <c r="P433" i="13"/>
  <c r="O433" i="13"/>
  <c r="N433" i="13"/>
  <c r="M433" i="13"/>
  <c r="L433" i="13"/>
  <c r="K433" i="13"/>
  <c r="I433" i="13"/>
  <c r="P432" i="13"/>
  <c r="O432" i="13"/>
  <c r="N432" i="13"/>
  <c r="M432" i="13"/>
  <c r="L432" i="13"/>
  <c r="K432" i="13"/>
  <c r="I432" i="13"/>
  <c r="P431" i="13"/>
  <c r="O431" i="13"/>
  <c r="N431" i="13"/>
  <c r="M431" i="13"/>
  <c r="L431" i="13"/>
  <c r="K431" i="13"/>
  <c r="I431" i="13"/>
  <c r="P430" i="13"/>
  <c r="O430" i="13"/>
  <c r="N430" i="13"/>
  <c r="M430" i="13"/>
  <c r="L430" i="13"/>
  <c r="K430" i="13"/>
  <c r="I430" i="13"/>
  <c r="P429" i="13"/>
  <c r="O429" i="13"/>
  <c r="N429" i="13"/>
  <c r="M429" i="13"/>
  <c r="L429" i="13"/>
  <c r="K429" i="13"/>
  <c r="I429" i="13"/>
  <c r="P428" i="13"/>
  <c r="O428" i="13"/>
  <c r="N428" i="13"/>
  <c r="M428" i="13"/>
  <c r="L428" i="13"/>
  <c r="K428" i="13"/>
  <c r="I428" i="13"/>
  <c r="P427" i="13"/>
  <c r="O427" i="13"/>
  <c r="N427" i="13"/>
  <c r="M427" i="13"/>
  <c r="L427" i="13"/>
  <c r="K427" i="13"/>
  <c r="I427" i="13"/>
  <c r="P426" i="13"/>
  <c r="O426" i="13"/>
  <c r="N426" i="13"/>
  <c r="M426" i="13"/>
  <c r="L426" i="13"/>
  <c r="K426" i="13"/>
  <c r="I426" i="13"/>
  <c r="P425" i="13"/>
  <c r="O425" i="13"/>
  <c r="N425" i="13"/>
  <c r="M425" i="13"/>
  <c r="L425" i="13"/>
  <c r="K425" i="13"/>
  <c r="I425" i="13"/>
  <c r="P424" i="13"/>
  <c r="O424" i="13"/>
  <c r="N424" i="13"/>
  <c r="M424" i="13"/>
  <c r="L424" i="13"/>
  <c r="K424" i="13"/>
  <c r="I424" i="13"/>
  <c r="P423" i="13"/>
  <c r="O423" i="13"/>
  <c r="N423" i="13"/>
  <c r="M423" i="13"/>
  <c r="L423" i="13"/>
  <c r="K423" i="13"/>
  <c r="I423" i="13"/>
  <c r="P422" i="13"/>
  <c r="O422" i="13"/>
  <c r="N422" i="13"/>
  <c r="M422" i="13"/>
  <c r="L422" i="13"/>
  <c r="K422" i="13"/>
  <c r="I422" i="13"/>
  <c r="P421" i="13"/>
  <c r="O421" i="13"/>
  <c r="N421" i="13"/>
  <c r="M421" i="13"/>
  <c r="L421" i="13"/>
  <c r="K421" i="13"/>
  <c r="I421" i="13"/>
  <c r="P420" i="13"/>
  <c r="O420" i="13"/>
  <c r="N420" i="13"/>
  <c r="M420" i="13"/>
  <c r="L420" i="13"/>
  <c r="K420" i="13"/>
  <c r="I420" i="13"/>
  <c r="P419" i="13"/>
  <c r="O419" i="13"/>
  <c r="N419" i="13"/>
  <c r="M419" i="13"/>
  <c r="L419" i="13"/>
  <c r="K419" i="13"/>
  <c r="I419" i="13"/>
  <c r="P418" i="13"/>
  <c r="O418" i="13"/>
  <c r="N418" i="13"/>
  <c r="M418" i="13"/>
  <c r="L418" i="13"/>
  <c r="K418" i="13"/>
  <c r="I418" i="13"/>
  <c r="P417" i="13"/>
  <c r="O417" i="13"/>
  <c r="N417" i="13"/>
  <c r="M417" i="13"/>
  <c r="L417" i="13"/>
  <c r="K417" i="13"/>
  <c r="I417" i="13"/>
  <c r="P416" i="13"/>
  <c r="O416" i="13"/>
  <c r="N416" i="13"/>
  <c r="M416" i="13"/>
  <c r="L416" i="13"/>
  <c r="K416" i="13"/>
  <c r="I416" i="13"/>
  <c r="P415" i="13"/>
  <c r="O415" i="13"/>
  <c r="N415" i="13"/>
  <c r="M415" i="13"/>
  <c r="L415" i="13"/>
  <c r="K415" i="13"/>
  <c r="I415" i="13"/>
  <c r="P414" i="13"/>
  <c r="O414" i="13"/>
  <c r="N414" i="13"/>
  <c r="M414" i="13"/>
  <c r="L414" i="13"/>
  <c r="K414" i="13"/>
  <c r="I414" i="13"/>
  <c r="P413" i="13"/>
  <c r="O413" i="13"/>
  <c r="N413" i="13"/>
  <c r="M413" i="13"/>
  <c r="L413" i="13"/>
  <c r="K413" i="13"/>
  <c r="I413" i="13"/>
  <c r="P412" i="13"/>
  <c r="O412" i="13"/>
  <c r="N412" i="13"/>
  <c r="M412" i="13"/>
  <c r="L412" i="13"/>
  <c r="K412" i="13"/>
  <c r="I412" i="13"/>
  <c r="P411" i="13"/>
  <c r="O411" i="13"/>
  <c r="N411" i="13"/>
  <c r="M411" i="13"/>
  <c r="L411" i="13"/>
  <c r="K411" i="13"/>
  <c r="I411" i="13"/>
  <c r="P410" i="13"/>
  <c r="O410" i="13"/>
  <c r="N410" i="13"/>
  <c r="M410" i="13"/>
  <c r="L410" i="13"/>
  <c r="K410" i="13"/>
  <c r="I410" i="13"/>
  <c r="P409" i="13"/>
  <c r="O409" i="13"/>
  <c r="N409" i="13"/>
  <c r="M409" i="13"/>
  <c r="L409" i="13"/>
  <c r="K409" i="13"/>
  <c r="I409" i="13"/>
  <c r="P408" i="13"/>
  <c r="O408" i="13"/>
  <c r="N408" i="13"/>
  <c r="M408" i="13"/>
  <c r="L408" i="13"/>
  <c r="K408" i="13"/>
  <c r="I408" i="13"/>
  <c r="P407" i="13"/>
  <c r="O407" i="13"/>
  <c r="N407" i="13"/>
  <c r="M407" i="13"/>
  <c r="L407" i="13"/>
  <c r="K407" i="13"/>
  <c r="I407" i="13"/>
  <c r="P406" i="13"/>
  <c r="O406" i="13"/>
  <c r="N406" i="13"/>
  <c r="M406" i="13"/>
  <c r="L406" i="13"/>
  <c r="K406" i="13"/>
  <c r="I406" i="13"/>
  <c r="P405" i="13"/>
  <c r="O405" i="13"/>
  <c r="N405" i="13"/>
  <c r="M405" i="13"/>
  <c r="L405" i="13"/>
  <c r="K405" i="13"/>
  <c r="I405" i="13"/>
  <c r="P404" i="13"/>
  <c r="O404" i="13"/>
  <c r="N404" i="13"/>
  <c r="M404" i="13"/>
  <c r="L404" i="13"/>
  <c r="K404" i="13"/>
  <c r="I404" i="13"/>
  <c r="P403" i="13"/>
  <c r="O403" i="13"/>
  <c r="N403" i="13"/>
  <c r="M403" i="13"/>
  <c r="L403" i="13"/>
  <c r="K403" i="13"/>
  <c r="I403" i="13"/>
  <c r="P402" i="13"/>
  <c r="O402" i="13"/>
  <c r="N402" i="13"/>
  <c r="M402" i="13"/>
  <c r="L402" i="13"/>
  <c r="K402" i="13"/>
  <c r="I402" i="13"/>
  <c r="P401" i="13"/>
  <c r="O401" i="13"/>
  <c r="N401" i="13"/>
  <c r="M401" i="13"/>
  <c r="L401" i="13"/>
  <c r="K401" i="13"/>
  <c r="I401" i="13"/>
  <c r="P400" i="13"/>
  <c r="O400" i="13"/>
  <c r="N400" i="13"/>
  <c r="M400" i="13"/>
  <c r="L400" i="13"/>
  <c r="K400" i="13"/>
  <c r="I400" i="13"/>
  <c r="P399" i="13"/>
  <c r="O399" i="13"/>
  <c r="N399" i="13"/>
  <c r="M399" i="13"/>
  <c r="L399" i="13"/>
  <c r="K399" i="13"/>
  <c r="I399" i="13"/>
  <c r="P398" i="13"/>
  <c r="O398" i="13"/>
  <c r="N398" i="13"/>
  <c r="M398" i="13"/>
  <c r="L398" i="13"/>
  <c r="K398" i="13"/>
  <c r="I398" i="13"/>
  <c r="P397" i="13"/>
  <c r="O397" i="13"/>
  <c r="N397" i="13"/>
  <c r="M397" i="13"/>
  <c r="L397" i="13"/>
  <c r="K397" i="13"/>
  <c r="I397" i="13"/>
  <c r="P396" i="13"/>
  <c r="O396" i="13"/>
  <c r="N396" i="13"/>
  <c r="M396" i="13"/>
  <c r="L396" i="13"/>
  <c r="K396" i="13"/>
  <c r="I396" i="13"/>
  <c r="P395" i="13"/>
  <c r="O395" i="13"/>
  <c r="N395" i="13"/>
  <c r="M395" i="13"/>
  <c r="L395" i="13"/>
  <c r="K395" i="13"/>
  <c r="I395" i="13"/>
  <c r="P394" i="13"/>
  <c r="O394" i="13"/>
  <c r="N394" i="13"/>
  <c r="M394" i="13"/>
  <c r="L394" i="13"/>
  <c r="K394" i="13"/>
  <c r="I394" i="13"/>
  <c r="P393" i="13"/>
  <c r="O393" i="13"/>
  <c r="N393" i="13"/>
  <c r="M393" i="13"/>
  <c r="L393" i="13"/>
  <c r="K393" i="13"/>
  <c r="I393" i="13"/>
  <c r="P392" i="13"/>
  <c r="O392" i="13"/>
  <c r="N392" i="13"/>
  <c r="M392" i="13"/>
  <c r="L392" i="13"/>
  <c r="K392" i="13"/>
  <c r="I392" i="13"/>
  <c r="P391" i="13"/>
  <c r="O391" i="13"/>
  <c r="N391" i="13"/>
  <c r="M391" i="13"/>
  <c r="L391" i="13"/>
  <c r="K391" i="13"/>
  <c r="I391" i="13"/>
  <c r="P390" i="13"/>
  <c r="O390" i="13"/>
  <c r="N390" i="13"/>
  <c r="M390" i="13"/>
  <c r="L390" i="13"/>
  <c r="K390" i="13"/>
  <c r="I390" i="13"/>
  <c r="P389" i="13"/>
  <c r="O389" i="13"/>
  <c r="N389" i="13"/>
  <c r="M389" i="13"/>
  <c r="L389" i="13"/>
  <c r="K389" i="13"/>
  <c r="I389" i="13"/>
  <c r="P388" i="13"/>
  <c r="O388" i="13"/>
  <c r="N388" i="13"/>
  <c r="M388" i="13"/>
  <c r="L388" i="13"/>
  <c r="K388" i="13"/>
  <c r="I388" i="13"/>
  <c r="P387" i="13"/>
  <c r="O387" i="13"/>
  <c r="N387" i="13"/>
  <c r="M387" i="13"/>
  <c r="L387" i="13"/>
  <c r="K387" i="13"/>
  <c r="I387" i="13"/>
  <c r="P386" i="13"/>
  <c r="O386" i="13"/>
  <c r="N386" i="13"/>
  <c r="M386" i="13"/>
  <c r="L386" i="13"/>
  <c r="K386" i="13"/>
  <c r="I386" i="13"/>
  <c r="P385" i="13"/>
  <c r="O385" i="13"/>
  <c r="N385" i="13"/>
  <c r="M385" i="13"/>
  <c r="L385" i="13"/>
  <c r="K385" i="13"/>
  <c r="I385" i="13"/>
  <c r="P384" i="13"/>
  <c r="O384" i="13"/>
  <c r="N384" i="13"/>
  <c r="M384" i="13"/>
  <c r="L384" i="13"/>
  <c r="K384" i="13"/>
  <c r="I384" i="13"/>
  <c r="P383" i="13"/>
  <c r="O383" i="13"/>
  <c r="N383" i="13"/>
  <c r="M383" i="13"/>
  <c r="L383" i="13"/>
  <c r="K383" i="13"/>
  <c r="I383" i="13"/>
  <c r="P382" i="13"/>
  <c r="O382" i="13"/>
  <c r="N382" i="13"/>
  <c r="M382" i="13"/>
  <c r="L382" i="13"/>
  <c r="K382" i="13"/>
  <c r="I382" i="13"/>
  <c r="P381" i="13"/>
  <c r="O381" i="13"/>
  <c r="N381" i="13"/>
  <c r="M381" i="13"/>
  <c r="L381" i="13"/>
  <c r="K381" i="13"/>
  <c r="I381" i="13"/>
  <c r="P380" i="13"/>
  <c r="O380" i="13"/>
  <c r="N380" i="13"/>
  <c r="M380" i="13"/>
  <c r="L380" i="13"/>
  <c r="K380" i="13"/>
  <c r="I380" i="13"/>
  <c r="P379" i="13"/>
  <c r="O379" i="13"/>
  <c r="N379" i="13"/>
  <c r="M379" i="13"/>
  <c r="L379" i="13"/>
  <c r="K379" i="13"/>
  <c r="I379" i="13"/>
  <c r="P378" i="13"/>
  <c r="O378" i="13"/>
  <c r="N378" i="13"/>
  <c r="M378" i="13"/>
  <c r="L378" i="13"/>
  <c r="K378" i="13"/>
  <c r="I378" i="13"/>
  <c r="P377" i="13"/>
  <c r="O377" i="13"/>
  <c r="N377" i="13"/>
  <c r="M377" i="13"/>
  <c r="L377" i="13"/>
  <c r="K377" i="13"/>
  <c r="I377" i="13"/>
  <c r="P376" i="13"/>
  <c r="O376" i="13"/>
  <c r="N376" i="13"/>
  <c r="M376" i="13"/>
  <c r="L376" i="13"/>
  <c r="K376" i="13"/>
  <c r="I376" i="13"/>
  <c r="P375" i="13"/>
  <c r="O375" i="13"/>
  <c r="N375" i="13"/>
  <c r="M375" i="13"/>
  <c r="L375" i="13"/>
  <c r="K375" i="13"/>
  <c r="I375" i="13"/>
  <c r="P374" i="13"/>
  <c r="O374" i="13"/>
  <c r="N374" i="13"/>
  <c r="M374" i="13"/>
  <c r="L374" i="13"/>
  <c r="K374" i="13"/>
  <c r="I374" i="13"/>
  <c r="P373" i="13"/>
  <c r="O373" i="13"/>
  <c r="N373" i="13"/>
  <c r="M373" i="13"/>
  <c r="L373" i="13"/>
  <c r="K373" i="13"/>
  <c r="I373" i="13"/>
  <c r="P372" i="13"/>
  <c r="O372" i="13"/>
  <c r="N372" i="13"/>
  <c r="M372" i="13"/>
  <c r="L372" i="13"/>
  <c r="K372" i="13"/>
  <c r="I372" i="13"/>
  <c r="P371" i="13"/>
  <c r="O371" i="13"/>
  <c r="N371" i="13"/>
  <c r="M371" i="13"/>
  <c r="L371" i="13"/>
  <c r="K371" i="13"/>
  <c r="I371" i="13"/>
  <c r="P370" i="13"/>
  <c r="O370" i="13"/>
  <c r="N370" i="13"/>
  <c r="M370" i="13"/>
  <c r="L370" i="13"/>
  <c r="K370" i="13"/>
  <c r="I370" i="13"/>
  <c r="P369" i="13"/>
  <c r="O369" i="13"/>
  <c r="N369" i="13"/>
  <c r="M369" i="13"/>
  <c r="L369" i="13"/>
  <c r="K369" i="13"/>
  <c r="I369" i="13"/>
  <c r="P368" i="13"/>
  <c r="O368" i="13"/>
  <c r="N368" i="13"/>
  <c r="M368" i="13"/>
  <c r="L368" i="13"/>
  <c r="K368" i="13"/>
  <c r="I368" i="13"/>
  <c r="P367" i="13"/>
  <c r="O367" i="13"/>
  <c r="N367" i="13"/>
  <c r="M367" i="13"/>
  <c r="L367" i="13"/>
  <c r="K367" i="13"/>
  <c r="I367" i="13"/>
  <c r="P366" i="13"/>
  <c r="O366" i="13"/>
  <c r="N366" i="13"/>
  <c r="M366" i="13"/>
  <c r="L366" i="13"/>
  <c r="K366" i="13"/>
  <c r="I366" i="13"/>
  <c r="P365" i="13"/>
  <c r="O365" i="13"/>
  <c r="N365" i="13"/>
  <c r="M365" i="13"/>
  <c r="L365" i="13"/>
  <c r="K365" i="13"/>
  <c r="I365" i="13"/>
  <c r="P364" i="13"/>
  <c r="O364" i="13"/>
  <c r="N364" i="13"/>
  <c r="M364" i="13"/>
  <c r="L364" i="13"/>
  <c r="K364" i="13"/>
  <c r="I364" i="13"/>
  <c r="P363" i="13"/>
  <c r="O363" i="13"/>
  <c r="N363" i="13"/>
  <c r="M363" i="13"/>
  <c r="L363" i="13"/>
  <c r="K363" i="13"/>
  <c r="I363" i="13"/>
  <c r="P362" i="13"/>
  <c r="O362" i="13"/>
  <c r="N362" i="13"/>
  <c r="M362" i="13"/>
  <c r="L362" i="13"/>
  <c r="K362" i="13"/>
  <c r="I362" i="13"/>
  <c r="P361" i="13"/>
  <c r="O361" i="13"/>
  <c r="N361" i="13"/>
  <c r="M361" i="13"/>
  <c r="L361" i="13"/>
  <c r="K361" i="13"/>
  <c r="I361" i="13"/>
  <c r="P360" i="13"/>
  <c r="O360" i="13"/>
  <c r="N360" i="13"/>
  <c r="M360" i="13"/>
  <c r="L360" i="13"/>
  <c r="K360" i="13"/>
  <c r="I360" i="13"/>
  <c r="P359" i="13"/>
  <c r="O359" i="13"/>
  <c r="N359" i="13"/>
  <c r="M359" i="13"/>
  <c r="L359" i="13"/>
  <c r="K359" i="13"/>
  <c r="I359" i="13"/>
  <c r="P358" i="13"/>
  <c r="O358" i="13"/>
  <c r="N358" i="13"/>
  <c r="M358" i="13"/>
  <c r="L358" i="13"/>
  <c r="K358" i="13"/>
  <c r="I358" i="13"/>
  <c r="P357" i="13"/>
  <c r="O357" i="13"/>
  <c r="N357" i="13"/>
  <c r="M357" i="13"/>
  <c r="L357" i="13"/>
  <c r="K357" i="13"/>
  <c r="I357" i="13"/>
  <c r="P356" i="13"/>
  <c r="O356" i="13"/>
  <c r="N356" i="13"/>
  <c r="M356" i="13"/>
  <c r="L356" i="13"/>
  <c r="K356" i="13"/>
  <c r="I356" i="13"/>
  <c r="P355" i="13"/>
  <c r="O355" i="13"/>
  <c r="N355" i="13"/>
  <c r="M355" i="13"/>
  <c r="L355" i="13"/>
  <c r="K355" i="13"/>
  <c r="I355" i="13"/>
  <c r="P354" i="13"/>
  <c r="O354" i="13"/>
  <c r="N354" i="13"/>
  <c r="M354" i="13"/>
  <c r="L354" i="13"/>
  <c r="K354" i="13"/>
  <c r="I354" i="13"/>
  <c r="P353" i="13"/>
  <c r="O353" i="13"/>
  <c r="N353" i="13"/>
  <c r="M353" i="13"/>
  <c r="L353" i="13"/>
  <c r="K353" i="13"/>
  <c r="I353" i="13"/>
  <c r="P352" i="13"/>
  <c r="O352" i="13"/>
  <c r="N352" i="13"/>
  <c r="M352" i="13"/>
  <c r="L352" i="13"/>
  <c r="K352" i="13"/>
  <c r="I352" i="13"/>
  <c r="P351" i="13"/>
  <c r="O351" i="13"/>
  <c r="N351" i="13"/>
  <c r="M351" i="13"/>
  <c r="L351" i="13"/>
  <c r="K351" i="13"/>
  <c r="I351" i="13"/>
  <c r="P350" i="13"/>
  <c r="O350" i="13"/>
  <c r="N350" i="13"/>
  <c r="M350" i="13"/>
  <c r="L350" i="13"/>
  <c r="K350" i="13"/>
  <c r="I350" i="13"/>
  <c r="P349" i="13"/>
  <c r="O349" i="13"/>
  <c r="N349" i="13"/>
  <c r="M349" i="13"/>
  <c r="L349" i="13"/>
  <c r="K349" i="13"/>
  <c r="I349" i="13"/>
  <c r="P348" i="13"/>
  <c r="O348" i="13"/>
  <c r="N348" i="13"/>
  <c r="M348" i="13"/>
  <c r="L348" i="13"/>
  <c r="K348" i="13"/>
  <c r="I348" i="13"/>
  <c r="P347" i="13"/>
  <c r="O347" i="13"/>
  <c r="N347" i="13"/>
  <c r="M347" i="13"/>
  <c r="L347" i="13"/>
  <c r="K347" i="13"/>
  <c r="I347" i="13"/>
  <c r="P346" i="13"/>
  <c r="O346" i="13"/>
  <c r="N346" i="13"/>
  <c r="M346" i="13"/>
  <c r="L346" i="13"/>
  <c r="K346" i="13"/>
  <c r="I346" i="13"/>
  <c r="P345" i="13"/>
  <c r="O345" i="13"/>
  <c r="N345" i="13"/>
  <c r="M345" i="13"/>
  <c r="L345" i="13"/>
  <c r="K345" i="13"/>
  <c r="I345" i="13"/>
  <c r="P344" i="13"/>
  <c r="O344" i="13"/>
  <c r="N344" i="13"/>
  <c r="M344" i="13"/>
  <c r="L344" i="13"/>
  <c r="K344" i="13"/>
  <c r="I344" i="13"/>
  <c r="P343" i="13"/>
  <c r="O343" i="13"/>
  <c r="N343" i="13"/>
  <c r="M343" i="13"/>
  <c r="L343" i="13"/>
  <c r="K343" i="13"/>
  <c r="I343" i="13"/>
  <c r="P342" i="13"/>
  <c r="O342" i="13"/>
  <c r="N342" i="13"/>
  <c r="M342" i="13"/>
  <c r="L342" i="13"/>
  <c r="K342" i="13"/>
  <c r="I342" i="13"/>
  <c r="P341" i="13"/>
  <c r="O341" i="13"/>
  <c r="N341" i="13"/>
  <c r="M341" i="13"/>
  <c r="L341" i="13"/>
  <c r="K341" i="13"/>
  <c r="I341" i="13"/>
  <c r="P340" i="13"/>
  <c r="O340" i="13"/>
  <c r="N340" i="13"/>
  <c r="M340" i="13"/>
  <c r="L340" i="13"/>
  <c r="K340" i="13"/>
  <c r="I340" i="13"/>
  <c r="P339" i="13"/>
  <c r="O339" i="13"/>
  <c r="N339" i="13"/>
  <c r="M339" i="13"/>
  <c r="L339" i="13"/>
  <c r="K339" i="13"/>
  <c r="I339" i="13"/>
  <c r="P338" i="13"/>
  <c r="O338" i="13"/>
  <c r="N338" i="13"/>
  <c r="M338" i="13"/>
  <c r="L338" i="13"/>
  <c r="K338" i="13"/>
  <c r="I338" i="13"/>
  <c r="P337" i="13"/>
  <c r="O337" i="13"/>
  <c r="N337" i="13"/>
  <c r="M337" i="13"/>
  <c r="L337" i="13"/>
  <c r="K337" i="13"/>
  <c r="I337" i="13"/>
  <c r="P336" i="13"/>
  <c r="O336" i="13"/>
  <c r="N336" i="13"/>
  <c r="M336" i="13"/>
  <c r="L336" i="13"/>
  <c r="K336" i="13"/>
  <c r="I336" i="13"/>
  <c r="P335" i="13"/>
  <c r="O335" i="13"/>
  <c r="N335" i="13"/>
  <c r="M335" i="13"/>
  <c r="L335" i="13"/>
  <c r="K335" i="13"/>
  <c r="I335" i="13"/>
  <c r="P334" i="13"/>
  <c r="O334" i="13"/>
  <c r="N334" i="13"/>
  <c r="M334" i="13"/>
  <c r="L334" i="13"/>
  <c r="K334" i="13"/>
  <c r="I334" i="13"/>
  <c r="P333" i="13"/>
  <c r="O333" i="13"/>
  <c r="N333" i="13"/>
  <c r="M333" i="13"/>
  <c r="L333" i="13"/>
  <c r="K333" i="13"/>
  <c r="I333" i="13"/>
  <c r="P332" i="13"/>
  <c r="O332" i="13"/>
  <c r="N332" i="13"/>
  <c r="M332" i="13"/>
  <c r="L332" i="13"/>
  <c r="K332" i="13"/>
  <c r="I332" i="13"/>
  <c r="P331" i="13"/>
  <c r="O331" i="13"/>
  <c r="N331" i="13"/>
  <c r="M331" i="13"/>
  <c r="L331" i="13"/>
  <c r="K331" i="13"/>
  <c r="I331" i="13"/>
  <c r="P330" i="13"/>
  <c r="O330" i="13"/>
  <c r="N330" i="13"/>
  <c r="M330" i="13"/>
  <c r="L330" i="13"/>
  <c r="K330" i="13"/>
  <c r="I330" i="13"/>
  <c r="P329" i="13"/>
  <c r="O329" i="13"/>
  <c r="N329" i="13"/>
  <c r="M329" i="13"/>
  <c r="L329" i="13"/>
  <c r="K329" i="13"/>
  <c r="I329" i="13"/>
  <c r="P328" i="13"/>
  <c r="O328" i="13"/>
  <c r="N328" i="13"/>
  <c r="M328" i="13"/>
  <c r="L328" i="13"/>
  <c r="K328" i="13"/>
  <c r="I328" i="13"/>
  <c r="P327" i="13"/>
  <c r="O327" i="13"/>
  <c r="N327" i="13"/>
  <c r="M327" i="13"/>
  <c r="L327" i="13"/>
  <c r="K327" i="13"/>
  <c r="I327" i="13"/>
  <c r="P326" i="13"/>
  <c r="O326" i="13"/>
  <c r="N326" i="13"/>
  <c r="M326" i="13"/>
  <c r="L326" i="13"/>
  <c r="K326" i="13"/>
  <c r="I326" i="13"/>
  <c r="P325" i="13"/>
  <c r="O325" i="13"/>
  <c r="N325" i="13"/>
  <c r="M325" i="13"/>
  <c r="L325" i="13"/>
  <c r="K325" i="13"/>
  <c r="I325" i="13"/>
  <c r="P324" i="13"/>
  <c r="O324" i="13"/>
  <c r="N324" i="13"/>
  <c r="M324" i="13"/>
  <c r="L324" i="13"/>
  <c r="K324" i="13"/>
  <c r="I324" i="13"/>
  <c r="P323" i="13"/>
  <c r="O323" i="13"/>
  <c r="N323" i="13"/>
  <c r="M323" i="13"/>
  <c r="L323" i="13"/>
  <c r="K323" i="13"/>
  <c r="I323" i="13"/>
  <c r="P322" i="13"/>
  <c r="O322" i="13"/>
  <c r="N322" i="13"/>
  <c r="M322" i="13"/>
  <c r="L322" i="13"/>
  <c r="K322" i="13"/>
  <c r="I322" i="13"/>
  <c r="P321" i="13"/>
  <c r="O321" i="13"/>
  <c r="N321" i="13"/>
  <c r="M321" i="13"/>
  <c r="L321" i="13"/>
  <c r="K321" i="13"/>
  <c r="I321" i="13"/>
  <c r="P320" i="13"/>
  <c r="O320" i="13"/>
  <c r="N320" i="13"/>
  <c r="M320" i="13"/>
  <c r="L320" i="13"/>
  <c r="K320" i="13"/>
  <c r="I320" i="13"/>
  <c r="P319" i="13"/>
  <c r="O319" i="13"/>
  <c r="N319" i="13"/>
  <c r="M319" i="13"/>
  <c r="L319" i="13"/>
  <c r="K319" i="13"/>
  <c r="I319" i="13"/>
  <c r="P318" i="13"/>
  <c r="O318" i="13"/>
  <c r="N318" i="13"/>
  <c r="M318" i="13"/>
  <c r="L318" i="13"/>
  <c r="K318" i="13"/>
  <c r="I318" i="13"/>
  <c r="P317" i="13"/>
  <c r="O317" i="13"/>
  <c r="N317" i="13"/>
  <c r="M317" i="13"/>
  <c r="L317" i="13"/>
  <c r="K317" i="13"/>
  <c r="I317" i="13"/>
  <c r="P316" i="13"/>
  <c r="O316" i="13"/>
  <c r="N316" i="13"/>
  <c r="M316" i="13"/>
  <c r="L316" i="13"/>
  <c r="K316" i="13"/>
  <c r="I316" i="13"/>
  <c r="P315" i="13"/>
  <c r="O315" i="13"/>
  <c r="N315" i="13"/>
  <c r="M315" i="13"/>
  <c r="L315" i="13"/>
  <c r="K315" i="13"/>
  <c r="I315" i="13"/>
  <c r="P314" i="13"/>
  <c r="O314" i="13"/>
  <c r="N314" i="13"/>
  <c r="M314" i="13"/>
  <c r="L314" i="13"/>
  <c r="K314" i="13"/>
  <c r="I314" i="13"/>
  <c r="P313" i="13"/>
  <c r="O313" i="13"/>
  <c r="N313" i="13"/>
  <c r="M313" i="13"/>
  <c r="L313" i="13"/>
  <c r="K313" i="13"/>
  <c r="I313" i="13"/>
  <c r="P312" i="13"/>
  <c r="O312" i="13"/>
  <c r="N312" i="13"/>
  <c r="M312" i="13"/>
  <c r="L312" i="13"/>
  <c r="K312" i="13"/>
  <c r="I312" i="13"/>
  <c r="P311" i="13"/>
  <c r="O311" i="13"/>
  <c r="N311" i="13"/>
  <c r="M311" i="13"/>
  <c r="L311" i="13"/>
  <c r="K311" i="13"/>
  <c r="I311" i="13"/>
  <c r="P310" i="13"/>
  <c r="O310" i="13"/>
  <c r="N310" i="13"/>
  <c r="M310" i="13"/>
  <c r="L310" i="13"/>
  <c r="K310" i="13"/>
  <c r="I310" i="13"/>
  <c r="P309" i="13"/>
  <c r="O309" i="13"/>
  <c r="N309" i="13"/>
  <c r="M309" i="13"/>
  <c r="L309" i="13"/>
  <c r="K309" i="13"/>
  <c r="I309" i="13"/>
  <c r="P308" i="13"/>
  <c r="O308" i="13"/>
  <c r="N308" i="13"/>
  <c r="M308" i="13"/>
  <c r="L308" i="13"/>
  <c r="K308" i="13"/>
  <c r="I308" i="13"/>
  <c r="P307" i="13"/>
  <c r="O307" i="13"/>
  <c r="N307" i="13"/>
  <c r="M307" i="13"/>
  <c r="L307" i="13"/>
  <c r="K307" i="13"/>
  <c r="I307" i="13"/>
  <c r="P306" i="13"/>
  <c r="O306" i="13"/>
  <c r="N306" i="13"/>
  <c r="M306" i="13"/>
  <c r="L306" i="13"/>
  <c r="K306" i="13"/>
  <c r="I306" i="13"/>
  <c r="P305" i="13"/>
  <c r="O305" i="13"/>
  <c r="N305" i="13"/>
  <c r="M305" i="13"/>
  <c r="L305" i="13"/>
  <c r="K305" i="13"/>
  <c r="I305" i="13"/>
  <c r="P304" i="13"/>
  <c r="O304" i="13"/>
  <c r="N304" i="13"/>
  <c r="M304" i="13"/>
  <c r="L304" i="13"/>
  <c r="K304" i="13"/>
  <c r="I304" i="13"/>
  <c r="P303" i="13"/>
  <c r="O303" i="13"/>
  <c r="N303" i="13"/>
  <c r="M303" i="13"/>
  <c r="L303" i="13"/>
  <c r="K303" i="13"/>
  <c r="I303" i="13"/>
  <c r="P302" i="13"/>
  <c r="O302" i="13"/>
  <c r="N302" i="13"/>
  <c r="M302" i="13"/>
  <c r="L302" i="13"/>
  <c r="K302" i="13"/>
  <c r="I302" i="13"/>
  <c r="P301" i="13"/>
  <c r="O301" i="13"/>
  <c r="N301" i="13"/>
  <c r="M301" i="13"/>
  <c r="L301" i="13"/>
  <c r="K301" i="13"/>
  <c r="I301" i="13"/>
  <c r="P300" i="13"/>
  <c r="O300" i="13"/>
  <c r="N300" i="13"/>
  <c r="M300" i="13"/>
  <c r="L300" i="13"/>
  <c r="K300" i="13"/>
  <c r="I300" i="13"/>
  <c r="P299" i="13"/>
  <c r="O299" i="13"/>
  <c r="N299" i="13"/>
  <c r="M299" i="13"/>
  <c r="L299" i="13"/>
  <c r="K299" i="13"/>
  <c r="I299" i="13"/>
  <c r="P298" i="13"/>
  <c r="O298" i="13"/>
  <c r="N298" i="13"/>
  <c r="M298" i="13"/>
  <c r="L298" i="13"/>
  <c r="K298" i="13"/>
  <c r="I298" i="13"/>
  <c r="P297" i="13"/>
  <c r="O297" i="13"/>
  <c r="N297" i="13"/>
  <c r="M297" i="13"/>
  <c r="L297" i="13"/>
  <c r="K297" i="13"/>
  <c r="I297" i="13"/>
  <c r="P296" i="13"/>
  <c r="O296" i="13"/>
  <c r="N296" i="13"/>
  <c r="M296" i="13"/>
  <c r="L296" i="13"/>
  <c r="K296" i="13"/>
  <c r="I296" i="13"/>
  <c r="P295" i="13"/>
  <c r="O295" i="13"/>
  <c r="N295" i="13"/>
  <c r="M295" i="13"/>
  <c r="L295" i="13"/>
  <c r="K295" i="13"/>
  <c r="I295" i="13"/>
  <c r="P294" i="13"/>
  <c r="O294" i="13"/>
  <c r="N294" i="13"/>
  <c r="M294" i="13"/>
  <c r="L294" i="13"/>
  <c r="K294" i="13"/>
  <c r="I294" i="13"/>
  <c r="P293" i="13"/>
  <c r="O293" i="13"/>
  <c r="N293" i="13"/>
  <c r="M293" i="13"/>
  <c r="L293" i="13"/>
  <c r="K293" i="13"/>
  <c r="I293" i="13"/>
  <c r="P292" i="13"/>
  <c r="O292" i="13"/>
  <c r="N292" i="13"/>
  <c r="M292" i="13"/>
  <c r="L292" i="13"/>
  <c r="K292" i="13"/>
  <c r="I292" i="13"/>
  <c r="P291" i="13"/>
  <c r="O291" i="13"/>
  <c r="N291" i="13"/>
  <c r="M291" i="13"/>
  <c r="L291" i="13"/>
  <c r="K291" i="13"/>
  <c r="I291" i="13"/>
  <c r="P290" i="13"/>
  <c r="O290" i="13"/>
  <c r="N290" i="13"/>
  <c r="M290" i="13"/>
  <c r="L290" i="13"/>
  <c r="K290" i="13"/>
  <c r="I290" i="13"/>
  <c r="P289" i="13"/>
  <c r="O289" i="13"/>
  <c r="N289" i="13"/>
  <c r="M289" i="13"/>
  <c r="L289" i="13"/>
  <c r="K289" i="13"/>
  <c r="I289" i="13"/>
  <c r="P288" i="13"/>
  <c r="O288" i="13"/>
  <c r="N288" i="13"/>
  <c r="M288" i="13"/>
  <c r="L288" i="13"/>
  <c r="K288" i="13"/>
  <c r="I288" i="13"/>
  <c r="P287" i="13"/>
  <c r="O287" i="13"/>
  <c r="N287" i="13"/>
  <c r="M287" i="13"/>
  <c r="L287" i="13"/>
  <c r="K287" i="13"/>
  <c r="I287" i="13"/>
  <c r="P286" i="13"/>
  <c r="O286" i="13"/>
  <c r="N286" i="13"/>
  <c r="M286" i="13"/>
  <c r="L286" i="13"/>
  <c r="K286" i="13"/>
  <c r="I286" i="13"/>
  <c r="P285" i="13"/>
  <c r="O285" i="13"/>
  <c r="N285" i="13"/>
  <c r="M285" i="13"/>
  <c r="L285" i="13"/>
  <c r="K285" i="13"/>
  <c r="I285" i="13"/>
  <c r="P284" i="13"/>
  <c r="O284" i="13"/>
  <c r="N284" i="13"/>
  <c r="M284" i="13"/>
  <c r="L284" i="13"/>
  <c r="K284" i="13"/>
  <c r="I284" i="13"/>
  <c r="P283" i="13"/>
  <c r="O283" i="13"/>
  <c r="N283" i="13"/>
  <c r="M283" i="13"/>
  <c r="L283" i="13"/>
  <c r="K283" i="13"/>
  <c r="I283" i="13"/>
  <c r="P282" i="13"/>
  <c r="O282" i="13"/>
  <c r="N282" i="13"/>
  <c r="M282" i="13"/>
  <c r="L282" i="13"/>
  <c r="K282" i="13"/>
  <c r="I282" i="13"/>
  <c r="P281" i="13"/>
  <c r="O281" i="13"/>
  <c r="N281" i="13"/>
  <c r="M281" i="13"/>
  <c r="L281" i="13"/>
  <c r="K281" i="13"/>
  <c r="I281" i="13"/>
  <c r="P280" i="13"/>
  <c r="O280" i="13"/>
  <c r="N280" i="13"/>
  <c r="M280" i="13"/>
  <c r="L280" i="13"/>
  <c r="K280" i="13"/>
  <c r="I280" i="13"/>
  <c r="P279" i="13"/>
  <c r="O279" i="13"/>
  <c r="N279" i="13"/>
  <c r="M279" i="13"/>
  <c r="L279" i="13"/>
  <c r="K279" i="13"/>
  <c r="I279" i="13"/>
  <c r="P278" i="13"/>
  <c r="O278" i="13"/>
  <c r="N278" i="13"/>
  <c r="M278" i="13"/>
  <c r="L278" i="13"/>
  <c r="K278" i="13"/>
  <c r="I278" i="13"/>
  <c r="P277" i="13"/>
  <c r="O277" i="13"/>
  <c r="N277" i="13"/>
  <c r="M277" i="13"/>
  <c r="L277" i="13"/>
  <c r="K277" i="13"/>
  <c r="I277" i="13"/>
  <c r="P276" i="13"/>
  <c r="O276" i="13"/>
  <c r="N276" i="13"/>
  <c r="M276" i="13"/>
  <c r="L276" i="13"/>
  <c r="K276" i="13"/>
  <c r="I276" i="13"/>
  <c r="P275" i="13"/>
  <c r="O275" i="13"/>
  <c r="N275" i="13"/>
  <c r="M275" i="13"/>
  <c r="L275" i="13"/>
  <c r="K275" i="13"/>
  <c r="I275" i="13"/>
  <c r="P274" i="13"/>
  <c r="O274" i="13"/>
  <c r="N274" i="13"/>
  <c r="M274" i="13"/>
  <c r="L274" i="13"/>
  <c r="K274" i="13"/>
  <c r="I274" i="13"/>
  <c r="P273" i="13"/>
  <c r="O273" i="13"/>
  <c r="N273" i="13"/>
  <c r="M273" i="13"/>
  <c r="L273" i="13"/>
  <c r="K273" i="13"/>
  <c r="I273" i="13"/>
  <c r="P272" i="13"/>
  <c r="O272" i="13"/>
  <c r="N272" i="13"/>
  <c r="M272" i="13"/>
  <c r="L272" i="13"/>
  <c r="K272" i="13"/>
  <c r="I272" i="13"/>
  <c r="P271" i="13"/>
  <c r="O271" i="13"/>
  <c r="N271" i="13"/>
  <c r="M271" i="13"/>
  <c r="L271" i="13"/>
  <c r="K271" i="13"/>
  <c r="I271" i="13"/>
  <c r="P270" i="13"/>
  <c r="O270" i="13"/>
  <c r="N270" i="13"/>
  <c r="M270" i="13"/>
  <c r="L270" i="13"/>
  <c r="K270" i="13"/>
  <c r="I270" i="13"/>
  <c r="P269" i="13"/>
  <c r="O269" i="13"/>
  <c r="N269" i="13"/>
  <c r="M269" i="13"/>
  <c r="L269" i="13"/>
  <c r="K269" i="13"/>
  <c r="I269" i="13"/>
  <c r="P268" i="13"/>
  <c r="O268" i="13"/>
  <c r="N268" i="13"/>
  <c r="M268" i="13"/>
  <c r="L268" i="13"/>
  <c r="K268" i="13"/>
  <c r="I268" i="13"/>
  <c r="P267" i="13"/>
  <c r="O267" i="13"/>
  <c r="N267" i="13"/>
  <c r="M267" i="13"/>
  <c r="L267" i="13"/>
  <c r="K267" i="13"/>
  <c r="I267" i="13"/>
  <c r="P266" i="13"/>
  <c r="O266" i="13"/>
  <c r="N266" i="13"/>
  <c r="M266" i="13"/>
  <c r="L266" i="13"/>
  <c r="K266" i="13"/>
  <c r="I266" i="13"/>
  <c r="P265" i="13"/>
  <c r="O265" i="13"/>
  <c r="N265" i="13"/>
  <c r="M265" i="13"/>
  <c r="L265" i="13"/>
  <c r="K265" i="13"/>
  <c r="I265" i="13"/>
  <c r="P264" i="13"/>
  <c r="O264" i="13"/>
  <c r="N264" i="13"/>
  <c r="M264" i="13"/>
  <c r="L264" i="13"/>
  <c r="K264" i="13"/>
  <c r="I264" i="13"/>
  <c r="P263" i="13"/>
  <c r="O263" i="13"/>
  <c r="N263" i="13"/>
  <c r="M263" i="13"/>
  <c r="L263" i="13"/>
  <c r="K263" i="13"/>
  <c r="I263" i="13"/>
  <c r="P262" i="13"/>
  <c r="O262" i="13"/>
  <c r="N262" i="13"/>
  <c r="M262" i="13"/>
  <c r="L262" i="13"/>
  <c r="K262" i="13"/>
  <c r="I262" i="13"/>
  <c r="P261" i="13"/>
  <c r="O261" i="13"/>
  <c r="N261" i="13"/>
  <c r="M261" i="13"/>
  <c r="L261" i="13"/>
  <c r="K261" i="13"/>
  <c r="I261" i="13"/>
  <c r="P260" i="13"/>
  <c r="O260" i="13"/>
  <c r="N260" i="13"/>
  <c r="M260" i="13"/>
  <c r="L260" i="13"/>
  <c r="K260" i="13"/>
  <c r="I260" i="13"/>
  <c r="P259" i="13"/>
  <c r="O259" i="13"/>
  <c r="N259" i="13"/>
  <c r="M259" i="13"/>
  <c r="L259" i="13"/>
  <c r="K259" i="13"/>
  <c r="I259" i="13"/>
  <c r="P258" i="13"/>
  <c r="O258" i="13"/>
  <c r="N258" i="13"/>
  <c r="M258" i="13"/>
  <c r="L258" i="13"/>
  <c r="K258" i="13"/>
  <c r="I258" i="13"/>
  <c r="P257" i="13"/>
  <c r="O257" i="13"/>
  <c r="N257" i="13"/>
  <c r="M257" i="13"/>
  <c r="L257" i="13"/>
  <c r="K257" i="13"/>
  <c r="I257" i="13"/>
  <c r="P256" i="13"/>
  <c r="O256" i="13"/>
  <c r="N256" i="13"/>
  <c r="M256" i="13"/>
  <c r="L256" i="13"/>
  <c r="K256" i="13"/>
  <c r="I256" i="13"/>
  <c r="P255" i="13"/>
  <c r="O255" i="13"/>
  <c r="N255" i="13"/>
  <c r="M255" i="13"/>
  <c r="L255" i="13"/>
  <c r="K255" i="13"/>
  <c r="I255" i="13"/>
  <c r="P254" i="13"/>
  <c r="O254" i="13"/>
  <c r="N254" i="13"/>
  <c r="M254" i="13"/>
  <c r="L254" i="13"/>
  <c r="K254" i="13"/>
  <c r="I254" i="13"/>
  <c r="P253" i="13"/>
  <c r="O253" i="13"/>
  <c r="N253" i="13"/>
  <c r="M253" i="13"/>
  <c r="L253" i="13"/>
  <c r="K253" i="13"/>
  <c r="I253" i="13"/>
  <c r="P252" i="13"/>
  <c r="O252" i="13"/>
  <c r="N252" i="13"/>
  <c r="M252" i="13"/>
  <c r="L252" i="13"/>
  <c r="K252" i="13"/>
  <c r="I252" i="13"/>
  <c r="P251" i="13"/>
  <c r="O251" i="13"/>
  <c r="N251" i="13"/>
  <c r="M251" i="13"/>
  <c r="L251" i="13"/>
  <c r="K251" i="13"/>
  <c r="I251" i="13"/>
  <c r="P250" i="13"/>
  <c r="O250" i="13"/>
  <c r="N250" i="13"/>
  <c r="M250" i="13"/>
  <c r="L250" i="13"/>
  <c r="K250" i="13"/>
  <c r="I250" i="13"/>
  <c r="P249" i="13"/>
  <c r="O249" i="13"/>
  <c r="N249" i="13"/>
  <c r="M249" i="13"/>
  <c r="L249" i="13"/>
  <c r="K249" i="13"/>
  <c r="I249" i="13"/>
  <c r="P248" i="13"/>
  <c r="O248" i="13"/>
  <c r="N248" i="13"/>
  <c r="M248" i="13"/>
  <c r="L248" i="13"/>
  <c r="K248" i="13"/>
  <c r="I248" i="13"/>
  <c r="P247" i="13"/>
  <c r="O247" i="13"/>
  <c r="N247" i="13"/>
  <c r="M247" i="13"/>
  <c r="L247" i="13"/>
  <c r="K247" i="13"/>
  <c r="I247" i="13"/>
  <c r="P246" i="13"/>
  <c r="O246" i="13"/>
  <c r="N246" i="13"/>
  <c r="M246" i="13"/>
  <c r="L246" i="13"/>
  <c r="K246" i="13"/>
  <c r="I246" i="13"/>
  <c r="P245" i="13"/>
  <c r="O245" i="13"/>
  <c r="N245" i="13"/>
  <c r="M245" i="13"/>
  <c r="L245" i="13"/>
  <c r="K245" i="13"/>
  <c r="I245" i="13"/>
  <c r="P244" i="13"/>
  <c r="O244" i="13"/>
  <c r="N244" i="13"/>
  <c r="M244" i="13"/>
  <c r="L244" i="13"/>
  <c r="K244" i="13"/>
  <c r="I244" i="13"/>
  <c r="P243" i="13"/>
  <c r="O243" i="13"/>
  <c r="N243" i="13"/>
  <c r="M243" i="13"/>
  <c r="L243" i="13"/>
  <c r="K243" i="13"/>
  <c r="I243" i="13"/>
  <c r="P242" i="13"/>
  <c r="O242" i="13"/>
  <c r="N242" i="13"/>
  <c r="M242" i="13"/>
  <c r="L242" i="13"/>
  <c r="K242" i="13"/>
  <c r="I242" i="13"/>
  <c r="P241" i="13"/>
  <c r="O241" i="13"/>
  <c r="N241" i="13"/>
  <c r="M241" i="13"/>
  <c r="L241" i="13"/>
  <c r="K241" i="13"/>
  <c r="I241" i="13"/>
  <c r="P240" i="13"/>
  <c r="O240" i="13"/>
  <c r="N240" i="13"/>
  <c r="M240" i="13"/>
  <c r="L240" i="13"/>
  <c r="K240" i="13"/>
  <c r="I240" i="13"/>
  <c r="P239" i="13"/>
  <c r="O239" i="13"/>
  <c r="N239" i="13"/>
  <c r="M239" i="13"/>
  <c r="L239" i="13"/>
  <c r="K239" i="13"/>
  <c r="I239" i="13"/>
  <c r="P238" i="13"/>
  <c r="O238" i="13"/>
  <c r="N238" i="13"/>
  <c r="M238" i="13"/>
  <c r="L238" i="13"/>
  <c r="K238" i="13"/>
  <c r="I238" i="13"/>
  <c r="P237" i="13"/>
  <c r="O237" i="13"/>
  <c r="N237" i="13"/>
  <c r="M237" i="13"/>
  <c r="L237" i="13"/>
  <c r="K237" i="13"/>
  <c r="I237" i="13"/>
  <c r="P236" i="13"/>
  <c r="O236" i="13"/>
  <c r="N236" i="13"/>
  <c r="M236" i="13"/>
  <c r="L236" i="13"/>
  <c r="K236" i="13"/>
  <c r="I236" i="13"/>
  <c r="P235" i="13"/>
  <c r="O235" i="13"/>
  <c r="N235" i="13"/>
  <c r="M235" i="13"/>
  <c r="L235" i="13"/>
  <c r="K235" i="13"/>
  <c r="I235" i="13"/>
  <c r="P234" i="13"/>
  <c r="O234" i="13"/>
  <c r="N234" i="13"/>
  <c r="M234" i="13"/>
  <c r="L234" i="13"/>
  <c r="K234" i="13"/>
  <c r="I234" i="13"/>
  <c r="P233" i="13"/>
  <c r="O233" i="13"/>
  <c r="N233" i="13"/>
  <c r="M233" i="13"/>
  <c r="L233" i="13"/>
  <c r="K233" i="13"/>
  <c r="I233" i="13"/>
  <c r="P232" i="13"/>
  <c r="O232" i="13"/>
  <c r="N232" i="13"/>
  <c r="M232" i="13"/>
  <c r="L232" i="13"/>
  <c r="K232" i="13"/>
  <c r="I232" i="13"/>
  <c r="P231" i="13"/>
  <c r="O231" i="13"/>
  <c r="N231" i="13"/>
  <c r="M231" i="13"/>
  <c r="L231" i="13"/>
  <c r="K231" i="13"/>
  <c r="I231" i="13"/>
  <c r="P230" i="13"/>
  <c r="O230" i="13"/>
  <c r="N230" i="13"/>
  <c r="M230" i="13"/>
  <c r="L230" i="13"/>
  <c r="K230" i="13"/>
  <c r="I230" i="13"/>
  <c r="P229" i="13"/>
  <c r="O229" i="13"/>
  <c r="N229" i="13"/>
  <c r="M229" i="13"/>
  <c r="L229" i="13"/>
  <c r="K229" i="13"/>
  <c r="I229" i="13"/>
  <c r="P228" i="13"/>
  <c r="O228" i="13"/>
  <c r="N228" i="13"/>
  <c r="M228" i="13"/>
  <c r="L228" i="13"/>
  <c r="K228" i="13"/>
  <c r="I228" i="13"/>
  <c r="P227" i="13"/>
  <c r="O227" i="13"/>
  <c r="N227" i="13"/>
  <c r="M227" i="13"/>
  <c r="L227" i="13"/>
  <c r="K227" i="13"/>
  <c r="I227" i="13"/>
  <c r="P226" i="13"/>
  <c r="O226" i="13"/>
  <c r="N226" i="13"/>
  <c r="M226" i="13"/>
  <c r="L226" i="13"/>
  <c r="K226" i="13"/>
  <c r="I226" i="13"/>
  <c r="P225" i="13"/>
  <c r="O225" i="13"/>
  <c r="N225" i="13"/>
  <c r="M225" i="13"/>
  <c r="L225" i="13"/>
  <c r="K225" i="13"/>
  <c r="I225" i="13"/>
  <c r="P224" i="13"/>
  <c r="O224" i="13"/>
  <c r="N224" i="13"/>
  <c r="M224" i="13"/>
  <c r="L224" i="13"/>
  <c r="K224" i="13"/>
  <c r="I224" i="13"/>
  <c r="P223" i="13"/>
  <c r="O223" i="13"/>
  <c r="N223" i="13"/>
  <c r="M223" i="13"/>
  <c r="L223" i="13"/>
  <c r="K223" i="13"/>
  <c r="I223" i="13"/>
  <c r="P222" i="13"/>
  <c r="O222" i="13"/>
  <c r="N222" i="13"/>
  <c r="M222" i="13"/>
  <c r="L222" i="13"/>
  <c r="K222" i="13"/>
  <c r="I222" i="13"/>
  <c r="P221" i="13"/>
  <c r="O221" i="13"/>
  <c r="N221" i="13"/>
  <c r="M221" i="13"/>
  <c r="L221" i="13"/>
  <c r="K221" i="13"/>
  <c r="I221" i="13"/>
  <c r="P220" i="13"/>
  <c r="O220" i="13"/>
  <c r="N220" i="13"/>
  <c r="M220" i="13"/>
  <c r="L220" i="13"/>
  <c r="K220" i="13"/>
  <c r="I220" i="13"/>
  <c r="P219" i="13"/>
  <c r="O219" i="13"/>
  <c r="N219" i="13"/>
  <c r="M219" i="13"/>
  <c r="L219" i="13"/>
  <c r="K219" i="13"/>
  <c r="I219" i="13"/>
  <c r="P218" i="13"/>
  <c r="O218" i="13"/>
  <c r="N218" i="13"/>
  <c r="M218" i="13"/>
  <c r="L218" i="13"/>
  <c r="K218" i="13"/>
  <c r="I218" i="13"/>
  <c r="P217" i="13"/>
  <c r="O217" i="13"/>
  <c r="N217" i="13"/>
  <c r="M217" i="13"/>
  <c r="L217" i="13"/>
  <c r="K217" i="13"/>
  <c r="I217" i="13"/>
  <c r="P216" i="13"/>
  <c r="O216" i="13"/>
  <c r="N216" i="13"/>
  <c r="M216" i="13"/>
  <c r="L216" i="13"/>
  <c r="K216" i="13"/>
  <c r="I216" i="13"/>
  <c r="P215" i="13"/>
  <c r="O215" i="13"/>
  <c r="N215" i="13"/>
  <c r="M215" i="13"/>
  <c r="L215" i="13"/>
  <c r="K215" i="13"/>
  <c r="I215" i="13"/>
  <c r="P214" i="13"/>
  <c r="O214" i="13"/>
  <c r="N214" i="13"/>
  <c r="M214" i="13"/>
  <c r="L214" i="13"/>
  <c r="K214" i="13"/>
  <c r="I214" i="13"/>
  <c r="P213" i="13"/>
  <c r="O213" i="13"/>
  <c r="N213" i="13"/>
  <c r="M213" i="13"/>
  <c r="L213" i="13"/>
  <c r="K213" i="13"/>
  <c r="I213" i="13"/>
  <c r="P212" i="13"/>
  <c r="O212" i="13"/>
  <c r="N212" i="13"/>
  <c r="M212" i="13"/>
  <c r="L212" i="13"/>
  <c r="K212" i="13"/>
  <c r="I212" i="13"/>
  <c r="P211" i="13"/>
  <c r="O211" i="13"/>
  <c r="N211" i="13"/>
  <c r="M211" i="13"/>
  <c r="L211" i="13"/>
  <c r="K211" i="13"/>
  <c r="I211" i="13"/>
  <c r="P210" i="13"/>
  <c r="O210" i="13"/>
  <c r="N210" i="13"/>
  <c r="M210" i="13"/>
  <c r="L210" i="13"/>
  <c r="K210" i="13"/>
  <c r="I210" i="13"/>
  <c r="P209" i="13"/>
  <c r="O209" i="13"/>
  <c r="N209" i="13"/>
  <c r="M209" i="13"/>
  <c r="L209" i="13"/>
  <c r="K209" i="13"/>
  <c r="I209" i="13"/>
  <c r="P208" i="13"/>
  <c r="O208" i="13"/>
  <c r="N208" i="13"/>
  <c r="M208" i="13"/>
  <c r="L208" i="13"/>
  <c r="K208" i="13"/>
  <c r="I208" i="13"/>
  <c r="P207" i="13"/>
  <c r="O207" i="13"/>
  <c r="N207" i="13"/>
  <c r="M207" i="13"/>
  <c r="L207" i="13"/>
  <c r="K207" i="13"/>
  <c r="I207" i="13"/>
  <c r="P206" i="13"/>
  <c r="O206" i="13"/>
  <c r="N206" i="13"/>
  <c r="M206" i="13"/>
  <c r="L206" i="13"/>
  <c r="K206" i="13"/>
  <c r="I206" i="13"/>
  <c r="P205" i="13"/>
  <c r="O205" i="13"/>
  <c r="N205" i="13"/>
  <c r="M205" i="13"/>
  <c r="L205" i="13"/>
  <c r="K205" i="13"/>
  <c r="I205" i="13"/>
  <c r="P204" i="13"/>
  <c r="O204" i="13"/>
  <c r="N204" i="13"/>
  <c r="M204" i="13"/>
  <c r="L204" i="13"/>
  <c r="K204" i="13"/>
  <c r="I204" i="13"/>
  <c r="P203" i="13"/>
  <c r="O203" i="13"/>
  <c r="N203" i="13"/>
  <c r="M203" i="13"/>
  <c r="L203" i="13"/>
  <c r="K203" i="13"/>
  <c r="I203" i="13"/>
  <c r="P202" i="13"/>
  <c r="O202" i="13"/>
  <c r="N202" i="13"/>
  <c r="M202" i="13"/>
  <c r="L202" i="13"/>
  <c r="K202" i="13"/>
  <c r="I202" i="13"/>
  <c r="P201" i="13"/>
  <c r="O201" i="13"/>
  <c r="N201" i="13"/>
  <c r="M201" i="13"/>
  <c r="L201" i="13"/>
  <c r="K201" i="13"/>
  <c r="I201" i="13"/>
  <c r="P200" i="13"/>
  <c r="O200" i="13"/>
  <c r="N200" i="13"/>
  <c r="M200" i="13"/>
  <c r="L200" i="13"/>
  <c r="K200" i="13"/>
  <c r="I200" i="13"/>
  <c r="P199" i="13"/>
  <c r="O199" i="13"/>
  <c r="N199" i="13"/>
  <c r="M199" i="13"/>
  <c r="L199" i="13"/>
  <c r="K199" i="13"/>
  <c r="I199" i="13"/>
  <c r="P198" i="13"/>
  <c r="O198" i="13"/>
  <c r="N198" i="13"/>
  <c r="M198" i="13"/>
  <c r="L198" i="13"/>
  <c r="K198" i="13"/>
  <c r="I198" i="13"/>
  <c r="P197" i="13"/>
  <c r="O197" i="13"/>
  <c r="N197" i="13"/>
  <c r="M197" i="13"/>
  <c r="L197" i="13"/>
  <c r="K197" i="13"/>
  <c r="I197" i="13"/>
  <c r="P196" i="13"/>
  <c r="O196" i="13"/>
  <c r="N196" i="13"/>
  <c r="M196" i="13"/>
  <c r="L196" i="13"/>
  <c r="K196" i="13"/>
  <c r="I196" i="13"/>
  <c r="P195" i="13"/>
  <c r="O195" i="13"/>
  <c r="N195" i="13"/>
  <c r="M195" i="13"/>
  <c r="L195" i="13"/>
  <c r="K195" i="13"/>
  <c r="I195" i="13"/>
  <c r="P194" i="13"/>
  <c r="O194" i="13"/>
  <c r="N194" i="13"/>
  <c r="M194" i="13"/>
  <c r="L194" i="13"/>
  <c r="K194" i="13"/>
  <c r="I194" i="13"/>
  <c r="P193" i="13"/>
  <c r="O193" i="13"/>
  <c r="N193" i="13"/>
  <c r="M193" i="13"/>
  <c r="L193" i="13"/>
  <c r="K193" i="13"/>
  <c r="I193" i="13"/>
  <c r="P192" i="13"/>
  <c r="O192" i="13"/>
  <c r="N192" i="13"/>
  <c r="M192" i="13"/>
  <c r="L192" i="13"/>
  <c r="K192" i="13"/>
  <c r="I192" i="13"/>
  <c r="P191" i="13"/>
  <c r="O191" i="13"/>
  <c r="N191" i="13"/>
  <c r="M191" i="13"/>
  <c r="L191" i="13"/>
  <c r="K191" i="13"/>
  <c r="I191" i="13"/>
  <c r="P190" i="13"/>
  <c r="O190" i="13"/>
  <c r="N190" i="13"/>
  <c r="M190" i="13"/>
  <c r="L190" i="13"/>
  <c r="K190" i="13"/>
  <c r="I190" i="13"/>
  <c r="P189" i="13"/>
  <c r="O189" i="13"/>
  <c r="N189" i="13"/>
  <c r="M189" i="13"/>
  <c r="L189" i="13"/>
  <c r="K189" i="13"/>
  <c r="I189" i="13"/>
  <c r="P188" i="13"/>
  <c r="O188" i="13"/>
  <c r="N188" i="13"/>
  <c r="M188" i="13"/>
  <c r="L188" i="13"/>
  <c r="K188" i="13"/>
  <c r="I188" i="13"/>
  <c r="P187" i="13"/>
  <c r="O187" i="13"/>
  <c r="N187" i="13"/>
  <c r="M187" i="13"/>
  <c r="L187" i="13"/>
  <c r="K187" i="13"/>
  <c r="I187" i="13"/>
  <c r="P186" i="13"/>
  <c r="O186" i="13"/>
  <c r="N186" i="13"/>
  <c r="M186" i="13"/>
  <c r="L186" i="13"/>
  <c r="K186" i="13"/>
  <c r="I186" i="13"/>
  <c r="P185" i="13"/>
  <c r="O185" i="13"/>
  <c r="N185" i="13"/>
  <c r="M185" i="13"/>
  <c r="L185" i="13"/>
  <c r="K185" i="13"/>
  <c r="I185" i="13"/>
  <c r="P184" i="13"/>
  <c r="O184" i="13"/>
  <c r="N184" i="13"/>
  <c r="M184" i="13"/>
  <c r="L184" i="13"/>
  <c r="K184" i="13"/>
  <c r="I184" i="13"/>
  <c r="P183" i="13"/>
  <c r="O183" i="13"/>
  <c r="N183" i="13"/>
  <c r="M183" i="13"/>
  <c r="L183" i="13"/>
  <c r="K183" i="13"/>
  <c r="I183" i="13"/>
  <c r="P182" i="13"/>
  <c r="O182" i="13"/>
  <c r="N182" i="13"/>
  <c r="M182" i="13"/>
  <c r="L182" i="13"/>
  <c r="K182" i="13"/>
  <c r="I182" i="13"/>
  <c r="P181" i="13"/>
  <c r="O181" i="13"/>
  <c r="N181" i="13"/>
  <c r="M181" i="13"/>
  <c r="L181" i="13"/>
  <c r="K181" i="13"/>
  <c r="I181" i="13"/>
  <c r="P180" i="13"/>
  <c r="O180" i="13"/>
  <c r="N180" i="13"/>
  <c r="M180" i="13"/>
  <c r="L180" i="13"/>
  <c r="K180" i="13"/>
  <c r="I180" i="13"/>
  <c r="P179" i="13"/>
  <c r="O179" i="13"/>
  <c r="N179" i="13"/>
  <c r="M179" i="13"/>
  <c r="L179" i="13"/>
  <c r="K179" i="13"/>
  <c r="I179" i="13"/>
  <c r="P178" i="13"/>
  <c r="O178" i="13"/>
  <c r="N178" i="13"/>
  <c r="M178" i="13"/>
  <c r="L178" i="13"/>
  <c r="K178" i="13"/>
  <c r="I178" i="13"/>
  <c r="P177" i="13"/>
  <c r="O177" i="13"/>
  <c r="N177" i="13"/>
  <c r="M177" i="13"/>
  <c r="L177" i="13"/>
  <c r="K177" i="13"/>
  <c r="I177" i="13"/>
  <c r="P176" i="13"/>
  <c r="O176" i="13"/>
  <c r="N176" i="13"/>
  <c r="M176" i="13"/>
  <c r="L176" i="13"/>
  <c r="K176" i="13"/>
  <c r="I176" i="13"/>
  <c r="P175" i="13"/>
  <c r="O175" i="13"/>
  <c r="N175" i="13"/>
  <c r="M175" i="13"/>
  <c r="L175" i="13"/>
  <c r="K175" i="13"/>
  <c r="I175" i="13"/>
  <c r="P174" i="13"/>
  <c r="O174" i="13"/>
  <c r="N174" i="13"/>
  <c r="M174" i="13"/>
  <c r="L174" i="13"/>
  <c r="K174" i="13"/>
  <c r="I174" i="13"/>
  <c r="P173" i="13"/>
  <c r="O173" i="13"/>
  <c r="N173" i="13"/>
  <c r="M173" i="13"/>
  <c r="L173" i="13"/>
  <c r="K173" i="13"/>
  <c r="I173" i="13"/>
  <c r="P172" i="13"/>
  <c r="O172" i="13"/>
  <c r="N172" i="13"/>
  <c r="M172" i="13"/>
  <c r="L172" i="13"/>
  <c r="K172" i="13"/>
  <c r="I172" i="13"/>
  <c r="P171" i="13"/>
  <c r="O171" i="13"/>
  <c r="N171" i="13"/>
  <c r="M171" i="13"/>
  <c r="L171" i="13"/>
  <c r="K171" i="13"/>
  <c r="I171" i="13"/>
  <c r="P170" i="13"/>
  <c r="O170" i="13"/>
  <c r="N170" i="13"/>
  <c r="M170" i="13"/>
  <c r="L170" i="13"/>
  <c r="K170" i="13"/>
  <c r="I170" i="13"/>
  <c r="P169" i="13"/>
  <c r="O169" i="13"/>
  <c r="N169" i="13"/>
  <c r="M169" i="13"/>
  <c r="L169" i="13"/>
  <c r="K169" i="13"/>
  <c r="I169" i="13"/>
  <c r="P168" i="13"/>
  <c r="O168" i="13"/>
  <c r="N168" i="13"/>
  <c r="M168" i="13"/>
  <c r="L168" i="13"/>
  <c r="K168" i="13"/>
  <c r="I168" i="13"/>
  <c r="P167" i="13"/>
  <c r="O167" i="13"/>
  <c r="N167" i="13"/>
  <c r="M167" i="13"/>
  <c r="L167" i="13"/>
  <c r="K167" i="13"/>
  <c r="I167" i="13"/>
  <c r="P166" i="13"/>
  <c r="O166" i="13"/>
  <c r="N166" i="13"/>
  <c r="M166" i="13"/>
  <c r="L166" i="13"/>
  <c r="K166" i="13"/>
  <c r="I166" i="13"/>
  <c r="P165" i="13"/>
  <c r="O165" i="13"/>
  <c r="N165" i="13"/>
  <c r="M165" i="13"/>
  <c r="L165" i="13"/>
  <c r="K165" i="13"/>
  <c r="I165" i="13"/>
  <c r="P164" i="13"/>
  <c r="O164" i="13"/>
  <c r="N164" i="13"/>
  <c r="M164" i="13"/>
  <c r="L164" i="13"/>
  <c r="K164" i="13"/>
  <c r="I164" i="13"/>
  <c r="P163" i="13"/>
  <c r="O163" i="13"/>
  <c r="N163" i="13"/>
  <c r="M163" i="13"/>
  <c r="L163" i="13"/>
  <c r="K163" i="13"/>
  <c r="I163" i="13"/>
  <c r="P162" i="13"/>
  <c r="O162" i="13"/>
  <c r="N162" i="13"/>
  <c r="M162" i="13"/>
  <c r="L162" i="13"/>
  <c r="K162" i="13"/>
  <c r="I162" i="13"/>
  <c r="P161" i="13"/>
  <c r="O161" i="13"/>
  <c r="N161" i="13"/>
  <c r="M161" i="13"/>
  <c r="L161" i="13"/>
  <c r="K161" i="13"/>
  <c r="I161" i="13"/>
  <c r="P160" i="13"/>
  <c r="O160" i="13"/>
  <c r="N160" i="13"/>
  <c r="M160" i="13"/>
  <c r="L160" i="13"/>
  <c r="K160" i="13"/>
  <c r="I160" i="13"/>
  <c r="P159" i="13"/>
  <c r="O159" i="13"/>
  <c r="N159" i="13"/>
  <c r="M159" i="13"/>
  <c r="L159" i="13"/>
  <c r="K159" i="13"/>
  <c r="I159" i="13"/>
  <c r="P158" i="13"/>
  <c r="O158" i="13"/>
  <c r="N158" i="13"/>
  <c r="M158" i="13"/>
  <c r="L158" i="13"/>
  <c r="K158" i="13"/>
  <c r="I158" i="13"/>
  <c r="P157" i="13"/>
  <c r="O157" i="13"/>
  <c r="N157" i="13"/>
  <c r="M157" i="13"/>
  <c r="L157" i="13"/>
  <c r="K157" i="13"/>
  <c r="I157" i="13"/>
  <c r="P156" i="13"/>
  <c r="O156" i="13"/>
  <c r="N156" i="13"/>
  <c r="M156" i="13"/>
  <c r="L156" i="13"/>
  <c r="K156" i="13"/>
  <c r="I156" i="13"/>
  <c r="P155" i="13"/>
  <c r="O155" i="13"/>
  <c r="N155" i="13"/>
  <c r="M155" i="13"/>
  <c r="L155" i="13"/>
  <c r="K155" i="13"/>
  <c r="I155" i="13"/>
  <c r="P154" i="13"/>
  <c r="O154" i="13"/>
  <c r="N154" i="13"/>
  <c r="M154" i="13"/>
  <c r="L154" i="13"/>
  <c r="K154" i="13"/>
  <c r="I154" i="13"/>
  <c r="P153" i="13"/>
  <c r="O153" i="13"/>
  <c r="N153" i="13"/>
  <c r="M153" i="13"/>
  <c r="L153" i="13"/>
  <c r="K153" i="13"/>
  <c r="I153" i="13"/>
  <c r="P152" i="13"/>
  <c r="O152" i="13"/>
  <c r="N152" i="13"/>
  <c r="M152" i="13"/>
  <c r="L152" i="13"/>
  <c r="K152" i="13"/>
  <c r="I152" i="13"/>
  <c r="P151" i="13"/>
  <c r="O151" i="13"/>
  <c r="N151" i="13"/>
  <c r="M151" i="13"/>
  <c r="L151" i="13"/>
  <c r="K151" i="13"/>
  <c r="I151" i="13"/>
  <c r="P150" i="13"/>
  <c r="O150" i="13"/>
  <c r="N150" i="13"/>
  <c r="M150" i="13"/>
  <c r="L150" i="13"/>
  <c r="K150" i="13"/>
  <c r="I150" i="13"/>
  <c r="P149" i="13"/>
  <c r="O149" i="13"/>
  <c r="N149" i="13"/>
  <c r="M149" i="13"/>
  <c r="L149" i="13"/>
  <c r="K149" i="13"/>
  <c r="I149" i="13"/>
  <c r="P148" i="13"/>
  <c r="O148" i="13"/>
  <c r="N148" i="13"/>
  <c r="M148" i="13"/>
  <c r="L148" i="13"/>
  <c r="K148" i="13"/>
  <c r="I148" i="13"/>
  <c r="P147" i="13"/>
  <c r="O147" i="13"/>
  <c r="N147" i="13"/>
  <c r="M147" i="13"/>
  <c r="L147" i="13"/>
  <c r="K147" i="13"/>
  <c r="I147" i="13"/>
  <c r="P146" i="13"/>
  <c r="O146" i="13"/>
  <c r="N146" i="13"/>
  <c r="M146" i="13"/>
  <c r="L146" i="13"/>
  <c r="K146" i="13"/>
  <c r="I146" i="13"/>
  <c r="P145" i="13"/>
  <c r="O145" i="13"/>
  <c r="N145" i="13"/>
  <c r="M145" i="13"/>
  <c r="L145" i="13"/>
  <c r="K145" i="13"/>
  <c r="I145" i="13"/>
  <c r="P144" i="13"/>
  <c r="O144" i="13"/>
  <c r="N144" i="13"/>
  <c r="M144" i="13"/>
  <c r="L144" i="13"/>
  <c r="K144" i="13"/>
  <c r="I144" i="13"/>
  <c r="P143" i="13"/>
  <c r="O143" i="13"/>
  <c r="N143" i="13"/>
  <c r="M143" i="13"/>
  <c r="L143" i="13"/>
  <c r="K143" i="13"/>
  <c r="I143" i="13"/>
  <c r="P142" i="13"/>
  <c r="O142" i="13"/>
  <c r="N142" i="13"/>
  <c r="M142" i="13"/>
  <c r="L142" i="13"/>
  <c r="K142" i="13"/>
  <c r="I142" i="13"/>
  <c r="P141" i="13"/>
  <c r="O141" i="13"/>
  <c r="N141" i="13"/>
  <c r="M141" i="13"/>
  <c r="L141" i="13"/>
  <c r="K141" i="13"/>
  <c r="I141" i="13"/>
  <c r="P140" i="13"/>
  <c r="O140" i="13"/>
  <c r="N140" i="13"/>
  <c r="M140" i="13"/>
  <c r="L140" i="13"/>
  <c r="K140" i="13"/>
  <c r="I140" i="13"/>
  <c r="P139" i="13"/>
  <c r="O139" i="13"/>
  <c r="N139" i="13"/>
  <c r="M139" i="13"/>
  <c r="L139" i="13"/>
  <c r="K139" i="13"/>
  <c r="I139" i="13"/>
  <c r="P138" i="13"/>
  <c r="O138" i="13"/>
  <c r="N138" i="13"/>
  <c r="M138" i="13"/>
  <c r="L138" i="13"/>
  <c r="K138" i="13"/>
  <c r="I138" i="13"/>
  <c r="P137" i="13"/>
  <c r="O137" i="13"/>
  <c r="N137" i="13"/>
  <c r="M137" i="13"/>
  <c r="L137" i="13"/>
  <c r="K137" i="13"/>
  <c r="I137" i="13"/>
  <c r="P136" i="13"/>
  <c r="O136" i="13"/>
  <c r="N136" i="13"/>
  <c r="M136" i="13"/>
  <c r="L136" i="13"/>
  <c r="K136" i="13"/>
  <c r="I136" i="13"/>
  <c r="P135" i="13"/>
  <c r="O135" i="13"/>
  <c r="N135" i="13"/>
  <c r="M135" i="13"/>
  <c r="L135" i="13"/>
  <c r="K135" i="13"/>
  <c r="I135" i="13"/>
  <c r="P134" i="13"/>
  <c r="O134" i="13"/>
  <c r="N134" i="13"/>
  <c r="M134" i="13"/>
  <c r="L134" i="13"/>
  <c r="K134" i="13"/>
  <c r="I134" i="13"/>
  <c r="P133" i="13"/>
  <c r="O133" i="13"/>
  <c r="N133" i="13"/>
  <c r="M133" i="13"/>
  <c r="L133" i="13"/>
  <c r="K133" i="13"/>
  <c r="I133" i="13"/>
  <c r="P132" i="13"/>
  <c r="O132" i="13"/>
  <c r="N132" i="13"/>
  <c r="M132" i="13"/>
  <c r="L132" i="13"/>
  <c r="K132" i="13"/>
  <c r="I132" i="13"/>
  <c r="P131" i="13"/>
  <c r="O131" i="13"/>
  <c r="N131" i="13"/>
  <c r="M131" i="13"/>
  <c r="L131" i="13"/>
  <c r="K131" i="13"/>
  <c r="I131" i="13"/>
  <c r="P130" i="13"/>
  <c r="O130" i="13"/>
  <c r="N130" i="13"/>
  <c r="M130" i="13"/>
  <c r="L130" i="13"/>
  <c r="K130" i="13"/>
  <c r="I130" i="13"/>
  <c r="P129" i="13"/>
  <c r="O129" i="13"/>
  <c r="N129" i="13"/>
  <c r="M129" i="13"/>
  <c r="L129" i="13"/>
  <c r="K129" i="13"/>
  <c r="I129" i="13"/>
  <c r="P128" i="13"/>
  <c r="O128" i="13"/>
  <c r="N128" i="13"/>
  <c r="M128" i="13"/>
  <c r="L128" i="13"/>
  <c r="K128" i="13"/>
  <c r="I128" i="13"/>
  <c r="P127" i="13"/>
  <c r="O127" i="13"/>
  <c r="N127" i="13"/>
  <c r="M127" i="13"/>
  <c r="L127" i="13"/>
  <c r="K127" i="13"/>
  <c r="I127" i="13"/>
  <c r="P126" i="13"/>
  <c r="O126" i="13"/>
  <c r="N126" i="13"/>
  <c r="M126" i="13"/>
  <c r="L126" i="13"/>
  <c r="K126" i="13"/>
  <c r="I126" i="13"/>
  <c r="P125" i="13"/>
  <c r="O125" i="13"/>
  <c r="N125" i="13"/>
  <c r="M125" i="13"/>
  <c r="L125" i="13"/>
  <c r="K125" i="13"/>
  <c r="I125" i="13"/>
  <c r="P124" i="13"/>
  <c r="O124" i="13"/>
  <c r="N124" i="13"/>
  <c r="M124" i="13"/>
  <c r="L124" i="13"/>
  <c r="K124" i="13"/>
  <c r="I124" i="13"/>
  <c r="P123" i="13"/>
  <c r="O123" i="13"/>
  <c r="N123" i="13"/>
  <c r="M123" i="13"/>
  <c r="L123" i="13"/>
  <c r="K123" i="13"/>
  <c r="I123" i="13"/>
  <c r="P122" i="13"/>
  <c r="O122" i="13"/>
  <c r="N122" i="13"/>
  <c r="M122" i="13"/>
  <c r="L122" i="13"/>
  <c r="K122" i="13"/>
  <c r="I122" i="13"/>
  <c r="P121" i="13"/>
  <c r="O121" i="13"/>
  <c r="N121" i="13"/>
  <c r="M121" i="13"/>
  <c r="L121" i="13"/>
  <c r="K121" i="13"/>
  <c r="I121" i="13"/>
  <c r="P120" i="13"/>
  <c r="O120" i="13"/>
  <c r="N120" i="13"/>
  <c r="M120" i="13"/>
  <c r="L120" i="13"/>
  <c r="K120" i="13"/>
  <c r="I120" i="13"/>
  <c r="P119" i="13"/>
  <c r="O119" i="13"/>
  <c r="N119" i="13"/>
  <c r="M119" i="13"/>
  <c r="L119" i="13"/>
  <c r="K119" i="13"/>
  <c r="I119" i="13"/>
  <c r="P118" i="13"/>
  <c r="O118" i="13"/>
  <c r="N118" i="13"/>
  <c r="M118" i="13"/>
  <c r="L118" i="13"/>
  <c r="K118" i="13"/>
  <c r="I118" i="13"/>
  <c r="P117" i="13"/>
  <c r="O117" i="13"/>
  <c r="N117" i="13"/>
  <c r="M117" i="13"/>
  <c r="L117" i="13"/>
  <c r="K117" i="13"/>
  <c r="I117" i="13"/>
  <c r="P116" i="13"/>
  <c r="O116" i="13"/>
  <c r="N116" i="13"/>
  <c r="M116" i="13"/>
  <c r="L116" i="13"/>
  <c r="K116" i="13"/>
  <c r="I116" i="13"/>
  <c r="P115" i="13"/>
  <c r="O115" i="13"/>
  <c r="N115" i="13"/>
  <c r="M115" i="13"/>
  <c r="L115" i="13"/>
  <c r="K115" i="13"/>
  <c r="I115" i="13"/>
  <c r="P114" i="13"/>
  <c r="O114" i="13"/>
  <c r="N114" i="13"/>
  <c r="M114" i="13"/>
  <c r="L114" i="13"/>
  <c r="K114" i="13"/>
  <c r="I114" i="13"/>
  <c r="P113" i="13"/>
  <c r="O113" i="13"/>
  <c r="N113" i="13"/>
  <c r="M113" i="13"/>
  <c r="L113" i="13"/>
  <c r="K113" i="13"/>
  <c r="I113" i="13"/>
  <c r="P112" i="13"/>
  <c r="O112" i="13"/>
  <c r="N112" i="13"/>
  <c r="M112" i="13"/>
  <c r="L112" i="13"/>
  <c r="K112" i="13"/>
  <c r="I112" i="13"/>
  <c r="P111" i="13"/>
  <c r="O111" i="13"/>
  <c r="N111" i="13"/>
  <c r="M111" i="13"/>
  <c r="L111" i="13"/>
  <c r="K111" i="13"/>
  <c r="I111" i="13"/>
  <c r="P110" i="13"/>
  <c r="O110" i="13"/>
  <c r="N110" i="13"/>
  <c r="M110" i="13"/>
  <c r="L110" i="13"/>
  <c r="K110" i="13"/>
  <c r="I110" i="13"/>
  <c r="P109" i="13"/>
  <c r="O109" i="13"/>
  <c r="N109" i="13"/>
  <c r="M109" i="13"/>
  <c r="L109" i="13"/>
  <c r="K109" i="13"/>
  <c r="I109" i="13"/>
  <c r="P108" i="13"/>
  <c r="O108" i="13"/>
  <c r="N108" i="13"/>
  <c r="M108" i="13"/>
  <c r="L108" i="13"/>
  <c r="K108" i="13"/>
  <c r="I108" i="13"/>
  <c r="P107" i="13"/>
  <c r="O107" i="13"/>
  <c r="N107" i="13"/>
  <c r="M107" i="13"/>
  <c r="L107" i="13"/>
  <c r="K107" i="13"/>
  <c r="I107" i="13"/>
  <c r="P106" i="13"/>
  <c r="O106" i="13"/>
  <c r="N106" i="13"/>
  <c r="M106" i="13"/>
  <c r="L106" i="13"/>
  <c r="K106" i="13"/>
  <c r="I106" i="13"/>
  <c r="P105" i="13"/>
  <c r="O105" i="13"/>
  <c r="N105" i="13"/>
  <c r="M105" i="13"/>
  <c r="L105" i="13"/>
  <c r="K105" i="13"/>
  <c r="I105" i="13"/>
  <c r="P104" i="13"/>
  <c r="O104" i="13"/>
  <c r="N104" i="13"/>
  <c r="M104" i="13"/>
  <c r="L104" i="13"/>
  <c r="K104" i="13"/>
  <c r="I104" i="13"/>
  <c r="P103" i="13"/>
  <c r="O103" i="13"/>
  <c r="N103" i="13"/>
  <c r="M103" i="13"/>
  <c r="L103" i="13"/>
  <c r="K103" i="13"/>
  <c r="I103" i="13"/>
  <c r="P102" i="13"/>
  <c r="O102" i="13"/>
  <c r="N102" i="13"/>
  <c r="M102" i="13"/>
  <c r="L102" i="13"/>
  <c r="K102" i="13"/>
  <c r="I102" i="13"/>
  <c r="P101" i="13"/>
  <c r="O101" i="13"/>
  <c r="N101" i="13"/>
  <c r="M101" i="13"/>
  <c r="L101" i="13"/>
  <c r="K101" i="13"/>
  <c r="I101" i="13"/>
  <c r="P100" i="13"/>
  <c r="O100" i="13"/>
  <c r="N100" i="13"/>
  <c r="M100" i="13"/>
  <c r="L100" i="13"/>
  <c r="K100" i="13"/>
  <c r="I100" i="13"/>
  <c r="P99" i="13"/>
  <c r="O99" i="13"/>
  <c r="N99" i="13"/>
  <c r="M99" i="13"/>
  <c r="L99" i="13"/>
  <c r="K99" i="13"/>
  <c r="I99" i="13"/>
  <c r="P98" i="13"/>
  <c r="O98" i="13"/>
  <c r="N98" i="13"/>
  <c r="M98" i="13"/>
  <c r="L98" i="13"/>
  <c r="K98" i="13"/>
  <c r="I98" i="13"/>
  <c r="P97" i="13"/>
  <c r="O97" i="13"/>
  <c r="N97" i="13"/>
  <c r="M97" i="13"/>
  <c r="L97" i="13"/>
  <c r="K97" i="13"/>
  <c r="I97" i="13"/>
  <c r="P96" i="13"/>
  <c r="O96" i="13"/>
  <c r="N96" i="13"/>
  <c r="M96" i="13"/>
  <c r="L96" i="13"/>
  <c r="K96" i="13"/>
  <c r="I96" i="13"/>
  <c r="P95" i="13"/>
  <c r="O95" i="13"/>
  <c r="N95" i="13"/>
  <c r="M95" i="13"/>
  <c r="L95" i="13"/>
  <c r="K95" i="13"/>
  <c r="I95" i="13"/>
  <c r="P94" i="13"/>
  <c r="O94" i="13"/>
  <c r="N94" i="13"/>
  <c r="M94" i="13"/>
  <c r="L94" i="13"/>
  <c r="K94" i="13"/>
  <c r="I94" i="13"/>
  <c r="P93" i="13"/>
  <c r="O93" i="13"/>
  <c r="N93" i="13"/>
  <c r="M93" i="13"/>
  <c r="L93" i="13"/>
  <c r="K93" i="13"/>
  <c r="I93" i="13"/>
  <c r="P92" i="13"/>
  <c r="O92" i="13"/>
  <c r="N92" i="13"/>
  <c r="M92" i="13"/>
  <c r="L92" i="13"/>
  <c r="K92" i="13"/>
  <c r="I92" i="13"/>
  <c r="P91" i="13"/>
  <c r="O91" i="13"/>
  <c r="N91" i="13"/>
  <c r="M91" i="13"/>
  <c r="L91" i="13"/>
  <c r="K91" i="13"/>
  <c r="I91" i="13"/>
  <c r="P90" i="13"/>
  <c r="O90" i="13"/>
  <c r="N90" i="13"/>
  <c r="M90" i="13"/>
  <c r="L90" i="13"/>
  <c r="K90" i="13"/>
  <c r="I90" i="13"/>
  <c r="P89" i="13"/>
  <c r="O89" i="13"/>
  <c r="N89" i="13"/>
  <c r="M89" i="13"/>
  <c r="L89" i="13"/>
  <c r="K89" i="13"/>
  <c r="I89" i="13"/>
  <c r="P88" i="13"/>
  <c r="O88" i="13"/>
  <c r="N88" i="13"/>
  <c r="M88" i="13"/>
  <c r="L88" i="13"/>
  <c r="K88" i="13"/>
  <c r="I88" i="13"/>
  <c r="P87" i="13"/>
  <c r="O87" i="13"/>
  <c r="N87" i="13"/>
  <c r="M87" i="13"/>
  <c r="L87" i="13"/>
  <c r="K87" i="13"/>
  <c r="I87" i="13"/>
  <c r="P86" i="13"/>
  <c r="O86" i="13"/>
  <c r="N86" i="13"/>
  <c r="M86" i="13"/>
  <c r="L86" i="13"/>
  <c r="K86" i="13"/>
  <c r="I86" i="13"/>
  <c r="P85" i="13"/>
  <c r="O85" i="13"/>
  <c r="N85" i="13"/>
  <c r="M85" i="13"/>
  <c r="L85" i="13"/>
  <c r="K85" i="13"/>
  <c r="I85" i="13"/>
  <c r="P84" i="13"/>
  <c r="O84" i="13"/>
  <c r="N84" i="13"/>
  <c r="M84" i="13"/>
  <c r="L84" i="13"/>
  <c r="K84" i="13"/>
  <c r="I84" i="13"/>
  <c r="P83" i="13"/>
  <c r="O83" i="13"/>
  <c r="N83" i="13"/>
  <c r="M83" i="13"/>
  <c r="L83" i="13"/>
  <c r="K83" i="13"/>
  <c r="I83" i="13"/>
  <c r="P82" i="13"/>
  <c r="O82" i="13"/>
  <c r="N82" i="13"/>
  <c r="M82" i="13"/>
  <c r="L82" i="13"/>
  <c r="K82" i="13"/>
  <c r="I82" i="13"/>
  <c r="P81" i="13"/>
  <c r="O81" i="13"/>
  <c r="N81" i="13"/>
  <c r="M81" i="13"/>
  <c r="L81" i="13"/>
  <c r="K81" i="13"/>
  <c r="I81" i="13"/>
  <c r="P80" i="13"/>
  <c r="O80" i="13"/>
  <c r="N80" i="13"/>
  <c r="M80" i="13"/>
  <c r="L80" i="13"/>
  <c r="K80" i="13"/>
  <c r="I80" i="13"/>
  <c r="P79" i="13"/>
  <c r="O79" i="13"/>
  <c r="N79" i="13"/>
  <c r="M79" i="13"/>
  <c r="L79" i="13"/>
  <c r="K79" i="13"/>
  <c r="I79" i="13"/>
  <c r="P78" i="13"/>
  <c r="O78" i="13"/>
  <c r="N78" i="13"/>
  <c r="M78" i="13"/>
  <c r="L78" i="13"/>
  <c r="K78" i="13"/>
  <c r="I78" i="13"/>
  <c r="P77" i="13"/>
  <c r="O77" i="13"/>
  <c r="N77" i="13"/>
  <c r="M77" i="13"/>
  <c r="L77" i="13"/>
  <c r="K77" i="13"/>
  <c r="I77" i="13"/>
  <c r="P76" i="13"/>
  <c r="O76" i="13"/>
  <c r="N76" i="13"/>
  <c r="M76" i="13"/>
  <c r="L76" i="13"/>
  <c r="K76" i="13"/>
  <c r="I76" i="13"/>
  <c r="P75" i="13"/>
  <c r="O75" i="13"/>
  <c r="N75" i="13"/>
  <c r="M75" i="13"/>
  <c r="L75" i="13"/>
  <c r="K75" i="13"/>
  <c r="I75" i="13"/>
  <c r="P74" i="13"/>
  <c r="O74" i="13"/>
  <c r="N74" i="13"/>
  <c r="M74" i="13"/>
  <c r="L74" i="13"/>
  <c r="K74" i="13"/>
  <c r="I74" i="13"/>
  <c r="P73" i="13"/>
  <c r="O73" i="13"/>
  <c r="N73" i="13"/>
  <c r="M73" i="13"/>
  <c r="L73" i="13"/>
  <c r="K73" i="13"/>
  <c r="I73" i="13"/>
  <c r="P72" i="13"/>
  <c r="O72" i="13"/>
  <c r="N72" i="13"/>
  <c r="M72" i="13"/>
  <c r="L72" i="13"/>
  <c r="K72" i="13"/>
  <c r="I72" i="13"/>
  <c r="P71" i="13"/>
  <c r="O71" i="13"/>
  <c r="N71" i="13"/>
  <c r="M71" i="13"/>
  <c r="L71" i="13"/>
  <c r="K71" i="13"/>
  <c r="I71" i="13"/>
  <c r="P70" i="13"/>
  <c r="O70" i="13"/>
  <c r="N70" i="13"/>
  <c r="M70" i="13"/>
  <c r="L70" i="13"/>
  <c r="K70" i="13"/>
  <c r="I70" i="13"/>
  <c r="P69" i="13"/>
  <c r="O69" i="13"/>
  <c r="N69" i="13"/>
  <c r="M69" i="13"/>
  <c r="L69" i="13"/>
  <c r="K69" i="13"/>
  <c r="I69" i="13"/>
  <c r="P68" i="13"/>
  <c r="O68" i="13"/>
  <c r="N68" i="13"/>
  <c r="M68" i="13"/>
  <c r="L68" i="13"/>
  <c r="K68" i="13"/>
  <c r="I68" i="13"/>
  <c r="P67" i="13"/>
  <c r="O67" i="13"/>
  <c r="N67" i="13"/>
  <c r="M67" i="13"/>
  <c r="L67" i="13"/>
  <c r="K67" i="13"/>
  <c r="I67" i="13"/>
  <c r="P66" i="13"/>
  <c r="O66" i="13"/>
  <c r="N66" i="13"/>
  <c r="M66" i="13"/>
  <c r="L66" i="13"/>
  <c r="K66" i="13"/>
  <c r="I66" i="13"/>
  <c r="P65" i="13"/>
  <c r="O65" i="13"/>
  <c r="N65" i="13"/>
  <c r="M65" i="13"/>
  <c r="L65" i="13"/>
  <c r="K65" i="13"/>
  <c r="I65" i="13"/>
  <c r="P64" i="13"/>
  <c r="O64" i="13"/>
  <c r="N64" i="13"/>
  <c r="M64" i="13"/>
  <c r="L64" i="13"/>
  <c r="K64" i="13"/>
  <c r="I64" i="13"/>
  <c r="P63" i="13"/>
  <c r="O63" i="13"/>
  <c r="N63" i="13"/>
  <c r="M63" i="13"/>
  <c r="L63" i="13"/>
  <c r="K63" i="13"/>
  <c r="I63" i="13"/>
  <c r="P62" i="13"/>
  <c r="O62" i="13"/>
  <c r="N62" i="13"/>
  <c r="M62" i="13"/>
  <c r="L62" i="13"/>
  <c r="K62" i="13"/>
  <c r="I62" i="13"/>
  <c r="P61" i="13"/>
  <c r="O61" i="13"/>
  <c r="N61" i="13"/>
  <c r="M61" i="13"/>
  <c r="L61" i="13"/>
  <c r="K61" i="13"/>
  <c r="I61" i="13"/>
  <c r="P60" i="13"/>
  <c r="O60" i="13"/>
  <c r="N60" i="13"/>
  <c r="M60" i="13"/>
  <c r="L60" i="13"/>
  <c r="K60" i="13"/>
  <c r="I60" i="13"/>
  <c r="P59" i="13"/>
  <c r="O59" i="13"/>
  <c r="N59" i="13"/>
  <c r="M59" i="13"/>
  <c r="L59" i="13"/>
  <c r="K59" i="13"/>
  <c r="I59" i="13"/>
  <c r="P58" i="13"/>
  <c r="O58" i="13"/>
  <c r="N58" i="13"/>
  <c r="M58" i="13"/>
  <c r="L58" i="13"/>
  <c r="K58" i="13"/>
  <c r="I58" i="13"/>
  <c r="P57" i="13"/>
  <c r="O57" i="13"/>
  <c r="N57" i="13"/>
  <c r="M57" i="13"/>
  <c r="L57" i="13"/>
  <c r="K57" i="13"/>
  <c r="I57" i="13"/>
  <c r="P56" i="13"/>
  <c r="O56" i="13"/>
  <c r="N56" i="13"/>
  <c r="M56" i="13"/>
  <c r="L56" i="13"/>
  <c r="K56" i="13"/>
  <c r="I56" i="13"/>
  <c r="P55" i="13"/>
  <c r="O55" i="13"/>
  <c r="N55" i="13"/>
  <c r="M55" i="13"/>
  <c r="L55" i="13"/>
  <c r="K55" i="13"/>
  <c r="I55" i="13"/>
  <c r="P54" i="13"/>
  <c r="O54" i="13"/>
  <c r="N54" i="13"/>
  <c r="M54" i="13"/>
  <c r="L54" i="13"/>
  <c r="K54" i="13"/>
  <c r="I54" i="13"/>
  <c r="P53" i="13"/>
  <c r="O53" i="13"/>
  <c r="N53" i="13"/>
  <c r="M53" i="13"/>
  <c r="L53" i="13"/>
  <c r="K53" i="13"/>
  <c r="I53" i="13"/>
  <c r="P52" i="13"/>
  <c r="O52" i="13"/>
  <c r="N52" i="13"/>
  <c r="M52" i="13"/>
  <c r="L52" i="13"/>
  <c r="K52" i="13"/>
  <c r="I52" i="13"/>
  <c r="P51" i="13"/>
  <c r="O51" i="13"/>
  <c r="N51" i="13"/>
  <c r="M51" i="13"/>
  <c r="L51" i="13"/>
  <c r="K51" i="13"/>
  <c r="I51" i="13"/>
  <c r="P50" i="13"/>
  <c r="O50" i="13"/>
  <c r="N50" i="13"/>
  <c r="M50" i="13"/>
  <c r="L50" i="13"/>
  <c r="K50" i="13"/>
  <c r="I50" i="13"/>
  <c r="P49" i="13"/>
  <c r="O49" i="13"/>
  <c r="N49" i="13"/>
  <c r="M49" i="13"/>
  <c r="L49" i="13"/>
  <c r="K49" i="13"/>
  <c r="I49" i="13"/>
  <c r="P48" i="13"/>
  <c r="O48" i="13"/>
  <c r="N48" i="13"/>
  <c r="M48" i="13"/>
  <c r="L48" i="13"/>
  <c r="K48" i="13"/>
  <c r="I48" i="13"/>
  <c r="P47" i="13"/>
  <c r="O47" i="13"/>
  <c r="N47" i="13"/>
  <c r="M47" i="13"/>
  <c r="L47" i="13"/>
  <c r="K47" i="13"/>
  <c r="I47" i="13"/>
  <c r="P46" i="13"/>
  <c r="O46" i="13"/>
  <c r="N46" i="13"/>
  <c r="M46" i="13"/>
  <c r="L46" i="13"/>
  <c r="K46" i="13"/>
  <c r="I46" i="13"/>
  <c r="P45" i="13"/>
  <c r="O45" i="13"/>
  <c r="N45" i="13"/>
  <c r="M45" i="13"/>
  <c r="L45" i="13"/>
  <c r="K45" i="13"/>
  <c r="I45" i="13"/>
  <c r="P44" i="13"/>
  <c r="O44" i="13"/>
  <c r="N44" i="13"/>
  <c r="M44" i="13"/>
  <c r="L44" i="13"/>
  <c r="K44" i="13"/>
  <c r="I44" i="13"/>
  <c r="P43" i="13"/>
  <c r="O43" i="13"/>
  <c r="N43" i="13"/>
  <c r="M43" i="13"/>
  <c r="L43" i="13"/>
  <c r="K43" i="13"/>
  <c r="I43" i="13"/>
  <c r="P42" i="13"/>
  <c r="O42" i="13"/>
  <c r="N42" i="13"/>
  <c r="M42" i="13"/>
  <c r="L42" i="13"/>
  <c r="K42" i="13"/>
  <c r="I42" i="13"/>
  <c r="P41" i="13"/>
  <c r="O41" i="13"/>
  <c r="N41" i="13"/>
  <c r="M41" i="13"/>
  <c r="L41" i="13"/>
  <c r="K41" i="13"/>
  <c r="I41" i="13"/>
  <c r="P40" i="13"/>
  <c r="O40" i="13"/>
  <c r="N40" i="13"/>
  <c r="M40" i="13"/>
  <c r="L40" i="13"/>
  <c r="K40" i="13"/>
  <c r="I40" i="13"/>
  <c r="P39" i="13"/>
  <c r="O39" i="13"/>
  <c r="N39" i="13"/>
  <c r="M39" i="13"/>
  <c r="L39" i="13"/>
  <c r="K39" i="13"/>
  <c r="I39" i="13"/>
  <c r="P38" i="13"/>
  <c r="O38" i="13"/>
  <c r="N38" i="13"/>
  <c r="M38" i="13"/>
  <c r="L38" i="13"/>
  <c r="K38" i="13"/>
  <c r="I38" i="13"/>
  <c r="P37" i="13"/>
  <c r="O37" i="13"/>
  <c r="N37" i="13"/>
  <c r="M37" i="13"/>
  <c r="L37" i="13"/>
  <c r="K37" i="13"/>
  <c r="I37" i="13"/>
  <c r="P36" i="13"/>
  <c r="O36" i="13"/>
  <c r="N36" i="13"/>
  <c r="M36" i="13"/>
  <c r="L36" i="13"/>
  <c r="K36" i="13"/>
  <c r="I36" i="13"/>
  <c r="P35" i="13"/>
  <c r="O35" i="13"/>
  <c r="N35" i="13"/>
  <c r="M35" i="13"/>
  <c r="L35" i="13"/>
  <c r="K35" i="13"/>
  <c r="I35" i="13"/>
  <c r="P34" i="13"/>
  <c r="O34" i="13"/>
  <c r="N34" i="13"/>
  <c r="M34" i="13"/>
  <c r="L34" i="13"/>
  <c r="K34" i="13"/>
  <c r="I34" i="13"/>
  <c r="P33" i="13"/>
  <c r="O33" i="13"/>
  <c r="N33" i="13"/>
  <c r="M33" i="13"/>
  <c r="L33" i="13"/>
  <c r="K33" i="13"/>
  <c r="I33" i="13"/>
  <c r="P32" i="13"/>
  <c r="O32" i="13"/>
  <c r="N32" i="13"/>
  <c r="M32" i="13"/>
  <c r="L32" i="13"/>
  <c r="K32" i="13"/>
  <c r="I32" i="13"/>
  <c r="P31" i="13"/>
  <c r="O31" i="13"/>
  <c r="N31" i="13"/>
  <c r="M31" i="13"/>
  <c r="L31" i="13"/>
  <c r="K31" i="13"/>
  <c r="I31" i="13"/>
  <c r="P30" i="13"/>
  <c r="O30" i="13"/>
  <c r="N30" i="13"/>
  <c r="M30" i="13"/>
  <c r="L30" i="13"/>
  <c r="K30" i="13"/>
  <c r="I30" i="13"/>
  <c r="P29" i="13"/>
  <c r="O29" i="13"/>
  <c r="N29" i="13"/>
  <c r="M29" i="13"/>
  <c r="L29" i="13"/>
  <c r="K29" i="13"/>
  <c r="I29" i="13"/>
  <c r="P28" i="13"/>
  <c r="O28" i="13"/>
  <c r="N28" i="13"/>
  <c r="M28" i="13"/>
  <c r="L28" i="13"/>
  <c r="K28" i="13"/>
  <c r="I28" i="13"/>
  <c r="P27" i="13"/>
  <c r="O27" i="13"/>
  <c r="N27" i="13"/>
  <c r="M27" i="13"/>
  <c r="L27" i="13"/>
  <c r="K27" i="13"/>
  <c r="I27" i="13"/>
  <c r="P26" i="13"/>
  <c r="O26" i="13"/>
  <c r="N26" i="13"/>
  <c r="M26" i="13"/>
  <c r="L26" i="13"/>
  <c r="K26" i="13"/>
  <c r="I26" i="13"/>
  <c r="P25" i="13"/>
  <c r="O25" i="13"/>
  <c r="N25" i="13"/>
  <c r="M25" i="13"/>
  <c r="L25" i="13"/>
  <c r="K25" i="13"/>
  <c r="I25" i="13"/>
  <c r="P24" i="13"/>
  <c r="O24" i="13"/>
  <c r="N24" i="13"/>
  <c r="M24" i="13"/>
  <c r="L24" i="13"/>
  <c r="K24" i="13"/>
  <c r="I24" i="13"/>
  <c r="P23" i="13"/>
  <c r="O23" i="13"/>
  <c r="N23" i="13"/>
  <c r="M23" i="13"/>
  <c r="L23" i="13"/>
  <c r="K23" i="13"/>
  <c r="I23" i="13"/>
  <c r="P22" i="13"/>
  <c r="O22" i="13"/>
  <c r="N22" i="13"/>
  <c r="M22" i="13"/>
  <c r="L22" i="13"/>
  <c r="K22" i="13"/>
  <c r="I22" i="13"/>
  <c r="P21" i="13"/>
  <c r="O21" i="13"/>
  <c r="N21" i="13"/>
  <c r="M21" i="13"/>
  <c r="L21" i="13"/>
  <c r="K21" i="13"/>
  <c r="I21" i="13"/>
  <c r="P20" i="13"/>
  <c r="O20" i="13"/>
  <c r="N20" i="13"/>
  <c r="M20" i="13"/>
  <c r="L20" i="13"/>
  <c r="K20" i="13"/>
  <c r="I20" i="13"/>
  <c r="P19" i="13"/>
  <c r="O19" i="13"/>
  <c r="N19" i="13"/>
  <c r="M19" i="13"/>
  <c r="L19" i="13"/>
  <c r="K19" i="13"/>
  <c r="I19" i="13"/>
  <c r="P18" i="13"/>
  <c r="O18" i="13"/>
  <c r="N18" i="13"/>
  <c r="M18" i="13"/>
  <c r="L18" i="13"/>
  <c r="K18" i="13"/>
  <c r="I18" i="13"/>
  <c r="P17" i="13"/>
  <c r="O17" i="13"/>
  <c r="N17" i="13"/>
  <c r="M17" i="13"/>
  <c r="L17" i="13"/>
  <c r="K17" i="13"/>
  <c r="I17" i="13"/>
  <c r="P16" i="13"/>
  <c r="O16" i="13"/>
  <c r="N16" i="13"/>
  <c r="M16" i="13"/>
  <c r="L16" i="13"/>
  <c r="K16" i="13"/>
  <c r="I16" i="13"/>
  <c r="P15" i="13"/>
  <c r="O15" i="13"/>
  <c r="N15" i="13"/>
  <c r="M15" i="13"/>
  <c r="L15" i="13"/>
  <c r="K15" i="13"/>
  <c r="I15" i="13"/>
  <c r="P14" i="13"/>
  <c r="O14" i="13"/>
  <c r="N14" i="13"/>
  <c r="M14" i="13"/>
  <c r="L14" i="13"/>
  <c r="K14" i="13"/>
  <c r="I14" i="13"/>
  <c r="P13" i="13"/>
  <c r="O13" i="13"/>
  <c r="N13" i="13"/>
  <c r="M13" i="13"/>
  <c r="L13" i="13"/>
  <c r="K13" i="13"/>
  <c r="I13" i="13"/>
  <c r="P12" i="13"/>
  <c r="O12" i="13"/>
  <c r="N12" i="13"/>
  <c r="M12" i="13"/>
  <c r="L12" i="13"/>
  <c r="K12" i="13"/>
  <c r="I12" i="13"/>
  <c r="P11" i="13"/>
  <c r="O11" i="13"/>
  <c r="N11" i="13"/>
  <c r="M11" i="13"/>
  <c r="L11" i="13"/>
  <c r="K11" i="13"/>
  <c r="I11" i="13"/>
  <c r="P10" i="13"/>
  <c r="O10" i="13"/>
  <c r="N10" i="13"/>
  <c r="M10" i="13"/>
  <c r="L10" i="13"/>
  <c r="K10" i="13"/>
  <c r="I10" i="13"/>
  <c r="P9" i="13"/>
  <c r="O9" i="13"/>
  <c r="N9" i="13"/>
  <c r="M9" i="13"/>
  <c r="L9" i="13"/>
  <c r="K9" i="13"/>
  <c r="I9" i="13"/>
  <c r="P8" i="13"/>
  <c r="O8" i="13"/>
  <c r="N8" i="13"/>
  <c r="M8" i="13"/>
  <c r="L8" i="13"/>
  <c r="K8" i="13"/>
  <c r="I8" i="13"/>
  <c r="P7" i="13"/>
  <c r="O7" i="13"/>
  <c r="N7" i="13"/>
  <c r="M7" i="13"/>
  <c r="L7" i="13"/>
  <c r="K7" i="13"/>
  <c r="I7" i="13"/>
  <c r="P6" i="13"/>
  <c r="O6" i="13"/>
  <c r="N6" i="13"/>
  <c r="M6" i="13"/>
  <c r="L6" i="13"/>
  <c r="K6" i="13"/>
  <c r="I6" i="13"/>
  <c r="P5" i="13"/>
  <c r="O5" i="13"/>
  <c r="N5" i="13"/>
  <c r="M5" i="13"/>
  <c r="L5" i="13"/>
  <c r="K5" i="13"/>
  <c r="I5" i="13"/>
  <c r="P4" i="13"/>
  <c r="O4" i="13"/>
  <c r="N4" i="13"/>
  <c r="M4" i="13"/>
  <c r="L4" i="13"/>
  <c r="K4" i="13"/>
  <c r="I4" i="13"/>
  <c r="P2" i="13"/>
  <c r="O2" i="13"/>
  <c r="N2" i="13"/>
  <c r="M2" i="13"/>
  <c r="L2" i="13"/>
  <c r="K2" i="13"/>
  <c r="I2" i="13"/>
  <c r="A2" i="13"/>
  <c r="A3" i="13" s="1"/>
  <c r="A4" i="13" s="1"/>
  <c r="A5" i="13" s="1"/>
  <c r="A6" i="13" s="1"/>
  <c r="A7" i="13" s="1"/>
  <c r="A8" i="13" s="1"/>
  <c r="A9" i="13" s="1"/>
  <c r="A10" i="13" s="1"/>
  <c r="A11" i="13" s="1"/>
  <c r="A12" i="13" s="1"/>
  <c r="A13" i="13" s="1"/>
  <c r="A14" i="13" s="1"/>
  <c r="A15" i="13" s="1"/>
  <c r="A16" i="13" s="1"/>
  <c r="A17" i="13" s="1"/>
  <c r="A18" i="13" s="1"/>
  <c r="A19" i="13" s="1"/>
  <c r="A20" i="13" s="1"/>
  <c r="A21" i="13" s="1"/>
  <c r="A22" i="13" s="1"/>
  <c r="A23" i="13" s="1"/>
  <c r="A24" i="13" s="1"/>
  <c r="A25" i="13" s="1"/>
  <c r="A26" i="13" s="1"/>
  <c r="A27" i="13" s="1"/>
  <c r="A28" i="13" s="1"/>
  <c r="A29" i="13" s="1"/>
  <c r="A30" i="13" s="1"/>
  <c r="A31" i="13" s="1"/>
  <c r="A32" i="13" s="1"/>
  <c r="A33" i="13" s="1"/>
  <c r="A34" i="13" s="1"/>
  <c r="A35" i="13" s="1"/>
  <c r="A36" i="13" s="1"/>
  <c r="A37" i="13" s="1"/>
  <c r="A38" i="13" s="1"/>
  <c r="A39" i="13" s="1"/>
  <c r="A40" i="13" s="1"/>
  <c r="A41" i="13" s="1"/>
  <c r="A42" i="13" s="1"/>
  <c r="A43" i="13" s="1"/>
  <c r="A44" i="13" s="1"/>
  <c r="A45" i="13" s="1"/>
  <c r="A46" i="13" s="1"/>
  <c r="A47" i="13" s="1"/>
  <c r="A48" i="13" s="1"/>
  <c r="A49" i="13" s="1"/>
  <c r="A50" i="13" s="1"/>
  <c r="A51" i="13" s="1"/>
  <c r="A52" i="13" s="1"/>
  <c r="A53" i="13" s="1"/>
  <c r="A54" i="13" s="1"/>
  <c r="A55" i="13" s="1"/>
  <c r="A56" i="13" s="1"/>
  <c r="A57" i="13" s="1"/>
  <c r="A58" i="13" s="1"/>
  <c r="A59" i="13" s="1"/>
  <c r="A60" i="13" s="1"/>
  <c r="A61" i="13" s="1"/>
  <c r="A62" i="13" s="1"/>
  <c r="A63" i="13" s="1"/>
  <c r="A64" i="13" s="1"/>
  <c r="A65" i="13" s="1"/>
  <c r="A66" i="13" s="1"/>
  <c r="A67" i="13" s="1"/>
  <c r="A68" i="13" s="1"/>
  <c r="A69" i="13" s="1"/>
  <c r="A70" i="13" s="1"/>
  <c r="A71" i="13" s="1"/>
  <c r="A72" i="13" s="1"/>
  <c r="A73" i="13" s="1"/>
  <c r="A74" i="13" s="1"/>
  <c r="A75" i="13" s="1"/>
  <c r="A76" i="13" s="1"/>
  <c r="A77" i="13" s="1"/>
  <c r="A78" i="13" s="1"/>
  <c r="A79" i="13" s="1"/>
  <c r="A80" i="13" s="1"/>
  <c r="A81" i="13" s="1"/>
  <c r="A82" i="13" s="1"/>
  <c r="A83" i="13" s="1"/>
  <c r="A84" i="13" s="1"/>
  <c r="A85" i="13" s="1"/>
  <c r="A86" i="13" s="1"/>
  <c r="A87" i="13" s="1"/>
  <c r="A88" i="13" s="1"/>
  <c r="A89" i="13" s="1"/>
  <c r="A90" i="13" s="1"/>
  <c r="A91" i="13" s="1"/>
  <c r="A92" i="13" s="1"/>
  <c r="A93" i="13" s="1"/>
  <c r="A94" i="13" s="1"/>
  <c r="A95" i="13" s="1"/>
  <c r="A96" i="13" s="1"/>
  <c r="A97" i="13" s="1"/>
  <c r="A98" i="13" s="1"/>
  <c r="A99" i="13" s="1"/>
  <c r="A100" i="13" s="1"/>
  <c r="A101" i="13" s="1"/>
  <c r="A102" i="13" s="1"/>
  <c r="A103" i="13" s="1"/>
  <c r="A104" i="13" s="1"/>
  <c r="A105" i="13" s="1"/>
  <c r="A106" i="13" s="1"/>
  <c r="A107" i="13" s="1"/>
  <c r="A108" i="13" s="1"/>
  <c r="A109" i="13" s="1"/>
  <c r="A110" i="13" s="1"/>
  <c r="A111" i="13" s="1"/>
  <c r="A112" i="13" s="1"/>
  <c r="A113" i="13" s="1"/>
  <c r="A114" i="13" s="1"/>
  <c r="A115" i="13" s="1"/>
  <c r="A116" i="13" s="1"/>
  <c r="A117" i="13" s="1"/>
  <c r="A118" i="13" s="1"/>
  <c r="A119" i="13" s="1"/>
  <c r="A120" i="13" s="1"/>
  <c r="A121" i="13" s="1"/>
  <c r="A122" i="13" s="1"/>
  <c r="A123" i="13" s="1"/>
  <c r="A124" i="13" s="1"/>
  <c r="A125" i="13" s="1"/>
  <c r="A126" i="13" s="1"/>
  <c r="A127" i="13" s="1"/>
  <c r="A128" i="13" s="1"/>
  <c r="A129" i="13" s="1"/>
  <c r="A130" i="13" s="1"/>
  <c r="A131" i="13" s="1"/>
  <c r="A132" i="13" s="1"/>
  <c r="A133" i="13" s="1"/>
  <c r="A134" i="13" s="1"/>
  <c r="A135" i="13" s="1"/>
  <c r="A136" i="13" s="1"/>
  <c r="A137" i="13" s="1"/>
  <c r="A138" i="13" s="1"/>
  <c r="A139" i="13" s="1"/>
  <c r="A140" i="13" s="1"/>
  <c r="A141" i="13" s="1"/>
  <c r="A142" i="13" s="1"/>
  <c r="A143" i="13" s="1"/>
  <c r="A144" i="13" s="1"/>
  <c r="A145" i="13" s="1"/>
  <c r="A146" i="13" s="1"/>
  <c r="A147" i="13" s="1"/>
  <c r="A148" i="13" s="1"/>
  <c r="A149" i="13" s="1"/>
  <c r="A150" i="13" s="1"/>
  <c r="A151" i="13" s="1"/>
  <c r="A152" i="13" s="1"/>
  <c r="A153" i="13" s="1"/>
  <c r="A154" i="13" s="1"/>
  <c r="A155" i="13" s="1"/>
  <c r="A156" i="13" s="1"/>
  <c r="A157" i="13" s="1"/>
  <c r="A158" i="13" s="1"/>
  <c r="A159" i="13" s="1"/>
  <c r="A160" i="13" s="1"/>
  <c r="A161" i="13" s="1"/>
  <c r="A162" i="13" s="1"/>
  <c r="A163" i="13" s="1"/>
  <c r="A164" i="13" s="1"/>
  <c r="A165" i="13" s="1"/>
  <c r="A166" i="13" s="1"/>
  <c r="A167" i="13" s="1"/>
  <c r="A168" i="13" s="1"/>
  <c r="A169" i="13" s="1"/>
  <c r="A170" i="13" s="1"/>
  <c r="A171" i="13" s="1"/>
  <c r="A172" i="13" s="1"/>
  <c r="A173" i="13" s="1"/>
  <c r="A174" i="13" s="1"/>
  <c r="A175" i="13" s="1"/>
  <c r="A176" i="13" s="1"/>
  <c r="A177" i="13" s="1"/>
  <c r="A178" i="13" s="1"/>
  <c r="A179" i="13" s="1"/>
  <c r="A180" i="13" s="1"/>
  <c r="A181" i="13" s="1"/>
  <c r="A182" i="13" s="1"/>
  <c r="A183" i="13" s="1"/>
  <c r="A184" i="13" s="1"/>
  <c r="A185" i="13" s="1"/>
  <c r="A186" i="13" s="1"/>
  <c r="A187" i="13" s="1"/>
  <c r="A188" i="13" s="1"/>
  <c r="A189" i="13" s="1"/>
  <c r="A190" i="13" s="1"/>
  <c r="A191" i="13" s="1"/>
  <c r="A192" i="13" s="1"/>
  <c r="A193" i="13" s="1"/>
  <c r="A194" i="13" s="1"/>
  <c r="A195" i="13" s="1"/>
  <c r="A196" i="13" s="1"/>
  <c r="A197" i="13" s="1"/>
  <c r="A198" i="13" s="1"/>
  <c r="A199" i="13" s="1"/>
  <c r="A200" i="13" s="1"/>
  <c r="A201" i="13" s="1"/>
  <c r="A202" i="13" s="1"/>
  <c r="A203" i="13" s="1"/>
  <c r="A204" i="13" s="1"/>
  <c r="A205" i="13" s="1"/>
  <c r="A206" i="13" s="1"/>
  <c r="A207" i="13" s="1"/>
  <c r="A208" i="13" s="1"/>
  <c r="A209" i="13" s="1"/>
  <c r="A210" i="13" s="1"/>
  <c r="A211" i="13" s="1"/>
  <c r="A212" i="13" s="1"/>
  <c r="A213" i="13" s="1"/>
  <c r="A214" i="13" s="1"/>
  <c r="A215" i="13" s="1"/>
  <c r="A216" i="13" s="1"/>
  <c r="A217" i="13" s="1"/>
  <c r="A218" i="13" s="1"/>
  <c r="A219" i="13" s="1"/>
  <c r="A220" i="13" s="1"/>
  <c r="A221" i="13" s="1"/>
  <c r="A222" i="13" s="1"/>
  <c r="A223" i="13" s="1"/>
  <c r="A224" i="13" s="1"/>
  <c r="A225" i="13" s="1"/>
  <c r="A226" i="13" s="1"/>
  <c r="A227" i="13" s="1"/>
  <c r="A228" i="13" s="1"/>
  <c r="A229" i="13" s="1"/>
  <c r="A230" i="13" s="1"/>
  <c r="A231" i="13" s="1"/>
  <c r="A232" i="13" s="1"/>
  <c r="A233" i="13" s="1"/>
  <c r="A234" i="13" s="1"/>
  <c r="A235" i="13" s="1"/>
  <c r="A236" i="13" s="1"/>
  <c r="A237" i="13" s="1"/>
  <c r="A238" i="13" s="1"/>
  <c r="A239" i="13" s="1"/>
  <c r="A240" i="13" s="1"/>
  <c r="A241" i="13" s="1"/>
  <c r="A242" i="13" s="1"/>
  <c r="A243" i="13" s="1"/>
  <c r="A244" i="13" s="1"/>
  <c r="A245" i="13" s="1"/>
  <c r="A246" i="13" s="1"/>
  <c r="A247" i="13" s="1"/>
  <c r="A248" i="13" s="1"/>
  <c r="A249" i="13" s="1"/>
  <c r="A250" i="13" s="1"/>
  <c r="A251" i="13" s="1"/>
  <c r="A252" i="13" s="1"/>
  <c r="A253" i="13" s="1"/>
  <c r="A254" i="13" s="1"/>
  <c r="A255" i="13" s="1"/>
  <c r="A256" i="13" s="1"/>
  <c r="A257" i="13" s="1"/>
  <c r="A258" i="13" s="1"/>
  <c r="A259" i="13" s="1"/>
  <c r="A260" i="13" s="1"/>
  <c r="A261" i="13" s="1"/>
  <c r="A262" i="13" s="1"/>
  <c r="A263" i="13" s="1"/>
  <c r="A264" i="13" s="1"/>
  <c r="A265" i="13" s="1"/>
  <c r="A266" i="13" s="1"/>
  <c r="A267" i="13" s="1"/>
  <c r="A268" i="13" s="1"/>
  <c r="A269" i="13" s="1"/>
  <c r="A270" i="13" s="1"/>
  <c r="A271" i="13" s="1"/>
  <c r="A272" i="13" s="1"/>
  <c r="A273" i="13" s="1"/>
  <c r="A274" i="13" s="1"/>
  <c r="A275" i="13" s="1"/>
  <c r="A276" i="13" s="1"/>
  <c r="A277" i="13" s="1"/>
  <c r="A278" i="13" s="1"/>
  <c r="A279" i="13" s="1"/>
  <c r="A280" i="13" s="1"/>
  <c r="A281" i="13" s="1"/>
  <c r="A282" i="13" s="1"/>
  <c r="A283" i="13" s="1"/>
  <c r="A284" i="13" s="1"/>
  <c r="A285" i="13" s="1"/>
  <c r="A286" i="13" s="1"/>
  <c r="A287" i="13" s="1"/>
  <c r="A288" i="13" s="1"/>
  <c r="A289" i="13" s="1"/>
  <c r="A290" i="13" s="1"/>
  <c r="A291" i="13" s="1"/>
  <c r="A292" i="13" s="1"/>
  <c r="A293" i="13" s="1"/>
  <c r="A294" i="13" s="1"/>
  <c r="A295" i="13" s="1"/>
  <c r="A296" i="13" s="1"/>
  <c r="A297" i="13" s="1"/>
  <c r="A298" i="13" s="1"/>
  <c r="A299" i="13" s="1"/>
  <c r="A300" i="13" s="1"/>
  <c r="A301" i="13" s="1"/>
  <c r="A302" i="13" s="1"/>
  <c r="A303" i="13" s="1"/>
  <c r="A304" i="13" s="1"/>
  <c r="A305" i="13" s="1"/>
  <c r="A306" i="13" s="1"/>
  <c r="A307" i="13" s="1"/>
  <c r="A308" i="13" s="1"/>
  <c r="A309" i="13" s="1"/>
  <c r="A310" i="13" s="1"/>
  <c r="A311" i="13" s="1"/>
  <c r="A312" i="13" s="1"/>
  <c r="A313" i="13" s="1"/>
  <c r="A314" i="13" s="1"/>
  <c r="A315" i="13" s="1"/>
  <c r="A316" i="13" s="1"/>
  <c r="A317" i="13" s="1"/>
  <c r="A318" i="13" s="1"/>
  <c r="A319" i="13" s="1"/>
  <c r="A320" i="13" s="1"/>
  <c r="A321" i="13" s="1"/>
  <c r="A322" i="13" s="1"/>
  <c r="A323" i="13" s="1"/>
  <c r="A324" i="13" s="1"/>
  <c r="A325" i="13" s="1"/>
  <c r="A326" i="13" s="1"/>
  <c r="A327" i="13" s="1"/>
  <c r="A328" i="13" s="1"/>
  <c r="A329" i="13" s="1"/>
  <c r="A330" i="13" s="1"/>
  <c r="A331" i="13" s="1"/>
  <c r="A332" i="13" s="1"/>
  <c r="A333" i="13" s="1"/>
  <c r="A334" i="13" s="1"/>
  <c r="A335" i="13" s="1"/>
  <c r="A336" i="13" s="1"/>
  <c r="A337" i="13" s="1"/>
  <c r="A338" i="13" s="1"/>
  <c r="A339" i="13" s="1"/>
  <c r="A340" i="13" s="1"/>
  <c r="A341" i="13" s="1"/>
  <c r="A342" i="13" s="1"/>
  <c r="A343" i="13" s="1"/>
  <c r="A344" i="13" s="1"/>
  <c r="A345" i="13" s="1"/>
  <c r="A346" i="13" s="1"/>
  <c r="A347" i="13" s="1"/>
  <c r="A348" i="13" s="1"/>
  <c r="A349" i="13" s="1"/>
  <c r="A350" i="13" s="1"/>
  <c r="A351" i="13" s="1"/>
  <c r="A352" i="13" s="1"/>
  <c r="A353" i="13" s="1"/>
  <c r="A354" i="13" s="1"/>
  <c r="A355" i="13" s="1"/>
  <c r="A356" i="13" s="1"/>
  <c r="A357" i="13" s="1"/>
  <c r="A358" i="13" s="1"/>
  <c r="A359" i="13" s="1"/>
  <c r="A360" i="13" s="1"/>
  <c r="A361" i="13" s="1"/>
  <c r="A362" i="13" s="1"/>
  <c r="A363" i="13" s="1"/>
  <c r="A364" i="13" s="1"/>
  <c r="A365" i="13" s="1"/>
  <c r="A366" i="13" s="1"/>
  <c r="A367" i="13" s="1"/>
  <c r="A368" i="13" s="1"/>
  <c r="A369" i="13" s="1"/>
  <c r="A370" i="13" s="1"/>
  <c r="A371" i="13" s="1"/>
  <c r="A372" i="13" s="1"/>
  <c r="A373" i="13" s="1"/>
  <c r="A374" i="13" s="1"/>
  <c r="A375" i="13" s="1"/>
  <c r="A376" i="13" s="1"/>
  <c r="A377" i="13" s="1"/>
  <c r="A378" i="13" s="1"/>
  <c r="A379" i="13" s="1"/>
  <c r="A380" i="13" s="1"/>
  <c r="A381" i="13" s="1"/>
  <c r="A382" i="13" s="1"/>
  <c r="A383" i="13" s="1"/>
  <c r="A384" i="13" s="1"/>
  <c r="A385" i="13" s="1"/>
  <c r="A386" i="13" s="1"/>
  <c r="A387" i="13" s="1"/>
  <c r="A388" i="13" s="1"/>
  <c r="A389" i="13" s="1"/>
  <c r="A390" i="13" s="1"/>
  <c r="A391" i="13" s="1"/>
  <c r="A392" i="13" s="1"/>
  <c r="A393" i="13" s="1"/>
  <c r="A394" i="13" s="1"/>
  <c r="A395" i="13" s="1"/>
  <c r="A396" i="13" s="1"/>
  <c r="A397" i="13" s="1"/>
  <c r="A398" i="13" s="1"/>
  <c r="A399" i="13" s="1"/>
  <c r="A400" i="13" s="1"/>
  <c r="A401" i="13" s="1"/>
  <c r="A402" i="13" s="1"/>
  <c r="A403" i="13" s="1"/>
  <c r="A404" i="13" s="1"/>
  <c r="A405" i="13" s="1"/>
  <c r="A406" i="13" s="1"/>
  <c r="A407" i="13" s="1"/>
  <c r="A408" i="13" s="1"/>
  <c r="A409" i="13" s="1"/>
  <c r="A410" i="13" s="1"/>
  <c r="A411" i="13" s="1"/>
  <c r="A412" i="13" s="1"/>
  <c r="A413" i="13" s="1"/>
  <c r="A414" i="13" s="1"/>
  <c r="A415" i="13" s="1"/>
  <c r="A416" i="13" s="1"/>
  <c r="A417" i="13" s="1"/>
  <c r="A418" i="13" s="1"/>
  <c r="A419" i="13" s="1"/>
  <c r="A420" i="13" s="1"/>
  <c r="A421" i="13" s="1"/>
  <c r="A422" i="13" s="1"/>
  <c r="A423" i="13" s="1"/>
  <c r="A424" i="13" s="1"/>
  <c r="A425" i="13" s="1"/>
  <c r="A426" i="13" s="1"/>
  <c r="A427" i="13" s="1"/>
  <c r="A428" i="13" s="1"/>
  <c r="A429" i="13" s="1"/>
  <c r="A430" i="13" s="1"/>
  <c r="A431" i="13" s="1"/>
  <c r="A432" i="13" s="1"/>
  <c r="A433" i="13" s="1"/>
  <c r="A434" i="13" s="1"/>
  <c r="A435" i="13" s="1"/>
  <c r="A436" i="13" s="1"/>
  <c r="A437" i="13" s="1"/>
  <c r="A438" i="13" s="1"/>
  <c r="A439" i="13" s="1"/>
  <c r="A440" i="13" s="1"/>
  <c r="A441" i="13" s="1"/>
  <c r="A442" i="13" s="1"/>
  <c r="A443" i="13" s="1"/>
  <c r="A444" i="13" s="1"/>
  <c r="A445" i="13" s="1"/>
  <c r="A446" i="13" s="1"/>
  <c r="A447" i="13" s="1"/>
  <c r="A448" i="13" s="1"/>
  <c r="A449" i="13" s="1"/>
  <c r="A450" i="13" s="1"/>
  <c r="A451" i="13" s="1"/>
  <c r="A452" i="13" s="1"/>
  <c r="A453" i="13" s="1"/>
  <c r="A454" i="13" s="1"/>
  <c r="A455" i="13" s="1"/>
  <c r="A456" i="13" s="1"/>
  <c r="A457" i="13" s="1"/>
  <c r="A458" i="13" s="1"/>
  <c r="A459" i="13" s="1"/>
  <c r="A460" i="13" s="1"/>
  <c r="A461" i="13" s="1"/>
  <c r="A462" i="13" s="1"/>
  <c r="A463" i="13" s="1"/>
  <c r="A464" i="13" s="1"/>
  <c r="A465" i="13" s="1"/>
  <c r="A466" i="13" s="1"/>
  <c r="A467" i="13" s="1"/>
  <c r="A468" i="13" s="1"/>
  <c r="A469" i="13" s="1"/>
  <c r="A470" i="13" s="1"/>
  <c r="A471" i="13" s="1"/>
  <c r="A472" i="13" s="1"/>
  <c r="A473" i="13" s="1"/>
  <c r="A474" i="13" s="1"/>
  <c r="A475" i="13" s="1"/>
  <c r="A476" i="13" s="1"/>
  <c r="A477" i="13" s="1"/>
  <c r="A478" i="13" s="1"/>
  <c r="A479" i="13" s="1"/>
  <c r="A480" i="13" s="1"/>
  <c r="A481" i="13" s="1"/>
  <c r="A482" i="13" s="1"/>
  <c r="A483" i="13" s="1"/>
  <c r="A484" i="13" s="1"/>
  <c r="A485" i="13" s="1"/>
  <c r="A486" i="13" s="1"/>
  <c r="A487" i="13" s="1"/>
  <c r="A488" i="13" s="1"/>
  <c r="A489" i="13" s="1"/>
  <c r="A490" i="13" s="1"/>
  <c r="A491" i="13" s="1"/>
  <c r="A492" i="13" s="1"/>
  <c r="A493" i="13" s="1"/>
  <c r="A494" i="13" s="1"/>
  <c r="A495" i="13" s="1"/>
  <c r="A496" i="13" s="1"/>
  <c r="A497" i="13" s="1"/>
  <c r="A498" i="13" s="1"/>
  <c r="A499" i="13" s="1"/>
  <c r="A500" i="13" s="1"/>
  <c r="A501" i="13" s="1"/>
  <c r="A502" i="13" s="1"/>
  <c r="A503" i="13" s="1"/>
  <c r="A504" i="13" s="1"/>
  <c r="A505" i="13" s="1"/>
  <c r="A506" i="13" s="1"/>
  <c r="A507" i="13" s="1"/>
  <c r="A508" i="13" s="1"/>
  <c r="A509" i="13" s="1"/>
  <c r="A510" i="13" s="1"/>
  <c r="A511" i="13" s="1"/>
  <c r="A512" i="13" s="1"/>
  <c r="A513" i="13" s="1"/>
  <c r="A514" i="13" s="1"/>
  <c r="A515" i="13" s="1"/>
  <c r="A516" i="13" s="1"/>
  <c r="A517" i="13" s="1"/>
  <c r="A518" i="13" s="1"/>
  <c r="A519" i="13" s="1"/>
  <c r="A520" i="13" s="1"/>
  <c r="A521" i="13" s="1"/>
  <c r="A522" i="13" s="1"/>
  <c r="A523" i="13" s="1"/>
  <c r="A524" i="13" s="1"/>
  <c r="A525" i="13" s="1"/>
  <c r="A526" i="13" s="1"/>
  <c r="A527" i="13" s="1"/>
  <c r="A528" i="13" s="1"/>
  <c r="A529" i="13" s="1"/>
  <c r="A530" i="13" s="1"/>
  <c r="A531" i="13" s="1"/>
  <c r="A532" i="13" s="1"/>
  <c r="A533" i="13" s="1"/>
  <c r="A534" i="13" s="1"/>
  <c r="A535" i="13" s="1"/>
  <c r="A536" i="13" s="1"/>
  <c r="A537" i="13" s="1"/>
  <c r="A538" i="13" s="1"/>
  <c r="A539" i="13" s="1"/>
  <c r="A540" i="13" s="1"/>
  <c r="A541" i="13" s="1"/>
  <c r="A542" i="13" s="1"/>
  <c r="A543" i="13" s="1"/>
  <c r="A544" i="13" s="1"/>
  <c r="A545" i="13" s="1"/>
  <c r="A546" i="13" s="1"/>
  <c r="A547" i="13" s="1"/>
  <c r="A548" i="13" s="1"/>
  <c r="A549" i="13" s="1"/>
  <c r="A550" i="13" s="1"/>
  <c r="A551" i="13" s="1"/>
  <c r="A552" i="13" s="1"/>
  <c r="A553" i="13" s="1"/>
  <c r="A554" i="13" s="1"/>
  <c r="A555" i="13" s="1"/>
  <c r="A556" i="13" s="1"/>
  <c r="A557" i="13" s="1"/>
  <c r="A558" i="13" s="1"/>
  <c r="A559" i="13" s="1"/>
  <c r="A560" i="13" s="1"/>
  <c r="A561" i="13" s="1"/>
  <c r="A562" i="13" s="1"/>
  <c r="A563" i="13" s="1"/>
  <c r="A564" i="13" s="1"/>
  <c r="A565" i="13" s="1"/>
  <c r="A566" i="13" s="1"/>
  <c r="A567" i="13" s="1"/>
  <c r="A568" i="13" s="1"/>
  <c r="A569" i="13" s="1"/>
  <c r="A570" i="13" s="1"/>
  <c r="A571" i="13" s="1"/>
  <c r="A572" i="13" s="1"/>
  <c r="A573" i="13" s="1"/>
  <c r="A574" i="13" s="1"/>
  <c r="A575" i="13" s="1"/>
  <c r="A576" i="13" s="1"/>
  <c r="A577" i="13" s="1"/>
  <c r="A578" i="13" s="1"/>
  <c r="A579" i="13" s="1"/>
  <c r="A580" i="13" s="1"/>
  <c r="A581" i="13" s="1"/>
  <c r="A582" i="13" s="1"/>
  <c r="A583" i="13" s="1"/>
  <c r="A584" i="13" s="1"/>
  <c r="A585" i="13" s="1"/>
  <c r="A586" i="13" s="1"/>
  <c r="A587" i="13" s="1"/>
  <c r="A588" i="13" s="1"/>
  <c r="A589" i="13" s="1"/>
  <c r="A590" i="13" s="1"/>
  <c r="A591" i="13" s="1"/>
  <c r="A592" i="13" s="1"/>
  <c r="A593" i="13" s="1"/>
  <c r="A594" i="13" s="1"/>
  <c r="A595" i="13" s="1"/>
  <c r="A596" i="13" s="1"/>
  <c r="A597" i="13" s="1"/>
  <c r="A598" i="13" s="1"/>
  <c r="A599" i="13" s="1"/>
  <c r="A600" i="13" s="1"/>
  <c r="A601" i="13" s="1"/>
  <c r="A602" i="13" s="1"/>
  <c r="A603" i="13" s="1"/>
  <c r="A604" i="13" s="1"/>
  <c r="A605" i="13" s="1"/>
  <c r="A606" i="13" s="1"/>
  <c r="A607" i="13" s="1"/>
  <c r="A608" i="13" s="1"/>
  <c r="A609" i="13" s="1"/>
  <c r="A610" i="13" s="1"/>
  <c r="A611" i="13" s="1"/>
  <c r="A612" i="13" s="1"/>
  <c r="A613" i="13" s="1"/>
  <c r="A614" i="13" s="1"/>
  <c r="A615" i="13" s="1"/>
  <c r="A616" i="13" s="1"/>
  <c r="A617" i="13" s="1"/>
  <c r="A618" i="13" s="1"/>
  <c r="A619" i="13" s="1"/>
  <c r="A620" i="13" s="1"/>
  <c r="A621" i="13" s="1"/>
  <c r="A622" i="13" s="1"/>
  <c r="A623" i="13" s="1"/>
  <c r="A624" i="13" s="1"/>
  <c r="A625" i="13" s="1"/>
  <c r="A626" i="13" s="1"/>
  <c r="A627" i="13" s="1"/>
  <c r="A628" i="13" s="1"/>
  <c r="A629" i="13" s="1"/>
  <c r="A630" i="13" s="1"/>
  <c r="A631" i="13" s="1"/>
  <c r="A632" i="13" s="1"/>
  <c r="A633" i="13" s="1"/>
  <c r="A634" i="13" s="1"/>
  <c r="A635" i="13" s="1"/>
  <c r="A636" i="13" s="1"/>
  <c r="A637" i="13" s="1"/>
  <c r="A638" i="13" s="1"/>
  <c r="A639" i="13" s="1"/>
  <c r="A640" i="13" s="1"/>
  <c r="A641" i="13" s="1"/>
  <c r="A642" i="13" s="1"/>
  <c r="A643" i="13" s="1"/>
  <c r="A644" i="13" s="1"/>
  <c r="A645" i="13" s="1"/>
  <c r="A646" i="13" s="1"/>
  <c r="A647" i="13" s="1"/>
  <c r="A648" i="13" s="1"/>
  <c r="A649" i="13" s="1"/>
  <c r="A650" i="13" s="1"/>
  <c r="A651" i="13" s="1"/>
  <c r="A652" i="13" s="1"/>
  <c r="A653" i="13" s="1"/>
  <c r="A654" i="13" s="1"/>
  <c r="A655" i="13" s="1"/>
  <c r="A656" i="13" s="1"/>
  <c r="A657" i="13" s="1"/>
  <c r="A658" i="13" s="1"/>
  <c r="A659" i="13" s="1"/>
  <c r="A660" i="13" s="1"/>
  <c r="A661" i="13" s="1"/>
  <c r="A662" i="13" s="1"/>
  <c r="A663" i="13" s="1"/>
  <c r="A664" i="13" s="1"/>
  <c r="A665" i="13" s="1"/>
  <c r="A666" i="13" s="1"/>
  <c r="A667" i="13" s="1"/>
  <c r="A668" i="13" s="1"/>
  <c r="A669" i="13" s="1"/>
  <c r="A670" i="13" s="1"/>
  <c r="A671" i="13" s="1"/>
  <c r="A672" i="13" s="1"/>
  <c r="A673" i="13" s="1"/>
  <c r="A674" i="13" s="1"/>
  <c r="A675" i="13" s="1"/>
  <c r="A676" i="13" s="1"/>
  <c r="A677" i="13" s="1"/>
  <c r="A678" i="13" s="1"/>
  <c r="A679" i="13" s="1"/>
  <c r="A680" i="13" s="1"/>
  <c r="A681" i="13" s="1"/>
  <c r="A682" i="13" s="1"/>
  <c r="A683" i="13" s="1"/>
  <c r="A684" i="13" s="1"/>
  <c r="A685" i="13" s="1"/>
  <c r="A686" i="13" s="1"/>
  <c r="A687" i="13" s="1"/>
  <c r="A688" i="13" s="1"/>
  <c r="A689" i="13" s="1"/>
  <c r="A690" i="13" s="1"/>
  <c r="A691" i="13" s="1"/>
  <c r="A692" i="13" s="1"/>
  <c r="A693" i="13" s="1"/>
  <c r="A694" i="13" s="1"/>
  <c r="A695" i="13" s="1"/>
  <c r="A696" i="13" s="1"/>
  <c r="A697" i="13" s="1"/>
  <c r="A698" i="13" s="1"/>
  <c r="A699" i="13" s="1"/>
  <c r="A700" i="13" s="1"/>
  <c r="A701" i="13" s="1"/>
  <c r="A702" i="13" s="1"/>
  <c r="A703" i="13" s="1"/>
  <c r="A704" i="13" s="1"/>
  <c r="A705" i="13" s="1"/>
  <c r="A706" i="13" s="1"/>
  <c r="A707" i="13" s="1"/>
  <c r="A708" i="13" s="1"/>
  <c r="A709" i="13" s="1"/>
  <c r="P1" i="13"/>
  <c r="O1" i="13"/>
  <c r="N1" i="13"/>
  <c r="M1" i="13"/>
  <c r="L1" i="13"/>
  <c r="K1" i="13"/>
  <c r="I684" i="12"/>
  <c r="I683" i="12"/>
  <c r="I682" i="12"/>
  <c r="I681" i="12"/>
  <c r="I680" i="12"/>
  <c r="I679" i="12"/>
  <c r="I678" i="12"/>
  <c r="I677" i="12"/>
  <c r="I676" i="12"/>
  <c r="I675" i="12"/>
  <c r="I674" i="12"/>
  <c r="I673" i="12"/>
  <c r="I672" i="12"/>
  <c r="I671" i="12"/>
  <c r="I670" i="12"/>
  <c r="I669" i="12"/>
  <c r="I668" i="12"/>
  <c r="I667" i="12"/>
  <c r="I666" i="12"/>
  <c r="I665" i="12"/>
  <c r="I664" i="12"/>
  <c r="I663" i="12"/>
  <c r="I662" i="12"/>
  <c r="I661" i="12"/>
  <c r="I660" i="12"/>
  <c r="I659" i="12"/>
  <c r="I658" i="12"/>
  <c r="I657" i="12"/>
  <c r="I656" i="12"/>
  <c r="I650" i="12"/>
  <c r="I646" i="12"/>
  <c r="I645" i="12"/>
  <c r="I644" i="12"/>
  <c r="I643" i="12"/>
  <c r="I642" i="12"/>
  <c r="I641" i="12"/>
  <c r="I640" i="12"/>
  <c r="I639" i="12"/>
  <c r="I638" i="12"/>
  <c r="I637" i="12"/>
  <c r="I636" i="12"/>
  <c r="I635" i="12"/>
  <c r="I634" i="12"/>
  <c r="I633" i="12"/>
  <c r="I632" i="12"/>
  <c r="I631" i="12"/>
  <c r="I630" i="12"/>
  <c r="I629" i="12"/>
  <c r="I628" i="12"/>
  <c r="I627" i="12"/>
  <c r="I626" i="12"/>
  <c r="I625" i="12"/>
  <c r="I624" i="12"/>
  <c r="I623" i="12"/>
  <c r="I622" i="12"/>
  <c r="I621" i="12"/>
  <c r="I620" i="12"/>
  <c r="I619" i="12"/>
  <c r="I618" i="12"/>
  <c r="I617" i="12"/>
  <c r="I616" i="12"/>
  <c r="I615" i="12"/>
  <c r="I614" i="12"/>
  <c r="I613" i="12"/>
  <c r="I612" i="12"/>
  <c r="I611" i="12"/>
  <c r="I610" i="12"/>
  <c r="I609" i="12"/>
  <c r="I608" i="12"/>
  <c r="I607" i="12"/>
  <c r="I606" i="12"/>
  <c r="I605" i="12"/>
  <c r="I604" i="12"/>
  <c r="I603" i="12"/>
  <c r="I602" i="12"/>
  <c r="I601" i="12"/>
  <c r="I600" i="12"/>
  <c r="I599" i="12"/>
  <c r="I598" i="12"/>
  <c r="I597" i="12"/>
  <c r="I596" i="12"/>
  <c r="I595" i="12"/>
  <c r="I594" i="12"/>
  <c r="I593" i="12"/>
  <c r="I592" i="12"/>
  <c r="I591" i="12"/>
  <c r="I590" i="12"/>
  <c r="I589" i="12"/>
  <c r="I588" i="12"/>
  <c r="I587" i="12"/>
  <c r="I586" i="12"/>
  <c r="I585" i="12"/>
  <c r="I584" i="12"/>
  <c r="I583" i="12"/>
  <c r="I582" i="12"/>
  <c r="I581" i="12"/>
  <c r="I580" i="12"/>
  <c r="I579" i="12"/>
  <c r="I578" i="12"/>
  <c r="I577" i="12"/>
  <c r="I576" i="12"/>
  <c r="I575" i="12"/>
  <c r="I574" i="12"/>
  <c r="I573" i="12"/>
  <c r="I572" i="12"/>
  <c r="I571" i="12"/>
  <c r="I570" i="12"/>
  <c r="I569" i="12"/>
  <c r="I568" i="12"/>
  <c r="I567" i="12"/>
  <c r="I566" i="12"/>
  <c r="I565" i="12"/>
  <c r="I564" i="12"/>
  <c r="I563" i="12"/>
  <c r="I562" i="12"/>
  <c r="I561" i="12"/>
  <c r="I560" i="12"/>
  <c r="I559" i="12"/>
  <c r="I558" i="12"/>
  <c r="I557" i="12"/>
  <c r="I556" i="12"/>
  <c r="I555" i="12"/>
  <c r="I554" i="12"/>
  <c r="I553" i="12"/>
  <c r="I552" i="12"/>
  <c r="I551" i="12"/>
  <c r="I550" i="12"/>
  <c r="I549" i="12"/>
  <c r="I548" i="12"/>
  <c r="I547" i="12"/>
  <c r="I546" i="12"/>
  <c r="I545" i="12"/>
  <c r="I544" i="12"/>
  <c r="I543" i="12"/>
  <c r="I542" i="12"/>
  <c r="I541" i="12"/>
  <c r="I540" i="12"/>
  <c r="I539" i="12"/>
  <c r="I538" i="12"/>
  <c r="I537" i="12"/>
  <c r="I536" i="12"/>
  <c r="I535" i="12"/>
  <c r="I534" i="12"/>
  <c r="I533" i="12"/>
  <c r="I532" i="12"/>
  <c r="I531" i="12"/>
  <c r="I530" i="12"/>
  <c r="I529" i="12"/>
  <c r="I528" i="12"/>
  <c r="I527" i="12"/>
  <c r="I526" i="12"/>
  <c r="I525" i="12"/>
  <c r="I524" i="12"/>
  <c r="I523" i="12"/>
  <c r="I522" i="12"/>
  <c r="I521" i="12"/>
  <c r="I520" i="12"/>
  <c r="I519" i="12"/>
  <c r="I518" i="12"/>
  <c r="I517" i="12"/>
  <c r="I516" i="12"/>
  <c r="I515" i="12"/>
  <c r="I514" i="12"/>
  <c r="I513" i="12"/>
  <c r="I512" i="12"/>
  <c r="I511" i="12"/>
  <c r="I510" i="12"/>
  <c r="I509" i="12"/>
  <c r="I508" i="12"/>
  <c r="I507" i="12"/>
  <c r="I506" i="12"/>
  <c r="I505" i="12"/>
  <c r="I504" i="12"/>
  <c r="I503" i="12"/>
  <c r="I502" i="12"/>
  <c r="I501" i="12"/>
  <c r="I500" i="12"/>
  <c r="I499" i="12"/>
  <c r="I498" i="12"/>
  <c r="I497" i="12"/>
  <c r="I496" i="12"/>
  <c r="I495" i="12"/>
  <c r="I494" i="12"/>
  <c r="I493" i="12"/>
  <c r="I492" i="12"/>
  <c r="I491" i="12"/>
  <c r="I490" i="12"/>
  <c r="I489" i="12"/>
  <c r="I488" i="12"/>
  <c r="I487" i="12"/>
  <c r="I486" i="12"/>
  <c r="I485" i="12"/>
  <c r="I484" i="12"/>
  <c r="I483" i="12"/>
  <c r="I482" i="12"/>
  <c r="I481" i="12"/>
  <c r="I480" i="12"/>
  <c r="I479" i="12"/>
  <c r="I478" i="12"/>
  <c r="I477" i="12"/>
  <c r="I476" i="12"/>
  <c r="I475" i="12"/>
  <c r="I474" i="12"/>
  <c r="I473" i="12"/>
  <c r="I472" i="12"/>
  <c r="I471" i="12"/>
  <c r="I470" i="12"/>
  <c r="I469" i="12"/>
  <c r="I468" i="12"/>
  <c r="I467" i="12"/>
  <c r="I466" i="12"/>
  <c r="I465" i="12"/>
  <c r="I464" i="12"/>
  <c r="I463" i="12"/>
  <c r="I462" i="12"/>
  <c r="I461" i="12"/>
  <c r="I460" i="12"/>
  <c r="I459" i="12"/>
  <c r="I458" i="12"/>
  <c r="I457" i="12"/>
  <c r="I456" i="12"/>
  <c r="I455" i="12"/>
  <c r="I454" i="12"/>
  <c r="I453" i="12"/>
  <c r="I452" i="12"/>
  <c r="I451" i="12"/>
  <c r="I450" i="12"/>
  <c r="I449" i="12"/>
  <c r="I448" i="12"/>
  <c r="I447" i="12"/>
  <c r="I446" i="12"/>
  <c r="I445" i="12"/>
  <c r="I444" i="12"/>
  <c r="I443" i="12"/>
  <c r="I442" i="12"/>
  <c r="I441" i="12"/>
  <c r="I440" i="12"/>
  <c r="I439" i="12"/>
  <c r="I438" i="12"/>
  <c r="I437" i="12"/>
  <c r="I436" i="12"/>
  <c r="I435" i="12"/>
  <c r="I434" i="12"/>
  <c r="I433" i="12"/>
  <c r="I432" i="12"/>
  <c r="I431" i="12"/>
  <c r="I430" i="12"/>
  <c r="I429" i="12"/>
  <c r="I428" i="12"/>
  <c r="I427" i="12"/>
  <c r="I426" i="12"/>
  <c r="I425" i="12"/>
  <c r="I424" i="12"/>
  <c r="I423" i="12"/>
  <c r="I422" i="12"/>
  <c r="I421" i="12"/>
  <c r="I420" i="12"/>
  <c r="I419" i="12"/>
  <c r="I418" i="12"/>
  <c r="I417" i="12"/>
  <c r="I416" i="12"/>
  <c r="I415" i="12"/>
  <c r="I414" i="12"/>
  <c r="I413" i="12"/>
  <c r="I412" i="12"/>
  <c r="I411" i="12"/>
  <c r="I410" i="12"/>
  <c r="I409" i="12"/>
  <c r="I408" i="12"/>
  <c r="I407" i="12"/>
  <c r="I406" i="12"/>
  <c r="I405" i="12"/>
  <c r="I404" i="12"/>
  <c r="I403" i="12"/>
  <c r="I402" i="12"/>
  <c r="I401" i="12"/>
  <c r="I400" i="12"/>
  <c r="I399" i="12"/>
  <c r="I398" i="12"/>
  <c r="I397" i="12"/>
  <c r="I396" i="12"/>
  <c r="I395" i="12"/>
  <c r="I394" i="12"/>
  <c r="I393" i="12"/>
  <c r="I392" i="12"/>
  <c r="I391" i="12"/>
  <c r="I390" i="12"/>
  <c r="I389" i="12"/>
  <c r="I388" i="12"/>
  <c r="I387" i="12"/>
  <c r="I386" i="12"/>
  <c r="I385" i="12"/>
  <c r="I384" i="12"/>
  <c r="I383" i="12"/>
  <c r="I382" i="12"/>
  <c r="I381" i="12"/>
  <c r="I380" i="12"/>
  <c r="I379" i="12"/>
  <c r="I378" i="12"/>
  <c r="I377" i="12"/>
  <c r="I376" i="12"/>
  <c r="I375" i="12"/>
  <c r="I374" i="12"/>
  <c r="I373" i="12"/>
  <c r="I372" i="12"/>
  <c r="I371" i="12"/>
  <c r="I370" i="12"/>
  <c r="I369" i="12"/>
  <c r="I368" i="12"/>
  <c r="I367" i="12"/>
  <c r="I366" i="12"/>
  <c r="I365" i="12"/>
  <c r="I364" i="12"/>
  <c r="I363" i="12"/>
  <c r="I362" i="12"/>
  <c r="I361" i="12"/>
  <c r="I360" i="12"/>
  <c r="I359" i="12"/>
  <c r="I358" i="12"/>
  <c r="I357" i="12"/>
  <c r="I356" i="12"/>
  <c r="I355" i="12"/>
  <c r="I354" i="12"/>
  <c r="I353" i="12"/>
  <c r="I352" i="12"/>
  <c r="I351" i="12"/>
  <c r="I350" i="12"/>
  <c r="I349" i="12"/>
  <c r="I348" i="12"/>
  <c r="I347" i="12"/>
  <c r="I346" i="12"/>
  <c r="I345" i="12"/>
  <c r="I344" i="12"/>
  <c r="I343" i="12"/>
  <c r="I342" i="12"/>
  <c r="I341" i="12"/>
  <c r="I340" i="12"/>
  <c r="I339" i="12"/>
  <c r="I338" i="12"/>
  <c r="I337" i="12"/>
  <c r="I336" i="12"/>
  <c r="I335" i="12"/>
  <c r="I334" i="12"/>
  <c r="I333" i="12"/>
  <c r="I332" i="12"/>
  <c r="I331" i="12"/>
  <c r="I330" i="12"/>
  <c r="I329" i="12"/>
  <c r="I328" i="12"/>
  <c r="I327" i="12"/>
  <c r="I326" i="12"/>
  <c r="I325" i="12"/>
  <c r="I324" i="12"/>
  <c r="I323" i="12"/>
  <c r="I322" i="12"/>
  <c r="I321" i="12"/>
  <c r="I320" i="12"/>
  <c r="I319" i="12"/>
  <c r="I318" i="12"/>
  <c r="I317" i="12"/>
  <c r="I316" i="12"/>
  <c r="I315" i="12"/>
  <c r="I314" i="12"/>
  <c r="I313" i="12"/>
  <c r="I312" i="12"/>
  <c r="I311" i="12"/>
  <c r="I310" i="12"/>
  <c r="I309" i="12"/>
  <c r="I308" i="12"/>
  <c r="I307" i="12"/>
  <c r="I306" i="12"/>
  <c r="I305" i="12"/>
  <c r="I304" i="12"/>
  <c r="I303" i="12"/>
  <c r="I302" i="12"/>
  <c r="I301" i="12"/>
  <c r="I300" i="12"/>
  <c r="I299" i="12"/>
  <c r="I298" i="12"/>
  <c r="I297" i="12"/>
  <c r="I296" i="12"/>
  <c r="I295" i="12"/>
  <c r="I294" i="12"/>
  <c r="I293" i="12"/>
  <c r="I292" i="12"/>
  <c r="I291" i="12"/>
  <c r="I290" i="12"/>
  <c r="I289" i="12"/>
  <c r="I288" i="12"/>
  <c r="I287" i="12"/>
  <c r="I286" i="12"/>
  <c r="I285" i="12"/>
  <c r="I284" i="12"/>
  <c r="I283" i="12"/>
  <c r="I282" i="12"/>
  <c r="I281" i="12"/>
  <c r="I280" i="12"/>
  <c r="I279" i="12"/>
  <c r="I278" i="12"/>
  <c r="I277" i="12"/>
  <c r="I276" i="12"/>
  <c r="I275" i="12"/>
  <c r="I274" i="12"/>
  <c r="I273" i="12"/>
  <c r="I272" i="12"/>
  <c r="I271" i="12"/>
  <c r="I270" i="12"/>
  <c r="I269" i="12"/>
  <c r="I268" i="12"/>
  <c r="I267" i="12"/>
  <c r="I266" i="12"/>
  <c r="I265" i="12"/>
  <c r="I264" i="12"/>
  <c r="I263" i="12"/>
  <c r="I262" i="12"/>
  <c r="I261" i="12"/>
  <c r="I260" i="12"/>
  <c r="I259" i="12"/>
  <c r="I258" i="12"/>
  <c r="I257" i="12"/>
  <c r="I256" i="12"/>
  <c r="I255" i="12"/>
  <c r="I254" i="12"/>
  <c r="I253" i="12"/>
  <c r="I252" i="12"/>
  <c r="I251" i="12"/>
  <c r="I250" i="12"/>
  <c r="I249" i="12"/>
  <c r="I248" i="12"/>
  <c r="I247" i="12"/>
  <c r="I246" i="12"/>
  <c r="I245" i="12"/>
  <c r="I244" i="12"/>
  <c r="I243" i="12"/>
  <c r="I242" i="12"/>
  <c r="I241" i="12"/>
  <c r="I240" i="12"/>
  <c r="I239" i="12"/>
  <c r="I238" i="12"/>
  <c r="I237" i="12"/>
  <c r="I236" i="12"/>
  <c r="I235" i="12"/>
  <c r="I234" i="12"/>
  <c r="I233" i="12"/>
  <c r="I232" i="12"/>
  <c r="I231" i="12"/>
  <c r="I230" i="12"/>
  <c r="I229" i="12"/>
  <c r="I228" i="12"/>
  <c r="I227" i="12"/>
  <c r="I226" i="12"/>
  <c r="I225" i="12"/>
  <c r="I224" i="12"/>
  <c r="I223" i="12"/>
  <c r="I222" i="12"/>
  <c r="I221" i="12"/>
  <c r="I220" i="12"/>
  <c r="I219" i="12"/>
  <c r="I218" i="12"/>
  <c r="I217" i="12"/>
  <c r="I216" i="12"/>
  <c r="I215" i="12"/>
  <c r="I214" i="12"/>
  <c r="I213" i="12"/>
  <c r="I212" i="12"/>
  <c r="I211" i="12"/>
  <c r="I210" i="12"/>
  <c r="I209" i="12"/>
  <c r="I208" i="12"/>
  <c r="I207" i="12"/>
  <c r="I206" i="12"/>
  <c r="I205" i="12"/>
  <c r="I204" i="12"/>
  <c r="I203" i="12"/>
  <c r="I202" i="12"/>
  <c r="I201" i="12"/>
  <c r="I200" i="12"/>
  <c r="I199" i="12"/>
  <c r="I198" i="12"/>
  <c r="I197" i="12"/>
  <c r="I196" i="12"/>
  <c r="I195" i="12"/>
  <c r="I194" i="12"/>
  <c r="I193" i="12"/>
  <c r="I192" i="12"/>
  <c r="I191" i="12"/>
  <c r="I190" i="12"/>
  <c r="I189" i="12"/>
  <c r="I188" i="12"/>
  <c r="I187" i="12"/>
  <c r="I186" i="12"/>
  <c r="I185" i="12"/>
  <c r="I184" i="12"/>
  <c r="I183" i="12"/>
  <c r="I182" i="12"/>
  <c r="I181" i="12"/>
  <c r="I180" i="12"/>
  <c r="I179" i="12"/>
  <c r="I178" i="12"/>
  <c r="I177" i="12"/>
  <c r="I176" i="12"/>
  <c r="I175" i="12"/>
  <c r="I174" i="12"/>
  <c r="I173" i="12"/>
  <c r="I172" i="12"/>
  <c r="I171" i="12"/>
  <c r="I170" i="12"/>
  <c r="I169" i="12"/>
  <c r="I168" i="12"/>
  <c r="I167" i="12"/>
  <c r="I166" i="12"/>
  <c r="I165" i="12"/>
  <c r="I164" i="12"/>
  <c r="I163" i="12"/>
  <c r="I162" i="12"/>
  <c r="I161" i="12"/>
  <c r="I160" i="12"/>
  <c r="I159" i="12"/>
  <c r="I158" i="12"/>
  <c r="I157" i="12"/>
  <c r="I156" i="12"/>
  <c r="I155" i="12"/>
  <c r="I154" i="12"/>
  <c r="I153" i="12"/>
  <c r="I152" i="12"/>
  <c r="I151" i="12"/>
  <c r="I150" i="12"/>
  <c r="I149" i="12"/>
  <c r="I148" i="12"/>
  <c r="I147" i="12"/>
  <c r="I146" i="12"/>
  <c r="I145" i="12"/>
  <c r="I144" i="12"/>
  <c r="I143" i="12"/>
  <c r="I142" i="12"/>
  <c r="I141" i="12"/>
  <c r="I140" i="12"/>
  <c r="I139" i="12"/>
  <c r="I138" i="12"/>
  <c r="I137" i="12"/>
  <c r="I136" i="12"/>
  <c r="I135" i="12"/>
  <c r="I134" i="12"/>
  <c r="I133" i="12"/>
  <c r="I132" i="12"/>
  <c r="I131" i="12"/>
  <c r="I130" i="12"/>
  <c r="I129" i="12"/>
  <c r="I128" i="12"/>
  <c r="I127" i="12"/>
  <c r="I126" i="12"/>
  <c r="I125" i="12"/>
  <c r="I124" i="12"/>
  <c r="I123" i="12"/>
  <c r="I122" i="12"/>
  <c r="I121" i="12"/>
  <c r="I120" i="12"/>
  <c r="I119" i="12"/>
  <c r="I118" i="12"/>
  <c r="I117" i="12"/>
  <c r="I116" i="12"/>
  <c r="I115" i="12"/>
  <c r="I114" i="12"/>
  <c r="I113" i="12"/>
  <c r="I112" i="12"/>
  <c r="I111" i="12"/>
  <c r="I110" i="12"/>
  <c r="I109" i="12"/>
  <c r="I108" i="12"/>
  <c r="I107" i="12"/>
  <c r="I106" i="12"/>
  <c r="I105" i="12"/>
  <c r="I104" i="12"/>
  <c r="I103" i="12"/>
  <c r="I102" i="12"/>
  <c r="I101" i="12"/>
  <c r="I100" i="12"/>
  <c r="I99" i="12"/>
  <c r="I98" i="12"/>
  <c r="I97" i="12"/>
  <c r="I96" i="12"/>
  <c r="I95" i="12"/>
  <c r="I94" i="12"/>
  <c r="I93" i="12"/>
  <c r="I92" i="12"/>
  <c r="I91" i="12"/>
  <c r="I90" i="12"/>
  <c r="I89" i="12"/>
  <c r="I88" i="12"/>
  <c r="I87" i="12"/>
  <c r="I86" i="12"/>
  <c r="I85" i="12"/>
  <c r="I84" i="12"/>
  <c r="I83" i="12"/>
  <c r="I82" i="12"/>
  <c r="I81" i="12"/>
  <c r="I80" i="12"/>
  <c r="I79" i="12"/>
  <c r="I78" i="12"/>
  <c r="I77" i="12"/>
  <c r="I76" i="12"/>
  <c r="I75" i="12"/>
  <c r="I74" i="12"/>
  <c r="I73" i="12"/>
  <c r="I72" i="12"/>
  <c r="I71" i="12"/>
  <c r="I70" i="12"/>
  <c r="I69" i="12"/>
  <c r="I68" i="12"/>
  <c r="I67" i="12"/>
  <c r="I66" i="12"/>
  <c r="I65" i="12"/>
  <c r="I64" i="12"/>
  <c r="I63" i="12"/>
  <c r="I62" i="12"/>
  <c r="I61" i="12"/>
  <c r="I60" i="12"/>
  <c r="I59" i="12"/>
  <c r="I58" i="12"/>
  <c r="I57" i="12"/>
  <c r="I56" i="12"/>
  <c r="I55" i="12"/>
  <c r="I54" i="12"/>
  <c r="I53" i="12"/>
  <c r="I52" i="12"/>
  <c r="I51" i="12"/>
  <c r="I50" i="12"/>
  <c r="I49" i="12"/>
  <c r="I48" i="12"/>
  <c r="I47" i="12"/>
  <c r="I46" i="12"/>
  <c r="I45" i="12"/>
  <c r="I44" i="12"/>
  <c r="I43" i="12"/>
  <c r="I42" i="12"/>
  <c r="I41" i="12"/>
  <c r="I40" i="12"/>
  <c r="I39" i="12"/>
  <c r="I38" i="12"/>
  <c r="I37" i="12"/>
  <c r="I36" i="12"/>
  <c r="I35" i="12"/>
  <c r="I34" i="12"/>
  <c r="I33" i="12"/>
  <c r="I32" i="12"/>
  <c r="I31" i="12"/>
  <c r="I30" i="12"/>
  <c r="I29" i="12"/>
  <c r="I28" i="12"/>
  <c r="I27" i="12"/>
  <c r="I26" i="12"/>
  <c r="I25" i="12"/>
  <c r="I24" i="12"/>
  <c r="I23" i="12"/>
  <c r="I22" i="12"/>
  <c r="I21" i="12"/>
  <c r="I20" i="12"/>
  <c r="I19" i="12"/>
  <c r="I18" i="12"/>
  <c r="I17" i="12"/>
  <c r="I16" i="12"/>
  <c r="I15" i="12"/>
  <c r="I14" i="12"/>
  <c r="I13" i="12"/>
  <c r="I12" i="12"/>
  <c r="I11" i="12"/>
  <c r="I10" i="12"/>
  <c r="I9" i="12"/>
  <c r="I8" i="12"/>
  <c r="I7" i="12"/>
  <c r="I6" i="12"/>
  <c r="I5" i="12"/>
  <c r="I4" i="12"/>
  <c r="I3" i="12"/>
  <c r="Q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W84" i="12" s="1"/>
  <c r="W85" i="12" s="1"/>
  <c r="W86" i="12" s="1"/>
  <c r="W87" i="12" s="1"/>
  <c r="W88" i="12" s="1"/>
  <c r="W89" i="12" s="1"/>
  <c r="W90" i="12" s="1"/>
  <c r="W91" i="12" s="1"/>
  <c r="W92" i="12" s="1"/>
  <c r="W93" i="12" s="1"/>
  <c r="W94" i="12" s="1"/>
  <c r="W95" i="12" s="1"/>
  <c r="W96" i="12" s="1"/>
  <c r="W97" i="12" s="1"/>
  <c r="W98" i="12" s="1"/>
  <c r="W99" i="12" s="1"/>
  <c r="W100" i="12" s="1"/>
  <c r="W101" i="12" s="1"/>
  <c r="W102" i="12" s="1"/>
  <c r="W103" i="12" s="1"/>
  <c r="W104" i="12" s="1"/>
  <c r="W105" i="12" s="1"/>
  <c r="W106" i="12" s="1"/>
  <c r="W107" i="12" s="1"/>
  <c r="W108" i="12" s="1"/>
  <c r="W109" i="12" s="1"/>
  <c r="W110" i="12" s="1"/>
  <c r="W111" i="12" s="1"/>
  <c r="W112" i="12" s="1"/>
  <c r="W113" i="12" s="1"/>
  <c r="W114" i="12" s="1"/>
  <c r="W115" i="12" s="1"/>
  <c r="W116" i="12" s="1"/>
  <c r="W117" i="12" s="1"/>
  <c r="W118" i="12" s="1"/>
  <c r="W119" i="12" s="1"/>
  <c r="W120" i="12" s="1"/>
  <c r="W121" i="12" s="1"/>
  <c r="W122" i="12" s="1"/>
  <c r="W123" i="12" s="1"/>
  <c r="W124" i="12" s="1"/>
  <c r="W125" i="12" s="1"/>
  <c r="W126" i="12" s="1"/>
  <c r="W127" i="12" s="1"/>
  <c r="W128" i="12" s="1"/>
  <c r="W129" i="12" s="1"/>
  <c r="W130" i="12" s="1"/>
  <c r="W131" i="12" s="1"/>
  <c r="W132" i="12" s="1"/>
  <c r="W133" i="12" s="1"/>
  <c r="W134" i="12" s="1"/>
  <c r="W135" i="12" s="1"/>
  <c r="W136" i="12" s="1"/>
  <c r="W137" i="12" s="1"/>
  <c r="W138" i="12" s="1"/>
  <c r="W139" i="12" s="1"/>
  <c r="W140" i="12" s="1"/>
  <c r="W141" i="12" s="1"/>
  <c r="W142" i="12" s="1"/>
  <c r="W143" i="12" s="1"/>
  <c r="W144" i="12" s="1"/>
  <c r="W145" i="12" s="1"/>
  <c r="W146" i="12" s="1"/>
  <c r="W147" i="12" s="1"/>
  <c r="W148" i="12" s="1"/>
  <c r="W149" i="12" s="1"/>
  <c r="W150" i="12" s="1"/>
  <c r="W151" i="12" s="1"/>
  <c r="W152" i="12" s="1"/>
  <c r="W153" i="12" s="1"/>
  <c r="W154" i="12" s="1"/>
  <c r="W155" i="12" s="1"/>
  <c r="W156" i="12" s="1"/>
  <c r="W157" i="12" s="1"/>
  <c r="W158" i="12" s="1"/>
  <c r="W159" i="12" s="1"/>
  <c r="W160" i="12" s="1"/>
  <c r="W161" i="12" s="1"/>
  <c r="W162" i="12" s="1"/>
  <c r="W163" i="12" s="1"/>
  <c r="W164" i="12" s="1"/>
  <c r="W165" i="12" s="1"/>
  <c r="W166" i="12" s="1"/>
  <c r="W167" i="12" s="1"/>
  <c r="W168" i="12" s="1"/>
  <c r="W169" i="12" s="1"/>
  <c r="W170" i="12" s="1"/>
  <c r="W171" i="12" s="1"/>
  <c r="W172" i="12" s="1"/>
  <c r="W173" i="12" s="1"/>
  <c r="W174" i="12" s="1"/>
  <c r="W175" i="12" s="1"/>
  <c r="W176" i="12" s="1"/>
  <c r="W177" i="12" s="1"/>
  <c r="W178" i="12" s="1"/>
  <c r="W179" i="12" s="1"/>
  <c r="W180" i="12" s="1"/>
  <c r="W181" i="12" s="1"/>
  <c r="W182" i="12" s="1"/>
  <c r="W183" i="12" s="1"/>
  <c r="W184" i="12" s="1"/>
  <c r="W185" i="12" s="1"/>
  <c r="W186" i="12" s="1"/>
  <c r="W187" i="12" s="1"/>
  <c r="W188" i="12" s="1"/>
  <c r="W189" i="12" s="1"/>
  <c r="W190" i="12" s="1"/>
  <c r="W191" i="12" s="1"/>
  <c r="W192" i="12" s="1"/>
  <c r="W193" i="12" s="1"/>
  <c r="W194" i="12" s="1"/>
  <c r="W195" i="12" s="1"/>
  <c r="W196" i="12" s="1"/>
  <c r="W197" i="12" s="1"/>
  <c r="W198" i="12" s="1"/>
  <c r="W199" i="12" s="1"/>
  <c r="W200" i="12" s="1"/>
  <c r="W201" i="12" s="1"/>
  <c r="W202" i="12" s="1"/>
  <c r="W203" i="12" s="1"/>
  <c r="W204" i="12" s="1"/>
  <c r="W205" i="12" s="1"/>
  <c r="W206" i="12" s="1"/>
  <c r="W207" i="12" s="1"/>
  <c r="W208" i="12" s="1"/>
  <c r="W209" i="12" s="1"/>
  <c r="W210" i="12" s="1"/>
  <c r="W211" i="12" s="1"/>
  <c r="W212" i="12" s="1"/>
  <c r="W213" i="12" s="1"/>
  <c r="W214" i="12" s="1"/>
  <c r="W215" i="12" s="1"/>
  <c r="W216" i="12" s="1"/>
  <c r="W217" i="12" s="1"/>
  <c r="W218" i="12" s="1"/>
  <c r="W219" i="12" s="1"/>
  <c r="W220" i="12" s="1"/>
  <c r="W221" i="12" s="1"/>
  <c r="W222" i="12" s="1"/>
  <c r="W223" i="12" s="1"/>
  <c r="W224" i="12" s="1"/>
  <c r="W225" i="12" s="1"/>
  <c r="W226" i="12" s="1"/>
  <c r="W227" i="12" s="1"/>
  <c r="W228" i="12" s="1"/>
  <c r="W229" i="12" s="1"/>
  <c r="W230" i="12" s="1"/>
  <c r="W231" i="12" s="1"/>
  <c r="W232" i="12" s="1"/>
  <c r="W233" i="12" s="1"/>
  <c r="W234" i="12" s="1"/>
  <c r="W235" i="12" s="1"/>
  <c r="W236" i="12" s="1"/>
  <c r="W237" i="12" s="1"/>
  <c r="W238" i="12" s="1"/>
  <c r="W239" i="12" s="1"/>
  <c r="W240" i="12" s="1"/>
  <c r="W241" i="12" s="1"/>
  <c r="W242" i="12" s="1"/>
  <c r="W243" i="12" s="1"/>
  <c r="W244" i="12" s="1"/>
  <c r="W245" i="12" s="1"/>
  <c r="W246" i="12" s="1"/>
  <c r="W247" i="12" s="1"/>
  <c r="W248" i="12" s="1"/>
  <c r="W249" i="12" s="1"/>
  <c r="W250" i="12" s="1"/>
  <c r="W251" i="12" s="1"/>
  <c r="W252" i="12" s="1"/>
  <c r="W253" i="12" s="1"/>
  <c r="W254" i="12" s="1"/>
  <c r="W255" i="12" s="1"/>
  <c r="W256" i="12" s="1"/>
  <c r="W257" i="12" s="1"/>
  <c r="W258" i="12" s="1"/>
  <c r="W259" i="12" s="1"/>
  <c r="W260" i="12" s="1"/>
  <c r="W261" i="12" s="1"/>
  <c r="W262" i="12" s="1"/>
  <c r="W263" i="12" s="1"/>
  <c r="W264" i="12" s="1"/>
  <c r="W265" i="12" s="1"/>
  <c r="W266" i="12" s="1"/>
  <c r="W267" i="12" s="1"/>
  <c r="W268" i="12" s="1"/>
  <c r="W269" i="12" s="1"/>
  <c r="W270" i="12" s="1"/>
  <c r="W271" i="12" s="1"/>
  <c r="W272" i="12" s="1"/>
  <c r="W273" i="12" s="1"/>
  <c r="W274" i="12" s="1"/>
  <c r="W275" i="12" s="1"/>
  <c r="W276" i="12" s="1"/>
  <c r="W277" i="12" s="1"/>
  <c r="W278" i="12" s="1"/>
  <c r="W279" i="12" s="1"/>
  <c r="W280" i="12" s="1"/>
  <c r="W281" i="12" s="1"/>
  <c r="W282" i="12" s="1"/>
  <c r="W283" i="12" s="1"/>
  <c r="W284" i="12" s="1"/>
  <c r="W285" i="12" s="1"/>
  <c r="W286" i="12" s="1"/>
  <c r="W287" i="12" s="1"/>
  <c r="W288" i="12" s="1"/>
  <c r="W289" i="12" s="1"/>
  <c r="W290" i="12" s="1"/>
  <c r="W291" i="12" s="1"/>
  <c r="W292" i="12" s="1"/>
  <c r="W293" i="12" s="1"/>
  <c r="W294" i="12" s="1"/>
  <c r="W295" i="12" s="1"/>
  <c r="W296" i="12" s="1"/>
  <c r="W297" i="12" s="1"/>
  <c r="W298" i="12" s="1"/>
  <c r="W299" i="12" s="1"/>
  <c r="W300" i="12" s="1"/>
  <c r="W301" i="12" s="1"/>
  <c r="W302" i="12" s="1"/>
  <c r="W303" i="12" s="1"/>
  <c r="W304" i="12" s="1"/>
  <c r="W305" i="12" s="1"/>
  <c r="W306" i="12" s="1"/>
  <c r="W307" i="12" s="1"/>
  <c r="W308" i="12" s="1"/>
  <c r="W309" i="12" s="1"/>
  <c r="W310" i="12" s="1"/>
  <c r="W311" i="12" s="1"/>
  <c r="W312" i="12" s="1"/>
  <c r="W313" i="12" s="1"/>
  <c r="W314" i="12" s="1"/>
  <c r="W315" i="12" s="1"/>
  <c r="W316" i="12" s="1"/>
  <c r="W317" i="12" s="1"/>
  <c r="W318" i="12" s="1"/>
  <c r="W319" i="12" s="1"/>
  <c r="W320" i="12" s="1"/>
  <c r="W321" i="12" s="1"/>
  <c r="W322" i="12" s="1"/>
  <c r="W323" i="12" s="1"/>
  <c r="W324" i="12" s="1"/>
  <c r="W325" i="12" s="1"/>
  <c r="W326" i="12" s="1"/>
  <c r="W327" i="12" s="1"/>
  <c r="W328" i="12" s="1"/>
  <c r="W329" i="12" s="1"/>
  <c r="W330" i="12" s="1"/>
  <c r="W331" i="12" s="1"/>
  <c r="W332" i="12" s="1"/>
  <c r="W333" i="12" s="1"/>
  <c r="W334" i="12" s="1"/>
  <c r="W335" i="12" s="1"/>
  <c r="W336" i="12" s="1"/>
  <c r="W337" i="12" s="1"/>
  <c r="W338" i="12" s="1"/>
  <c r="W339" i="12" s="1"/>
  <c r="W340" i="12" s="1"/>
  <c r="W341" i="12" s="1"/>
  <c r="W342" i="12" s="1"/>
  <c r="W343" i="12" s="1"/>
  <c r="W344" i="12" s="1"/>
  <c r="W345" i="12" s="1"/>
  <c r="W346" i="12" s="1"/>
  <c r="W347" i="12" s="1"/>
  <c r="W348" i="12" s="1"/>
  <c r="W349" i="12" s="1"/>
  <c r="W350" i="12" s="1"/>
  <c r="W351" i="12" s="1"/>
  <c r="W352" i="12" s="1"/>
  <c r="W353" i="12" s="1"/>
  <c r="W354" i="12" s="1"/>
  <c r="W355" i="12" s="1"/>
  <c r="W356" i="12" s="1"/>
  <c r="W357" i="12" s="1"/>
  <c r="W358" i="12" s="1"/>
  <c r="W359" i="12" s="1"/>
  <c r="W360" i="12" s="1"/>
  <c r="W361" i="12" s="1"/>
  <c r="W362" i="12" s="1"/>
  <c r="W363" i="12" s="1"/>
  <c r="W364" i="12" s="1"/>
  <c r="W365" i="12" s="1"/>
  <c r="W366" i="12" s="1"/>
  <c r="W367" i="12" s="1"/>
  <c r="W368" i="12" s="1"/>
  <c r="W369" i="12" s="1"/>
  <c r="W370" i="12" s="1"/>
  <c r="W371" i="12" s="1"/>
  <c r="W372" i="12" s="1"/>
  <c r="W373" i="12" s="1"/>
  <c r="W374" i="12" s="1"/>
  <c r="W375" i="12" s="1"/>
  <c r="W376" i="12" s="1"/>
  <c r="W377" i="12" s="1"/>
  <c r="W378" i="12" s="1"/>
  <c r="W379" i="12" s="1"/>
  <c r="W380" i="12" s="1"/>
  <c r="W381" i="12" s="1"/>
  <c r="W382" i="12" s="1"/>
  <c r="W383" i="12" s="1"/>
  <c r="W384" i="12" s="1"/>
  <c r="W385" i="12" s="1"/>
  <c r="W386" i="12" s="1"/>
  <c r="W387" i="12" s="1"/>
  <c r="W388" i="12" s="1"/>
  <c r="W389" i="12" s="1"/>
  <c r="W390" i="12" s="1"/>
  <c r="W391" i="12" s="1"/>
  <c r="W392" i="12" s="1"/>
  <c r="W393" i="12" s="1"/>
  <c r="W394" i="12" s="1"/>
  <c r="W395" i="12" s="1"/>
  <c r="W396" i="12" s="1"/>
  <c r="W397" i="12" s="1"/>
  <c r="W398" i="12" s="1"/>
  <c r="W399" i="12" s="1"/>
  <c r="W400" i="12" s="1"/>
  <c r="W401" i="12" s="1"/>
  <c r="W402" i="12" s="1"/>
  <c r="W403" i="12" s="1"/>
  <c r="W404" i="12" s="1"/>
  <c r="W405" i="12" s="1"/>
  <c r="W406" i="12" s="1"/>
  <c r="W407" i="12" s="1"/>
  <c r="W408" i="12" s="1"/>
  <c r="W409" i="12" s="1"/>
  <c r="W410" i="12" s="1"/>
  <c r="W411" i="12" s="1"/>
  <c r="W412" i="12" s="1"/>
  <c r="W413" i="12" s="1"/>
  <c r="W414" i="12" s="1"/>
  <c r="W415" i="12" s="1"/>
  <c r="W416" i="12" s="1"/>
  <c r="W417" i="12" s="1"/>
  <c r="W418" i="12" s="1"/>
  <c r="W419" i="12" s="1"/>
  <c r="W420" i="12" s="1"/>
  <c r="W421" i="12" s="1"/>
  <c r="W422" i="12" s="1"/>
  <c r="W423" i="12" s="1"/>
  <c r="W424" i="12" s="1"/>
  <c r="W425" i="12" s="1"/>
  <c r="W426" i="12" s="1"/>
  <c r="W427" i="12" s="1"/>
  <c r="W428" i="12" s="1"/>
  <c r="W429" i="12" s="1"/>
  <c r="W430" i="12" s="1"/>
  <c r="W431" i="12" s="1"/>
  <c r="W432" i="12" s="1"/>
  <c r="W433" i="12" s="1"/>
  <c r="W434" i="12" s="1"/>
  <c r="W435" i="12" s="1"/>
  <c r="W436" i="12" s="1"/>
  <c r="W437" i="12" s="1"/>
  <c r="W438" i="12" s="1"/>
  <c r="W439" i="12" s="1"/>
  <c r="W440" i="12" s="1"/>
  <c r="W441" i="12" s="1"/>
  <c r="W442" i="12" s="1"/>
  <c r="W443" i="12" s="1"/>
  <c r="W444" i="12" s="1"/>
  <c r="W445" i="12" s="1"/>
  <c r="W446" i="12" s="1"/>
  <c r="W447" i="12" s="1"/>
  <c r="W448" i="12" s="1"/>
  <c r="W449" i="12" s="1"/>
  <c r="W450" i="12" s="1"/>
  <c r="W451" i="12" s="1"/>
  <c r="W452" i="12" s="1"/>
  <c r="W453" i="12" s="1"/>
  <c r="W454" i="12" s="1"/>
  <c r="W455" i="12" s="1"/>
  <c r="W456" i="12" s="1"/>
  <c r="W457" i="12" s="1"/>
  <c r="W458" i="12" s="1"/>
  <c r="W459" i="12" s="1"/>
  <c r="W460" i="12" s="1"/>
  <c r="W461" i="12" s="1"/>
  <c r="W462" i="12" s="1"/>
  <c r="W463" i="12" s="1"/>
  <c r="W464" i="12" s="1"/>
  <c r="W465" i="12" s="1"/>
  <c r="W466" i="12" s="1"/>
  <c r="W467" i="12" s="1"/>
  <c r="W468" i="12" s="1"/>
  <c r="W469" i="12" s="1"/>
  <c r="W470" i="12" s="1"/>
  <c r="W471" i="12" s="1"/>
  <c r="W472" i="12" s="1"/>
  <c r="W473" i="12" s="1"/>
  <c r="W474" i="12" s="1"/>
  <c r="W475" i="12" s="1"/>
  <c r="W476" i="12" s="1"/>
  <c r="W477" i="12" s="1"/>
  <c r="W478" i="12" s="1"/>
  <c r="W479" i="12" s="1"/>
  <c r="W480" i="12" s="1"/>
  <c r="W481" i="12" s="1"/>
  <c r="W482" i="12" s="1"/>
  <c r="W483" i="12" s="1"/>
  <c r="W484" i="12" s="1"/>
  <c r="W485" i="12" s="1"/>
  <c r="W486" i="12" s="1"/>
  <c r="W487" i="12" s="1"/>
  <c r="W488" i="12" s="1"/>
  <c r="W489" i="12" s="1"/>
  <c r="W490" i="12" s="1"/>
  <c r="W491" i="12" s="1"/>
  <c r="W492" i="12" s="1"/>
  <c r="W493" i="12" s="1"/>
  <c r="W494" i="12" s="1"/>
  <c r="W495" i="12" s="1"/>
  <c r="W496" i="12" s="1"/>
  <c r="W497" i="12" s="1"/>
  <c r="W498" i="12" s="1"/>
  <c r="W499" i="12" s="1"/>
  <c r="W500" i="12" s="1"/>
  <c r="W501" i="12" s="1"/>
  <c r="W502" i="12" s="1"/>
  <c r="W503" i="12" s="1"/>
  <c r="W504" i="12" s="1"/>
  <c r="W505" i="12" s="1"/>
  <c r="W506" i="12" s="1"/>
  <c r="W507" i="12" s="1"/>
  <c r="W508" i="12" s="1"/>
  <c r="W509" i="12" s="1"/>
  <c r="W510" i="12" s="1"/>
  <c r="W511" i="12" s="1"/>
  <c r="W512" i="12" s="1"/>
  <c r="W513" i="12" s="1"/>
  <c r="W514" i="12" s="1"/>
  <c r="W515" i="12" s="1"/>
  <c r="W516" i="12" s="1"/>
  <c r="W517" i="12" s="1"/>
  <c r="W518" i="12" s="1"/>
  <c r="W519" i="12" s="1"/>
  <c r="W520" i="12" s="1"/>
  <c r="W521" i="12" s="1"/>
  <c r="W522" i="12" s="1"/>
  <c r="W523" i="12" s="1"/>
  <c r="W524" i="12" s="1"/>
  <c r="W525" i="12" s="1"/>
  <c r="W526" i="12" s="1"/>
  <c r="W527" i="12" s="1"/>
  <c r="W528" i="12" s="1"/>
  <c r="W529" i="12" s="1"/>
  <c r="W530" i="12" s="1"/>
  <c r="W531" i="12" s="1"/>
  <c r="W532" i="12" s="1"/>
  <c r="W533" i="12" s="1"/>
  <c r="W534" i="12" s="1"/>
  <c r="W535" i="12" s="1"/>
  <c r="W536" i="12" s="1"/>
  <c r="W537" i="12" s="1"/>
  <c r="W538" i="12" s="1"/>
  <c r="W539" i="12" s="1"/>
  <c r="W540" i="12" s="1"/>
  <c r="W541" i="12" s="1"/>
  <c r="W542" i="12" s="1"/>
  <c r="W543" i="12" s="1"/>
  <c r="W544" i="12" s="1"/>
  <c r="W545" i="12" s="1"/>
  <c r="W546" i="12" s="1"/>
  <c r="W547" i="12" s="1"/>
  <c r="W548" i="12" s="1"/>
  <c r="W549" i="12" s="1"/>
  <c r="W550" i="12" s="1"/>
  <c r="W551" i="12" s="1"/>
  <c r="W552" i="12" s="1"/>
  <c r="W553" i="12" s="1"/>
  <c r="W554" i="12" s="1"/>
  <c r="W555" i="12" s="1"/>
  <c r="W556" i="12" s="1"/>
  <c r="W557" i="12" s="1"/>
  <c r="W558" i="12" s="1"/>
  <c r="W559" i="12" s="1"/>
  <c r="W560" i="12" s="1"/>
  <c r="W561" i="12" s="1"/>
  <c r="W562" i="12" s="1"/>
  <c r="W563" i="12" s="1"/>
  <c r="W564" i="12" s="1"/>
  <c r="W565" i="12" s="1"/>
  <c r="W566" i="12" s="1"/>
  <c r="W567" i="12" s="1"/>
  <c r="W568" i="12" s="1"/>
  <c r="W569" i="12" s="1"/>
  <c r="W570" i="12" s="1"/>
  <c r="W571" i="12" s="1"/>
  <c r="W572" i="12" s="1"/>
  <c r="W573" i="12" s="1"/>
  <c r="W574" i="12" s="1"/>
  <c r="W575" i="12" s="1"/>
  <c r="W576" i="12" s="1"/>
  <c r="W577" i="12" s="1"/>
  <c r="W578" i="12" s="1"/>
  <c r="W579" i="12" s="1"/>
  <c r="W580" i="12" s="1"/>
  <c r="W581" i="12" s="1"/>
  <c r="W582" i="12" s="1"/>
  <c r="W583" i="12" s="1"/>
  <c r="W584" i="12" s="1"/>
  <c r="W585" i="12" s="1"/>
  <c r="W586" i="12" s="1"/>
  <c r="W587" i="12" s="1"/>
  <c r="W588" i="12" s="1"/>
  <c r="W589" i="12" s="1"/>
  <c r="W590" i="12" s="1"/>
  <c r="W591" i="12" s="1"/>
  <c r="W592" i="12" s="1"/>
  <c r="W593" i="12" s="1"/>
  <c r="W594" i="12" s="1"/>
  <c r="W595" i="12" s="1"/>
  <c r="W596" i="12" s="1"/>
  <c r="W597" i="12" s="1"/>
  <c r="W598" i="12" s="1"/>
  <c r="W599" i="12" s="1"/>
  <c r="W600" i="12" s="1"/>
  <c r="W601" i="12" s="1"/>
  <c r="W602" i="12" s="1"/>
  <c r="W603" i="12" s="1"/>
  <c r="W604" i="12" s="1"/>
  <c r="W605" i="12" s="1"/>
  <c r="W606" i="12" s="1"/>
  <c r="W607" i="12" s="1"/>
  <c r="W608" i="12" s="1"/>
  <c r="W609" i="12" s="1"/>
  <c r="W610" i="12" s="1"/>
  <c r="W611" i="12" s="1"/>
  <c r="W612" i="12" s="1"/>
  <c r="W613" i="12" s="1"/>
  <c r="W614" i="12" s="1"/>
  <c r="W615" i="12" s="1"/>
  <c r="W616" i="12" s="1"/>
  <c r="W617" i="12" s="1"/>
  <c r="W618" i="12" s="1"/>
  <c r="W619" i="12" s="1"/>
  <c r="W620" i="12" s="1"/>
  <c r="W621" i="12" s="1"/>
  <c r="W622" i="12" s="1"/>
  <c r="W623" i="12" s="1"/>
  <c r="W624" i="12" s="1"/>
  <c r="W625" i="12" s="1"/>
  <c r="W626" i="12" s="1"/>
  <c r="W627" i="12" s="1"/>
  <c r="W628" i="12" s="1"/>
  <c r="W629" i="12" s="1"/>
  <c r="W630" i="12" s="1"/>
  <c r="W631" i="12" s="1"/>
  <c r="W632" i="12" s="1"/>
  <c r="W633" i="12" s="1"/>
  <c r="W634" i="12" s="1"/>
  <c r="W635" i="12" s="1"/>
  <c r="W636" i="12" s="1"/>
  <c r="W637" i="12" s="1"/>
  <c r="W638" i="12" s="1"/>
  <c r="W639" i="12" s="1"/>
  <c r="W640" i="12" s="1"/>
  <c r="W641" i="12" s="1"/>
  <c r="W642" i="12" s="1"/>
  <c r="W643" i="12" s="1"/>
  <c r="W644" i="12" s="1"/>
  <c r="W645" i="12" s="1"/>
  <c r="W646" i="12" s="1"/>
  <c r="W647" i="12" s="1"/>
  <c r="W648" i="12" s="1"/>
  <c r="W649" i="12" s="1"/>
  <c r="W650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U84" i="12" s="1"/>
  <c r="U85" i="12" s="1"/>
  <c r="U86" i="12" s="1"/>
  <c r="U87" i="12" s="1"/>
  <c r="U88" i="12" s="1"/>
  <c r="U89" i="12" s="1"/>
  <c r="U90" i="12" s="1"/>
  <c r="U91" i="12" s="1"/>
  <c r="U92" i="12" s="1"/>
  <c r="U93" i="12" s="1"/>
  <c r="U94" i="12" s="1"/>
  <c r="U95" i="12" s="1"/>
  <c r="U96" i="12" s="1"/>
  <c r="U97" i="12" s="1"/>
  <c r="U98" i="12" s="1"/>
  <c r="U99" i="12" s="1"/>
  <c r="U100" i="12" s="1"/>
  <c r="U101" i="12" s="1"/>
  <c r="U102" i="12" s="1"/>
  <c r="U103" i="12" s="1"/>
  <c r="U104" i="12" s="1"/>
  <c r="U105" i="12" s="1"/>
  <c r="U106" i="12" s="1"/>
  <c r="U107" i="12" s="1"/>
  <c r="U108" i="12" s="1"/>
  <c r="U109" i="12" s="1"/>
  <c r="U110" i="12" s="1"/>
  <c r="U111" i="12" s="1"/>
  <c r="U112" i="12" s="1"/>
  <c r="U113" i="12" s="1"/>
  <c r="U114" i="12" s="1"/>
  <c r="U115" i="12" s="1"/>
  <c r="U116" i="12" s="1"/>
  <c r="U117" i="12" s="1"/>
  <c r="U118" i="12" s="1"/>
  <c r="U119" i="12" s="1"/>
  <c r="U120" i="12" s="1"/>
  <c r="U121" i="12" s="1"/>
  <c r="U122" i="12" s="1"/>
  <c r="U123" i="12" s="1"/>
  <c r="U124" i="12" s="1"/>
  <c r="U125" i="12" s="1"/>
  <c r="U126" i="12" s="1"/>
  <c r="U127" i="12" s="1"/>
  <c r="U128" i="12" s="1"/>
  <c r="U129" i="12" s="1"/>
  <c r="U130" i="12" s="1"/>
  <c r="U131" i="12" s="1"/>
  <c r="U132" i="12" s="1"/>
  <c r="U133" i="12" s="1"/>
  <c r="U134" i="12" s="1"/>
  <c r="U135" i="12" s="1"/>
  <c r="U136" i="12" s="1"/>
  <c r="U137" i="12" s="1"/>
  <c r="U138" i="12" s="1"/>
  <c r="U139" i="12" s="1"/>
  <c r="U140" i="12" s="1"/>
  <c r="U141" i="12" s="1"/>
  <c r="U142" i="12" s="1"/>
  <c r="U143" i="12" s="1"/>
  <c r="U144" i="12" s="1"/>
  <c r="U145" i="12" s="1"/>
  <c r="U146" i="12" s="1"/>
  <c r="U147" i="12" s="1"/>
  <c r="U148" i="12" s="1"/>
  <c r="U149" i="12" s="1"/>
  <c r="U150" i="12" s="1"/>
  <c r="U151" i="12" s="1"/>
  <c r="U152" i="12" s="1"/>
  <c r="U153" i="12" s="1"/>
  <c r="U154" i="12" s="1"/>
  <c r="U155" i="12" s="1"/>
  <c r="U156" i="12" s="1"/>
  <c r="U157" i="12" s="1"/>
  <c r="U158" i="12" s="1"/>
  <c r="U159" i="12" s="1"/>
  <c r="U160" i="12" s="1"/>
  <c r="U161" i="12" s="1"/>
  <c r="U162" i="12" s="1"/>
  <c r="U163" i="12" s="1"/>
  <c r="U164" i="12" s="1"/>
  <c r="U165" i="12" s="1"/>
  <c r="U166" i="12" s="1"/>
  <c r="U167" i="12" s="1"/>
  <c r="U168" i="12" s="1"/>
  <c r="U169" i="12" s="1"/>
  <c r="U170" i="12" s="1"/>
  <c r="U171" i="12" s="1"/>
  <c r="U172" i="12" s="1"/>
  <c r="U173" i="12" s="1"/>
  <c r="U174" i="12" s="1"/>
  <c r="U175" i="12" s="1"/>
  <c r="U176" i="12" s="1"/>
  <c r="U177" i="12" s="1"/>
  <c r="U178" i="12" s="1"/>
  <c r="U179" i="12" s="1"/>
  <c r="U180" i="12" s="1"/>
  <c r="U181" i="12" s="1"/>
  <c r="U182" i="12" s="1"/>
  <c r="U183" i="12" s="1"/>
  <c r="U184" i="12" s="1"/>
  <c r="U185" i="12" s="1"/>
  <c r="U186" i="12" s="1"/>
  <c r="U187" i="12" s="1"/>
  <c r="U188" i="12" s="1"/>
  <c r="U189" i="12" s="1"/>
  <c r="U190" i="12" s="1"/>
  <c r="U191" i="12" s="1"/>
  <c r="U192" i="12" s="1"/>
  <c r="U193" i="12" s="1"/>
  <c r="U194" i="12" s="1"/>
  <c r="U195" i="12" s="1"/>
  <c r="U196" i="12" s="1"/>
  <c r="U197" i="12" s="1"/>
  <c r="U198" i="12" s="1"/>
  <c r="U199" i="12" s="1"/>
  <c r="U200" i="12" s="1"/>
  <c r="U201" i="12" s="1"/>
  <c r="U202" i="12" s="1"/>
  <c r="U203" i="12" s="1"/>
  <c r="U204" i="12" s="1"/>
  <c r="U205" i="12" s="1"/>
  <c r="U206" i="12" s="1"/>
  <c r="U207" i="12" s="1"/>
  <c r="U208" i="12" s="1"/>
  <c r="U209" i="12" s="1"/>
  <c r="U210" i="12" s="1"/>
  <c r="U211" i="12" s="1"/>
  <c r="U212" i="12" s="1"/>
  <c r="U213" i="12" s="1"/>
  <c r="U214" i="12" s="1"/>
  <c r="U215" i="12" s="1"/>
  <c r="U216" i="12" s="1"/>
  <c r="U217" i="12" s="1"/>
  <c r="U218" i="12" s="1"/>
  <c r="U219" i="12" s="1"/>
  <c r="U220" i="12" s="1"/>
  <c r="U221" i="12" s="1"/>
  <c r="U222" i="12" s="1"/>
  <c r="U223" i="12" s="1"/>
  <c r="U224" i="12" s="1"/>
  <c r="U225" i="12" s="1"/>
  <c r="U226" i="12" s="1"/>
  <c r="U227" i="12" s="1"/>
  <c r="U228" i="12" s="1"/>
  <c r="U229" i="12" s="1"/>
  <c r="U230" i="12" s="1"/>
  <c r="U231" i="12" s="1"/>
  <c r="U232" i="12" s="1"/>
  <c r="U233" i="12" s="1"/>
  <c r="U234" i="12" s="1"/>
  <c r="U235" i="12" s="1"/>
  <c r="U236" i="12" s="1"/>
  <c r="U237" i="12" s="1"/>
  <c r="U238" i="12" s="1"/>
  <c r="U239" i="12" s="1"/>
  <c r="U240" i="12" s="1"/>
  <c r="U241" i="12" s="1"/>
  <c r="U242" i="12" s="1"/>
  <c r="U243" i="12" s="1"/>
  <c r="U244" i="12" s="1"/>
  <c r="U245" i="12" s="1"/>
  <c r="U246" i="12" s="1"/>
  <c r="U247" i="12" s="1"/>
  <c r="U248" i="12" s="1"/>
  <c r="U249" i="12" s="1"/>
  <c r="U250" i="12" s="1"/>
  <c r="U251" i="12" s="1"/>
  <c r="U252" i="12" s="1"/>
  <c r="U253" i="12" s="1"/>
  <c r="U254" i="12" s="1"/>
  <c r="U255" i="12" s="1"/>
  <c r="U256" i="12" s="1"/>
  <c r="U257" i="12" s="1"/>
  <c r="U258" i="12" s="1"/>
  <c r="U259" i="12" s="1"/>
  <c r="U260" i="12" s="1"/>
  <c r="U261" i="12" s="1"/>
  <c r="U262" i="12" s="1"/>
  <c r="U263" i="12" s="1"/>
  <c r="U264" i="12" s="1"/>
  <c r="U265" i="12" s="1"/>
  <c r="U266" i="12" s="1"/>
  <c r="U267" i="12" s="1"/>
  <c r="U268" i="12" s="1"/>
  <c r="U269" i="12" s="1"/>
  <c r="U270" i="12" s="1"/>
  <c r="U271" i="12" s="1"/>
  <c r="U272" i="12" s="1"/>
  <c r="U273" i="12" s="1"/>
  <c r="U274" i="12" s="1"/>
  <c r="U275" i="12" s="1"/>
  <c r="U276" i="12" s="1"/>
  <c r="U277" i="12" s="1"/>
  <c r="U278" i="12" s="1"/>
  <c r="U279" i="12" s="1"/>
  <c r="U280" i="12" s="1"/>
  <c r="U281" i="12" s="1"/>
  <c r="U282" i="12" s="1"/>
  <c r="U283" i="12" s="1"/>
  <c r="U284" i="12" s="1"/>
  <c r="U285" i="12" s="1"/>
  <c r="U286" i="12" s="1"/>
  <c r="U287" i="12" s="1"/>
  <c r="U288" i="12" s="1"/>
  <c r="U289" i="12" s="1"/>
  <c r="U290" i="12" s="1"/>
  <c r="U291" i="12" s="1"/>
  <c r="U292" i="12" s="1"/>
  <c r="U293" i="12" s="1"/>
  <c r="U294" i="12" s="1"/>
  <c r="U295" i="12" s="1"/>
  <c r="U296" i="12" s="1"/>
  <c r="U297" i="12" s="1"/>
  <c r="U298" i="12" s="1"/>
  <c r="U299" i="12" s="1"/>
  <c r="U300" i="12" s="1"/>
  <c r="U301" i="12" s="1"/>
  <c r="U302" i="12" s="1"/>
  <c r="U303" i="12" s="1"/>
  <c r="U304" i="12" s="1"/>
  <c r="U305" i="12" s="1"/>
  <c r="U306" i="12" s="1"/>
  <c r="U307" i="12" s="1"/>
  <c r="U308" i="12" s="1"/>
  <c r="U309" i="12" s="1"/>
  <c r="U310" i="12" s="1"/>
  <c r="U311" i="12" s="1"/>
  <c r="U312" i="12" s="1"/>
  <c r="U313" i="12" s="1"/>
  <c r="U314" i="12" s="1"/>
  <c r="U315" i="12" s="1"/>
  <c r="U316" i="12" s="1"/>
  <c r="U317" i="12" s="1"/>
  <c r="U318" i="12" s="1"/>
  <c r="U319" i="12" s="1"/>
  <c r="U320" i="12" s="1"/>
  <c r="U321" i="12" s="1"/>
  <c r="U322" i="12" s="1"/>
  <c r="U323" i="12" s="1"/>
  <c r="U324" i="12" s="1"/>
  <c r="U325" i="12" s="1"/>
  <c r="U326" i="12" s="1"/>
  <c r="U327" i="12" s="1"/>
  <c r="U328" i="12" s="1"/>
  <c r="U329" i="12" s="1"/>
  <c r="U330" i="12" s="1"/>
  <c r="U331" i="12" s="1"/>
  <c r="U332" i="12" s="1"/>
  <c r="U333" i="12" s="1"/>
  <c r="U334" i="12" s="1"/>
  <c r="U335" i="12" s="1"/>
  <c r="U336" i="12" s="1"/>
  <c r="U337" i="12" s="1"/>
  <c r="U338" i="12" s="1"/>
  <c r="U339" i="12" s="1"/>
  <c r="U340" i="12" s="1"/>
  <c r="U341" i="12" s="1"/>
  <c r="U342" i="12" s="1"/>
  <c r="U343" i="12" s="1"/>
  <c r="U344" i="12" s="1"/>
  <c r="U345" i="12" s="1"/>
  <c r="U346" i="12" s="1"/>
  <c r="U347" i="12" s="1"/>
  <c r="U348" i="12" s="1"/>
  <c r="U349" i="12" s="1"/>
  <c r="U350" i="12" s="1"/>
  <c r="U351" i="12" s="1"/>
  <c r="U352" i="12" s="1"/>
  <c r="U353" i="12" s="1"/>
  <c r="U354" i="12" s="1"/>
  <c r="U355" i="12" s="1"/>
  <c r="U356" i="12" s="1"/>
  <c r="U357" i="12" s="1"/>
  <c r="U358" i="12" s="1"/>
  <c r="U359" i="12" s="1"/>
  <c r="U360" i="12" s="1"/>
  <c r="U361" i="12" s="1"/>
  <c r="U362" i="12" s="1"/>
  <c r="U363" i="12" s="1"/>
  <c r="U364" i="12" s="1"/>
  <c r="U365" i="12" s="1"/>
  <c r="U366" i="12" s="1"/>
  <c r="U367" i="12" s="1"/>
  <c r="U368" i="12" s="1"/>
  <c r="U369" i="12" s="1"/>
  <c r="U370" i="12" s="1"/>
  <c r="U371" i="12" s="1"/>
  <c r="U372" i="12" s="1"/>
  <c r="U373" i="12" s="1"/>
  <c r="U374" i="12" s="1"/>
  <c r="U375" i="12" s="1"/>
  <c r="U376" i="12" s="1"/>
  <c r="U377" i="12" s="1"/>
  <c r="U378" i="12" s="1"/>
  <c r="U379" i="12" s="1"/>
  <c r="U380" i="12" s="1"/>
  <c r="U381" i="12" s="1"/>
  <c r="U382" i="12" s="1"/>
  <c r="U383" i="12" s="1"/>
  <c r="U384" i="12" s="1"/>
  <c r="U385" i="12" s="1"/>
  <c r="U386" i="12" s="1"/>
  <c r="U387" i="12" s="1"/>
  <c r="U388" i="12" s="1"/>
  <c r="U389" i="12" s="1"/>
  <c r="U390" i="12" s="1"/>
  <c r="U391" i="12" s="1"/>
  <c r="U392" i="12" s="1"/>
  <c r="U393" i="12" s="1"/>
  <c r="U394" i="12" s="1"/>
  <c r="U395" i="12" s="1"/>
  <c r="U396" i="12" s="1"/>
  <c r="U397" i="12" s="1"/>
  <c r="U398" i="12" s="1"/>
  <c r="U399" i="12" s="1"/>
  <c r="U400" i="12" s="1"/>
  <c r="U401" i="12" s="1"/>
  <c r="U402" i="12" s="1"/>
  <c r="U403" i="12" s="1"/>
  <c r="U404" i="12" s="1"/>
  <c r="U405" i="12" s="1"/>
  <c r="U406" i="12" s="1"/>
  <c r="U407" i="12" s="1"/>
  <c r="U408" i="12" s="1"/>
  <c r="U409" i="12" s="1"/>
  <c r="U410" i="12" s="1"/>
  <c r="U411" i="12" s="1"/>
  <c r="U412" i="12" s="1"/>
  <c r="U413" i="12" s="1"/>
  <c r="U414" i="12" s="1"/>
  <c r="U415" i="12" s="1"/>
  <c r="U416" i="12" s="1"/>
  <c r="U417" i="12" s="1"/>
  <c r="U418" i="12" s="1"/>
  <c r="U419" i="12" s="1"/>
  <c r="U420" i="12" s="1"/>
  <c r="U421" i="12" s="1"/>
  <c r="U422" i="12" s="1"/>
  <c r="U423" i="12" s="1"/>
  <c r="U424" i="12" s="1"/>
  <c r="U425" i="12" s="1"/>
  <c r="U426" i="12" s="1"/>
  <c r="U427" i="12" s="1"/>
  <c r="U428" i="12" s="1"/>
  <c r="U429" i="12" s="1"/>
  <c r="U430" i="12" s="1"/>
  <c r="U431" i="12" s="1"/>
  <c r="U432" i="12" s="1"/>
  <c r="U433" i="12" s="1"/>
  <c r="U434" i="12" s="1"/>
  <c r="U435" i="12" s="1"/>
  <c r="U436" i="12" s="1"/>
  <c r="U437" i="12" s="1"/>
  <c r="U438" i="12" s="1"/>
  <c r="U439" i="12" s="1"/>
  <c r="U440" i="12" s="1"/>
  <c r="U441" i="12" s="1"/>
  <c r="U442" i="12" s="1"/>
  <c r="U443" i="12" s="1"/>
  <c r="U444" i="12" s="1"/>
  <c r="U445" i="12" s="1"/>
  <c r="U446" i="12" s="1"/>
  <c r="U447" i="12" s="1"/>
  <c r="U448" i="12" s="1"/>
  <c r="U449" i="12" s="1"/>
  <c r="U450" i="12" s="1"/>
  <c r="U451" i="12" s="1"/>
  <c r="U452" i="12" s="1"/>
  <c r="U453" i="12" s="1"/>
  <c r="U454" i="12" s="1"/>
  <c r="U455" i="12" s="1"/>
  <c r="U456" i="12" s="1"/>
  <c r="U457" i="12" s="1"/>
  <c r="U458" i="12" s="1"/>
  <c r="U459" i="12" s="1"/>
  <c r="U460" i="12" s="1"/>
  <c r="U461" i="12" s="1"/>
  <c r="U462" i="12" s="1"/>
  <c r="U463" i="12" s="1"/>
  <c r="U464" i="12" s="1"/>
  <c r="U465" i="12" s="1"/>
  <c r="U466" i="12" s="1"/>
  <c r="U467" i="12" s="1"/>
  <c r="U468" i="12" s="1"/>
  <c r="U469" i="12" s="1"/>
  <c r="U470" i="12" s="1"/>
  <c r="U471" i="12" s="1"/>
  <c r="U472" i="12" s="1"/>
  <c r="U473" i="12" s="1"/>
  <c r="U474" i="12" s="1"/>
  <c r="U475" i="12" s="1"/>
  <c r="U476" i="12" s="1"/>
  <c r="U477" i="12" s="1"/>
  <c r="U478" i="12" s="1"/>
  <c r="U479" i="12" s="1"/>
  <c r="U480" i="12" s="1"/>
  <c r="U481" i="12" s="1"/>
  <c r="U482" i="12" s="1"/>
  <c r="U483" i="12" s="1"/>
  <c r="U484" i="12" s="1"/>
  <c r="U485" i="12" s="1"/>
  <c r="U486" i="12" s="1"/>
  <c r="U487" i="12" s="1"/>
  <c r="U488" i="12" s="1"/>
  <c r="U489" i="12" s="1"/>
  <c r="U490" i="12" s="1"/>
  <c r="U491" i="12" s="1"/>
  <c r="U492" i="12" s="1"/>
  <c r="U493" i="12" s="1"/>
  <c r="U494" i="12" s="1"/>
  <c r="U495" i="12" s="1"/>
  <c r="U496" i="12" s="1"/>
  <c r="U497" i="12" s="1"/>
  <c r="U498" i="12" s="1"/>
  <c r="U499" i="12" s="1"/>
  <c r="U500" i="12" s="1"/>
  <c r="U501" i="12" s="1"/>
  <c r="U502" i="12" s="1"/>
  <c r="U503" i="12" s="1"/>
  <c r="U504" i="12" s="1"/>
  <c r="U505" i="12" s="1"/>
  <c r="U506" i="12" s="1"/>
  <c r="U507" i="12" s="1"/>
  <c r="U508" i="12" s="1"/>
  <c r="U509" i="12" s="1"/>
  <c r="U510" i="12" s="1"/>
  <c r="U511" i="12" s="1"/>
  <c r="U512" i="12" s="1"/>
  <c r="U513" i="12" s="1"/>
  <c r="U514" i="12" s="1"/>
  <c r="U515" i="12" s="1"/>
  <c r="U516" i="12" s="1"/>
  <c r="U517" i="12" s="1"/>
  <c r="U518" i="12" s="1"/>
  <c r="U519" i="12" s="1"/>
  <c r="U520" i="12" s="1"/>
  <c r="U521" i="12" s="1"/>
  <c r="U522" i="12" s="1"/>
  <c r="U523" i="12" s="1"/>
  <c r="U524" i="12" s="1"/>
  <c r="U525" i="12" s="1"/>
  <c r="U526" i="12" s="1"/>
  <c r="U527" i="12" s="1"/>
  <c r="U528" i="12" s="1"/>
  <c r="U529" i="12" s="1"/>
  <c r="U530" i="12" s="1"/>
  <c r="U531" i="12" s="1"/>
  <c r="U532" i="12" s="1"/>
  <c r="U533" i="12" s="1"/>
  <c r="U534" i="12" s="1"/>
  <c r="U535" i="12" s="1"/>
  <c r="U536" i="12" s="1"/>
  <c r="U537" i="12" s="1"/>
  <c r="U538" i="12" s="1"/>
  <c r="U539" i="12" s="1"/>
  <c r="U540" i="12" s="1"/>
  <c r="U541" i="12" s="1"/>
  <c r="U542" i="12" s="1"/>
  <c r="U543" i="12" s="1"/>
  <c r="U544" i="12" s="1"/>
  <c r="U545" i="12" s="1"/>
  <c r="U546" i="12" s="1"/>
  <c r="U547" i="12" s="1"/>
  <c r="U548" i="12" s="1"/>
  <c r="U549" i="12" s="1"/>
  <c r="U550" i="12" s="1"/>
  <c r="U551" i="12" s="1"/>
  <c r="U552" i="12" s="1"/>
  <c r="U553" i="12" s="1"/>
  <c r="U554" i="12" s="1"/>
  <c r="U555" i="12" s="1"/>
  <c r="U556" i="12" s="1"/>
  <c r="U557" i="12" s="1"/>
  <c r="U558" i="12" s="1"/>
  <c r="U559" i="12" s="1"/>
  <c r="U560" i="12" s="1"/>
  <c r="U561" i="12" s="1"/>
  <c r="U562" i="12" s="1"/>
  <c r="U563" i="12" s="1"/>
  <c r="U564" i="12" s="1"/>
  <c r="U565" i="12" s="1"/>
  <c r="U566" i="12" s="1"/>
  <c r="U567" i="12" s="1"/>
  <c r="U568" i="12" s="1"/>
  <c r="U569" i="12" s="1"/>
  <c r="U570" i="12" s="1"/>
  <c r="U571" i="12" s="1"/>
  <c r="U572" i="12" s="1"/>
  <c r="U573" i="12" s="1"/>
  <c r="U574" i="12" s="1"/>
  <c r="U575" i="12" s="1"/>
  <c r="U576" i="12" s="1"/>
  <c r="U577" i="12" s="1"/>
  <c r="U578" i="12" s="1"/>
  <c r="U579" i="12" s="1"/>
  <c r="U580" i="12" s="1"/>
  <c r="U581" i="12" s="1"/>
  <c r="U582" i="12" s="1"/>
  <c r="U583" i="12" s="1"/>
  <c r="U584" i="12" s="1"/>
  <c r="U585" i="12" s="1"/>
  <c r="U586" i="12" s="1"/>
  <c r="U587" i="12" s="1"/>
  <c r="U588" i="12" s="1"/>
  <c r="U589" i="12" s="1"/>
  <c r="U590" i="12" s="1"/>
  <c r="U591" i="12" s="1"/>
  <c r="U592" i="12" s="1"/>
  <c r="U593" i="12" s="1"/>
  <c r="U594" i="12" s="1"/>
  <c r="U595" i="12" s="1"/>
  <c r="U596" i="12" s="1"/>
  <c r="U597" i="12" s="1"/>
  <c r="U598" i="12" s="1"/>
  <c r="U599" i="12" s="1"/>
  <c r="U600" i="12" s="1"/>
  <c r="U601" i="12" s="1"/>
  <c r="U602" i="12" s="1"/>
  <c r="U603" i="12" s="1"/>
  <c r="U604" i="12" s="1"/>
  <c r="U605" i="12" s="1"/>
  <c r="U606" i="12" s="1"/>
  <c r="U607" i="12" s="1"/>
  <c r="U608" i="12" s="1"/>
  <c r="U609" i="12" s="1"/>
  <c r="U610" i="12" s="1"/>
  <c r="U611" i="12" s="1"/>
  <c r="U612" i="12" s="1"/>
  <c r="U613" i="12" s="1"/>
  <c r="U614" i="12" s="1"/>
  <c r="U615" i="12" s="1"/>
  <c r="U616" i="12" s="1"/>
  <c r="U617" i="12" s="1"/>
  <c r="U618" i="12" s="1"/>
  <c r="U619" i="12" s="1"/>
  <c r="U620" i="12" s="1"/>
  <c r="U621" i="12" s="1"/>
  <c r="U622" i="12" s="1"/>
  <c r="U623" i="12" s="1"/>
  <c r="U624" i="12" s="1"/>
  <c r="U625" i="12" s="1"/>
  <c r="U626" i="12" s="1"/>
  <c r="U627" i="12" s="1"/>
  <c r="U628" i="12" s="1"/>
  <c r="U629" i="12" s="1"/>
  <c r="U630" i="12" s="1"/>
  <c r="U631" i="12" s="1"/>
  <c r="U632" i="12" s="1"/>
  <c r="U633" i="12" s="1"/>
  <c r="U634" i="12" s="1"/>
  <c r="U635" i="12" s="1"/>
  <c r="U636" i="12" s="1"/>
  <c r="U637" i="12" s="1"/>
  <c r="U638" i="12" s="1"/>
  <c r="U639" i="12" s="1"/>
  <c r="U640" i="12" s="1"/>
  <c r="U641" i="12" s="1"/>
  <c r="U642" i="12" s="1"/>
  <c r="U643" i="12" s="1"/>
  <c r="U644" i="12" s="1"/>
  <c r="U645" i="12" s="1"/>
  <c r="U646" i="12" s="1"/>
  <c r="U647" i="12" s="1"/>
  <c r="U648" i="12" s="1"/>
  <c r="U649" i="12" s="1"/>
  <c r="U650" i="12" s="1"/>
  <c r="U651" i="12" s="1"/>
  <c r="U652" i="12" s="1"/>
  <c r="U653" i="12" s="1"/>
  <c r="U654" i="12" s="1"/>
  <c r="U655" i="12" s="1"/>
  <c r="U656" i="12" s="1"/>
  <c r="U657" i="12" s="1"/>
  <c r="U658" i="12" s="1"/>
  <c r="U659" i="12" s="1"/>
  <c r="U660" i="12" s="1"/>
  <c r="U661" i="12" s="1"/>
  <c r="U662" i="12" s="1"/>
  <c r="U663" i="12" s="1"/>
  <c r="U664" i="12" s="1"/>
  <c r="U665" i="12" s="1"/>
  <c r="U666" i="12" s="1"/>
  <c r="U667" i="12" s="1"/>
  <c r="U668" i="12" s="1"/>
  <c r="U669" i="12" s="1"/>
  <c r="U670" i="12" s="1"/>
  <c r="U671" i="12" s="1"/>
  <c r="U672" i="12" s="1"/>
  <c r="U673" i="12" s="1"/>
  <c r="U674" i="12" s="1"/>
  <c r="U675" i="12" s="1"/>
  <c r="U676" i="12" s="1"/>
  <c r="U677" i="12" s="1"/>
  <c r="U678" i="12" s="1"/>
  <c r="U679" i="12" s="1"/>
  <c r="U680" i="12" s="1"/>
  <c r="U681" i="12" s="1"/>
  <c r="U682" i="12" s="1"/>
  <c r="U683" i="12" s="1"/>
  <c r="U684" i="12" s="1"/>
  <c r="U685" i="12" s="1"/>
  <c r="U686" i="12" s="1"/>
  <c r="U687" i="12" s="1"/>
  <c r="U688" i="12" s="1"/>
  <c r="U689" i="12" s="1"/>
  <c r="U690" i="12" s="1"/>
  <c r="U691" i="12" s="1"/>
  <c r="U692" i="12" s="1"/>
  <c r="U693" i="12" s="1"/>
  <c r="U694" i="12" s="1"/>
  <c r="U695" i="12" s="1"/>
  <c r="U696" i="12" s="1"/>
  <c r="U697" i="12" s="1"/>
  <c r="U698" i="12" s="1"/>
  <c r="U699" i="12" s="1"/>
  <c r="U700" i="12" s="1"/>
  <c r="U701" i="12" s="1"/>
  <c r="U702" i="12" s="1"/>
  <c r="U703" i="12" s="1"/>
  <c r="U704" i="12" s="1"/>
  <c r="U705" i="12" s="1"/>
  <c r="U706" i="12" s="1"/>
  <c r="U707" i="12" s="1"/>
  <c r="U708" i="12" s="1"/>
  <c r="U709" i="12" s="1"/>
  <c r="I2" i="12"/>
  <c r="D8" i="17" l="1"/>
  <c r="E7" i="17"/>
  <c r="Q657" i="12"/>
  <c r="Q661" i="12"/>
  <c r="Q665" i="12"/>
  <c r="Q669" i="12"/>
  <c r="Q673" i="12"/>
  <c r="Q677" i="12"/>
  <c r="Q681" i="12"/>
  <c r="Q4" i="12"/>
  <c r="Q8" i="12"/>
  <c r="Q12" i="12"/>
  <c r="Q16" i="12"/>
  <c r="Q20" i="12"/>
  <c r="Q24" i="12"/>
  <c r="Q28" i="12"/>
  <c r="Q32" i="12"/>
  <c r="Q36" i="12"/>
  <c r="Q40" i="12"/>
  <c r="Q44" i="12"/>
  <c r="Q48" i="12"/>
  <c r="Q52" i="12"/>
  <c r="Q56" i="12"/>
  <c r="Q60" i="12"/>
  <c r="Q64" i="12"/>
  <c r="Q68" i="12"/>
  <c r="Q72" i="12"/>
  <c r="Q76" i="12"/>
  <c r="Q80" i="12"/>
  <c r="Q84" i="12"/>
  <c r="Q88" i="12"/>
  <c r="Q92" i="12"/>
  <c r="Q96" i="12"/>
  <c r="Q100" i="12"/>
  <c r="Q104" i="12"/>
  <c r="Q108" i="12"/>
  <c r="Q112" i="12"/>
  <c r="Q116" i="12"/>
  <c r="Q120" i="12"/>
  <c r="Q124" i="12"/>
  <c r="Q128" i="12"/>
  <c r="Q132" i="12"/>
  <c r="Q136" i="12"/>
  <c r="Q140" i="12"/>
  <c r="Q144" i="12"/>
  <c r="Q148" i="12"/>
  <c r="Q152" i="12"/>
  <c r="Q156" i="12"/>
  <c r="Q160" i="12"/>
  <c r="Q164" i="12"/>
  <c r="Q168" i="12"/>
  <c r="Q172" i="12"/>
  <c r="Q176" i="12"/>
  <c r="Q180" i="12"/>
  <c r="Q184" i="12"/>
  <c r="Q188" i="12"/>
  <c r="Q192" i="12"/>
  <c r="Q196" i="12"/>
  <c r="Q200" i="12"/>
  <c r="Q204" i="12"/>
  <c r="Q208" i="12"/>
  <c r="Q212" i="12"/>
  <c r="Q216" i="12"/>
  <c r="Q220" i="12"/>
  <c r="Q224" i="12"/>
  <c r="Q228" i="12"/>
  <c r="Q232" i="12"/>
  <c r="Q236" i="12"/>
  <c r="Q240" i="12"/>
  <c r="Q244" i="12"/>
  <c r="Q248" i="12"/>
  <c r="Q252" i="12"/>
  <c r="Q256" i="12"/>
  <c r="Q260" i="12"/>
  <c r="Q264" i="12"/>
  <c r="Q268" i="12"/>
  <c r="Q272" i="12"/>
  <c r="Q276" i="12"/>
  <c r="Q280" i="12"/>
  <c r="Q284" i="12"/>
  <c r="Q288" i="12"/>
  <c r="Q292" i="12"/>
  <c r="Q296" i="12"/>
  <c r="Q300" i="12"/>
  <c r="Q304" i="12"/>
  <c r="Q308" i="12"/>
  <c r="Q312" i="12"/>
  <c r="Q316" i="12"/>
  <c r="Q320" i="12"/>
  <c r="Q324" i="12"/>
  <c r="Q328" i="12"/>
  <c r="Q332" i="12"/>
  <c r="Q336" i="12"/>
  <c r="Q340" i="12"/>
  <c r="Q15" i="12"/>
  <c r="Q23" i="12"/>
  <c r="Q39" i="12"/>
  <c r="Q51" i="12"/>
  <c r="Q59" i="12"/>
  <c r="Q71" i="12"/>
  <c r="Q79" i="12"/>
  <c r="Q87" i="12"/>
  <c r="Q91" i="12"/>
  <c r="Q99" i="12"/>
  <c r="Q103" i="12"/>
  <c r="Q107" i="12"/>
  <c r="Q111" i="12"/>
  <c r="Q115" i="12"/>
  <c r="Q119" i="12"/>
  <c r="Q123" i="12"/>
  <c r="Q127" i="12"/>
  <c r="Q131" i="12"/>
  <c r="Q135" i="12"/>
  <c r="Q139" i="12"/>
  <c r="Q143" i="12"/>
  <c r="Q147" i="12"/>
  <c r="Q151" i="12"/>
  <c r="Q155" i="12"/>
  <c r="Q159" i="12"/>
  <c r="Q163" i="12"/>
  <c r="Q167" i="12"/>
  <c r="Q171" i="12"/>
  <c r="Q175" i="12"/>
  <c r="Q179" i="12"/>
  <c r="Q183" i="12"/>
  <c r="Q187" i="12"/>
  <c r="Q191" i="12"/>
  <c r="Q2" i="12"/>
  <c r="Q7" i="12"/>
  <c r="Q19" i="12"/>
  <c r="Q27" i="12"/>
  <c r="Q35" i="12"/>
  <c r="Q47" i="12"/>
  <c r="Q55" i="12"/>
  <c r="Q67" i="12"/>
  <c r="Q83" i="12"/>
  <c r="Q11" i="12"/>
  <c r="Q31" i="12"/>
  <c r="Q43" i="12"/>
  <c r="Q63" i="12"/>
  <c r="Q75" i="12"/>
  <c r="Q95" i="12"/>
  <c r="Q195" i="12"/>
  <c r="Q199" i="12"/>
  <c r="Q207" i="12"/>
  <c r="Q211" i="12"/>
  <c r="Q219" i="12"/>
  <c r="Q223" i="12"/>
  <c r="Q227" i="12"/>
  <c r="Q235" i="12"/>
  <c r="Q247" i="12"/>
  <c r="Q251" i="12"/>
  <c r="Q263" i="12"/>
  <c r="Q267" i="12"/>
  <c r="Q275" i="12"/>
  <c r="Q283" i="12"/>
  <c r="Q291" i="12"/>
  <c r="Q295" i="12"/>
  <c r="Q303" i="12"/>
  <c r="Q307" i="12"/>
  <c r="Q315" i="12"/>
  <c r="Q327" i="12"/>
  <c r="Q335" i="12"/>
  <c r="Q339" i="12"/>
  <c r="Q347" i="12"/>
  <c r="Q351" i="12"/>
  <c r="Q359" i="12"/>
  <c r="Q363" i="12"/>
  <c r="Q367" i="12"/>
  <c r="Q375" i="12"/>
  <c r="Q383" i="12"/>
  <c r="Q391" i="12"/>
  <c r="Q395" i="12"/>
  <c r="Q399" i="12"/>
  <c r="Q407" i="12"/>
  <c r="Q411" i="12"/>
  <c r="Q419" i="12"/>
  <c r="Q427" i="12"/>
  <c r="Q431" i="12"/>
  <c r="Q439" i="12"/>
  <c r="Q447" i="12"/>
  <c r="Q451" i="12"/>
  <c r="Q455" i="12"/>
  <c r="Q463" i="12"/>
  <c r="Q467" i="12"/>
  <c r="Q471" i="12"/>
  <c r="Q475" i="12"/>
  <c r="Q479" i="12"/>
  <c r="Q483" i="12"/>
  <c r="Q487" i="12"/>
  <c r="Q491" i="12"/>
  <c r="Q495" i="12"/>
  <c r="Q499" i="12"/>
  <c r="Q503" i="12"/>
  <c r="Q507" i="12"/>
  <c r="Q511" i="12"/>
  <c r="Q515" i="12"/>
  <c r="Q519" i="12"/>
  <c r="Q523" i="12"/>
  <c r="Q527" i="12"/>
  <c r="Q531" i="12"/>
  <c r="Q535" i="12"/>
  <c r="Q539" i="12"/>
  <c r="Q543" i="12"/>
  <c r="Q547" i="12"/>
  <c r="Q551" i="12"/>
  <c r="Q555" i="12"/>
  <c r="Q559" i="12"/>
  <c r="Q563" i="12"/>
  <c r="Q567" i="12"/>
  <c r="Q571" i="12"/>
  <c r="Q575" i="12"/>
  <c r="Q579" i="12"/>
  <c r="Q583" i="12"/>
  <c r="Q587" i="12"/>
  <c r="Q591" i="12"/>
  <c r="Q595" i="12"/>
  <c r="Q599" i="12"/>
  <c r="Q603" i="12"/>
  <c r="Q607" i="12"/>
  <c r="Q611" i="12"/>
  <c r="Q615" i="12"/>
  <c r="Q619" i="12"/>
  <c r="Q623" i="12"/>
  <c r="Q627" i="12"/>
  <c r="Q631" i="12"/>
  <c r="Q635" i="12"/>
  <c r="Q639" i="12"/>
  <c r="Q643" i="12"/>
  <c r="Q6" i="12"/>
  <c r="Q10" i="12"/>
  <c r="Q14" i="12"/>
  <c r="Q18" i="12"/>
  <c r="Q22" i="12"/>
  <c r="Q26" i="12"/>
  <c r="Q30" i="12"/>
  <c r="Q34" i="12"/>
  <c r="Q38" i="12"/>
  <c r="Q42" i="12"/>
  <c r="Q46" i="12"/>
  <c r="Q50" i="12"/>
  <c r="Q54" i="12"/>
  <c r="Q58" i="12"/>
  <c r="Q62" i="12"/>
  <c r="Q66" i="12"/>
  <c r="Q70" i="12"/>
  <c r="Q74" i="12"/>
  <c r="Q78" i="12"/>
  <c r="Q82" i="12"/>
  <c r="Q86" i="12"/>
  <c r="Q90" i="12"/>
  <c r="Q94" i="12"/>
  <c r="Q98" i="12"/>
  <c r="Q102" i="12"/>
  <c r="Q106" i="12"/>
  <c r="Q110" i="12"/>
  <c r="Q114" i="12"/>
  <c r="Q118" i="12"/>
  <c r="Q122" i="12"/>
  <c r="Q126" i="12"/>
  <c r="Q130" i="12"/>
  <c r="Q134" i="12"/>
  <c r="Q138" i="12"/>
  <c r="Q142" i="12"/>
  <c r="Q146" i="12"/>
  <c r="Q150" i="12"/>
  <c r="Q154" i="12"/>
  <c r="Q158" i="12"/>
  <c r="Q162" i="12"/>
  <c r="Q166" i="12"/>
  <c r="Q170" i="12"/>
  <c r="Q174" i="12"/>
  <c r="Q178" i="12"/>
  <c r="Q182" i="12"/>
  <c r="Q186" i="12"/>
  <c r="Q190" i="12"/>
  <c r="Q194" i="12"/>
  <c r="Q198" i="12"/>
  <c r="Q202" i="12"/>
  <c r="Q206" i="12"/>
  <c r="Q210" i="12"/>
  <c r="Q214" i="12"/>
  <c r="Q218" i="12"/>
  <c r="Q222" i="12"/>
  <c r="Q226" i="12"/>
  <c r="Q230" i="12"/>
  <c r="Q234" i="12"/>
  <c r="Q238" i="12"/>
  <c r="Q242" i="12"/>
  <c r="Q246" i="12"/>
  <c r="Q250" i="12"/>
  <c r="Q254" i="12"/>
  <c r="Q258" i="12"/>
  <c r="Q262" i="12"/>
  <c r="Q266" i="12"/>
  <c r="Q270" i="12"/>
  <c r="Q274" i="12"/>
  <c r="Q278" i="12"/>
  <c r="Q282" i="12"/>
  <c r="Q286" i="12"/>
  <c r="Q290" i="12"/>
  <c r="Q294" i="12"/>
  <c r="Q298" i="12"/>
  <c r="Q302" i="12"/>
  <c r="Q306" i="12"/>
  <c r="Q310" i="12"/>
  <c r="Q314" i="12"/>
  <c r="Q318" i="12"/>
  <c r="Q322" i="12"/>
  <c r="Q326" i="12"/>
  <c r="Q330" i="12"/>
  <c r="Q334" i="12"/>
  <c r="Q338" i="12"/>
  <c r="Q203" i="12"/>
  <c r="Q215" i="12"/>
  <c r="Q231" i="12"/>
  <c r="Q239" i="12"/>
  <c r="Q243" i="12"/>
  <c r="Q255" i="12"/>
  <c r="Q259" i="12"/>
  <c r="Q271" i="12"/>
  <c r="Q279" i="12"/>
  <c r="Q287" i="12"/>
  <c r="Q299" i="12"/>
  <c r="Q311" i="12"/>
  <c r="Q319" i="12"/>
  <c r="Q323" i="12"/>
  <c r="Q331" i="12"/>
  <c r="Q343" i="12"/>
  <c r="Q355" i="12"/>
  <c r="Q371" i="12"/>
  <c r="Q379" i="12"/>
  <c r="Q387" i="12"/>
  <c r="Q403" i="12"/>
  <c r="Q415" i="12"/>
  <c r="Q423" i="12"/>
  <c r="Q435" i="12"/>
  <c r="Q443" i="12"/>
  <c r="Q459" i="12"/>
  <c r="Q5" i="12"/>
  <c r="Q9" i="12"/>
  <c r="Q13" i="12"/>
  <c r="Q17" i="12"/>
  <c r="Q21" i="12"/>
  <c r="Q25" i="12"/>
  <c r="Q29" i="12"/>
  <c r="Q33" i="12"/>
  <c r="Q37" i="12"/>
  <c r="Q41" i="12"/>
  <c r="Q45" i="12"/>
  <c r="Q49" i="12"/>
  <c r="Q53" i="12"/>
  <c r="Q57" i="12"/>
  <c r="Q61" i="12"/>
  <c r="Q65" i="12"/>
  <c r="Q69" i="12"/>
  <c r="Q73" i="12"/>
  <c r="Q77" i="12"/>
  <c r="Q81" i="12"/>
  <c r="Q85" i="12"/>
  <c r="Q89" i="12"/>
  <c r="Q93" i="12"/>
  <c r="Q97" i="12"/>
  <c r="Q101" i="12"/>
  <c r="Q105" i="12"/>
  <c r="Q109" i="12"/>
  <c r="Q113" i="12"/>
  <c r="Q117" i="12"/>
  <c r="Q121" i="12"/>
  <c r="Q125" i="12"/>
  <c r="Q129" i="12"/>
  <c r="Q133" i="12"/>
  <c r="Q137" i="12"/>
  <c r="Q141" i="12"/>
  <c r="Q145" i="12"/>
  <c r="Q149" i="12"/>
  <c r="Q153" i="12"/>
  <c r="Q157" i="12"/>
  <c r="Q161" i="12"/>
  <c r="Q165" i="12"/>
  <c r="Q169" i="12"/>
  <c r="Q173" i="12"/>
  <c r="Q177" i="12"/>
  <c r="Q181" i="12"/>
  <c r="Q185" i="12"/>
  <c r="Q189" i="12"/>
  <c r="Q193" i="12"/>
  <c r="Q197" i="12"/>
  <c r="Q201" i="12"/>
  <c r="Q205" i="12"/>
  <c r="Q209" i="12"/>
  <c r="Q213" i="12"/>
  <c r="Q217" i="12"/>
  <c r="Q221" i="12"/>
  <c r="Q225" i="12"/>
  <c r="Q229" i="12"/>
  <c r="Q233" i="12"/>
  <c r="Q237" i="12"/>
  <c r="Q342" i="12"/>
  <c r="Q346" i="12"/>
  <c r="Q350" i="12"/>
  <c r="Q354" i="12"/>
  <c r="Q358" i="12"/>
  <c r="Q362" i="12"/>
  <c r="Q366" i="12"/>
  <c r="Q370" i="12"/>
  <c r="Q374" i="12"/>
  <c r="Q378" i="12"/>
  <c r="Q382" i="12"/>
  <c r="Q386" i="12"/>
  <c r="Q390" i="12"/>
  <c r="Q394" i="12"/>
  <c r="Q398" i="12"/>
  <c r="Q402" i="12"/>
  <c r="Q406" i="12"/>
  <c r="Q410" i="12"/>
  <c r="Q414" i="12"/>
  <c r="Q418" i="12"/>
  <c r="Q422" i="12"/>
  <c r="Q426" i="12"/>
  <c r="Q430" i="12"/>
  <c r="Q434" i="12"/>
  <c r="Q438" i="12"/>
  <c r="Q442" i="12"/>
  <c r="Q446" i="12"/>
  <c r="Q450" i="12"/>
  <c r="Q454" i="12"/>
  <c r="Q458" i="12"/>
  <c r="Q462" i="12"/>
  <c r="Q466" i="12"/>
  <c r="Q470" i="12"/>
  <c r="Q474" i="12"/>
  <c r="Q478" i="12"/>
  <c r="Q482" i="12"/>
  <c r="Q486" i="12"/>
  <c r="Q490" i="12"/>
  <c r="Q494" i="12"/>
  <c r="Q498" i="12"/>
  <c r="Q502" i="12"/>
  <c r="Q506" i="12"/>
  <c r="Q510" i="12"/>
  <c r="Q514" i="12"/>
  <c r="Q518" i="12"/>
  <c r="Q522" i="12"/>
  <c r="Q526" i="12"/>
  <c r="Q530" i="12"/>
  <c r="Q534" i="12"/>
  <c r="Q538" i="12"/>
  <c r="Q542" i="12"/>
  <c r="Q546" i="12"/>
  <c r="Q550" i="12"/>
  <c r="Q554" i="12"/>
  <c r="Q558" i="12"/>
  <c r="Q562" i="12"/>
  <c r="Q566" i="12"/>
  <c r="Q570" i="12"/>
  <c r="Q574" i="12"/>
  <c r="Q578" i="12"/>
  <c r="Q582" i="12"/>
  <c r="Q586" i="12"/>
  <c r="Q590" i="12"/>
  <c r="Q594" i="12"/>
  <c r="Q598" i="12"/>
  <c r="Q602" i="12"/>
  <c r="Q606" i="12"/>
  <c r="Q610" i="12"/>
  <c r="Q614" i="12"/>
  <c r="Q618" i="12"/>
  <c r="Q622" i="12"/>
  <c r="Q626" i="12"/>
  <c r="Q630" i="12"/>
  <c r="Q634" i="12"/>
  <c r="Q638" i="12"/>
  <c r="Q642" i="12"/>
  <c r="Q646" i="12"/>
  <c r="Q650" i="12"/>
  <c r="Q658" i="12"/>
  <c r="Q662" i="12"/>
  <c r="Q666" i="12"/>
  <c r="Q670" i="12"/>
  <c r="Q674" i="12"/>
  <c r="Q678" i="12"/>
  <c r="Q682" i="12"/>
  <c r="Q241" i="12"/>
  <c r="Q245" i="12"/>
  <c r="Q249" i="12"/>
  <c r="Q253" i="12"/>
  <c r="Q257" i="12"/>
  <c r="Q261" i="12"/>
  <c r="Q265" i="12"/>
  <c r="Q269" i="12"/>
  <c r="Q273" i="12"/>
  <c r="Q277" i="12"/>
  <c r="Q281" i="12"/>
  <c r="Q285" i="12"/>
  <c r="Q289" i="12"/>
  <c r="Q293" i="12"/>
  <c r="Q297" i="12"/>
  <c r="Q301" i="12"/>
  <c r="Q305" i="12"/>
  <c r="Q309" i="12"/>
  <c r="Q313" i="12"/>
  <c r="Q317" i="12"/>
  <c r="Q321" i="12"/>
  <c r="Q325" i="12"/>
  <c r="Q329" i="12"/>
  <c r="Q333" i="12"/>
  <c r="Q337" i="12"/>
  <c r="Q341" i="12"/>
  <c r="Q345" i="12"/>
  <c r="Q349" i="12"/>
  <c r="Q353" i="12"/>
  <c r="Q357" i="12"/>
  <c r="Q361" i="12"/>
  <c r="Q365" i="12"/>
  <c r="Q369" i="12"/>
  <c r="Q373" i="12"/>
  <c r="Q377" i="12"/>
  <c r="Q381" i="12"/>
  <c r="Q385" i="12"/>
  <c r="Q389" i="12"/>
  <c r="Q393" i="12"/>
  <c r="Q397" i="12"/>
  <c r="Q401" i="12"/>
  <c r="Q405" i="12"/>
  <c r="Q409" i="12"/>
  <c r="Q413" i="12"/>
  <c r="Q417" i="12"/>
  <c r="Q421" i="12"/>
  <c r="Q425" i="12"/>
  <c r="Q429" i="12"/>
  <c r="Q433" i="12"/>
  <c r="Q437" i="12"/>
  <c r="Q441" i="12"/>
  <c r="Q445" i="12"/>
  <c r="Q449" i="12"/>
  <c r="Q453" i="12"/>
  <c r="Q457" i="12"/>
  <c r="Q461" i="12"/>
  <c r="Q465" i="12"/>
  <c r="Q469" i="12"/>
  <c r="Q473" i="12"/>
  <c r="Q477" i="12"/>
  <c r="Q481" i="12"/>
  <c r="Q485" i="12"/>
  <c r="Q489" i="12"/>
  <c r="Q493" i="12"/>
  <c r="Q497" i="12"/>
  <c r="Q501" i="12"/>
  <c r="Q505" i="12"/>
  <c r="Q509" i="12"/>
  <c r="Q513" i="12"/>
  <c r="Q517" i="12"/>
  <c r="Q521" i="12"/>
  <c r="Q525" i="12"/>
  <c r="Q529" i="12"/>
  <c r="Q533" i="12"/>
  <c r="Q537" i="12"/>
  <c r="Q541" i="12"/>
  <c r="Q545" i="12"/>
  <c r="Q549" i="12"/>
  <c r="Q553" i="12"/>
  <c r="Q557" i="12"/>
  <c r="Q561" i="12"/>
  <c r="Q565" i="12"/>
  <c r="Q569" i="12"/>
  <c r="Q573" i="12"/>
  <c r="Q577" i="12"/>
  <c r="Q581" i="12"/>
  <c r="Q585" i="12"/>
  <c r="Q589" i="12"/>
  <c r="Q593" i="12"/>
  <c r="Q597" i="12"/>
  <c r="Q601" i="12"/>
  <c r="Q605" i="12"/>
  <c r="Q609" i="12"/>
  <c r="Q613" i="12"/>
  <c r="Q617" i="12"/>
  <c r="Q621" i="12"/>
  <c r="Q625" i="12"/>
  <c r="Q629" i="12"/>
  <c r="Q633" i="12"/>
  <c r="Q637" i="12"/>
  <c r="Q641" i="12"/>
  <c r="Q645" i="12"/>
  <c r="Q659" i="12"/>
  <c r="Q663" i="12"/>
  <c r="Q667" i="12"/>
  <c r="Q671" i="12"/>
  <c r="Q675" i="12"/>
  <c r="Q679" i="12"/>
  <c r="Q683" i="12"/>
  <c r="Q344" i="12"/>
  <c r="Q348" i="12"/>
  <c r="Q352" i="12"/>
  <c r="Q356" i="12"/>
  <c r="Q360" i="12"/>
  <c r="Q364" i="12"/>
  <c r="Q368" i="12"/>
  <c r="Q372" i="12"/>
  <c r="Q376" i="12"/>
  <c r="Q380" i="12"/>
  <c r="Q384" i="12"/>
  <c r="Q388" i="12"/>
  <c r="Q392" i="12"/>
  <c r="Q396" i="12"/>
  <c r="Q400" i="12"/>
  <c r="Q404" i="12"/>
  <c r="Q408" i="12"/>
  <c r="Q412" i="12"/>
  <c r="Q416" i="12"/>
  <c r="Q420" i="12"/>
  <c r="Q424" i="12"/>
  <c r="Q428" i="12"/>
  <c r="Q432" i="12"/>
  <c r="Q436" i="12"/>
  <c r="Q440" i="12"/>
  <c r="Q444" i="12"/>
  <c r="Q448" i="12"/>
  <c r="Q452" i="12"/>
  <c r="Q456" i="12"/>
  <c r="Q460" i="12"/>
  <c r="Q464" i="12"/>
  <c r="Q468" i="12"/>
  <c r="Q472" i="12"/>
  <c r="Q476" i="12"/>
  <c r="Q480" i="12"/>
  <c r="Q484" i="12"/>
  <c r="Q488" i="12"/>
  <c r="Q492" i="12"/>
  <c r="Q496" i="12"/>
  <c r="Q500" i="12"/>
  <c r="Q504" i="12"/>
  <c r="Q508" i="12"/>
  <c r="Q512" i="12"/>
  <c r="Q516" i="12"/>
  <c r="Q520" i="12"/>
  <c r="Q524" i="12"/>
  <c r="Q528" i="12"/>
  <c r="Q532" i="12"/>
  <c r="Q536" i="12"/>
  <c r="Q540" i="12"/>
  <c r="Q544" i="12"/>
  <c r="Q548" i="12"/>
  <c r="Q552" i="12"/>
  <c r="Q556" i="12"/>
  <c r="Q560" i="12"/>
  <c r="Q564" i="12"/>
  <c r="Q568" i="12"/>
  <c r="Q572" i="12"/>
  <c r="Q576" i="12"/>
  <c r="Q580" i="12"/>
  <c r="Q584" i="12"/>
  <c r="Q588" i="12"/>
  <c r="Q592" i="12"/>
  <c r="Q596" i="12"/>
  <c r="Q600" i="12"/>
  <c r="Q604" i="12"/>
  <c r="Q608" i="12"/>
  <c r="Q612" i="12"/>
  <c r="Q616" i="12"/>
  <c r="Q620" i="12"/>
  <c r="Q624" i="12"/>
  <c r="Q628" i="12"/>
  <c r="Q632" i="12"/>
  <c r="Q636" i="12"/>
  <c r="Q640" i="12"/>
  <c r="Q644" i="12"/>
  <c r="Q656" i="12"/>
  <c r="Q660" i="12"/>
  <c r="Q664" i="12"/>
  <c r="Q668" i="12"/>
  <c r="Q672" i="12"/>
  <c r="Q676" i="12"/>
  <c r="Q680" i="12"/>
  <c r="Q684" i="12"/>
  <c r="M686" i="12"/>
  <c r="U503" i="2"/>
  <c r="U502" i="2"/>
  <c r="U499" i="2"/>
  <c r="U498" i="2"/>
  <c r="U497" i="2"/>
  <c r="U496" i="2"/>
  <c r="U495" i="2"/>
  <c r="U494" i="2"/>
  <c r="U493" i="2"/>
  <c r="U492" i="2"/>
  <c r="U491" i="2"/>
  <c r="U490" i="2"/>
  <c r="U489" i="2"/>
  <c r="U488" i="2"/>
  <c r="U487" i="2"/>
  <c r="U486" i="2"/>
  <c r="U485" i="2"/>
  <c r="U484" i="2"/>
  <c r="U483" i="2"/>
  <c r="U482" i="2"/>
  <c r="U481" i="2"/>
  <c r="U387" i="2"/>
  <c r="U386" i="2"/>
  <c r="U385" i="2"/>
  <c r="U384" i="2"/>
  <c r="U383" i="2"/>
  <c r="U382" i="2"/>
  <c r="U381" i="2"/>
  <c r="U380" i="2"/>
  <c r="U379" i="2"/>
  <c r="U378" i="2"/>
  <c r="U252" i="2"/>
  <c r="U251" i="2"/>
  <c r="U250" i="2"/>
  <c r="U246" i="2"/>
  <c r="U245" i="2"/>
  <c r="U244" i="2"/>
  <c r="U178" i="2"/>
  <c r="U508" i="2"/>
  <c r="U507" i="2"/>
  <c r="U506" i="2"/>
  <c r="U505" i="2"/>
  <c r="U504" i="2"/>
  <c r="U501" i="2"/>
  <c r="U500" i="2"/>
  <c r="U480" i="2"/>
  <c r="U479" i="2"/>
  <c r="U478" i="2"/>
  <c r="U477" i="2"/>
  <c r="U476" i="2"/>
  <c r="U475" i="2"/>
  <c r="U474" i="2"/>
  <c r="U473" i="2"/>
  <c r="U472" i="2"/>
  <c r="U471" i="2"/>
  <c r="U470" i="2"/>
  <c r="U469" i="2"/>
  <c r="U177" i="2" s="1"/>
  <c r="U468" i="2"/>
  <c r="U127" i="2" s="1"/>
  <c r="U467" i="2"/>
  <c r="U126" i="2" s="1"/>
  <c r="U466" i="2"/>
  <c r="U115" i="2" s="1"/>
  <c r="U465" i="2"/>
  <c r="U112" i="2" s="1"/>
  <c r="U464" i="2"/>
  <c r="U109" i="2" s="1"/>
  <c r="U463" i="2"/>
  <c r="U82" i="2" s="1"/>
  <c r="U462" i="2"/>
  <c r="U461" i="2"/>
  <c r="U460" i="2"/>
  <c r="U458" i="2"/>
  <c r="U457" i="2"/>
  <c r="U456" i="2"/>
  <c r="U455" i="2"/>
  <c r="U454" i="2"/>
  <c r="U453" i="2"/>
  <c r="U452" i="2"/>
  <c r="U451" i="2"/>
  <c r="U450" i="2"/>
  <c r="U449" i="2"/>
  <c r="U448" i="2"/>
  <c r="U446" i="2"/>
  <c r="U445" i="2"/>
  <c r="U444" i="2"/>
  <c r="U443" i="2"/>
  <c r="U442" i="2"/>
  <c r="U438" i="2"/>
  <c r="U437" i="2"/>
  <c r="U436" i="2"/>
  <c r="U435" i="2"/>
  <c r="U433" i="2"/>
  <c r="U432" i="2"/>
  <c r="U431" i="2"/>
  <c r="U430" i="2"/>
  <c r="U429" i="2"/>
  <c r="U428" i="2"/>
  <c r="U427" i="2"/>
  <c r="U426" i="2"/>
  <c r="U425" i="2"/>
  <c r="U424" i="2"/>
  <c r="U423" i="2"/>
  <c r="U422" i="2"/>
  <c r="U421" i="2"/>
  <c r="U420" i="2"/>
  <c r="U419" i="2"/>
  <c r="U418" i="2"/>
  <c r="U417" i="2"/>
  <c r="U416" i="2"/>
  <c r="U415" i="2"/>
  <c r="U414" i="2"/>
  <c r="U413" i="2"/>
  <c r="U412" i="2"/>
  <c r="U411" i="2"/>
  <c r="U410" i="2"/>
  <c r="U409" i="2"/>
  <c r="U408" i="2"/>
  <c r="U406" i="2"/>
  <c r="U405" i="2"/>
  <c r="U404" i="2"/>
  <c r="U403" i="2"/>
  <c r="U402" i="2"/>
  <c r="U401" i="2"/>
  <c r="U400" i="2"/>
  <c r="U399" i="2"/>
  <c r="U398" i="2"/>
  <c r="U397" i="2"/>
  <c r="U396" i="2"/>
  <c r="U395" i="2"/>
  <c r="U394" i="2"/>
  <c r="U393" i="2"/>
  <c r="U392" i="2"/>
  <c r="U391" i="2"/>
  <c r="U390" i="2"/>
  <c r="U389" i="2"/>
  <c r="U388" i="2"/>
  <c r="U377" i="2"/>
  <c r="U376" i="2"/>
  <c r="U375" i="2"/>
  <c r="U374" i="2"/>
  <c r="U373" i="2"/>
  <c r="U372" i="2"/>
  <c r="U371" i="2"/>
  <c r="U370" i="2"/>
  <c r="U369" i="2"/>
  <c r="U368" i="2"/>
  <c r="U367" i="2"/>
  <c r="U366" i="2"/>
  <c r="U365" i="2"/>
  <c r="U364" i="2"/>
  <c r="U363" i="2"/>
  <c r="U362" i="2"/>
  <c r="U360" i="2"/>
  <c r="U359" i="2"/>
  <c r="U358" i="2"/>
  <c r="U355" i="2"/>
  <c r="U354" i="2"/>
  <c r="U353" i="2"/>
  <c r="U352" i="2"/>
  <c r="U351" i="2"/>
  <c r="U350" i="2"/>
  <c r="U349" i="2"/>
  <c r="U348" i="2"/>
  <c r="U347" i="2"/>
  <c r="U346" i="2"/>
  <c r="U345" i="2"/>
  <c r="U344" i="2"/>
  <c r="U343" i="2"/>
  <c r="U342" i="2"/>
  <c r="U341" i="2"/>
  <c r="U340" i="2"/>
  <c r="U339" i="2"/>
  <c r="U338" i="2"/>
  <c r="U337" i="2"/>
  <c r="U336" i="2"/>
  <c r="U335" i="2"/>
  <c r="U334" i="2"/>
  <c r="U333" i="2"/>
  <c r="U332" i="2"/>
  <c r="U331" i="2"/>
  <c r="U330" i="2"/>
  <c r="U329" i="2"/>
  <c r="U328" i="2"/>
  <c r="U327" i="2"/>
  <c r="U326" i="2"/>
  <c r="U325" i="2"/>
  <c r="U324" i="2"/>
  <c r="U323" i="2"/>
  <c r="U322" i="2"/>
  <c r="U321" i="2"/>
  <c r="U320" i="2"/>
  <c r="U319" i="2"/>
  <c r="U318" i="2"/>
  <c r="U317" i="2"/>
  <c r="U315" i="2"/>
  <c r="U314" i="2"/>
  <c r="U313" i="2"/>
  <c r="U312" i="2"/>
  <c r="U311" i="2"/>
  <c r="U310" i="2"/>
  <c r="U309" i="2"/>
  <c r="U308" i="2"/>
  <c r="U307" i="2"/>
  <c r="U306" i="2"/>
  <c r="U305" i="2"/>
  <c r="U304" i="2"/>
  <c r="U303" i="2"/>
  <c r="U302" i="2"/>
  <c r="U301" i="2"/>
  <c r="U298" i="2"/>
  <c r="U297" i="2"/>
  <c r="U296" i="2"/>
  <c r="U295" i="2"/>
  <c r="U294" i="2"/>
  <c r="U293" i="2"/>
  <c r="U292" i="2"/>
  <c r="U291" i="2"/>
  <c r="U290" i="2"/>
  <c r="U289" i="2"/>
  <c r="U288" i="2"/>
  <c r="U287" i="2"/>
  <c r="U286" i="2"/>
  <c r="U285" i="2"/>
  <c r="U284" i="2"/>
  <c r="U283" i="2"/>
  <c r="U282" i="2"/>
  <c r="U281" i="2"/>
  <c r="U280" i="2"/>
  <c r="U279" i="2"/>
  <c r="U278" i="2"/>
  <c r="U277" i="2"/>
  <c r="U276" i="2"/>
  <c r="U275" i="2"/>
  <c r="U274" i="2"/>
  <c r="U273" i="2"/>
  <c r="U272" i="2"/>
  <c r="U271" i="2"/>
  <c r="U270" i="2"/>
  <c r="U269" i="2"/>
  <c r="U268" i="2"/>
  <c r="U267" i="2"/>
  <c r="U266" i="2"/>
  <c r="U265" i="2"/>
  <c r="U264" i="2"/>
  <c r="U263" i="2"/>
  <c r="U262" i="2"/>
  <c r="U261" i="2"/>
  <c r="U260" i="2"/>
  <c r="U259" i="2"/>
  <c r="U258" i="2"/>
  <c r="U257" i="2"/>
  <c r="U256" i="2"/>
  <c r="U255" i="2"/>
  <c r="U254" i="2"/>
  <c r="U253" i="2"/>
  <c r="U249" i="2"/>
  <c r="U248" i="2"/>
  <c r="U247" i="2"/>
  <c r="U243" i="2"/>
  <c r="U441" i="2" s="1"/>
  <c r="U242" i="2"/>
  <c r="U238" i="2"/>
  <c r="U237" i="2"/>
  <c r="U236" i="2"/>
  <c r="U235" i="2"/>
  <c r="U233" i="2"/>
  <c r="U232" i="2"/>
  <c r="U231" i="2"/>
  <c r="U117" i="2" s="1"/>
  <c r="U230" i="2"/>
  <c r="U229" i="2"/>
  <c r="U228" i="2"/>
  <c r="U227" i="2"/>
  <c r="U226" i="2"/>
  <c r="U225" i="2"/>
  <c r="U224" i="2"/>
  <c r="U223" i="2"/>
  <c r="U220" i="2"/>
  <c r="U219" i="2"/>
  <c r="U218" i="2"/>
  <c r="U217" i="2"/>
  <c r="U215" i="2"/>
  <c r="U214" i="2"/>
  <c r="U213" i="2"/>
  <c r="U212" i="2"/>
  <c r="U211" i="2"/>
  <c r="U210" i="2"/>
  <c r="U209" i="2"/>
  <c r="U96" i="2" s="1"/>
  <c r="U207" i="2"/>
  <c r="U206" i="2"/>
  <c r="U205" i="2"/>
  <c r="U204" i="2"/>
  <c r="U203" i="2"/>
  <c r="U202" i="2"/>
  <c r="U200" i="2"/>
  <c r="U198" i="2"/>
  <c r="U197" i="2"/>
  <c r="U196" i="2"/>
  <c r="U195" i="2"/>
  <c r="U193" i="2"/>
  <c r="U192" i="2"/>
  <c r="U190" i="2"/>
  <c r="U189" i="2"/>
  <c r="U188" i="2"/>
  <c r="U187" i="2"/>
  <c r="U186" i="2"/>
  <c r="U185" i="2"/>
  <c r="U184" i="2"/>
  <c r="U299" i="2" s="1"/>
  <c r="U183" i="2"/>
  <c r="U182" i="2"/>
  <c r="U181" i="2"/>
  <c r="U180" i="2"/>
  <c r="U179" i="2"/>
  <c r="U172" i="2"/>
  <c r="U171" i="2"/>
  <c r="U170" i="2"/>
  <c r="U43" i="2" s="1"/>
  <c r="U169" i="2"/>
  <c r="U168" i="2"/>
  <c r="U167" i="2"/>
  <c r="U166" i="2"/>
  <c r="U165" i="2"/>
  <c r="U164" i="2"/>
  <c r="U163" i="2"/>
  <c r="U162" i="2"/>
  <c r="U161" i="2"/>
  <c r="U160" i="2"/>
  <c r="U159" i="2"/>
  <c r="U158" i="2"/>
  <c r="U157" i="2"/>
  <c r="U156" i="2"/>
  <c r="U155" i="2"/>
  <c r="U154" i="2"/>
  <c r="U153" i="2"/>
  <c r="U150" i="2"/>
  <c r="U149" i="2"/>
  <c r="U148" i="2"/>
  <c r="U144" i="2"/>
  <c r="U143" i="2"/>
  <c r="U142" i="2"/>
  <c r="U141" i="2"/>
  <c r="U140" i="2"/>
  <c r="U139" i="2"/>
  <c r="U137" i="2"/>
  <c r="U136" i="2"/>
  <c r="U135" i="2"/>
  <c r="U134" i="2"/>
  <c r="U133" i="2"/>
  <c r="U132" i="2"/>
  <c r="U131" i="2"/>
  <c r="U130" i="2"/>
  <c r="U129" i="2"/>
  <c r="U128" i="2"/>
  <c r="U125" i="2"/>
  <c r="U239" i="2" s="1"/>
  <c r="U124" i="2"/>
  <c r="U123" i="2"/>
  <c r="U440" i="2" s="1"/>
  <c r="U122" i="2"/>
  <c r="U121" i="2"/>
  <c r="U120" i="2"/>
  <c r="U119" i="2"/>
  <c r="U116" i="2"/>
  <c r="U111" i="2"/>
  <c r="U110" i="2"/>
  <c r="U108" i="2"/>
  <c r="U107" i="2"/>
  <c r="U106" i="2"/>
  <c r="U105" i="2"/>
  <c r="U104" i="2"/>
  <c r="U103" i="2"/>
  <c r="U102" i="2"/>
  <c r="U101" i="2"/>
  <c r="U100" i="2"/>
  <c r="U99" i="2"/>
  <c r="U98" i="2"/>
  <c r="U97" i="2"/>
  <c r="U95" i="2"/>
  <c r="U94" i="2"/>
  <c r="U93" i="2"/>
  <c r="U92" i="2"/>
  <c r="U91" i="2"/>
  <c r="U90" i="2"/>
  <c r="U89" i="2"/>
  <c r="U88" i="2"/>
  <c r="U87" i="2"/>
  <c r="U86" i="2"/>
  <c r="U85" i="2"/>
  <c r="U84" i="2"/>
  <c r="U81" i="2"/>
  <c r="U80" i="2"/>
  <c r="U79" i="2"/>
  <c r="U78" i="2"/>
  <c r="U77" i="2"/>
  <c r="U76" i="2"/>
  <c r="U75" i="2"/>
  <c r="U74" i="2"/>
  <c r="U73" i="2"/>
  <c r="U72" i="2"/>
  <c r="U71" i="2"/>
  <c r="U70" i="2"/>
  <c r="U69" i="2"/>
  <c r="U68" i="2"/>
  <c r="U67" i="2"/>
  <c r="U66" i="2"/>
  <c r="U65" i="2"/>
  <c r="U64" i="2"/>
  <c r="U63" i="2"/>
  <c r="U62" i="2"/>
  <c r="U61" i="2"/>
  <c r="U60" i="2"/>
  <c r="U59" i="2"/>
  <c r="U58" i="2"/>
  <c r="U57" i="2"/>
  <c r="U56" i="2"/>
  <c r="U55" i="2"/>
  <c r="U54" i="2"/>
  <c r="U53" i="2"/>
  <c r="U52" i="2"/>
  <c r="U51" i="2"/>
  <c r="U50" i="2"/>
  <c r="U49" i="2"/>
  <c r="U48" i="2"/>
  <c r="U47" i="2"/>
  <c r="U46" i="2"/>
  <c r="U45" i="2"/>
  <c r="U44" i="2"/>
  <c r="U41" i="2"/>
  <c r="U40" i="2"/>
  <c r="U175" i="2" s="1"/>
  <c r="U39" i="2"/>
  <c r="U38" i="2"/>
  <c r="U37" i="2"/>
  <c r="U36" i="2"/>
  <c r="U174" i="2" s="1"/>
  <c r="U35" i="2"/>
  <c r="U34" i="2"/>
  <c r="U33" i="2"/>
  <c r="U32" i="2"/>
  <c r="U31" i="2"/>
  <c r="U30" i="2"/>
  <c r="U29" i="2"/>
  <c r="U28" i="2"/>
  <c r="U27" i="2"/>
  <c r="U26" i="2"/>
  <c r="U25" i="2"/>
  <c r="U24" i="2"/>
  <c r="U23" i="2"/>
  <c r="U22" i="2"/>
  <c r="U21" i="2"/>
  <c r="U20" i="2"/>
  <c r="U19" i="2"/>
  <c r="U18" i="2"/>
  <c r="U17" i="2"/>
  <c r="U16" i="2"/>
  <c r="U15" i="2"/>
  <c r="U14" i="2"/>
  <c r="U13" i="2"/>
  <c r="U12" i="2"/>
  <c r="U11" i="2"/>
  <c r="U10" i="2"/>
  <c r="U9" i="2"/>
  <c r="U8" i="2"/>
  <c r="U7" i="2"/>
  <c r="U6" i="2"/>
  <c r="U5" i="2"/>
  <c r="U4" i="2"/>
  <c r="U3" i="2"/>
  <c r="U2" i="2"/>
  <c r="W2" i="2" s="1"/>
  <c r="W3" i="2" s="1"/>
  <c r="W4" i="2" s="1"/>
  <c r="W5" i="2" s="1"/>
  <c r="W6" i="2" s="1"/>
  <c r="W7" i="2" s="1"/>
  <c r="W8" i="2" s="1"/>
  <c r="W9" i="2" s="1"/>
  <c r="W10" i="2" s="1"/>
  <c r="W11" i="2" s="1"/>
  <c r="W12" i="2" s="1"/>
  <c r="W13" i="2" s="1"/>
  <c r="W14" i="2" s="1"/>
  <c r="W15" i="2" s="1"/>
  <c r="W16" i="2" s="1"/>
  <c r="W17" i="2" s="1"/>
  <c r="W18" i="2" s="1"/>
  <c r="W19" i="2" s="1"/>
  <c r="W20" i="2" s="1"/>
  <c r="W21" i="2" s="1"/>
  <c r="W22" i="2" s="1"/>
  <c r="W23" i="2" s="1"/>
  <c r="W24" i="2" s="1"/>
  <c r="W25" i="2" s="1"/>
  <c r="W26" i="2" s="1"/>
  <c r="W27" i="2" s="1"/>
  <c r="W28" i="2" s="1"/>
  <c r="W29" i="2" s="1"/>
  <c r="W30" i="2" s="1"/>
  <c r="W31" i="2" s="1"/>
  <c r="W32" i="2" s="1"/>
  <c r="W33" i="2" s="1"/>
  <c r="W34" i="2" s="1"/>
  <c r="W35" i="2" s="1"/>
  <c r="W36" i="2" s="1"/>
  <c r="W37" i="2" s="1"/>
  <c r="W38" i="2" s="1"/>
  <c r="W39" i="2" s="1"/>
  <c r="W40" i="2" s="1"/>
  <c r="W41" i="2" s="1"/>
  <c r="D9" i="17" l="1"/>
  <c r="E8" i="17"/>
  <c r="N686" i="12"/>
  <c r="N686" i="13"/>
  <c r="U83" i="2"/>
  <c r="U113" i="2"/>
  <c r="U118" i="2"/>
  <c r="U240" i="2"/>
  <c r="U42" i="2"/>
  <c r="W42" i="2" s="1"/>
  <c r="W43" i="2" s="1"/>
  <c r="W44" i="2" s="1"/>
  <c r="W45" i="2" s="1"/>
  <c r="W46" i="2" s="1"/>
  <c r="W47" i="2" s="1"/>
  <c r="W48" i="2" s="1"/>
  <c r="W49" i="2" s="1"/>
  <c r="W50" i="2" s="1"/>
  <c r="W51" i="2" s="1"/>
  <c r="W52" i="2" s="1"/>
  <c r="W53" i="2" s="1"/>
  <c r="W54" i="2" s="1"/>
  <c r="W55" i="2" s="1"/>
  <c r="W56" i="2" s="1"/>
  <c r="W57" i="2" s="1"/>
  <c r="W58" i="2" s="1"/>
  <c r="W59" i="2" s="1"/>
  <c r="W60" i="2" s="1"/>
  <c r="W61" i="2" s="1"/>
  <c r="W62" i="2" s="1"/>
  <c r="W63" i="2" s="1"/>
  <c r="W64" i="2" s="1"/>
  <c r="W65" i="2" s="1"/>
  <c r="W66" i="2" s="1"/>
  <c r="W67" i="2" s="1"/>
  <c r="W68" i="2" s="1"/>
  <c r="W69" i="2" s="1"/>
  <c r="W70" i="2" s="1"/>
  <c r="W71" i="2" s="1"/>
  <c r="W72" i="2" s="1"/>
  <c r="W73" i="2" s="1"/>
  <c r="W74" i="2" s="1"/>
  <c r="W75" i="2" s="1"/>
  <c r="W76" i="2" s="1"/>
  <c r="W77" i="2" s="1"/>
  <c r="W78" i="2" s="1"/>
  <c r="W79" i="2" s="1"/>
  <c r="W80" i="2" s="1"/>
  <c r="W81" i="2" s="1"/>
  <c r="W82" i="2" s="1"/>
  <c r="W83" i="2" s="1"/>
  <c r="W84" i="2" s="1"/>
  <c r="W85" i="2" s="1"/>
  <c r="W86" i="2" s="1"/>
  <c r="W87" i="2" s="1"/>
  <c r="W88" i="2" s="1"/>
  <c r="W89" i="2" s="1"/>
  <c r="W90" i="2" s="1"/>
  <c r="W91" i="2" s="1"/>
  <c r="W92" i="2" s="1"/>
  <c r="W93" i="2" s="1"/>
  <c r="W94" i="2" s="1"/>
  <c r="W95" i="2" s="1"/>
  <c r="W96" i="2" s="1"/>
  <c r="W97" i="2" s="1"/>
  <c r="W98" i="2" s="1"/>
  <c r="W99" i="2" s="1"/>
  <c r="W100" i="2" s="1"/>
  <c r="W101" i="2" s="1"/>
  <c r="W102" i="2" s="1"/>
  <c r="W103" i="2" s="1"/>
  <c r="W104" i="2" s="1"/>
  <c r="W105" i="2" s="1"/>
  <c r="W106" i="2" s="1"/>
  <c r="W107" i="2" s="1"/>
  <c r="W108" i="2" s="1"/>
  <c r="W109" i="2" s="1"/>
  <c r="W110" i="2" s="1"/>
  <c r="W111" i="2" s="1"/>
  <c r="W112" i="2" s="1"/>
  <c r="U114" i="2"/>
  <c r="U241" i="2"/>
  <c r="U176" i="2"/>
  <c r="K966" i="10"/>
  <c r="K954" i="10"/>
  <c r="K952" i="10"/>
  <c r="K940" i="10"/>
  <c r="L928" i="10"/>
  <c r="L927" i="10"/>
  <c r="L921" i="10"/>
  <c r="L916" i="10"/>
  <c r="K914" i="10"/>
  <c r="K904" i="10"/>
  <c r="K902" i="10"/>
  <c r="L891" i="10"/>
  <c r="K891" i="10"/>
  <c r="L873" i="10"/>
  <c r="K872" i="10"/>
  <c r="K863" i="10"/>
  <c r="K854" i="10"/>
  <c r="L852" i="10"/>
  <c r="L848" i="10"/>
  <c r="K845" i="10"/>
  <c r="K844" i="10"/>
  <c r="L837" i="10"/>
  <c r="K837" i="10"/>
  <c r="L833" i="10"/>
  <c r="L829" i="10"/>
  <c r="L826" i="10"/>
  <c r="K816" i="10"/>
  <c r="L809" i="10"/>
  <c r="K808" i="10"/>
  <c r="L802" i="10"/>
  <c r="L801" i="10"/>
  <c r="L797" i="10"/>
  <c r="L794" i="10"/>
  <c r="L788" i="10"/>
  <c r="L787" i="10"/>
  <c r="K783" i="10"/>
  <c r="L782" i="10"/>
  <c r="L777" i="10"/>
  <c r="K777" i="10"/>
  <c r="L772" i="10"/>
  <c r="L771" i="10"/>
  <c r="K767" i="10"/>
  <c r="L766" i="10"/>
  <c r="L761" i="10"/>
  <c r="K761" i="10"/>
  <c r="L756" i="10"/>
  <c r="L755" i="10"/>
  <c r="K751" i="10"/>
  <c r="L750" i="10"/>
  <c r="L745" i="10"/>
  <c r="K745" i="10"/>
  <c r="L740" i="10"/>
  <c r="L739" i="10"/>
  <c r="K735" i="10"/>
  <c r="L734" i="10"/>
  <c r="L729" i="10"/>
  <c r="K729" i="10"/>
  <c r="K724" i="10"/>
  <c r="K721" i="10"/>
  <c r="L717" i="10"/>
  <c r="K717" i="10"/>
  <c r="K714" i="10"/>
  <c r="L713" i="10"/>
  <c r="L710" i="10"/>
  <c r="K710" i="10"/>
  <c r="L706" i="10"/>
  <c r="L703" i="10"/>
  <c r="L699" i="10"/>
  <c r="K696" i="10"/>
  <c r="K692" i="10"/>
  <c r="K689" i="10"/>
  <c r="L685" i="10"/>
  <c r="K685" i="10"/>
  <c r="L682" i="10"/>
  <c r="L679" i="10"/>
  <c r="L674" i="10"/>
  <c r="L671" i="10"/>
  <c r="L666" i="10"/>
  <c r="L663" i="10"/>
  <c r="L658" i="10"/>
  <c r="L655" i="10"/>
  <c r="L650" i="10"/>
  <c r="L646" i="10"/>
  <c r="L642" i="10"/>
  <c r="L639" i="10"/>
  <c r="L637" i="10"/>
  <c r="L635" i="10"/>
  <c r="L633" i="10"/>
  <c r="L630" i="10"/>
  <c r="L626" i="10"/>
  <c r="L623" i="10"/>
  <c r="L621" i="10"/>
  <c r="L619" i="10"/>
  <c r="L617" i="10"/>
  <c r="L614" i="10"/>
  <c r="L610" i="10"/>
  <c r="L607" i="10"/>
  <c r="L605" i="10"/>
  <c r="L603" i="10"/>
  <c r="L601" i="10"/>
  <c r="L598" i="10"/>
  <c r="L594" i="10"/>
  <c r="L591" i="10"/>
  <c r="L589" i="10"/>
  <c r="L587" i="10"/>
  <c r="L585" i="10"/>
  <c r="L582" i="10"/>
  <c r="L578" i="10"/>
  <c r="L575" i="10"/>
  <c r="L573" i="10"/>
  <c r="L571" i="10"/>
  <c r="L569" i="10"/>
  <c r="L566" i="10"/>
  <c r="L562" i="10"/>
  <c r="L559" i="10"/>
  <c r="L557" i="10"/>
  <c r="L555" i="10"/>
  <c r="L553" i="10"/>
  <c r="L550" i="10"/>
  <c r="L546" i="10"/>
  <c r="L543" i="10"/>
  <c r="L541" i="10"/>
  <c r="L539" i="10"/>
  <c r="L537" i="10"/>
  <c r="L534" i="10"/>
  <c r="L530" i="10"/>
  <c r="L527" i="10"/>
  <c r="L525" i="10"/>
  <c r="L523" i="10"/>
  <c r="L521" i="10"/>
  <c r="L518" i="10"/>
  <c r="L514" i="10"/>
  <c r="L511" i="10"/>
  <c r="L509" i="10"/>
  <c r="L507" i="10"/>
  <c r="L505" i="10"/>
  <c r="L502" i="10"/>
  <c r="L498" i="10"/>
  <c r="L495" i="10"/>
  <c r="L493" i="10"/>
  <c r="L491" i="10"/>
  <c r="L489" i="10"/>
  <c r="L486" i="10"/>
  <c r="L482" i="10"/>
  <c r="L479" i="10"/>
  <c r="L477" i="10"/>
  <c r="L475" i="10"/>
  <c r="L473" i="10"/>
  <c r="L470" i="10"/>
  <c r="L466" i="10"/>
  <c r="L463" i="10"/>
  <c r="L461" i="10"/>
  <c r="L459" i="10"/>
  <c r="K458" i="10"/>
  <c r="L456" i="10"/>
  <c r="L455" i="10"/>
  <c r="K455" i="10"/>
  <c r="K454" i="10"/>
  <c r="L452" i="10"/>
  <c r="L451" i="10"/>
  <c r="K451" i="10"/>
  <c r="K450" i="10"/>
  <c r="L448" i="10"/>
  <c r="L447" i="10"/>
  <c r="K447" i="10"/>
  <c r="K446" i="10"/>
  <c r="L444" i="10"/>
  <c r="L443" i="10"/>
  <c r="K443" i="10"/>
  <c r="K442" i="10"/>
  <c r="L440" i="10"/>
  <c r="L439" i="10"/>
  <c r="K439" i="10"/>
  <c r="K438" i="10"/>
  <c r="L436" i="10"/>
  <c r="L435" i="10"/>
  <c r="K435" i="10"/>
  <c r="K434" i="10"/>
  <c r="L432" i="10"/>
  <c r="L431" i="10"/>
  <c r="K431" i="10"/>
  <c r="K430" i="10"/>
  <c r="L428" i="10"/>
  <c r="L427" i="10"/>
  <c r="K427" i="10"/>
  <c r="K426" i="10"/>
  <c r="L424" i="10"/>
  <c r="L423" i="10"/>
  <c r="K423" i="10"/>
  <c r="K422" i="10"/>
  <c r="L420" i="10"/>
  <c r="L419" i="10"/>
  <c r="K419" i="10"/>
  <c r="K418" i="10"/>
  <c r="L416" i="10"/>
  <c r="L415" i="10"/>
  <c r="K415" i="10"/>
  <c r="K414" i="10"/>
  <c r="L412" i="10"/>
  <c r="L411" i="10"/>
  <c r="K411" i="10"/>
  <c r="K410" i="10"/>
  <c r="L408" i="10"/>
  <c r="L407" i="10"/>
  <c r="K407" i="10"/>
  <c r="K406" i="10"/>
  <c r="L404" i="10"/>
  <c r="L403" i="10"/>
  <c r="K403" i="10"/>
  <c r="K402" i="10"/>
  <c r="L400" i="10"/>
  <c r="L399" i="10"/>
  <c r="K399" i="10"/>
  <c r="K398" i="10"/>
  <c r="L396" i="10"/>
  <c r="L395" i="10"/>
  <c r="K395" i="10"/>
  <c r="K394" i="10"/>
  <c r="L392" i="10"/>
  <c r="L391" i="10"/>
  <c r="K391" i="10"/>
  <c r="K390" i="10"/>
  <c r="L388" i="10"/>
  <c r="L387" i="10"/>
  <c r="K387" i="10"/>
  <c r="K386" i="10"/>
  <c r="L384" i="10"/>
  <c r="L383" i="10"/>
  <c r="K383" i="10"/>
  <c r="K382" i="10"/>
  <c r="L380" i="10"/>
  <c r="L379" i="10"/>
  <c r="K379" i="10"/>
  <c r="K378" i="10"/>
  <c r="L376" i="10"/>
  <c r="L375" i="10"/>
  <c r="K375" i="10"/>
  <c r="K374" i="10"/>
  <c r="M2" i="10"/>
  <c r="H976" i="10"/>
  <c r="M976" i="10" s="1"/>
  <c r="G976" i="10"/>
  <c r="L976" i="10" s="1"/>
  <c r="F976" i="10"/>
  <c r="K976" i="10" s="1"/>
  <c r="E976" i="10"/>
  <c r="J976" i="10" s="1"/>
  <c r="H975" i="10"/>
  <c r="M975" i="10" s="1"/>
  <c r="G975" i="10"/>
  <c r="L975" i="10" s="1"/>
  <c r="F975" i="10"/>
  <c r="K975" i="10" s="1"/>
  <c r="E975" i="10"/>
  <c r="J975" i="10" s="1"/>
  <c r="H974" i="10"/>
  <c r="M974" i="10" s="1"/>
  <c r="G974" i="10"/>
  <c r="L974" i="10" s="1"/>
  <c r="F974" i="10"/>
  <c r="K974" i="10" s="1"/>
  <c r="E974" i="10"/>
  <c r="J974" i="10" s="1"/>
  <c r="H973" i="10"/>
  <c r="M973" i="10" s="1"/>
  <c r="G973" i="10"/>
  <c r="L973" i="10" s="1"/>
  <c r="F973" i="10"/>
  <c r="K973" i="10" s="1"/>
  <c r="E973" i="10"/>
  <c r="J973" i="10" s="1"/>
  <c r="H972" i="10"/>
  <c r="M972" i="10" s="1"/>
  <c r="G972" i="10"/>
  <c r="L972" i="10" s="1"/>
  <c r="F972" i="10"/>
  <c r="K972" i="10" s="1"/>
  <c r="E972" i="10"/>
  <c r="J972" i="10" s="1"/>
  <c r="H971" i="10"/>
  <c r="M971" i="10" s="1"/>
  <c r="G971" i="10"/>
  <c r="L971" i="10" s="1"/>
  <c r="F971" i="10"/>
  <c r="K971" i="10" s="1"/>
  <c r="E971" i="10"/>
  <c r="J971" i="10" s="1"/>
  <c r="H970" i="10"/>
  <c r="M970" i="10" s="1"/>
  <c r="G970" i="10"/>
  <c r="L970" i="10" s="1"/>
  <c r="F970" i="10"/>
  <c r="K970" i="10" s="1"/>
  <c r="E970" i="10"/>
  <c r="J970" i="10" s="1"/>
  <c r="H969" i="10"/>
  <c r="M969" i="10" s="1"/>
  <c r="G969" i="10"/>
  <c r="L969" i="10" s="1"/>
  <c r="F969" i="10"/>
  <c r="K969" i="10" s="1"/>
  <c r="E969" i="10"/>
  <c r="J969" i="10" s="1"/>
  <c r="H968" i="10"/>
  <c r="M968" i="10" s="1"/>
  <c r="G968" i="10"/>
  <c r="L968" i="10" s="1"/>
  <c r="F968" i="10"/>
  <c r="K968" i="10" s="1"/>
  <c r="E968" i="10"/>
  <c r="J968" i="10" s="1"/>
  <c r="H967" i="10"/>
  <c r="M967" i="10" s="1"/>
  <c r="G967" i="10"/>
  <c r="L967" i="10" s="1"/>
  <c r="F967" i="10"/>
  <c r="K967" i="10" s="1"/>
  <c r="E967" i="10"/>
  <c r="J967" i="10" s="1"/>
  <c r="H966" i="10"/>
  <c r="M966" i="10" s="1"/>
  <c r="G966" i="10"/>
  <c r="L966" i="10" s="1"/>
  <c r="F966" i="10"/>
  <c r="E966" i="10"/>
  <c r="J966" i="10" s="1"/>
  <c r="H965" i="10"/>
  <c r="M965" i="10" s="1"/>
  <c r="G965" i="10"/>
  <c r="L965" i="10" s="1"/>
  <c r="F965" i="10"/>
  <c r="K965" i="10" s="1"/>
  <c r="E965" i="10"/>
  <c r="J965" i="10" s="1"/>
  <c r="H964" i="10"/>
  <c r="M964" i="10" s="1"/>
  <c r="G964" i="10"/>
  <c r="L964" i="10" s="1"/>
  <c r="F964" i="10"/>
  <c r="K964" i="10" s="1"/>
  <c r="E964" i="10"/>
  <c r="J964" i="10" s="1"/>
  <c r="H963" i="10"/>
  <c r="M963" i="10" s="1"/>
  <c r="G963" i="10"/>
  <c r="L963" i="10" s="1"/>
  <c r="F963" i="10"/>
  <c r="K963" i="10" s="1"/>
  <c r="E963" i="10"/>
  <c r="J963" i="10" s="1"/>
  <c r="H962" i="10"/>
  <c r="M962" i="10" s="1"/>
  <c r="G962" i="10"/>
  <c r="L962" i="10" s="1"/>
  <c r="F962" i="10"/>
  <c r="K962" i="10" s="1"/>
  <c r="E962" i="10"/>
  <c r="J962" i="10" s="1"/>
  <c r="H961" i="10"/>
  <c r="M961" i="10" s="1"/>
  <c r="G961" i="10"/>
  <c r="L961" i="10" s="1"/>
  <c r="F961" i="10"/>
  <c r="K961" i="10" s="1"/>
  <c r="E961" i="10"/>
  <c r="J961" i="10" s="1"/>
  <c r="H960" i="10"/>
  <c r="M960" i="10" s="1"/>
  <c r="G960" i="10"/>
  <c r="L960" i="10" s="1"/>
  <c r="F960" i="10"/>
  <c r="K960" i="10" s="1"/>
  <c r="E960" i="10"/>
  <c r="J960" i="10" s="1"/>
  <c r="H959" i="10"/>
  <c r="M959" i="10" s="1"/>
  <c r="G959" i="10"/>
  <c r="L959" i="10" s="1"/>
  <c r="F959" i="10"/>
  <c r="K959" i="10" s="1"/>
  <c r="E959" i="10"/>
  <c r="J959" i="10" s="1"/>
  <c r="H958" i="10"/>
  <c r="M958" i="10" s="1"/>
  <c r="G958" i="10"/>
  <c r="L958" i="10" s="1"/>
  <c r="F958" i="10"/>
  <c r="K958" i="10" s="1"/>
  <c r="E958" i="10"/>
  <c r="J958" i="10" s="1"/>
  <c r="H957" i="10"/>
  <c r="M957" i="10" s="1"/>
  <c r="G957" i="10"/>
  <c r="L957" i="10" s="1"/>
  <c r="F957" i="10"/>
  <c r="K957" i="10" s="1"/>
  <c r="E957" i="10"/>
  <c r="J957" i="10" s="1"/>
  <c r="H956" i="10"/>
  <c r="M956" i="10" s="1"/>
  <c r="G956" i="10"/>
  <c r="L956" i="10" s="1"/>
  <c r="F956" i="10"/>
  <c r="K956" i="10" s="1"/>
  <c r="E956" i="10"/>
  <c r="J956" i="10" s="1"/>
  <c r="H955" i="10"/>
  <c r="M955" i="10" s="1"/>
  <c r="G955" i="10"/>
  <c r="L955" i="10" s="1"/>
  <c r="F955" i="10"/>
  <c r="K955" i="10" s="1"/>
  <c r="E955" i="10"/>
  <c r="J955" i="10" s="1"/>
  <c r="H954" i="10"/>
  <c r="M954" i="10" s="1"/>
  <c r="G954" i="10"/>
  <c r="L954" i="10" s="1"/>
  <c r="F954" i="10"/>
  <c r="E954" i="10"/>
  <c r="J954" i="10" s="1"/>
  <c r="H953" i="10"/>
  <c r="M953" i="10" s="1"/>
  <c r="G953" i="10"/>
  <c r="L953" i="10" s="1"/>
  <c r="F953" i="10"/>
  <c r="K953" i="10" s="1"/>
  <c r="E953" i="10"/>
  <c r="J953" i="10" s="1"/>
  <c r="H952" i="10"/>
  <c r="M952" i="10" s="1"/>
  <c r="G952" i="10"/>
  <c r="L952" i="10" s="1"/>
  <c r="F952" i="10"/>
  <c r="E952" i="10"/>
  <c r="J952" i="10" s="1"/>
  <c r="H951" i="10"/>
  <c r="M951" i="10" s="1"/>
  <c r="G951" i="10"/>
  <c r="L951" i="10" s="1"/>
  <c r="F951" i="10"/>
  <c r="K951" i="10" s="1"/>
  <c r="E951" i="10"/>
  <c r="J951" i="10" s="1"/>
  <c r="H950" i="10"/>
  <c r="M950" i="10" s="1"/>
  <c r="G950" i="10"/>
  <c r="L950" i="10" s="1"/>
  <c r="F950" i="10"/>
  <c r="K950" i="10" s="1"/>
  <c r="E950" i="10"/>
  <c r="J950" i="10" s="1"/>
  <c r="H949" i="10"/>
  <c r="M949" i="10" s="1"/>
  <c r="G949" i="10"/>
  <c r="L949" i="10" s="1"/>
  <c r="F949" i="10"/>
  <c r="K949" i="10" s="1"/>
  <c r="E949" i="10"/>
  <c r="J949" i="10" s="1"/>
  <c r="H948" i="10"/>
  <c r="M948" i="10" s="1"/>
  <c r="G948" i="10"/>
  <c r="L948" i="10" s="1"/>
  <c r="F948" i="10"/>
  <c r="K948" i="10" s="1"/>
  <c r="E948" i="10"/>
  <c r="J948" i="10" s="1"/>
  <c r="H947" i="10"/>
  <c r="M947" i="10" s="1"/>
  <c r="G947" i="10"/>
  <c r="L947" i="10" s="1"/>
  <c r="F947" i="10"/>
  <c r="K947" i="10" s="1"/>
  <c r="E947" i="10"/>
  <c r="J947" i="10" s="1"/>
  <c r="H946" i="10"/>
  <c r="M946" i="10" s="1"/>
  <c r="G946" i="10"/>
  <c r="L946" i="10" s="1"/>
  <c r="F946" i="10"/>
  <c r="K946" i="10" s="1"/>
  <c r="E946" i="10"/>
  <c r="J946" i="10" s="1"/>
  <c r="H945" i="10"/>
  <c r="M945" i="10" s="1"/>
  <c r="G945" i="10"/>
  <c r="L945" i="10" s="1"/>
  <c r="F945" i="10"/>
  <c r="K945" i="10" s="1"/>
  <c r="E945" i="10"/>
  <c r="J945" i="10" s="1"/>
  <c r="H944" i="10"/>
  <c r="M944" i="10" s="1"/>
  <c r="G944" i="10"/>
  <c r="L944" i="10" s="1"/>
  <c r="F944" i="10"/>
  <c r="K944" i="10" s="1"/>
  <c r="E944" i="10"/>
  <c r="J944" i="10" s="1"/>
  <c r="H943" i="10"/>
  <c r="M943" i="10" s="1"/>
  <c r="G943" i="10"/>
  <c r="L943" i="10" s="1"/>
  <c r="F943" i="10"/>
  <c r="K943" i="10" s="1"/>
  <c r="E943" i="10"/>
  <c r="J943" i="10" s="1"/>
  <c r="H942" i="10"/>
  <c r="M942" i="10" s="1"/>
  <c r="G942" i="10"/>
  <c r="L942" i="10" s="1"/>
  <c r="F942" i="10"/>
  <c r="K942" i="10" s="1"/>
  <c r="E942" i="10"/>
  <c r="J942" i="10" s="1"/>
  <c r="H941" i="10"/>
  <c r="M941" i="10" s="1"/>
  <c r="G941" i="10"/>
  <c r="L941" i="10" s="1"/>
  <c r="F941" i="10"/>
  <c r="K941" i="10" s="1"/>
  <c r="E941" i="10"/>
  <c r="J941" i="10" s="1"/>
  <c r="H940" i="10"/>
  <c r="M940" i="10" s="1"/>
  <c r="G940" i="10"/>
  <c r="L940" i="10" s="1"/>
  <c r="F940" i="10"/>
  <c r="E940" i="10"/>
  <c r="J940" i="10" s="1"/>
  <c r="H939" i="10"/>
  <c r="M939" i="10" s="1"/>
  <c r="G939" i="10"/>
  <c r="L939" i="10" s="1"/>
  <c r="F939" i="10"/>
  <c r="K939" i="10" s="1"/>
  <c r="E939" i="10"/>
  <c r="J939" i="10" s="1"/>
  <c r="H938" i="10"/>
  <c r="M938" i="10" s="1"/>
  <c r="G938" i="10"/>
  <c r="L938" i="10" s="1"/>
  <c r="F938" i="10"/>
  <c r="K938" i="10" s="1"/>
  <c r="E938" i="10"/>
  <c r="J938" i="10" s="1"/>
  <c r="H937" i="10"/>
  <c r="M937" i="10" s="1"/>
  <c r="G937" i="10"/>
  <c r="L937" i="10" s="1"/>
  <c r="F937" i="10"/>
  <c r="K937" i="10" s="1"/>
  <c r="E937" i="10"/>
  <c r="J937" i="10" s="1"/>
  <c r="H936" i="10"/>
  <c r="M936" i="10" s="1"/>
  <c r="G936" i="10"/>
  <c r="L936" i="10" s="1"/>
  <c r="F936" i="10"/>
  <c r="K936" i="10" s="1"/>
  <c r="E936" i="10"/>
  <c r="J936" i="10" s="1"/>
  <c r="H935" i="10"/>
  <c r="M935" i="10" s="1"/>
  <c r="G935" i="10"/>
  <c r="L935" i="10" s="1"/>
  <c r="F935" i="10"/>
  <c r="K935" i="10" s="1"/>
  <c r="E935" i="10"/>
  <c r="J935" i="10" s="1"/>
  <c r="H934" i="10"/>
  <c r="M934" i="10" s="1"/>
  <c r="G934" i="10"/>
  <c r="L934" i="10" s="1"/>
  <c r="F934" i="10"/>
  <c r="K934" i="10" s="1"/>
  <c r="E934" i="10"/>
  <c r="J934" i="10" s="1"/>
  <c r="H933" i="10"/>
  <c r="M933" i="10" s="1"/>
  <c r="G933" i="10"/>
  <c r="L933" i="10" s="1"/>
  <c r="F933" i="10"/>
  <c r="K933" i="10" s="1"/>
  <c r="E933" i="10"/>
  <c r="J933" i="10" s="1"/>
  <c r="H932" i="10"/>
  <c r="M932" i="10" s="1"/>
  <c r="G932" i="10"/>
  <c r="L932" i="10" s="1"/>
  <c r="F932" i="10"/>
  <c r="K932" i="10" s="1"/>
  <c r="E932" i="10"/>
  <c r="J932" i="10" s="1"/>
  <c r="H931" i="10"/>
  <c r="M931" i="10" s="1"/>
  <c r="G931" i="10"/>
  <c r="L931" i="10" s="1"/>
  <c r="F931" i="10"/>
  <c r="K931" i="10" s="1"/>
  <c r="E931" i="10"/>
  <c r="J931" i="10" s="1"/>
  <c r="H930" i="10"/>
  <c r="M930" i="10" s="1"/>
  <c r="G930" i="10"/>
  <c r="L930" i="10" s="1"/>
  <c r="F930" i="10"/>
  <c r="K930" i="10" s="1"/>
  <c r="E930" i="10"/>
  <c r="J930" i="10" s="1"/>
  <c r="H929" i="10"/>
  <c r="M929" i="10" s="1"/>
  <c r="G929" i="10"/>
  <c r="L929" i="10" s="1"/>
  <c r="F929" i="10"/>
  <c r="K929" i="10" s="1"/>
  <c r="E929" i="10"/>
  <c r="J929" i="10" s="1"/>
  <c r="H928" i="10"/>
  <c r="M928" i="10" s="1"/>
  <c r="G928" i="10"/>
  <c r="F928" i="10"/>
  <c r="K928" i="10" s="1"/>
  <c r="E928" i="10"/>
  <c r="J928" i="10" s="1"/>
  <c r="H927" i="10"/>
  <c r="M927" i="10" s="1"/>
  <c r="G927" i="10"/>
  <c r="F927" i="10"/>
  <c r="K927" i="10" s="1"/>
  <c r="E927" i="10"/>
  <c r="J927" i="10" s="1"/>
  <c r="H926" i="10"/>
  <c r="M926" i="10" s="1"/>
  <c r="G926" i="10"/>
  <c r="L926" i="10" s="1"/>
  <c r="F926" i="10"/>
  <c r="K926" i="10" s="1"/>
  <c r="E926" i="10"/>
  <c r="J926" i="10" s="1"/>
  <c r="H925" i="10"/>
  <c r="M925" i="10" s="1"/>
  <c r="G925" i="10"/>
  <c r="L925" i="10" s="1"/>
  <c r="F925" i="10"/>
  <c r="K925" i="10" s="1"/>
  <c r="E925" i="10"/>
  <c r="J925" i="10" s="1"/>
  <c r="H924" i="10"/>
  <c r="M924" i="10" s="1"/>
  <c r="G924" i="10"/>
  <c r="L924" i="10" s="1"/>
  <c r="F924" i="10"/>
  <c r="K924" i="10" s="1"/>
  <c r="E924" i="10"/>
  <c r="J924" i="10" s="1"/>
  <c r="H923" i="10"/>
  <c r="M923" i="10" s="1"/>
  <c r="G923" i="10"/>
  <c r="L923" i="10" s="1"/>
  <c r="F923" i="10"/>
  <c r="K923" i="10" s="1"/>
  <c r="E923" i="10"/>
  <c r="J923" i="10" s="1"/>
  <c r="H922" i="10"/>
  <c r="M922" i="10" s="1"/>
  <c r="G922" i="10"/>
  <c r="L922" i="10" s="1"/>
  <c r="F922" i="10"/>
  <c r="K922" i="10" s="1"/>
  <c r="E922" i="10"/>
  <c r="J922" i="10" s="1"/>
  <c r="H921" i="10"/>
  <c r="M921" i="10" s="1"/>
  <c r="G921" i="10"/>
  <c r="F921" i="10"/>
  <c r="K921" i="10" s="1"/>
  <c r="E921" i="10"/>
  <c r="J921" i="10" s="1"/>
  <c r="H920" i="10"/>
  <c r="M920" i="10" s="1"/>
  <c r="G920" i="10"/>
  <c r="L920" i="10" s="1"/>
  <c r="F920" i="10"/>
  <c r="K920" i="10" s="1"/>
  <c r="E920" i="10"/>
  <c r="J920" i="10" s="1"/>
  <c r="H919" i="10"/>
  <c r="M919" i="10" s="1"/>
  <c r="G919" i="10"/>
  <c r="L919" i="10" s="1"/>
  <c r="F919" i="10"/>
  <c r="K919" i="10" s="1"/>
  <c r="E919" i="10"/>
  <c r="J919" i="10" s="1"/>
  <c r="H918" i="10"/>
  <c r="M918" i="10" s="1"/>
  <c r="G918" i="10"/>
  <c r="L918" i="10" s="1"/>
  <c r="F918" i="10"/>
  <c r="K918" i="10" s="1"/>
  <c r="E918" i="10"/>
  <c r="J918" i="10" s="1"/>
  <c r="H917" i="10"/>
  <c r="M917" i="10" s="1"/>
  <c r="G917" i="10"/>
  <c r="L917" i="10" s="1"/>
  <c r="F917" i="10"/>
  <c r="K917" i="10" s="1"/>
  <c r="E917" i="10"/>
  <c r="J917" i="10" s="1"/>
  <c r="H916" i="10"/>
  <c r="M916" i="10" s="1"/>
  <c r="G916" i="10"/>
  <c r="F916" i="10"/>
  <c r="K916" i="10" s="1"/>
  <c r="E916" i="10"/>
  <c r="J916" i="10" s="1"/>
  <c r="H915" i="10"/>
  <c r="M915" i="10" s="1"/>
  <c r="G915" i="10"/>
  <c r="L915" i="10" s="1"/>
  <c r="F915" i="10"/>
  <c r="K915" i="10" s="1"/>
  <c r="E915" i="10"/>
  <c r="J915" i="10" s="1"/>
  <c r="H914" i="10"/>
  <c r="M914" i="10" s="1"/>
  <c r="G914" i="10"/>
  <c r="L914" i="10" s="1"/>
  <c r="F914" i="10"/>
  <c r="E914" i="10"/>
  <c r="J914" i="10" s="1"/>
  <c r="H913" i="10"/>
  <c r="M913" i="10" s="1"/>
  <c r="G913" i="10"/>
  <c r="L913" i="10" s="1"/>
  <c r="F913" i="10"/>
  <c r="K913" i="10" s="1"/>
  <c r="E913" i="10"/>
  <c r="J913" i="10" s="1"/>
  <c r="H912" i="10"/>
  <c r="M912" i="10" s="1"/>
  <c r="G912" i="10"/>
  <c r="L912" i="10" s="1"/>
  <c r="F912" i="10"/>
  <c r="K912" i="10" s="1"/>
  <c r="E912" i="10"/>
  <c r="J912" i="10" s="1"/>
  <c r="H911" i="10"/>
  <c r="M911" i="10" s="1"/>
  <c r="G911" i="10"/>
  <c r="L911" i="10" s="1"/>
  <c r="F911" i="10"/>
  <c r="K911" i="10" s="1"/>
  <c r="E911" i="10"/>
  <c r="J911" i="10" s="1"/>
  <c r="H910" i="10"/>
  <c r="M910" i="10" s="1"/>
  <c r="G910" i="10"/>
  <c r="L910" i="10" s="1"/>
  <c r="F910" i="10"/>
  <c r="K910" i="10" s="1"/>
  <c r="E910" i="10"/>
  <c r="J910" i="10" s="1"/>
  <c r="H909" i="10"/>
  <c r="M909" i="10" s="1"/>
  <c r="G909" i="10"/>
  <c r="L909" i="10" s="1"/>
  <c r="F909" i="10"/>
  <c r="K909" i="10" s="1"/>
  <c r="E909" i="10"/>
  <c r="J909" i="10" s="1"/>
  <c r="H908" i="10"/>
  <c r="M908" i="10" s="1"/>
  <c r="G908" i="10"/>
  <c r="L908" i="10" s="1"/>
  <c r="F908" i="10"/>
  <c r="K908" i="10" s="1"/>
  <c r="E908" i="10"/>
  <c r="J908" i="10" s="1"/>
  <c r="H907" i="10"/>
  <c r="M907" i="10" s="1"/>
  <c r="G907" i="10"/>
  <c r="L907" i="10" s="1"/>
  <c r="F907" i="10"/>
  <c r="K907" i="10" s="1"/>
  <c r="E907" i="10"/>
  <c r="J907" i="10" s="1"/>
  <c r="H906" i="10"/>
  <c r="M906" i="10" s="1"/>
  <c r="G906" i="10"/>
  <c r="L906" i="10" s="1"/>
  <c r="F906" i="10"/>
  <c r="K906" i="10" s="1"/>
  <c r="E906" i="10"/>
  <c r="J906" i="10" s="1"/>
  <c r="H905" i="10"/>
  <c r="M905" i="10" s="1"/>
  <c r="G905" i="10"/>
  <c r="L905" i="10" s="1"/>
  <c r="F905" i="10"/>
  <c r="K905" i="10" s="1"/>
  <c r="E905" i="10"/>
  <c r="J905" i="10" s="1"/>
  <c r="H904" i="10"/>
  <c r="M904" i="10" s="1"/>
  <c r="G904" i="10"/>
  <c r="L904" i="10" s="1"/>
  <c r="F904" i="10"/>
  <c r="E904" i="10"/>
  <c r="J904" i="10" s="1"/>
  <c r="H903" i="10"/>
  <c r="M903" i="10" s="1"/>
  <c r="G903" i="10"/>
  <c r="L903" i="10" s="1"/>
  <c r="F903" i="10"/>
  <c r="K903" i="10" s="1"/>
  <c r="E903" i="10"/>
  <c r="J903" i="10" s="1"/>
  <c r="H902" i="10"/>
  <c r="M902" i="10" s="1"/>
  <c r="G902" i="10"/>
  <c r="L902" i="10" s="1"/>
  <c r="F902" i="10"/>
  <c r="E902" i="10"/>
  <c r="J902" i="10" s="1"/>
  <c r="H901" i="10"/>
  <c r="M901" i="10" s="1"/>
  <c r="G901" i="10"/>
  <c r="L901" i="10" s="1"/>
  <c r="F901" i="10"/>
  <c r="K901" i="10" s="1"/>
  <c r="E901" i="10"/>
  <c r="J901" i="10" s="1"/>
  <c r="H900" i="10"/>
  <c r="M900" i="10" s="1"/>
  <c r="G900" i="10"/>
  <c r="L900" i="10" s="1"/>
  <c r="F900" i="10"/>
  <c r="K900" i="10" s="1"/>
  <c r="E900" i="10"/>
  <c r="J900" i="10" s="1"/>
  <c r="H899" i="10"/>
  <c r="M899" i="10" s="1"/>
  <c r="G899" i="10"/>
  <c r="L899" i="10" s="1"/>
  <c r="F899" i="10"/>
  <c r="K899" i="10" s="1"/>
  <c r="E899" i="10"/>
  <c r="J899" i="10" s="1"/>
  <c r="H898" i="10"/>
  <c r="M898" i="10" s="1"/>
  <c r="G898" i="10"/>
  <c r="L898" i="10" s="1"/>
  <c r="F898" i="10"/>
  <c r="K898" i="10" s="1"/>
  <c r="E898" i="10"/>
  <c r="J898" i="10" s="1"/>
  <c r="H897" i="10"/>
  <c r="M897" i="10" s="1"/>
  <c r="G897" i="10"/>
  <c r="L897" i="10" s="1"/>
  <c r="F897" i="10"/>
  <c r="K897" i="10" s="1"/>
  <c r="E897" i="10"/>
  <c r="J897" i="10" s="1"/>
  <c r="H896" i="10"/>
  <c r="M896" i="10" s="1"/>
  <c r="G896" i="10"/>
  <c r="L896" i="10" s="1"/>
  <c r="F896" i="10"/>
  <c r="K896" i="10" s="1"/>
  <c r="E896" i="10"/>
  <c r="J896" i="10" s="1"/>
  <c r="H895" i="10"/>
  <c r="M895" i="10" s="1"/>
  <c r="G895" i="10"/>
  <c r="L895" i="10" s="1"/>
  <c r="F895" i="10"/>
  <c r="K895" i="10" s="1"/>
  <c r="E895" i="10"/>
  <c r="J895" i="10" s="1"/>
  <c r="H894" i="10"/>
  <c r="M894" i="10" s="1"/>
  <c r="G894" i="10"/>
  <c r="L894" i="10" s="1"/>
  <c r="F894" i="10"/>
  <c r="K894" i="10" s="1"/>
  <c r="E894" i="10"/>
  <c r="J894" i="10" s="1"/>
  <c r="H893" i="10"/>
  <c r="M893" i="10" s="1"/>
  <c r="G893" i="10"/>
  <c r="L893" i="10" s="1"/>
  <c r="F893" i="10"/>
  <c r="K893" i="10" s="1"/>
  <c r="E893" i="10"/>
  <c r="J893" i="10" s="1"/>
  <c r="H892" i="10"/>
  <c r="M892" i="10" s="1"/>
  <c r="G892" i="10"/>
  <c r="L892" i="10" s="1"/>
  <c r="F892" i="10"/>
  <c r="K892" i="10" s="1"/>
  <c r="E892" i="10"/>
  <c r="J892" i="10" s="1"/>
  <c r="H891" i="10"/>
  <c r="M891" i="10" s="1"/>
  <c r="G891" i="10"/>
  <c r="F891" i="10"/>
  <c r="E891" i="10"/>
  <c r="J891" i="10" s="1"/>
  <c r="H890" i="10"/>
  <c r="M890" i="10" s="1"/>
  <c r="G890" i="10"/>
  <c r="L890" i="10" s="1"/>
  <c r="F890" i="10"/>
  <c r="K890" i="10" s="1"/>
  <c r="E890" i="10"/>
  <c r="J890" i="10" s="1"/>
  <c r="H889" i="10"/>
  <c r="M889" i="10" s="1"/>
  <c r="G889" i="10"/>
  <c r="L889" i="10" s="1"/>
  <c r="F889" i="10"/>
  <c r="K889" i="10" s="1"/>
  <c r="E889" i="10"/>
  <c r="J889" i="10" s="1"/>
  <c r="H888" i="10"/>
  <c r="M888" i="10" s="1"/>
  <c r="G888" i="10"/>
  <c r="L888" i="10" s="1"/>
  <c r="F888" i="10"/>
  <c r="K888" i="10" s="1"/>
  <c r="E888" i="10"/>
  <c r="J888" i="10" s="1"/>
  <c r="H887" i="10"/>
  <c r="M887" i="10" s="1"/>
  <c r="G887" i="10"/>
  <c r="L887" i="10" s="1"/>
  <c r="F887" i="10"/>
  <c r="K887" i="10" s="1"/>
  <c r="E887" i="10"/>
  <c r="J887" i="10" s="1"/>
  <c r="H886" i="10"/>
  <c r="M886" i="10" s="1"/>
  <c r="G886" i="10"/>
  <c r="L886" i="10" s="1"/>
  <c r="F886" i="10"/>
  <c r="K886" i="10" s="1"/>
  <c r="E886" i="10"/>
  <c r="J886" i="10" s="1"/>
  <c r="H885" i="10"/>
  <c r="M885" i="10" s="1"/>
  <c r="G885" i="10"/>
  <c r="L885" i="10" s="1"/>
  <c r="F885" i="10"/>
  <c r="K885" i="10" s="1"/>
  <c r="E885" i="10"/>
  <c r="J885" i="10" s="1"/>
  <c r="H884" i="10"/>
  <c r="M884" i="10" s="1"/>
  <c r="G884" i="10"/>
  <c r="L884" i="10" s="1"/>
  <c r="F884" i="10"/>
  <c r="K884" i="10" s="1"/>
  <c r="E884" i="10"/>
  <c r="J884" i="10" s="1"/>
  <c r="H883" i="10"/>
  <c r="M883" i="10" s="1"/>
  <c r="G883" i="10"/>
  <c r="L883" i="10" s="1"/>
  <c r="F883" i="10"/>
  <c r="K883" i="10" s="1"/>
  <c r="E883" i="10"/>
  <c r="J883" i="10" s="1"/>
  <c r="H882" i="10"/>
  <c r="M882" i="10" s="1"/>
  <c r="G882" i="10"/>
  <c r="L882" i="10" s="1"/>
  <c r="F882" i="10"/>
  <c r="K882" i="10" s="1"/>
  <c r="E882" i="10"/>
  <c r="J882" i="10" s="1"/>
  <c r="H881" i="10"/>
  <c r="M881" i="10" s="1"/>
  <c r="G881" i="10"/>
  <c r="L881" i="10" s="1"/>
  <c r="F881" i="10"/>
  <c r="K881" i="10" s="1"/>
  <c r="E881" i="10"/>
  <c r="J881" i="10" s="1"/>
  <c r="H880" i="10"/>
  <c r="M880" i="10" s="1"/>
  <c r="G880" i="10"/>
  <c r="L880" i="10" s="1"/>
  <c r="F880" i="10"/>
  <c r="K880" i="10" s="1"/>
  <c r="E880" i="10"/>
  <c r="J880" i="10" s="1"/>
  <c r="H879" i="10"/>
  <c r="M879" i="10" s="1"/>
  <c r="G879" i="10"/>
  <c r="L879" i="10" s="1"/>
  <c r="F879" i="10"/>
  <c r="K879" i="10" s="1"/>
  <c r="E879" i="10"/>
  <c r="J879" i="10" s="1"/>
  <c r="H878" i="10"/>
  <c r="M878" i="10" s="1"/>
  <c r="G878" i="10"/>
  <c r="L878" i="10" s="1"/>
  <c r="F878" i="10"/>
  <c r="K878" i="10" s="1"/>
  <c r="E878" i="10"/>
  <c r="J878" i="10" s="1"/>
  <c r="H877" i="10"/>
  <c r="M877" i="10" s="1"/>
  <c r="G877" i="10"/>
  <c r="L877" i="10" s="1"/>
  <c r="F877" i="10"/>
  <c r="K877" i="10" s="1"/>
  <c r="E877" i="10"/>
  <c r="J877" i="10" s="1"/>
  <c r="H876" i="10"/>
  <c r="M876" i="10" s="1"/>
  <c r="G876" i="10"/>
  <c r="L876" i="10" s="1"/>
  <c r="F876" i="10"/>
  <c r="K876" i="10" s="1"/>
  <c r="E876" i="10"/>
  <c r="J876" i="10" s="1"/>
  <c r="H875" i="10"/>
  <c r="M875" i="10" s="1"/>
  <c r="G875" i="10"/>
  <c r="L875" i="10" s="1"/>
  <c r="F875" i="10"/>
  <c r="K875" i="10" s="1"/>
  <c r="E875" i="10"/>
  <c r="J875" i="10" s="1"/>
  <c r="H874" i="10"/>
  <c r="M874" i="10" s="1"/>
  <c r="G874" i="10"/>
  <c r="L874" i="10" s="1"/>
  <c r="F874" i="10"/>
  <c r="K874" i="10" s="1"/>
  <c r="E874" i="10"/>
  <c r="J874" i="10" s="1"/>
  <c r="H873" i="10"/>
  <c r="M873" i="10" s="1"/>
  <c r="G873" i="10"/>
  <c r="F873" i="10"/>
  <c r="K873" i="10" s="1"/>
  <c r="E873" i="10"/>
  <c r="J873" i="10" s="1"/>
  <c r="H872" i="10"/>
  <c r="M872" i="10" s="1"/>
  <c r="G872" i="10"/>
  <c r="L872" i="10" s="1"/>
  <c r="F872" i="10"/>
  <c r="E872" i="10"/>
  <c r="J872" i="10" s="1"/>
  <c r="H871" i="10"/>
  <c r="M871" i="10" s="1"/>
  <c r="G871" i="10"/>
  <c r="L871" i="10" s="1"/>
  <c r="F871" i="10"/>
  <c r="K871" i="10" s="1"/>
  <c r="E871" i="10"/>
  <c r="J871" i="10" s="1"/>
  <c r="H870" i="10"/>
  <c r="M870" i="10" s="1"/>
  <c r="G870" i="10"/>
  <c r="L870" i="10" s="1"/>
  <c r="F870" i="10"/>
  <c r="K870" i="10" s="1"/>
  <c r="E870" i="10"/>
  <c r="J870" i="10" s="1"/>
  <c r="H869" i="10"/>
  <c r="M869" i="10" s="1"/>
  <c r="G869" i="10"/>
  <c r="L869" i="10" s="1"/>
  <c r="F869" i="10"/>
  <c r="K869" i="10" s="1"/>
  <c r="E869" i="10"/>
  <c r="J869" i="10" s="1"/>
  <c r="H868" i="10"/>
  <c r="M868" i="10" s="1"/>
  <c r="G868" i="10"/>
  <c r="L868" i="10" s="1"/>
  <c r="F868" i="10"/>
  <c r="K868" i="10" s="1"/>
  <c r="E868" i="10"/>
  <c r="J868" i="10" s="1"/>
  <c r="H867" i="10"/>
  <c r="M867" i="10" s="1"/>
  <c r="G867" i="10"/>
  <c r="L867" i="10" s="1"/>
  <c r="F867" i="10"/>
  <c r="K867" i="10" s="1"/>
  <c r="E867" i="10"/>
  <c r="J867" i="10" s="1"/>
  <c r="H866" i="10"/>
  <c r="M866" i="10" s="1"/>
  <c r="G866" i="10"/>
  <c r="L866" i="10" s="1"/>
  <c r="F866" i="10"/>
  <c r="K866" i="10" s="1"/>
  <c r="E866" i="10"/>
  <c r="J866" i="10" s="1"/>
  <c r="H865" i="10"/>
  <c r="M865" i="10" s="1"/>
  <c r="G865" i="10"/>
  <c r="L865" i="10" s="1"/>
  <c r="F865" i="10"/>
  <c r="K865" i="10" s="1"/>
  <c r="E865" i="10"/>
  <c r="J865" i="10" s="1"/>
  <c r="H864" i="10"/>
  <c r="M864" i="10" s="1"/>
  <c r="G864" i="10"/>
  <c r="L864" i="10" s="1"/>
  <c r="F864" i="10"/>
  <c r="K864" i="10" s="1"/>
  <c r="E864" i="10"/>
  <c r="J864" i="10" s="1"/>
  <c r="H863" i="10"/>
  <c r="M863" i="10" s="1"/>
  <c r="G863" i="10"/>
  <c r="L863" i="10" s="1"/>
  <c r="F863" i="10"/>
  <c r="E863" i="10"/>
  <c r="J863" i="10" s="1"/>
  <c r="H862" i="10"/>
  <c r="M862" i="10" s="1"/>
  <c r="G862" i="10"/>
  <c r="L862" i="10" s="1"/>
  <c r="F862" i="10"/>
  <c r="K862" i="10" s="1"/>
  <c r="E862" i="10"/>
  <c r="J862" i="10" s="1"/>
  <c r="H861" i="10"/>
  <c r="M861" i="10" s="1"/>
  <c r="G861" i="10"/>
  <c r="L861" i="10" s="1"/>
  <c r="F861" i="10"/>
  <c r="K861" i="10" s="1"/>
  <c r="E861" i="10"/>
  <c r="J861" i="10" s="1"/>
  <c r="H860" i="10"/>
  <c r="M860" i="10" s="1"/>
  <c r="G860" i="10"/>
  <c r="L860" i="10" s="1"/>
  <c r="F860" i="10"/>
  <c r="K860" i="10" s="1"/>
  <c r="E860" i="10"/>
  <c r="J860" i="10" s="1"/>
  <c r="H859" i="10"/>
  <c r="M859" i="10" s="1"/>
  <c r="G859" i="10"/>
  <c r="L859" i="10" s="1"/>
  <c r="F859" i="10"/>
  <c r="K859" i="10" s="1"/>
  <c r="E859" i="10"/>
  <c r="J859" i="10" s="1"/>
  <c r="H858" i="10"/>
  <c r="M858" i="10" s="1"/>
  <c r="G858" i="10"/>
  <c r="L858" i="10" s="1"/>
  <c r="F858" i="10"/>
  <c r="K858" i="10" s="1"/>
  <c r="E858" i="10"/>
  <c r="J858" i="10" s="1"/>
  <c r="H857" i="10"/>
  <c r="M857" i="10" s="1"/>
  <c r="G857" i="10"/>
  <c r="L857" i="10" s="1"/>
  <c r="F857" i="10"/>
  <c r="K857" i="10" s="1"/>
  <c r="E857" i="10"/>
  <c r="J857" i="10" s="1"/>
  <c r="H856" i="10"/>
  <c r="M856" i="10" s="1"/>
  <c r="G856" i="10"/>
  <c r="L856" i="10" s="1"/>
  <c r="F856" i="10"/>
  <c r="K856" i="10" s="1"/>
  <c r="E856" i="10"/>
  <c r="J856" i="10" s="1"/>
  <c r="H855" i="10"/>
  <c r="M855" i="10" s="1"/>
  <c r="G855" i="10"/>
  <c r="L855" i="10" s="1"/>
  <c r="F855" i="10"/>
  <c r="K855" i="10" s="1"/>
  <c r="E855" i="10"/>
  <c r="J855" i="10" s="1"/>
  <c r="H854" i="10"/>
  <c r="M854" i="10" s="1"/>
  <c r="G854" i="10"/>
  <c r="L854" i="10" s="1"/>
  <c r="F854" i="10"/>
  <c r="E854" i="10"/>
  <c r="J854" i="10" s="1"/>
  <c r="H853" i="10"/>
  <c r="M853" i="10" s="1"/>
  <c r="G853" i="10"/>
  <c r="L853" i="10" s="1"/>
  <c r="F853" i="10"/>
  <c r="K853" i="10" s="1"/>
  <c r="E853" i="10"/>
  <c r="J853" i="10" s="1"/>
  <c r="H852" i="10"/>
  <c r="M852" i="10" s="1"/>
  <c r="G852" i="10"/>
  <c r="F852" i="10"/>
  <c r="K852" i="10" s="1"/>
  <c r="E852" i="10"/>
  <c r="J852" i="10" s="1"/>
  <c r="H851" i="10"/>
  <c r="M851" i="10" s="1"/>
  <c r="G851" i="10"/>
  <c r="L851" i="10" s="1"/>
  <c r="F851" i="10"/>
  <c r="K851" i="10" s="1"/>
  <c r="E851" i="10"/>
  <c r="J851" i="10" s="1"/>
  <c r="H850" i="10"/>
  <c r="M850" i="10" s="1"/>
  <c r="G850" i="10"/>
  <c r="L850" i="10" s="1"/>
  <c r="F850" i="10"/>
  <c r="K850" i="10" s="1"/>
  <c r="E850" i="10"/>
  <c r="J850" i="10" s="1"/>
  <c r="H849" i="10"/>
  <c r="M849" i="10" s="1"/>
  <c r="G849" i="10"/>
  <c r="L849" i="10" s="1"/>
  <c r="F849" i="10"/>
  <c r="K849" i="10" s="1"/>
  <c r="E849" i="10"/>
  <c r="J849" i="10" s="1"/>
  <c r="H848" i="10"/>
  <c r="M848" i="10" s="1"/>
  <c r="G848" i="10"/>
  <c r="F848" i="10"/>
  <c r="K848" i="10" s="1"/>
  <c r="E848" i="10"/>
  <c r="J848" i="10" s="1"/>
  <c r="H847" i="10"/>
  <c r="M847" i="10" s="1"/>
  <c r="G847" i="10"/>
  <c r="L847" i="10" s="1"/>
  <c r="F847" i="10"/>
  <c r="K847" i="10" s="1"/>
  <c r="E847" i="10"/>
  <c r="J847" i="10" s="1"/>
  <c r="H846" i="10"/>
  <c r="M846" i="10" s="1"/>
  <c r="G846" i="10"/>
  <c r="L846" i="10" s="1"/>
  <c r="F846" i="10"/>
  <c r="K846" i="10" s="1"/>
  <c r="E846" i="10"/>
  <c r="J846" i="10" s="1"/>
  <c r="H845" i="10"/>
  <c r="M845" i="10" s="1"/>
  <c r="G845" i="10"/>
  <c r="L845" i="10" s="1"/>
  <c r="F845" i="10"/>
  <c r="E845" i="10"/>
  <c r="J845" i="10" s="1"/>
  <c r="H844" i="10"/>
  <c r="M844" i="10" s="1"/>
  <c r="G844" i="10"/>
  <c r="L844" i="10" s="1"/>
  <c r="F844" i="10"/>
  <c r="E844" i="10"/>
  <c r="J844" i="10" s="1"/>
  <c r="H843" i="10"/>
  <c r="M843" i="10" s="1"/>
  <c r="G843" i="10"/>
  <c r="L843" i="10" s="1"/>
  <c r="F843" i="10"/>
  <c r="K843" i="10" s="1"/>
  <c r="E843" i="10"/>
  <c r="J843" i="10" s="1"/>
  <c r="H842" i="10"/>
  <c r="M842" i="10" s="1"/>
  <c r="G842" i="10"/>
  <c r="L842" i="10" s="1"/>
  <c r="F842" i="10"/>
  <c r="K842" i="10" s="1"/>
  <c r="E842" i="10"/>
  <c r="J842" i="10" s="1"/>
  <c r="H841" i="10"/>
  <c r="M841" i="10" s="1"/>
  <c r="G841" i="10"/>
  <c r="L841" i="10" s="1"/>
  <c r="F841" i="10"/>
  <c r="K841" i="10" s="1"/>
  <c r="E841" i="10"/>
  <c r="J841" i="10" s="1"/>
  <c r="H840" i="10"/>
  <c r="M840" i="10" s="1"/>
  <c r="G840" i="10"/>
  <c r="L840" i="10" s="1"/>
  <c r="F840" i="10"/>
  <c r="K840" i="10" s="1"/>
  <c r="E840" i="10"/>
  <c r="J840" i="10" s="1"/>
  <c r="H839" i="10"/>
  <c r="M839" i="10" s="1"/>
  <c r="G839" i="10"/>
  <c r="L839" i="10" s="1"/>
  <c r="F839" i="10"/>
  <c r="K839" i="10" s="1"/>
  <c r="E839" i="10"/>
  <c r="J839" i="10" s="1"/>
  <c r="H838" i="10"/>
  <c r="M838" i="10" s="1"/>
  <c r="G838" i="10"/>
  <c r="L838" i="10" s="1"/>
  <c r="F838" i="10"/>
  <c r="K838" i="10" s="1"/>
  <c r="E838" i="10"/>
  <c r="J838" i="10" s="1"/>
  <c r="H837" i="10"/>
  <c r="M837" i="10" s="1"/>
  <c r="G837" i="10"/>
  <c r="F837" i="10"/>
  <c r="E837" i="10"/>
  <c r="J837" i="10" s="1"/>
  <c r="H836" i="10"/>
  <c r="M836" i="10" s="1"/>
  <c r="G836" i="10"/>
  <c r="L836" i="10" s="1"/>
  <c r="F836" i="10"/>
  <c r="K836" i="10" s="1"/>
  <c r="E836" i="10"/>
  <c r="J836" i="10" s="1"/>
  <c r="H835" i="10"/>
  <c r="M835" i="10" s="1"/>
  <c r="G835" i="10"/>
  <c r="L835" i="10" s="1"/>
  <c r="F835" i="10"/>
  <c r="K835" i="10" s="1"/>
  <c r="E835" i="10"/>
  <c r="J835" i="10" s="1"/>
  <c r="H834" i="10"/>
  <c r="M834" i="10" s="1"/>
  <c r="G834" i="10"/>
  <c r="L834" i="10" s="1"/>
  <c r="F834" i="10"/>
  <c r="K834" i="10" s="1"/>
  <c r="E834" i="10"/>
  <c r="J834" i="10" s="1"/>
  <c r="H833" i="10"/>
  <c r="M833" i="10" s="1"/>
  <c r="G833" i="10"/>
  <c r="F833" i="10"/>
  <c r="K833" i="10" s="1"/>
  <c r="E833" i="10"/>
  <c r="J833" i="10" s="1"/>
  <c r="H832" i="10"/>
  <c r="M832" i="10" s="1"/>
  <c r="G832" i="10"/>
  <c r="L832" i="10" s="1"/>
  <c r="F832" i="10"/>
  <c r="K832" i="10" s="1"/>
  <c r="E832" i="10"/>
  <c r="J832" i="10" s="1"/>
  <c r="H831" i="10"/>
  <c r="M831" i="10" s="1"/>
  <c r="G831" i="10"/>
  <c r="L831" i="10" s="1"/>
  <c r="F831" i="10"/>
  <c r="K831" i="10" s="1"/>
  <c r="E831" i="10"/>
  <c r="J831" i="10" s="1"/>
  <c r="H830" i="10"/>
  <c r="M830" i="10" s="1"/>
  <c r="G830" i="10"/>
  <c r="L830" i="10" s="1"/>
  <c r="F830" i="10"/>
  <c r="K830" i="10" s="1"/>
  <c r="E830" i="10"/>
  <c r="J830" i="10" s="1"/>
  <c r="H829" i="10"/>
  <c r="M829" i="10" s="1"/>
  <c r="G829" i="10"/>
  <c r="F829" i="10"/>
  <c r="K829" i="10" s="1"/>
  <c r="E829" i="10"/>
  <c r="J829" i="10" s="1"/>
  <c r="H828" i="10"/>
  <c r="M828" i="10" s="1"/>
  <c r="G828" i="10"/>
  <c r="L828" i="10" s="1"/>
  <c r="F828" i="10"/>
  <c r="K828" i="10" s="1"/>
  <c r="E828" i="10"/>
  <c r="J828" i="10" s="1"/>
  <c r="H827" i="10"/>
  <c r="M827" i="10" s="1"/>
  <c r="G827" i="10"/>
  <c r="L827" i="10" s="1"/>
  <c r="F827" i="10"/>
  <c r="K827" i="10" s="1"/>
  <c r="E827" i="10"/>
  <c r="J827" i="10" s="1"/>
  <c r="H826" i="10"/>
  <c r="M826" i="10" s="1"/>
  <c r="G826" i="10"/>
  <c r="F826" i="10"/>
  <c r="K826" i="10" s="1"/>
  <c r="E826" i="10"/>
  <c r="J826" i="10" s="1"/>
  <c r="H825" i="10"/>
  <c r="M825" i="10" s="1"/>
  <c r="G825" i="10"/>
  <c r="L825" i="10" s="1"/>
  <c r="F825" i="10"/>
  <c r="K825" i="10" s="1"/>
  <c r="E825" i="10"/>
  <c r="J825" i="10" s="1"/>
  <c r="H824" i="10"/>
  <c r="M824" i="10" s="1"/>
  <c r="G824" i="10"/>
  <c r="L824" i="10" s="1"/>
  <c r="F824" i="10"/>
  <c r="K824" i="10" s="1"/>
  <c r="E824" i="10"/>
  <c r="J824" i="10" s="1"/>
  <c r="H823" i="10"/>
  <c r="M823" i="10" s="1"/>
  <c r="G823" i="10"/>
  <c r="L823" i="10" s="1"/>
  <c r="F823" i="10"/>
  <c r="K823" i="10" s="1"/>
  <c r="E823" i="10"/>
  <c r="J823" i="10" s="1"/>
  <c r="H822" i="10"/>
  <c r="M822" i="10" s="1"/>
  <c r="G822" i="10"/>
  <c r="L822" i="10" s="1"/>
  <c r="F822" i="10"/>
  <c r="K822" i="10" s="1"/>
  <c r="E822" i="10"/>
  <c r="J822" i="10" s="1"/>
  <c r="H821" i="10"/>
  <c r="M821" i="10" s="1"/>
  <c r="G821" i="10"/>
  <c r="L821" i="10" s="1"/>
  <c r="F821" i="10"/>
  <c r="K821" i="10" s="1"/>
  <c r="E821" i="10"/>
  <c r="J821" i="10" s="1"/>
  <c r="H820" i="10"/>
  <c r="M820" i="10" s="1"/>
  <c r="G820" i="10"/>
  <c r="L820" i="10" s="1"/>
  <c r="F820" i="10"/>
  <c r="K820" i="10" s="1"/>
  <c r="E820" i="10"/>
  <c r="J820" i="10" s="1"/>
  <c r="H819" i="10"/>
  <c r="M819" i="10" s="1"/>
  <c r="G819" i="10"/>
  <c r="L819" i="10" s="1"/>
  <c r="F819" i="10"/>
  <c r="K819" i="10" s="1"/>
  <c r="E819" i="10"/>
  <c r="J819" i="10" s="1"/>
  <c r="H818" i="10"/>
  <c r="M818" i="10" s="1"/>
  <c r="G818" i="10"/>
  <c r="L818" i="10" s="1"/>
  <c r="F818" i="10"/>
  <c r="K818" i="10" s="1"/>
  <c r="E818" i="10"/>
  <c r="J818" i="10" s="1"/>
  <c r="H817" i="10"/>
  <c r="M817" i="10" s="1"/>
  <c r="G817" i="10"/>
  <c r="L817" i="10" s="1"/>
  <c r="F817" i="10"/>
  <c r="K817" i="10" s="1"/>
  <c r="E817" i="10"/>
  <c r="J817" i="10" s="1"/>
  <c r="H816" i="10"/>
  <c r="M816" i="10" s="1"/>
  <c r="G816" i="10"/>
  <c r="L816" i="10" s="1"/>
  <c r="F816" i="10"/>
  <c r="E816" i="10"/>
  <c r="J816" i="10" s="1"/>
  <c r="H815" i="10"/>
  <c r="M815" i="10" s="1"/>
  <c r="G815" i="10"/>
  <c r="L815" i="10" s="1"/>
  <c r="F815" i="10"/>
  <c r="K815" i="10" s="1"/>
  <c r="E815" i="10"/>
  <c r="J815" i="10" s="1"/>
  <c r="H814" i="10"/>
  <c r="M814" i="10" s="1"/>
  <c r="G814" i="10"/>
  <c r="L814" i="10" s="1"/>
  <c r="F814" i="10"/>
  <c r="K814" i="10" s="1"/>
  <c r="E814" i="10"/>
  <c r="J814" i="10" s="1"/>
  <c r="H813" i="10"/>
  <c r="M813" i="10" s="1"/>
  <c r="G813" i="10"/>
  <c r="L813" i="10" s="1"/>
  <c r="F813" i="10"/>
  <c r="K813" i="10" s="1"/>
  <c r="E813" i="10"/>
  <c r="J813" i="10" s="1"/>
  <c r="H812" i="10"/>
  <c r="M812" i="10" s="1"/>
  <c r="G812" i="10"/>
  <c r="L812" i="10" s="1"/>
  <c r="F812" i="10"/>
  <c r="K812" i="10" s="1"/>
  <c r="E812" i="10"/>
  <c r="J812" i="10" s="1"/>
  <c r="H811" i="10"/>
  <c r="M811" i="10" s="1"/>
  <c r="G811" i="10"/>
  <c r="L811" i="10" s="1"/>
  <c r="F811" i="10"/>
  <c r="K811" i="10" s="1"/>
  <c r="E811" i="10"/>
  <c r="J811" i="10" s="1"/>
  <c r="H810" i="10"/>
  <c r="M810" i="10" s="1"/>
  <c r="G810" i="10"/>
  <c r="L810" i="10" s="1"/>
  <c r="F810" i="10"/>
  <c r="K810" i="10" s="1"/>
  <c r="E810" i="10"/>
  <c r="J810" i="10" s="1"/>
  <c r="H809" i="10"/>
  <c r="M809" i="10" s="1"/>
  <c r="G809" i="10"/>
  <c r="F809" i="10"/>
  <c r="K809" i="10" s="1"/>
  <c r="E809" i="10"/>
  <c r="J809" i="10" s="1"/>
  <c r="H808" i="10"/>
  <c r="M808" i="10" s="1"/>
  <c r="G808" i="10"/>
  <c r="L808" i="10" s="1"/>
  <c r="F808" i="10"/>
  <c r="E808" i="10"/>
  <c r="J808" i="10" s="1"/>
  <c r="H807" i="10"/>
  <c r="M807" i="10" s="1"/>
  <c r="G807" i="10"/>
  <c r="L807" i="10" s="1"/>
  <c r="F807" i="10"/>
  <c r="K807" i="10" s="1"/>
  <c r="E807" i="10"/>
  <c r="J807" i="10" s="1"/>
  <c r="H806" i="10"/>
  <c r="M806" i="10" s="1"/>
  <c r="G806" i="10"/>
  <c r="L806" i="10" s="1"/>
  <c r="F806" i="10"/>
  <c r="K806" i="10" s="1"/>
  <c r="E806" i="10"/>
  <c r="J806" i="10" s="1"/>
  <c r="H805" i="10"/>
  <c r="M805" i="10" s="1"/>
  <c r="G805" i="10"/>
  <c r="L805" i="10" s="1"/>
  <c r="F805" i="10"/>
  <c r="K805" i="10" s="1"/>
  <c r="E805" i="10"/>
  <c r="J805" i="10" s="1"/>
  <c r="H804" i="10"/>
  <c r="M804" i="10" s="1"/>
  <c r="G804" i="10"/>
  <c r="L804" i="10" s="1"/>
  <c r="F804" i="10"/>
  <c r="K804" i="10" s="1"/>
  <c r="E804" i="10"/>
  <c r="J804" i="10" s="1"/>
  <c r="H803" i="10"/>
  <c r="M803" i="10" s="1"/>
  <c r="G803" i="10"/>
  <c r="L803" i="10" s="1"/>
  <c r="F803" i="10"/>
  <c r="K803" i="10" s="1"/>
  <c r="E803" i="10"/>
  <c r="J803" i="10" s="1"/>
  <c r="H802" i="10"/>
  <c r="M802" i="10" s="1"/>
  <c r="G802" i="10"/>
  <c r="F802" i="10"/>
  <c r="K802" i="10" s="1"/>
  <c r="E802" i="10"/>
  <c r="J802" i="10" s="1"/>
  <c r="H801" i="10"/>
  <c r="M801" i="10" s="1"/>
  <c r="G801" i="10"/>
  <c r="F801" i="10"/>
  <c r="K801" i="10" s="1"/>
  <c r="E801" i="10"/>
  <c r="J801" i="10" s="1"/>
  <c r="H800" i="10"/>
  <c r="M800" i="10" s="1"/>
  <c r="G800" i="10"/>
  <c r="L800" i="10" s="1"/>
  <c r="F800" i="10"/>
  <c r="K800" i="10" s="1"/>
  <c r="E800" i="10"/>
  <c r="J800" i="10" s="1"/>
  <c r="H799" i="10"/>
  <c r="M799" i="10" s="1"/>
  <c r="G799" i="10"/>
  <c r="L799" i="10" s="1"/>
  <c r="F799" i="10"/>
  <c r="K799" i="10" s="1"/>
  <c r="E799" i="10"/>
  <c r="J799" i="10" s="1"/>
  <c r="H798" i="10"/>
  <c r="M798" i="10" s="1"/>
  <c r="G798" i="10"/>
  <c r="L798" i="10" s="1"/>
  <c r="F798" i="10"/>
  <c r="K798" i="10" s="1"/>
  <c r="E798" i="10"/>
  <c r="J798" i="10" s="1"/>
  <c r="H797" i="10"/>
  <c r="M797" i="10" s="1"/>
  <c r="G797" i="10"/>
  <c r="F797" i="10"/>
  <c r="K797" i="10" s="1"/>
  <c r="E797" i="10"/>
  <c r="J797" i="10" s="1"/>
  <c r="H796" i="10"/>
  <c r="M796" i="10" s="1"/>
  <c r="G796" i="10"/>
  <c r="L796" i="10" s="1"/>
  <c r="F796" i="10"/>
  <c r="K796" i="10" s="1"/>
  <c r="E796" i="10"/>
  <c r="J796" i="10" s="1"/>
  <c r="H795" i="10"/>
  <c r="M795" i="10" s="1"/>
  <c r="G795" i="10"/>
  <c r="L795" i="10" s="1"/>
  <c r="F795" i="10"/>
  <c r="K795" i="10" s="1"/>
  <c r="E795" i="10"/>
  <c r="J795" i="10" s="1"/>
  <c r="H794" i="10"/>
  <c r="M794" i="10" s="1"/>
  <c r="G794" i="10"/>
  <c r="F794" i="10"/>
  <c r="K794" i="10" s="1"/>
  <c r="E794" i="10"/>
  <c r="J794" i="10" s="1"/>
  <c r="H793" i="10"/>
  <c r="M793" i="10" s="1"/>
  <c r="G793" i="10"/>
  <c r="L793" i="10" s="1"/>
  <c r="F793" i="10"/>
  <c r="K793" i="10" s="1"/>
  <c r="E793" i="10"/>
  <c r="J793" i="10" s="1"/>
  <c r="H792" i="10"/>
  <c r="M792" i="10" s="1"/>
  <c r="G792" i="10"/>
  <c r="L792" i="10" s="1"/>
  <c r="F792" i="10"/>
  <c r="K792" i="10" s="1"/>
  <c r="E792" i="10"/>
  <c r="J792" i="10" s="1"/>
  <c r="H791" i="10"/>
  <c r="M791" i="10" s="1"/>
  <c r="G791" i="10"/>
  <c r="L791" i="10" s="1"/>
  <c r="F791" i="10"/>
  <c r="K791" i="10" s="1"/>
  <c r="E791" i="10"/>
  <c r="J791" i="10" s="1"/>
  <c r="H790" i="10"/>
  <c r="M790" i="10" s="1"/>
  <c r="G790" i="10"/>
  <c r="L790" i="10" s="1"/>
  <c r="F790" i="10"/>
  <c r="K790" i="10" s="1"/>
  <c r="E790" i="10"/>
  <c r="J790" i="10" s="1"/>
  <c r="H789" i="10"/>
  <c r="M789" i="10" s="1"/>
  <c r="G789" i="10"/>
  <c r="L789" i="10" s="1"/>
  <c r="F789" i="10"/>
  <c r="K789" i="10" s="1"/>
  <c r="E789" i="10"/>
  <c r="J789" i="10" s="1"/>
  <c r="H788" i="10"/>
  <c r="M788" i="10" s="1"/>
  <c r="G788" i="10"/>
  <c r="F788" i="10"/>
  <c r="K788" i="10" s="1"/>
  <c r="E788" i="10"/>
  <c r="J788" i="10" s="1"/>
  <c r="H787" i="10"/>
  <c r="M787" i="10" s="1"/>
  <c r="G787" i="10"/>
  <c r="F787" i="10"/>
  <c r="K787" i="10" s="1"/>
  <c r="E787" i="10"/>
  <c r="J787" i="10" s="1"/>
  <c r="H786" i="10"/>
  <c r="M786" i="10" s="1"/>
  <c r="G786" i="10"/>
  <c r="L786" i="10" s="1"/>
  <c r="F786" i="10"/>
  <c r="K786" i="10" s="1"/>
  <c r="E786" i="10"/>
  <c r="J786" i="10" s="1"/>
  <c r="H785" i="10"/>
  <c r="M785" i="10" s="1"/>
  <c r="G785" i="10"/>
  <c r="L785" i="10" s="1"/>
  <c r="F785" i="10"/>
  <c r="K785" i="10" s="1"/>
  <c r="E785" i="10"/>
  <c r="J785" i="10" s="1"/>
  <c r="H784" i="10"/>
  <c r="M784" i="10" s="1"/>
  <c r="G784" i="10"/>
  <c r="L784" i="10" s="1"/>
  <c r="F784" i="10"/>
  <c r="K784" i="10" s="1"/>
  <c r="E784" i="10"/>
  <c r="J784" i="10" s="1"/>
  <c r="H783" i="10"/>
  <c r="M783" i="10" s="1"/>
  <c r="G783" i="10"/>
  <c r="L783" i="10" s="1"/>
  <c r="F783" i="10"/>
  <c r="E783" i="10"/>
  <c r="J783" i="10" s="1"/>
  <c r="H782" i="10"/>
  <c r="M782" i="10" s="1"/>
  <c r="G782" i="10"/>
  <c r="F782" i="10"/>
  <c r="K782" i="10" s="1"/>
  <c r="E782" i="10"/>
  <c r="J782" i="10" s="1"/>
  <c r="H781" i="10"/>
  <c r="M781" i="10" s="1"/>
  <c r="G781" i="10"/>
  <c r="L781" i="10" s="1"/>
  <c r="F781" i="10"/>
  <c r="K781" i="10" s="1"/>
  <c r="E781" i="10"/>
  <c r="J781" i="10" s="1"/>
  <c r="H780" i="10"/>
  <c r="M780" i="10" s="1"/>
  <c r="G780" i="10"/>
  <c r="L780" i="10" s="1"/>
  <c r="F780" i="10"/>
  <c r="K780" i="10" s="1"/>
  <c r="E780" i="10"/>
  <c r="J780" i="10" s="1"/>
  <c r="H779" i="10"/>
  <c r="M779" i="10" s="1"/>
  <c r="G779" i="10"/>
  <c r="L779" i="10" s="1"/>
  <c r="F779" i="10"/>
  <c r="K779" i="10" s="1"/>
  <c r="E779" i="10"/>
  <c r="J779" i="10" s="1"/>
  <c r="H778" i="10"/>
  <c r="M778" i="10" s="1"/>
  <c r="G778" i="10"/>
  <c r="L778" i="10" s="1"/>
  <c r="F778" i="10"/>
  <c r="K778" i="10" s="1"/>
  <c r="E778" i="10"/>
  <c r="J778" i="10" s="1"/>
  <c r="H777" i="10"/>
  <c r="M777" i="10" s="1"/>
  <c r="G777" i="10"/>
  <c r="F777" i="10"/>
  <c r="E777" i="10"/>
  <c r="J777" i="10" s="1"/>
  <c r="H776" i="10"/>
  <c r="M776" i="10" s="1"/>
  <c r="G776" i="10"/>
  <c r="L776" i="10" s="1"/>
  <c r="F776" i="10"/>
  <c r="K776" i="10" s="1"/>
  <c r="E776" i="10"/>
  <c r="J776" i="10" s="1"/>
  <c r="H775" i="10"/>
  <c r="M775" i="10" s="1"/>
  <c r="G775" i="10"/>
  <c r="L775" i="10" s="1"/>
  <c r="F775" i="10"/>
  <c r="K775" i="10" s="1"/>
  <c r="E775" i="10"/>
  <c r="J775" i="10" s="1"/>
  <c r="H774" i="10"/>
  <c r="M774" i="10" s="1"/>
  <c r="G774" i="10"/>
  <c r="L774" i="10" s="1"/>
  <c r="F774" i="10"/>
  <c r="K774" i="10" s="1"/>
  <c r="E774" i="10"/>
  <c r="J774" i="10" s="1"/>
  <c r="H773" i="10"/>
  <c r="M773" i="10" s="1"/>
  <c r="G773" i="10"/>
  <c r="L773" i="10" s="1"/>
  <c r="F773" i="10"/>
  <c r="K773" i="10" s="1"/>
  <c r="E773" i="10"/>
  <c r="J773" i="10" s="1"/>
  <c r="H772" i="10"/>
  <c r="M772" i="10" s="1"/>
  <c r="G772" i="10"/>
  <c r="F772" i="10"/>
  <c r="K772" i="10" s="1"/>
  <c r="E772" i="10"/>
  <c r="J772" i="10" s="1"/>
  <c r="H771" i="10"/>
  <c r="M771" i="10" s="1"/>
  <c r="G771" i="10"/>
  <c r="F771" i="10"/>
  <c r="K771" i="10" s="1"/>
  <c r="E771" i="10"/>
  <c r="J771" i="10" s="1"/>
  <c r="H770" i="10"/>
  <c r="M770" i="10" s="1"/>
  <c r="G770" i="10"/>
  <c r="L770" i="10" s="1"/>
  <c r="F770" i="10"/>
  <c r="K770" i="10" s="1"/>
  <c r="E770" i="10"/>
  <c r="J770" i="10" s="1"/>
  <c r="H769" i="10"/>
  <c r="M769" i="10" s="1"/>
  <c r="G769" i="10"/>
  <c r="L769" i="10" s="1"/>
  <c r="F769" i="10"/>
  <c r="K769" i="10" s="1"/>
  <c r="E769" i="10"/>
  <c r="J769" i="10" s="1"/>
  <c r="H768" i="10"/>
  <c r="M768" i="10" s="1"/>
  <c r="G768" i="10"/>
  <c r="L768" i="10" s="1"/>
  <c r="F768" i="10"/>
  <c r="K768" i="10" s="1"/>
  <c r="E768" i="10"/>
  <c r="J768" i="10" s="1"/>
  <c r="H767" i="10"/>
  <c r="M767" i="10" s="1"/>
  <c r="G767" i="10"/>
  <c r="L767" i="10" s="1"/>
  <c r="F767" i="10"/>
  <c r="E767" i="10"/>
  <c r="J767" i="10" s="1"/>
  <c r="H766" i="10"/>
  <c r="M766" i="10" s="1"/>
  <c r="G766" i="10"/>
  <c r="F766" i="10"/>
  <c r="K766" i="10" s="1"/>
  <c r="E766" i="10"/>
  <c r="J766" i="10" s="1"/>
  <c r="H765" i="10"/>
  <c r="M765" i="10" s="1"/>
  <c r="G765" i="10"/>
  <c r="L765" i="10" s="1"/>
  <c r="F765" i="10"/>
  <c r="K765" i="10" s="1"/>
  <c r="E765" i="10"/>
  <c r="J765" i="10" s="1"/>
  <c r="H764" i="10"/>
  <c r="M764" i="10" s="1"/>
  <c r="G764" i="10"/>
  <c r="L764" i="10" s="1"/>
  <c r="F764" i="10"/>
  <c r="K764" i="10" s="1"/>
  <c r="E764" i="10"/>
  <c r="J764" i="10" s="1"/>
  <c r="H763" i="10"/>
  <c r="M763" i="10" s="1"/>
  <c r="G763" i="10"/>
  <c r="L763" i="10" s="1"/>
  <c r="F763" i="10"/>
  <c r="K763" i="10" s="1"/>
  <c r="E763" i="10"/>
  <c r="J763" i="10" s="1"/>
  <c r="H762" i="10"/>
  <c r="M762" i="10" s="1"/>
  <c r="G762" i="10"/>
  <c r="L762" i="10" s="1"/>
  <c r="F762" i="10"/>
  <c r="K762" i="10" s="1"/>
  <c r="E762" i="10"/>
  <c r="J762" i="10" s="1"/>
  <c r="H761" i="10"/>
  <c r="M761" i="10" s="1"/>
  <c r="G761" i="10"/>
  <c r="F761" i="10"/>
  <c r="E761" i="10"/>
  <c r="J761" i="10" s="1"/>
  <c r="H760" i="10"/>
  <c r="M760" i="10" s="1"/>
  <c r="G760" i="10"/>
  <c r="L760" i="10" s="1"/>
  <c r="F760" i="10"/>
  <c r="K760" i="10" s="1"/>
  <c r="E760" i="10"/>
  <c r="J760" i="10" s="1"/>
  <c r="H759" i="10"/>
  <c r="M759" i="10" s="1"/>
  <c r="G759" i="10"/>
  <c r="L759" i="10" s="1"/>
  <c r="F759" i="10"/>
  <c r="K759" i="10" s="1"/>
  <c r="E759" i="10"/>
  <c r="J759" i="10" s="1"/>
  <c r="H758" i="10"/>
  <c r="M758" i="10" s="1"/>
  <c r="G758" i="10"/>
  <c r="L758" i="10" s="1"/>
  <c r="F758" i="10"/>
  <c r="K758" i="10" s="1"/>
  <c r="E758" i="10"/>
  <c r="J758" i="10" s="1"/>
  <c r="H757" i="10"/>
  <c r="M757" i="10" s="1"/>
  <c r="G757" i="10"/>
  <c r="L757" i="10" s="1"/>
  <c r="F757" i="10"/>
  <c r="K757" i="10" s="1"/>
  <c r="E757" i="10"/>
  <c r="J757" i="10" s="1"/>
  <c r="H756" i="10"/>
  <c r="M756" i="10" s="1"/>
  <c r="G756" i="10"/>
  <c r="F756" i="10"/>
  <c r="K756" i="10" s="1"/>
  <c r="E756" i="10"/>
  <c r="J756" i="10" s="1"/>
  <c r="H755" i="10"/>
  <c r="M755" i="10" s="1"/>
  <c r="G755" i="10"/>
  <c r="F755" i="10"/>
  <c r="K755" i="10" s="1"/>
  <c r="E755" i="10"/>
  <c r="J755" i="10" s="1"/>
  <c r="H754" i="10"/>
  <c r="M754" i="10" s="1"/>
  <c r="G754" i="10"/>
  <c r="L754" i="10" s="1"/>
  <c r="F754" i="10"/>
  <c r="K754" i="10" s="1"/>
  <c r="E754" i="10"/>
  <c r="J754" i="10" s="1"/>
  <c r="H753" i="10"/>
  <c r="M753" i="10" s="1"/>
  <c r="G753" i="10"/>
  <c r="L753" i="10" s="1"/>
  <c r="F753" i="10"/>
  <c r="K753" i="10" s="1"/>
  <c r="E753" i="10"/>
  <c r="J753" i="10" s="1"/>
  <c r="H752" i="10"/>
  <c r="M752" i="10" s="1"/>
  <c r="G752" i="10"/>
  <c r="L752" i="10" s="1"/>
  <c r="F752" i="10"/>
  <c r="K752" i="10" s="1"/>
  <c r="E752" i="10"/>
  <c r="J752" i="10" s="1"/>
  <c r="H751" i="10"/>
  <c r="M751" i="10" s="1"/>
  <c r="G751" i="10"/>
  <c r="L751" i="10" s="1"/>
  <c r="F751" i="10"/>
  <c r="E751" i="10"/>
  <c r="J751" i="10" s="1"/>
  <c r="H750" i="10"/>
  <c r="M750" i="10" s="1"/>
  <c r="G750" i="10"/>
  <c r="F750" i="10"/>
  <c r="K750" i="10" s="1"/>
  <c r="E750" i="10"/>
  <c r="J750" i="10" s="1"/>
  <c r="H749" i="10"/>
  <c r="M749" i="10" s="1"/>
  <c r="G749" i="10"/>
  <c r="L749" i="10" s="1"/>
  <c r="F749" i="10"/>
  <c r="K749" i="10" s="1"/>
  <c r="E749" i="10"/>
  <c r="J749" i="10" s="1"/>
  <c r="H748" i="10"/>
  <c r="M748" i="10" s="1"/>
  <c r="G748" i="10"/>
  <c r="L748" i="10" s="1"/>
  <c r="F748" i="10"/>
  <c r="K748" i="10" s="1"/>
  <c r="E748" i="10"/>
  <c r="J748" i="10" s="1"/>
  <c r="H747" i="10"/>
  <c r="M747" i="10" s="1"/>
  <c r="G747" i="10"/>
  <c r="L747" i="10" s="1"/>
  <c r="F747" i="10"/>
  <c r="K747" i="10" s="1"/>
  <c r="E747" i="10"/>
  <c r="J747" i="10" s="1"/>
  <c r="H746" i="10"/>
  <c r="M746" i="10" s="1"/>
  <c r="G746" i="10"/>
  <c r="L746" i="10" s="1"/>
  <c r="F746" i="10"/>
  <c r="K746" i="10" s="1"/>
  <c r="E746" i="10"/>
  <c r="J746" i="10" s="1"/>
  <c r="H745" i="10"/>
  <c r="M745" i="10" s="1"/>
  <c r="G745" i="10"/>
  <c r="F745" i="10"/>
  <c r="E745" i="10"/>
  <c r="J745" i="10" s="1"/>
  <c r="H744" i="10"/>
  <c r="M744" i="10" s="1"/>
  <c r="G744" i="10"/>
  <c r="L744" i="10" s="1"/>
  <c r="F744" i="10"/>
  <c r="K744" i="10" s="1"/>
  <c r="E744" i="10"/>
  <c r="J744" i="10" s="1"/>
  <c r="H743" i="10"/>
  <c r="M743" i="10" s="1"/>
  <c r="G743" i="10"/>
  <c r="L743" i="10" s="1"/>
  <c r="F743" i="10"/>
  <c r="K743" i="10" s="1"/>
  <c r="E743" i="10"/>
  <c r="J743" i="10" s="1"/>
  <c r="H742" i="10"/>
  <c r="M742" i="10" s="1"/>
  <c r="G742" i="10"/>
  <c r="L742" i="10" s="1"/>
  <c r="F742" i="10"/>
  <c r="K742" i="10" s="1"/>
  <c r="E742" i="10"/>
  <c r="J742" i="10" s="1"/>
  <c r="H741" i="10"/>
  <c r="M741" i="10" s="1"/>
  <c r="G741" i="10"/>
  <c r="L741" i="10" s="1"/>
  <c r="F741" i="10"/>
  <c r="K741" i="10" s="1"/>
  <c r="E741" i="10"/>
  <c r="J741" i="10" s="1"/>
  <c r="H740" i="10"/>
  <c r="M740" i="10" s="1"/>
  <c r="G740" i="10"/>
  <c r="F740" i="10"/>
  <c r="K740" i="10" s="1"/>
  <c r="E740" i="10"/>
  <c r="J740" i="10" s="1"/>
  <c r="H739" i="10"/>
  <c r="M739" i="10" s="1"/>
  <c r="G739" i="10"/>
  <c r="F739" i="10"/>
  <c r="K739" i="10" s="1"/>
  <c r="E739" i="10"/>
  <c r="J739" i="10" s="1"/>
  <c r="H738" i="10"/>
  <c r="M738" i="10" s="1"/>
  <c r="G738" i="10"/>
  <c r="L738" i="10" s="1"/>
  <c r="F738" i="10"/>
  <c r="K738" i="10" s="1"/>
  <c r="E738" i="10"/>
  <c r="J738" i="10" s="1"/>
  <c r="H737" i="10"/>
  <c r="M737" i="10" s="1"/>
  <c r="G737" i="10"/>
  <c r="L737" i="10" s="1"/>
  <c r="F737" i="10"/>
  <c r="K737" i="10" s="1"/>
  <c r="E737" i="10"/>
  <c r="J737" i="10" s="1"/>
  <c r="H736" i="10"/>
  <c r="M736" i="10" s="1"/>
  <c r="G736" i="10"/>
  <c r="L736" i="10" s="1"/>
  <c r="F736" i="10"/>
  <c r="K736" i="10" s="1"/>
  <c r="E736" i="10"/>
  <c r="J736" i="10" s="1"/>
  <c r="H735" i="10"/>
  <c r="M735" i="10" s="1"/>
  <c r="G735" i="10"/>
  <c r="L735" i="10" s="1"/>
  <c r="F735" i="10"/>
  <c r="E735" i="10"/>
  <c r="J735" i="10" s="1"/>
  <c r="H734" i="10"/>
  <c r="M734" i="10" s="1"/>
  <c r="G734" i="10"/>
  <c r="F734" i="10"/>
  <c r="K734" i="10" s="1"/>
  <c r="E734" i="10"/>
  <c r="J734" i="10" s="1"/>
  <c r="H733" i="10"/>
  <c r="M733" i="10" s="1"/>
  <c r="G733" i="10"/>
  <c r="L733" i="10" s="1"/>
  <c r="F733" i="10"/>
  <c r="K733" i="10" s="1"/>
  <c r="E733" i="10"/>
  <c r="J733" i="10" s="1"/>
  <c r="H732" i="10"/>
  <c r="M732" i="10" s="1"/>
  <c r="G732" i="10"/>
  <c r="L732" i="10" s="1"/>
  <c r="F732" i="10"/>
  <c r="K732" i="10" s="1"/>
  <c r="E732" i="10"/>
  <c r="J732" i="10" s="1"/>
  <c r="H731" i="10"/>
  <c r="M731" i="10" s="1"/>
  <c r="G731" i="10"/>
  <c r="L731" i="10" s="1"/>
  <c r="F731" i="10"/>
  <c r="K731" i="10" s="1"/>
  <c r="E731" i="10"/>
  <c r="J731" i="10" s="1"/>
  <c r="H730" i="10"/>
  <c r="M730" i="10" s="1"/>
  <c r="G730" i="10"/>
  <c r="L730" i="10" s="1"/>
  <c r="F730" i="10"/>
  <c r="K730" i="10" s="1"/>
  <c r="E730" i="10"/>
  <c r="J730" i="10" s="1"/>
  <c r="H729" i="10"/>
  <c r="M729" i="10" s="1"/>
  <c r="G729" i="10"/>
  <c r="F729" i="10"/>
  <c r="E729" i="10"/>
  <c r="J729" i="10" s="1"/>
  <c r="H728" i="10"/>
  <c r="M728" i="10" s="1"/>
  <c r="G728" i="10"/>
  <c r="L728" i="10" s="1"/>
  <c r="F728" i="10"/>
  <c r="K728" i="10" s="1"/>
  <c r="E728" i="10"/>
  <c r="J728" i="10" s="1"/>
  <c r="H727" i="10"/>
  <c r="M727" i="10" s="1"/>
  <c r="G727" i="10"/>
  <c r="L727" i="10" s="1"/>
  <c r="F727" i="10"/>
  <c r="K727" i="10" s="1"/>
  <c r="E727" i="10"/>
  <c r="J727" i="10" s="1"/>
  <c r="H726" i="10"/>
  <c r="M726" i="10" s="1"/>
  <c r="G726" i="10"/>
  <c r="L726" i="10" s="1"/>
  <c r="F726" i="10"/>
  <c r="K726" i="10" s="1"/>
  <c r="E726" i="10"/>
  <c r="J726" i="10" s="1"/>
  <c r="H725" i="10"/>
  <c r="M725" i="10" s="1"/>
  <c r="G725" i="10"/>
  <c r="L725" i="10" s="1"/>
  <c r="F725" i="10"/>
  <c r="K725" i="10" s="1"/>
  <c r="E725" i="10"/>
  <c r="J725" i="10" s="1"/>
  <c r="H724" i="10"/>
  <c r="M724" i="10" s="1"/>
  <c r="G724" i="10"/>
  <c r="L724" i="10" s="1"/>
  <c r="F724" i="10"/>
  <c r="E724" i="10"/>
  <c r="J724" i="10" s="1"/>
  <c r="H723" i="10"/>
  <c r="M723" i="10" s="1"/>
  <c r="G723" i="10"/>
  <c r="L723" i="10" s="1"/>
  <c r="F723" i="10"/>
  <c r="K723" i="10" s="1"/>
  <c r="E723" i="10"/>
  <c r="J723" i="10" s="1"/>
  <c r="H722" i="10"/>
  <c r="M722" i="10" s="1"/>
  <c r="G722" i="10"/>
  <c r="L722" i="10" s="1"/>
  <c r="F722" i="10"/>
  <c r="K722" i="10" s="1"/>
  <c r="E722" i="10"/>
  <c r="J722" i="10" s="1"/>
  <c r="H721" i="10"/>
  <c r="M721" i="10" s="1"/>
  <c r="G721" i="10"/>
  <c r="L721" i="10" s="1"/>
  <c r="F721" i="10"/>
  <c r="E721" i="10"/>
  <c r="J721" i="10" s="1"/>
  <c r="H720" i="10"/>
  <c r="M720" i="10" s="1"/>
  <c r="G720" i="10"/>
  <c r="L720" i="10" s="1"/>
  <c r="F720" i="10"/>
  <c r="K720" i="10" s="1"/>
  <c r="E720" i="10"/>
  <c r="J720" i="10" s="1"/>
  <c r="H719" i="10"/>
  <c r="M719" i="10" s="1"/>
  <c r="G719" i="10"/>
  <c r="L719" i="10" s="1"/>
  <c r="F719" i="10"/>
  <c r="K719" i="10" s="1"/>
  <c r="E719" i="10"/>
  <c r="J719" i="10" s="1"/>
  <c r="H718" i="10"/>
  <c r="M718" i="10" s="1"/>
  <c r="G718" i="10"/>
  <c r="L718" i="10" s="1"/>
  <c r="F718" i="10"/>
  <c r="K718" i="10" s="1"/>
  <c r="E718" i="10"/>
  <c r="J718" i="10" s="1"/>
  <c r="H717" i="10"/>
  <c r="M717" i="10" s="1"/>
  <c r="G717" i="10"/>
  <c r="F717" i="10"/>
  <c r="E717" i="10"/>
  <c r="J717" i="10" s="1"/>
  <c r="H716" i="10"/>
  <c r="M716" i="10" s="1"/>
  <c r="G716" i="10"/>
  <c r="L716" i="10" s="1"/>
  <c r="F716" i="10"/>
  <c r="K716" i="10" s="1"/>
  <c r="E716" i="10"/>
  <c r="J716" i="10" s="1"/>
  <c r="H715" i="10"/>
  <c r="M715" i="10" s="1"/>
  <c r="G715" i="10"/>
  <c r="L715" i="10" s="1"/>
  <c r="F715" i="10"/>
  <c r="K715" i="10" s="1"/>
  <c r="E715" i="10"/>
  <c r="J715" i="10" s="1"/>
  <c r="H714" i="10"/>
  <c r="M714" i="10" s="1"/>
  <c r="G714" i="10"/>
  <c r="L714" i="10" s="1"/>
  <c r="F714" i="10"/>
  <c r="E714" i="10"/>
  <c r="J714" i="10" s="1"/>
  <c r="H713" i="10"/>
  <c r="M713" i="10" s="1"/>
  <c r="G713" i="10"/>
  <c r="F713" i="10"/>
  <c r="K713" i="10" s="1"/>
  <c r="E713" i="10"/>
  <c r="J713" i="10" s="1"/>
  <c r="H712" i="10"/>
  <c r="M712" i="10" s="1"/>
  <c r="G712" i="10"/>
  <c r="L712" i="10" s="1"/>
  <c r="F712" i="10"/>
  <c r="K712" i="10" s="1"/>
  <c r="E712" i="10"/>
  <c r="J712" i="10" s="1"/>
  <c r="H711" i="10"/>
  <c r="M711" i="10" s="1"/>
  <c r="G711" i="10"/>
  <c r="L711" i="10" s="1"/>
  <c r="F711" i="10"/>
  <c r="K711" i="10" s="1"/>
  <c r="E711" i="10"/>
  <c r="J711" i="10" s="1"/>
  <c r="H710" i="10"/>
  <c r="M710" i="10" s="1"/>
  <c r="G710" i="10"/>
  <c r="F710" i="10"/>
  <c r="E710" i="10"/>
  <c r="J710" i="10" s="1"/>
  <c r="H709" i="10"/>
  <c r="M709" i="10" s="1"/>
  <c r="G709" i="10"/>
  <c r="L709" i="10" s="1"/>
  <c r="F709" i="10"/>
  <c r="K709" i="10" s="1"/>
  <c r="E709" i="10"/>
  <c r="J709" i="10" s="1"/>
  <c r="H708" i="10"/>
  <c r="M708" i="10" s="1"/>
  <c r="G708" i="10"/>
  <c r="L708" i="10" s="1"/>
  <c r="F708" i="10"/>
  <c r="K708" i="10" s="1"/>
  <c r="E708" i="10"/>
  <c r="J708" i="10" s="1"/>
  <c r="H707" i="10"/>
  <c r="M707" i="10" s="1"/>
  <c r="G707" i="10"/>
  <c r="L707" i="10" s="1"/>
  <c r="F707" i="10"/>
  <c r="K707" i="10" s="1"/>
  <c r="E707" i="10"/>
  <c r="J707" i="10" s="1"/>
  <c r="H706" i="10"/>
  <c r="M706" i="10" s="1"/>
  <c r="G706" i="10"/>
  <c r="F706" i="10"/>
  <c r="K706" i="10" s="1"/>
  <c r="E706" i="10"/>
  <c r="J706" i="10" s="1"/>
  <c r="H705" i="10"/>
  <c r="M705" i="10" s="1"/>
  <c r="G705" i="10"/>
  <c r="L705" i="10" s="1"/>
  <c r="F705" i="10"/>
  <c r="K705" i="10" s="1"/>
  <c r="E705" i="10"/>
  <c r="J705" i="10" s="1"/>
  <c r="H704" i="10"/>
  <c r="M704" i="10" s="1"/>
  <c r="G704" i="10"/>
  <c r="L704" i="10" s="1"/>
  <c r="F704" i="10"/>
  <c r="K704" i="10" s="1"/>
  <c r="E704" i="10"/>
  <c r="J704" i="10" s="1"/>
  <c r="H703" i="10"/>
  <c r="M703" i="10" s="1"/>
  <c r="G703" i="10"/>
  <c r="F703" i="10"/>
  <c r="K703" i="10" s="1"/>
  <c r="E703" i="10"/>
  <c r="J703" i="10" s="1"/>
  <c r="H702" i="10"/>
  <c r="M702" i="10" s="1"/>
  <c r="G702" i="10"/>
  <c r="L702" i="10" s="1"/>
  <c r="F702" i="10"/>
  <c r="K702" i="10" s="1"/>
  <c r="E702" i="10"/>
  <c r="J702" i="10" s="1"/>
  <c r="H701" i="10"/>
  <c r="M701" i="10" s="1"/>
  <c r="G701" i="10"/>
  <c r="L701" i="10" s="1"/>
  <c r="F701" i="10"/>
  <c r="K701" i="10" s="1"/>
  <c r="E701" i="10"/>
  <c r="J701" i="10" s="1"/>
  <c r="H700" i="10"/>
  <c r="M700" i="10" s="1"/>
  <c r="G700" i="10"/>
  <c r="L700" i="10" s="1"/>
  <c r="F700" i="10"/>
  <c r="K700" i="10" s="1"/>
  <c r="E700" i="10"/>
  <c r="J700" i="10" s="1"/>
  <c r="H699" i="10"/>
  <c r="M699" i="10" s="1"/>
  <c r="G699" i="10"/>
  <c r="F699" i="10"/>
  <c r="K699" i="10" s="1"/>
  <c r="E699" i="10"/>
  <c r="J699" i="10" s="1"/>
  <c r="H698" i="10"/>
  <c r="M698" i="10" s="1"/>
  <c r="G698" i="10"/>
  <c r="L698" i="10" s="1"/>
  <c r="F698" i="10"/>
  <c r="K698" i="10" s="1"/>
  <c r="E698" i="10"/>
  <c r="J698" i="10" s="1"/>
  <c r="H697" i="10"/>
  <c r="M697" i="10" s="1"/>
  <c r="G697" i="10"/>
  <c r="L697" i="10" s="1"/>
  <c r="F697" i="10"/>
  <c r="K697" i="10" s="1"/>
  <c r="E697" i="10"/>
  <c r="J697" i="10" s="1"/>
  <c r="H696" i="10"/>
  <c r="M696" i="10" s="1"/>
  <c r="G696" i="10"/>
  <c r="L696" i="10" s="1"/>
  <c r="F696" i="10"/>
  <c r="E696" i="10"/>
  <c r="J696" i="10" s="1"/>
  <c r="H695" i="10"/>
  <c r="M695" i="10" s="1"/>
  <c r="G695" i="10"/>
  <c r="L695" i="10" s="1"/>
  <c r="F695" i="10"/>
  <c r="K695" i="10" s="1"/>
  <c r="E695" i="10"/>
  <c r="J695" i="10" s="1"/>
  <c r="H694" i="10"/>
  <c r="M694" i="10" s="1"/>
  <c r="G694" i="10"/>
  <c r="L694" i="10" s="1"/>
  <c r="F694" i="10"/>
  <c r="K694" i="10" s="1"/>
  <c r="E694" i="10"/>
  <c r="J694" i="10" s="1"/>
  <c r="H693" i="10"/>
  <c r="M693" i="10" s="1"/>
  <c r="G693" i="10"/>
  <c r="L693" i="10" s="1"/>
  <c r="F693" i="10"/>
  <c r="K693" i="10" s="1"/>
  <c r="E693" i="10"/>
  <c r="J693" i="10" s="1"/>
  <c r="H692" i="10"/>
  <c r="M692" i="10" s="1"/>
  <c r="G692" i="10"/>
  <c r="L692" i="10" s="1"/>
  <c r="F692" i="10"/>
  <c r="E692" i="10"/>
  <c r="J692" i="10" s="1"/>
  <c r="H691" i="10"/>
  <c r="M691" i="10" s="1"/>
  <c r="G691" i="10"/>
  <c r="L691" i="10" s="1"/>
  <c r="F691" i="10"/>
  <c r="K691" i="10" s="1"/>
  <c r="E691" i="10"/>
  <c r="J691" i="10" s="1"/>
  <c r="H690" i="10"/>
  <c r="M690" i="10" s="1"/>
  <c r="G690" i="10"/>
  <c r="L690" i="10" s="1"/>
  <c r="F690" i="10"/>
  <c r="K690" i="10" s="1"/>
  <c r="E690" i="10"/>
  <c r="J690" i="10" s="1"/>
  <c r="H689" i="10"/>
  <c r="M689" i="10" s="1"/>
  <c r="G689" i="10"/>
  <c r="L689" i="10" s="1"/>
  <c r="F689" i="10"/>
  <c r="E689" i="10"/>
  <c r="J689" i="10" s="1"/>
  <c r="H688" i="10"/>
  <c r="M688" i="10" s="1"/>
  <c r="G688" i="10"/>
  <c r="L688" i="10" s="1"/>
  <c r="F688" i="10"/>
  <c r="K688" i="10" s="1"/>
  <c r="E688" i="10"/>
  <c r="J688" i="10" s="1"/>
  <c r="H687" i="10"/>
  <c r="M687" i="10" s="1"/>
  <c r="G687" i="10"/>
  <c r="L687" i="10" s="1"/>
  <c r="F687" i="10"/>
  <c r="K687" i="10" s="1"/>
  <c r="E687" i="10"/>
  <c r="J687" i="10" s="1"/>
  <c r="H686" i="10"/>
  <c r="M686" i="10" s="1"/>
  <c r="G686" i="10"/>
  <c r="L686" i="10" s="1"/>
  <c r="F686" i="10"/>
  <c r="K686" i="10" s="1"/>
  <c r="E686" i="10"/>
  <c r="J686" i="10" s="1"/>
  <c r="H685" i="10"/>
  <c r="M685" i="10" s="1"/>
  <c r="G685" i="10"/>
  <c r="F685" i="10"/>
  <c r="E685" i="10"/>
  <c r="J685" i="10" s="1"/>
  <c r="H684" i="10"/>
  <c r="M684" i="10" s="1"/>
  <c r="G684" i="10"/>
  <c r="L684" i="10" s="1"/>
  <c r="F684" i="10"/>
  <c r="K684" i="10" s="1"/>
  <c r="E684" i="10"/>
  <c r="J684" i="10" s="1"/>
  <c r="H683" i="10"/>
  <c r="M683" i="10" s="1"/>
  <c r="G683" i="10"/>
  <c r="L683" i="10" s="1"/>
  <c r="F683" i="10"/>
  <c r="K683" i="10" s="1"/>
  <c r="E683" i="10"/>
  <c r="J683" i="10" s="1"/>
  <c r="H682" i="10"/>
  <c r="M682" i="10" s="1"/>
  <c r="G682" i="10"/>
  <c r="F682" i="10"/>
  <c r="K682" i="10" s="1"/>
  <c r="E682" i="10"/>
  <c r="J682" i="10" s="1"/>
  <c r="H681" i="10"/>
  <c r="M681" i="10" s="1"/>
  <c r="G681" i="10"/>
  <c r="L681" i="10" s="1"/>
  <c r="F681" i="10"/>
  <c r="K681" i="10" s="1"/>
  <c r="E681" i="10"/>
  <c r="J681" i="10" s="1"/>
  <c r="H680" i="10"/>
  <c r="M680" i="10" s="1"/>
  <c r="G680" i="10"/>
  <c r="L680" i="10" s="1"/>
  <c r="F680" i="10"/>
  <c r="K680" i="10" s="1"/>
  <c r="E680" i="10"/>
  <c r="J680" i="10" s="1"/>
  <c r="H679" i="10"/>
  <c r="M679" i="10" s="1"/>
  <c r="G679" i="10"/>
  <c r="F679" i="10"/>
  <c r="K679" i="10" s="1"/>
  <c r="E679" i="10"/>
  <c r="J679" i="10" s="1"/>
  <c r="H678" i="10"/>
  <c r="M678" i="10" s="1"/>
  <c r="G678" i="10"/>
  <c r="L678" i="10" s="1"/>
  <c r="F678" i="10"/>
  <c r="K678" i="10" s="1"/>
  <c r="E678" i="10"/>
  <c r="J678" i="10" s="1"/>
  <c r="H677" i="10"/>
  <c r="M677" i="10" s="1"/>
  <c r="G677" i="10"/>
  <c r="L677" i="10" s="1"/>
  <c r="F677" i="10"/>
  <c r="K677" i="10" s="1"/>
  <c r="E677" i="10"/>
  <c r="J677" i="10" s="1"/>
  <c r="H676" i="10"/>
  <c r="M676" i="10" s="1"/>
  <c r="G676" i="10"/>
  <c r="L676" i="10" s="1"/>
  <c r="F676" i="10"/>
  <c r="K676" i="10" s="1"/>
  <c r="E676" i="10"/>
  <c r="J676" i="10" s="1"/>
  <c r="H675" i="10"/>
  <c r="M675" i="10" s="1"/>
  <c r="G675" i="10"/>
  <c r="L675" i="10" s="1"/>
  <c r="F675" i="10"/>
  <c r="K675" i="10" s="1"/>
  <c r="E675" i="10"/>
  <c r="J675" i="10" s="1"/>
  <c r="H674" i="10"/>
  <c r="M674" i="10" s="1"/>
  <c r="G674" i="10"/>
  <c r="F674" i="10"/>
  <c r="K674" i="10" s="1"/>
  <c r="E674" i="10"/>
  <c r="J674" i="10" s="1"/>
  <c r="H673" i="10"/>
  <c r="M673" i="10" s="1"/>
  <c r="G673" i="10"/>
  <c r="L673" i="10" s="1"/>
  <c r="F673" i="10"/>
  <c r="K673" i="10" s="1"/>
  <c r="E673" i="10"/>
  <c r="J673" i="10" s="1"/>
  <c r="H672" i="10"/>
  <c r="M672" i="10" s="1"/>
  <c r="G672" i="10"/>
  <c r="L672" i="10" s="1"/>
  <c r="F672" i="10"/>
  <c r="K672" i="10" s="1"/>
  <c r="E672" i="10"/>
  <c r="J672" i="10" s="1"/>
  <c r="H671" i="10"/>
  <c r="M671" i="10" s="1"/>
  <c r="G671" i="10"/>
  <c r="F671" i="10"/>
  <c r="K671" i="10" s="1"/>
  <c r="E671" i="10"/>
  <c r="J671" i="10" s="1"/>
  <c r="H670" i="10"/>
  <c r="M670" i="10" s="1"/>
  <c r="G670" i="10"/>
  <c r="L670" i="10" s="1"/>
  <c r="F670" i="10"/>
  <c r="K670" i="10" s="1"/>
  <c r="E670" i="10"/>
  <c r="J670" i="10" s="1"/>
  <c r="H669" i="10"/>
  <c r="M669" i="10" s="1"/>
  <c r="G669" i="10"/>
  <c r="L669" i="10" s="1"/>
  <c r="F669" i="10"/>
  <c r="K669" i="10" s="1"/>
  <c r="E669" i="10"/>
  <c r="J669" i="10" s="1"/>
  <c r="H668" i="10"/>
  <c r="M668" i="10" s="1"/>
  <c r="G668" i="10"/>
  <c r="L668" i="10" s="1"/>
  <c r="F668" i="10"/>
  <c r="K668" i="10" s="1"/>
  <c r="E668" i="10"/>
  <c r="J668" i="10" s="1"/>
  <c r="H667" i="10"/>
  <c r="M667" i="10" s="1"/>
  <c r="G667" i="10"/>
  <c r="L667" i="10" s="1"/>
  <c r="F667" i="10"/>
  <c r="K667" i="10" s="1"/>
  <c r="E667" i="10"/>
  <c r="J667" i="10" s="1"/>
  <c r="H666" i="10"/>
  <c r="M666" i="10" s="1"/>
  <c r="G666" i="10"/>
  <c r="F666" i="10"/>
  <c r="K666" i="10" s="1"/>
  <c r="E666" i="10"/>
  <c r="J666" i="10" s="1"/>
  <c r="H665" i="10"/>
  <c r="M665" i="10" s="1"/>
  <c r="G665" i="10"/>
  <c r="L665" i="10" s="1"/>
  <c r="F665" i="10"/>
  <c r="K665" i="10" s="1"/>
  <c r="E665" i="10"/>
  <c r="J665" i="10" s="1"/>
  <c r="H664" i="10"/>
  <c r="M664" i="10" s="1"/>
  <c r="G664" i="10"/>
  <c r="L664" i="10" s="1"/>
  <c r="F664" i="10"/>
  <c r="K664" i="10" s="1"/>
  <c r="E664" i="10"/>
  <c r="J664" i="10" s="1"/>
  <c r="H663" i="10"/>
  <c r="M663" i="10" s="1"/>
  <c r="G663" i="10"/>
  <c r="F663" i="10"/>
  <c r="K663" i="10" s="1"/>
  <c r="E663" i="10"/>
  <c r="J663" i="10" s="1"/>
  <c r="H662" i="10"/>
  <c r="M662" i="10" s="1"/>
  <c r="G662" i="10"/>
  <c r="L662" i="10" s="1"/>
  <c r="F662" i="10"/>
  <c r="K662" i="10" s="1"/>
  <c r="E662" i="10"/>
  <c r="J662" i="10" s="1"/>
  <c r="H661" i="10"/>
  <c r="M661" i="10" s="1"/>
  <c r="G661" i="10"/>
  <c r="L661" i="10" s="1"/>
  <c r="F661" i="10"/>
  <c r="K661" i="10" s="1"/>
  <c r="E661" i="10"/>
  <c r="J661" i="10" s="1"/>
  <c r="H660" i="10"/>
  <c r="M660" i="10" s="1"/>
  <c r="G660" i="10"/>
  <c r="L660" i="10" s="1"/>
  <c r="F660" i="10"/>
  <c r="K660" i="10" s="1"/>
  <c r="E660" i="10"/>
  <c r="J660" i="10" s="1"/>
  <c r="H659" i="10"/>
  <c r="M659" i="10" s="1"/>
  <c r="G659" i="10"/>
  <c r="L659" i="10" s="1"/>
  <c r="F659" i="10"/>
  <c r="K659" i="10" s="1"/>
  <c r="E659" i="10"/>
  <c r="J659" i="10" s="1"/>
  <c r="H658" i="10"/>
  <c r="M658" i="10" s="1"/>
  <c r="G658" i="10"/>
  <c r="F658" i="10"/>
  <c r="K658" i="10" s="1"/>
  <c r="E658" i="10"/>
  <c r="J658" i="10" s="1"/>
  <c r="H657" i="10"/>
  <c r="M657" i="10" s="1"/>
  <c r="G657" i="10"/>
  <c r="L657" i="10" s="1"/>
  <c r="F657" i="10"/>
  <c r="K657" i="10" s="1"/>
  <c r="E657" i="10"/>
  <c r="J657" i="10" s="1"/>
  <c r="H656" i="10"/>
  <c r="M656" i="10" s="1"/>
  <c r="G656" i="10"/>
  <c r="L656" i="10" s="1"/>
  <c r="F656" i="10"/>
  <c r="K656" i="10" s="1"/>
  <c r="E656" i="10"/>
  <c r="J656" i="10" s="1"/>
  <c r="H655" i="10"/>
  <c r="M655" i="10" s="1"/>
  <c r="G655" i="10"/>
  <c r="F655" i="10"/>
  <c r="K655" i="10" s="1"/>
  <c r="E655" i="10"/>
  <c r="J655" i="10" s="1"/>
  <c r="H654" i="10"/>
  <c r="M654" i="10" s="1"/>
  <c r="G654" i="10"/>
  <c r="L654" i="10" s="1"/>
  <c r="F654" i="10"/>
  <c r="K654" i="10" s="1"/>
  <c r="E654" i="10"/>
  <c r="J654" i="10" s="1"/>
  <c r="H653" i="10"/>
  <c r="M653" i="10" s="1"/>
  <c r="G653" i="10"/>
  <c r="L653" i="10" s="1"/>
  <c r="F653" i="10"/>
  <c r="K653" i="10" s="1"/>
  <c r="E653" i="10"/>
  <c r="J653" i="10" s="1"/>
  <c r="H652" i="10"/>
  <c r="M652" i="10" s="1"/>
  <c r="G652" i="10"/>
  <c r="L652" i="10" s="1"/>
  <c r="F652" i="10"/>
  <c r="K652" i="10" s="1"/>
  <c r="E652" i="10"/>
  <c r="J652" i="10" s="1"/>
  <c r="H651" i="10"/>
  <c r="M651" i="10" s="1"/>
  <c r="G651" i="10"/>
  <c r="L651" i="10" s="1"/>
  <c r="F651" i="10"/>
  <c r="K651" i="10" s="1"/>
  <c r="E651" i="10"/>
  <c r="J651" i="10" s="1"/>
  <c r="H650" i="10"/>
  <c r="M650" i="10" s="1"/>
  <c r="G650" i="10"/>
  <c r="F650" i="10"/>
  <c r="K650" i="10" s="1"/>
  <c r="E650" i="10"/>
  <c r="J650" i="10" s="1"/>
  <c r="H649" i="10"/>
  <c r="M649" i="10" s="1"/>
  <c r="G649" i="10"/>
  <c r="L649" i="10" s="1"/>
  <c r="F649" i="10"/>
  <c r="K649" i="10" s="1"/>
  <c r="E649" i="10"/>
  <c r="J649" i="10" s="1"/>
  <c r="H648" i="10"/>
  <c r="M648" i="10" s="1"/>
  <c r="G648" i="10"/>
  <c r="L648" i="10" s="1"/>
  <c r="F648" i="10"/>
  <c r="K648" i="10" s="1"/>
  <c r="E648" i="10"/>
  <c r="J648" i="10" s="1"/>
  <c r="H647" i="10"/>
  <c r="M647" i="10" s="1"/>
  <c r="G647" i="10"/>
  <c r="L647" i="10" s="1"/>
  <c r="F647" i="10"/>
  <c r="K647" i="10" s="1"/>
  <c r="E647" i="10"/>
  <c r="J647" i="10" s="1"/>
  <c r="H646" i="10"/>
  <c r="M646" i="10" s="1"/>
  <c r="G646" i="10"/>
  <c r="F646" i="10"/>
  <c r="K646" i="10" s="1"/>
  <c r="E646" i="10"/>
  <c r="J646" i="10" s="1"/>
  <c r="H645" i="10"/>
  <c r="M645" i="10" s="1"/>
  <c r="G645" i="10"/>
  <c r="L645" i="10" s="1"/>
  <c r="F645" i="10"/>
  <c r="K645" i="10" s="1"/>
  <c r="E645" i="10"/>
  <c r="J645" i="10" s="1"/>
  <c r="H644" i="10"/>
  <c r="M644" i="10" s="1"/>
  <c r="G644" i="10"/>
  <c r="L644" i="10" s="1"/>
  <c r="F644" i="10"/>
  <c r="K644" i="10" s="1"/>
  <c r="E644" i="10"/>
  <c r="J644" i="10" s="1"/>
  <c r="H643" i="10"/>
  <c r="M643" i="10" s="1"/>
  <c r="G643" i="10"/>
  <c r="L643" i="10" s="1"/>
  <c r="F643" i="10"/>
  <c r="K643" i="10" s="1"/>
  <c r="E643" i="10"/>
  <c r="J643" i="10" s="1"/>
  <c r="H642" i="10"/>
  <c r="M642" i="10" s="1"/>
  <c r="G642" i="10"/>
  <c r="F642" i="10"/>
  <c r="K642" i="10" s="1"/>
  <c r="E642" i="10"/>
  <c r="J642" i="10" s="1"/>
  <c r="H641" i="10"/>
  <c r="M641" i="10" s="1"/>
  <c r="G641" i="10"/>
  <c r="L641" i="10" s="1"/>
  <c r="F641" i="10"/>
  <c r="K641" i="10" s="1"/>
  <c r="E641" i="10"/>
  <c r="J641" i="10" s="1"/>
  <c r="H640" i="10"/>
  <c r="M640" i="10" s="1"/>
  <c r="G640" i="10"/>
  <c r="L640" i="10" s="1"/>
  <c r="F640" i="10"/>
  <c r="K640" i="10" s="1"/>
  <c r="E640" i="10"/>
  <c r="J640" i="10" s="1"/>
  <c r="H639" i="10"/>
  <c r="M639" i="10" s="1"/>
  <c r="G639" i="10"/>
  <c r="F639" i="10"/>
  <c r="K639" i="10" s="1"/>
  <c r="E639" i="10"/>
  <c r="J639" i="10" s="1"/>
  <c r="H638" i="10"/>
  <c r="M638" i="10" s="1"/>
  <c r="G638" i="10"/>
  <c r="L638" i="10" s="1"/>
  <c r="F638" i="10"/>
  <c r="K638" i="10" s="1"/>
  <c r="E638" i="10"/>
  <c r="J638" i="10" s="1"/>
  <c r="H637" i="10"/>
  <c r="M637" i="10" s="1"/>
  <c r="G637" i="10"/>
  <c r="F637" i="10"/>
  <c r="K637" i="10" s="1"/>
  <c r="E637" i="10"/>
  <c r="J637" i="10" s="1"/>
  <c r="H636" i="10"/>
  <c r="M636" i="10" s="1"/>
  <c r="G636" i="10"/>
  <c r="L636" i="10" s="1"/>
  <c r="F636" i="10"/>
  <c r="K636" i="10" s="1"/>
  <c r="E636" i="10"/>
  <c r="J636" i="10" s="1"/>
  <c r="H635" i="10"/>
  <c r="M635" i="10" s="1"/>
  <c r="G635" i="10"/>
  <c r="F635" i="10"/>
  <c r="K635" i="10" s="1"/>
  <c r="E635" i="10"/>
  <c r="J635" i="10" s="1"/>
  <c r="H634" i="10"/>
  <c r="M634" i="10" s="1"/>
  <c r="G634" i="10"/>
  <c r="L634" i="10" s="1"/>
  <c r="F634" i="10"/>
  <c r="K634" i="10" s="1"/>
  <c r="E634" i="10"/>
  <c r="J634" i="10" s="1"/>
  <c r="H633" i="10"/>
  <c r="M633" i="10" s="1"/>
  <c r="G633" i="10"/>
  <c r="F633" i="10"/>
  <c r="K633" i="10" s="1"/>
  <c r="E633" i="10"/>
  <c r="J633" i="10" s="1"/>
  <c r="H632" i="10"/>
  <c r="M632" i="10" s="1"/>
  <c r="G632" i="10"/>
  <c r="L632" i="10" s="1"/>
  <c r="F632" i="10"/>
  <c r="K632" i="10" s="1"/>
  <c r="E632" i="10"/>
  <c r="J632" i="10" s="1"/>
  <c r="H631" i="10"/>
  <c r="M631" i="10" s="1"/>
  <c r="G631" i="10"/>
  <c r="L631" i="10" s="1"/>
  <c r="F631" i="10"/>
  <c r="K631" i="10" s="1"/>
  <c r="E631" i="10"/>
  <c r="J631" i="10" s="1"/>
  <c r="H630" i="10"/>
  <c r="M630" i="10" s="1"/>
  <c r="G630" i="10"/>
  <c r="F630" i="10"/>
  <c r="K630" i="10" s="1"/>
  <c r="E630" i="10"/>
  <c r="J630" i="10" s="1"/>
  <c r="H629" i="10"/>
  <c r="M629" i="10" s="1"/>
  <c r="G629" i="10"/>
  <c r="L629" i="10" s="1"/>
  <c r="F629" i="10"/>
  <c r="K629" i="10" s="1"/>
  <c r="E629" i="10"/>
  <c r="J629" i="10" s="1"/>
  <c r="H628" i="10"/>
  <c r="M628" i="10" s="1"/>
  <c r="G628" i="10"/>
  <c r="L628" i="10" s="1"/>
  <c r="F628" i="10"/>
  <c r="K628" i="10" s="1"/>
  <c r="E628" i="10"/>
  <c r="J628" i="10" s="1"/>
  <c r="H627" i="10"/>
  <c r="M627" i="10" s="1"/>
  <c r="G627" i="10"/>
  <c r="L627" i="10" s="1"/>
  <c r="F627" i="10"/>
  <c r="K627" i="10" s="1"/>
  <c r="E627" i="10"/>
  <c r="J627" i="10" s="1"/>
  <c r="H626" i="10"/>
  <c r="M626" i="10" s="1"/>
  <c r="G626" i="10"/>
  <c r="F626" i="10"/>
  <c r="K626" i="10" s="1"/>
  <c r="E626" i="10"/>
  <c r="J626" i="10" s="1"/>
  <c r="H625" i="10"/>
  <c r="M625" i="10" s="1"/>
  <c r="G625" i="10"/>
  <c r="L625" i="10" s="1"/>
  <c r="F625" i="10"/>
  <c r="K625" i="10" s="1"/>
  <c r="E625" i="10"/>
  <c r="J625" i="10" s="1"/>
  <c r="H624" i="10"/>
  <c r="M624" i="10" s="1"/>
  <c r="G624" i="10"/>
  <c r="L624" i="10" s="1"/>
  <c r="F624" i="10"/>
  <c r="K624" i="10" s="1"/>
  <c r="E624" i="10"/>
  <c r="J624" i="10" s="1"/>
  <c r="H623" i="10"/>
  <c r="M623" i="10" s="1"/>
  <c r="G623" i="10"/>
  <c r="F623" i="10"/>
  <c r="K623" i="10" s="1"/>
  <c r="E623" i="10"/>
  <c r="J623" i="10" s="1"/>
  <c r="H622" i="10"/>
  <c r="M622" i="10" s="1"/>
  <c r="G622" i="10"/>
  <c r="L622" i="10" s="1"/>
  <c r="F622" i="10"/>
  <c r="K622" i="10" s="1"/>
  <c r="E622" i="10"/>
  <c r="J622" i="10" s="1"/>
  <c r="H621" i="10"/>
  <c r="M621" i="10" s="1"/>
  <c r="G621" i="10"/>
  <c r="F621" i="10"/>
  <c r="K621" i="10" s="1"/>
  <c r="E621" i="10"/>
  <c r="J621" i="10" s="1"/>
  <c r="H620" i="10"/>
  <c r="M620" i="10" s="1"/>
  <c r="G620" i="10"/>
  <c r="L620" i="10" s="1"/>
  <c r="F620" i="10"/>
  <c r="K620" i="10" s="1"/>
  <c r="E620" i="10"/>
  <c r="J620" i="10" s="1"/>
  <c r="H619" i="10"/>
  <c r="M619" i="10" s="1"/>
  <c r="G619" i="10"/>
  <c r="F619" i="10"/>
  <c r="K619" i="10" s="1"/>
  <c r="E619" i="10"/>
  <c r="J619" i="10" s="1"/>
  <c r="H618" i="10"/>
  <c r="M618" i="10" s="1"/>
  <c r="G618" i="10"/>
  <c r="L618" i="10" s="1"/>
  <c r="F618" i="10"/>
  <c r="K618" i="10" s="1"/>
  <c r="E618" i="10"/>
  <c r="J618" i="10" s="1"/>
  <c r="H617" i="10"/>
  <c r="M617" i="10" s="1"/>
  <c r="G617" i="10"/>
  <c r="F617" i="10"/>
  <c r="K617" i="10" s="1"/>
  <c r="E617" i="10"/>
  <c r="J617" i="10" s="1"/>
  <c r="H616" i="10"/>
  <c r="M616" i="10" s="1"/>
  <c r="G616" i="10"/>
  <c r="L616" i="10" s="1"/>
  <c r="F616" i="10"/>
  <c r="K616" i="10" s="1"/>
  <c r="E616" i="10"/>
  <c r="J616" i="10" s="1"/>
  <c r="H615" i="10"/>
  <c r="M615" i="10" s="1"/>
  <c r="G615" i="10"/>
  <c r="L615" i="10" s="1"/>
  <c r="F615" i="10"/>
  <c r="K615" i="10" s="1"/>
  <c r="E615" i="10"/>
  <c r="J615" i="10" s="1"/>
  <c r="H614" i="10"/>
  <c r="M614" i="10" s="1"/>
  <c r="G614" i="10"/>
  <c r="F614" i="10"/>
  <c r="K614" i="10" s="1"/>
  <c r="E614" i="10"/>
  <c r="J614" i="10" s="1"/>
  <c r="H613" i="10"/>
  <c r="M613" i="10" s="1"/>
  <c r="G613" i="10"/>
  <c r="L613" i="10" s="1"/>
  <c r="F613" i="10"/>
  <c r="K613" i="10" s="1"/>
  <c r="E613" i="10"/>
  <c r="J613" i="10" s="1"/>
  <c r="H612" i="10"/>
  <c r="M612" i="10" s="1"/>
  <c r="G612" i="10"/>
  <c r="L612" i="10" s="1"/>
  <c r="F612" i="10"/>
  <c r="K612" i="10" s="1"/>
  <c r="E612" i="10"/>
  <c r="J612" i="10" s="1"/>
  <c r="H611" i="10"/>
  <c r="M611" i="10" s="1"/>
  <c r="G611" i="10"/>
  <c r="L611" i="10" s="1"/>
  <c r="F611" i="10"/>
  <c r="K611" i="10" s="1"/>
  <c r="E611" i="10"/>
  <c r="J611" i="10" s="1"/>
  <c r="H610" i="10"/>
  <c r="M610" i="10" s="1"/>
  <c r="G610" i="10"/>
  <c r="F610" i="10"/>
  <c r="K610" i="10" s="1"/>
  <c r="E610" i="10"/>
  <c r="J610" i="10" s="1"/>
  <c r="H609" i="10"/>
  <c r="M609" i="10" s="1"/>
  <c r="G609" i="10"/>
  <c r="L609" i="10" s="1"/>
  <c r="F609" i="10"/>
  <c r="K609" i="10" s="1"/>
  <c r="E609" i="10"/>
  <c r="J609" i="10" s="1"/>
  <c r="H608" i="10"/>
  <c r="M608" i="10" s="1"/>
  <c r="G608" i="10"/>
  <c r="L608" i="10" s="1"/>
  <c r="F608" i="10"/>
  <c r="K608" i="10" s="1"/>
  <c r="E608" i="10"/>
  <c r="J608" i="10" s="1"/>
  <c r="H607" i="10"/>
  <c r="M607" i="10" s="1"/>
  <c r="G607" i="10"/>
  <c r="F607" i="10"/>
  <c r="K607" i="10" s="1"/>
  <c r="E607" i="10"/>
  <c r="J607" i="10" s="1"/>
  <c r="H606" i="10"/>
  <c r="M606" i="10" s="1"/>
  <c r="G606" i="10"/>
  <c r="L606" i="10" s="1"/>
  <c r="F606" i="10"/>
  <c r="K606" i="10" s="1"/>
  <c r="E606" i="10"/>
  <c r="J606" i="10" s="1"/>
  <c r="H605" i="10"/>
  <c r="M605" i="10" s="1"/>
  <c r="G605" i="10"/>
  <c r="F605" i="10"/>
  <c r="K605" i="10" s="1"/>
  <c r="E605" i="10"/>
  <c r="J605" i="10" s="1"/>
  <c r="H604" i="10"/>
  <c r="M604" i="10" s="1"/>
  <c r="G604" i="10"/>
  <c r="L604" i="10" s="1"/>
  <c r="F604" i="10"/>
  <c r="K604" i="10" s="1"/>
  <c r="E604" i="10"/>
  <c r="J604" i="10" s="1"/>
  <c r="H603" i="10"/>
  <c r="M603" i="10" s="1"/>
  <c r="G603" i="10"/>
  <c r="F603" i="10"/>
  <c r="K603" i="10" s="1"/>
  <c r="E603" i="10"/>
  <c r="J603" i="10" s="1"/>
  <c r="H602" i="10"/>
  <c r="M602" i="10" s="1"/>
  <c r="G602" i="10"/>
  <c r="L602" i="10" s="1"/>
  <c r="F602" i="10"/>
  <c r="K602" i="10" s="1"/>
  <c r="E602" i="10"/>
  <c r="J602" i="10" s="1"/>
  <c r="H601" i="10"/>
  <c r="M601" i="10" s="1"/>
  <c r="G601" i="10"/>
  <c r="F601" i="10"/>
  <c r="K601" i="10" s="1"/>
  <c r="E601" i="10"/>
  <c r="J601" i="10" s="1"/>
  <c r="H600" i="10"/>
  <c r="M600" i="10" s="1"/>
  <c r="G600" i="10"/>
  <c r="L600" i="10" s="1"/>
  <c r="F600" i="10"/>
  <c r="K600" i="10" s="1"/>
  <c r="E600" i="10"/>
  <c r="J600" i="10" s="1"/>
  <c r="H599" i="10"/>
  <c r="M599" i="10" s="1"/>
  <c r="G599" i="10"/>
  <c r="L599" i="10" s="1"/>
  <c r="F599" i="10"/>
  <c r="K599" i="10" s="1"/>
  <c r="E599" i="10"/>
  <c r="J599" i="10" s="1"/>
  <c r="H598" i="10"/>
  <c r="M598" i="10" s="1"/>
  <c r="G598" i="10"/>
  <c r="F598" i="10"/>
  <c r="K598" i="10" s="1"/>
  <c r="E598" i="10"/>
  <c r="J598" i="10" s="1"/>
  <c r="H597" i="10"/>
  <c r="M597" i="10" s="1"/>
  <c r="G597" i="10"/>
  <c r="L597" i="10" s="1"/>
  <c r="F597" i="10"/>
  <c r="K597" i="10" s="1"/>
  <c r="E597" i="10"/>
  <c r="J597" i="10" s="1"/>
  <c r="H596" i="10"/>
  <c r="M596" i="10" s="1"/>
  <c r="G596" i="10"/>
  <c r="L596" i="10" s="1"/>
  <c r="F596" i="10"/>
  <c r="K596" i="10" s="1"/>
  <c r="E596" i="10"/>
  <c r="J596" i="10" s="1"/>
  <c r="H595" i="10"/>
  <c r="M595" i="10" s="1"/>
  <c r="G595" i="10"/>
  <c r="L595" i="10" s="1"/>
  <c r="F595" i="10"/>
  <c r="K595" i="10" s="1"/>
  <c r="E595" i="10"/>
  <c r="J595" i="10" s="1"/>
  <c r="H594" i="10"/>
  <c r="M594" i="10" s="1"/>
  <c r="G594" i="10"/>
  <c r="F594" i="10"/>
  <c r="K594" i="10" s="1"/>
  <c r="E594" i="10"/>
  <c r="J594" i="10" s="1"/>
  <c r="H593" i="10"/>
  <c r="M593" i="10" s="1"/>
  <c r="G593" i="10"/>
  <c r="L593" i="10" s="1"/>
  <c r="F593" i="10"/>
  <c r="K593" i="10" s="1"/>
  <c r="E593" i="10"/>
  <c r="J593" i="10" s="1"/>
  <c r="H592" i="10"/>
  <c r="M592" i="10" s="1"/>
  <c r="G592" i="10"/>
  <c r="L592" i="10" s="1"/>
  <c r="F592" i="10"/>
  <c r="K592" i="10" s="1"/>
  <c r="E592" i="10"/>
  <c r="J592" i="10" s="1"/>
  <c r="H591" i="10"/>
  <c r="M591" i="10" s="1"/>
  <c r="G591" i="10"/>
  <c r="F591" i="10"/>
  <c r="K591" i="10" s="1"/>
  <c r="E591" i="10"/>
  <c r="J591" i="10" s="1"/>
  <c r="H590" i="10"/>
  <c r="M590" i="10" s="1"/>
  <c r="G590" i="10"/>
  <c r="L590" i="10" s="1"/>
  <c r="F590" i="10"/>
  <c r="K590" i="10" s="1"/>
  <c r="E590" i="10"/>
  <c r="J590" i="10" s="1"/>
  <c r="H589" i="10"/>
  <c r="M589" i="10" s="1"/>
  <c r="G589" i="10"/>
  <c r="F589" i="10"/>
  <c r="K589" i="10" s="1"/>
  <c r="E589" i="10"/>
  <c r="J589" i="10" s="1"/>
  <c r="H588" i="10"/>
  <c r="M588" i="10" s="1"/>
  <c r="G588" i="10"/>
  <c r="L588" i="10" s="1"/>
  <c r="F588" i="10"/>
  <c r="K588" i="10" s="1"/>
  <c r="E588" i="10"/>
  <c r="J588" i="10" s="1"/>
  <c r="H587" i="10"/>
  <c r="M587" i="10" s="1"/>
  <c r="G587" i="10"/>
  <c r="F587" i="10"/>
  <c r="K587" i="10" s="1"/>
  <c r="E587" i="10"/>
  <c r="J587" i="10" s="1"/>
  <c r="H586" i="10"/>
  <c r="M586" i="10" s="1"/>
  <c r="G586" i="10"/>
  <c r="L586" i="10" s="1"/>
  <c r="F586" i="10"/>
  <c r="K586" i="10" s="1"/>
  <c r="E586" i="10"/>
  <c r="J586" i="10" s="1"/>
  <c r="H585" i="10"/>
  <c r="M585" i="10" s="1"/>
  <c r="G585" i="10"/>
  <c r="F585" i="10"/>
  <c r="K585" i="10" s="1"/>
  <c r="E585" i="10"/>
  <c r="J585" i="10" s="1"/>
  <c r="H584" i="10"/>
  <c r="M584" i="10" s="1"/>
  <c r="G584" i="10"/>
  <c r="L584" i="10" s="1"/>
  <c r="F584" i="10"/>
  <c r="K584" i="10" s="1"/>
  <c r="E584" i="10"/>
  <c r="J584" i="10" s="1"/>
  <c r="H583" i="10"/>
  <c r="M583" i="10" s="1"/>
  <c r="G583" i="10"/>
  <c r="L583" i="10" s="1"/>
  <c r="F583" i="10"/>
  <c r="K583" i="10" s="1"/>
  <c r="E583" i="10"/>
  <c r="J583" i="10" s="1"/>
  <c r="H582" i="10"/>
  <c r="M582" i="10" s="1"/>
  <c r="G582" i="10"/>
  <c r="F582" i="10"/>
  <c r="K582" i="10" s="1"/>
  <c r="E582" i="10"/>
  <c r="J582" i="10" s="1"/>
  <c r="H581" i="10"/>
  <c r="M581" i="10" s="1"/>
  <c r="G581" i="10"/>
  <c r="L581" i="10" s="1"/>
  <c r="F581" i="10"/>
  <c r="K581" i="10" s="1"/>
  <c r="E581" i="10"/>
  <c r="J581" i="10" s="1"/>
  <c r="H580" i="10"/>
  <c r="M580" i="10" s="1"/>
  <c r="G580" i="10"/>
  <c r="L580" i="10" s="1"/>
  <c r="F580" i="10"/>
  <c r="K580" i="10" s="1"/>
  <c r="E580" i="10"/>
  <c r="J580" i="10" s="1"/>
  <c r="H579" i="10"/>
  <c r="M579" i="10" s="1"/>
  <c r="G579" i="10"/>
  <c r="L579" i="10" s="1"/>
  <c r="F579" i="10"/>
  <c r="K579" i="10" s="1"/>
  <c r="E579" i="10"/>
  <c r="J579" i="10" s="1"/>
  <c r="H578" i="10"/>
  <c r="M578" i="10" s="1"/>
  <c r="G578" i="10"/>
  <c r="F578" i="10"/>
  <c r="K578" i="10" s="1"/>
  <c r="E578" i="10"/>
  <c r="J578" i="10" s="1"/>
  <c r="H577" i="10"/>
  <c r="M577" i="10" s="1"/>
  <c r="G577" i="10"/>
  <c r="L577" i="10" s="1"/>
  <c r="F577" i="10"/>
  <c r="K577" i="10" s="1"/>
  <c r="E577" i="10"/>
  <c r="J577" i="10" s="1"/>
  <c r="H576" i="10"/>
  <c r="M576" i="10" s="1"/>
  <c r="G576" i="10"/>
  <c r="L576" i="10" s="1"/>
  <c r="F576" i="10"/>
  <c r="K576" i="10" s="1"/>
  <c r="E576" i="10"/>
  <c r="J576" i="10" s="1"/>
  <c r="H575" i="10"/>
  <c r="M575" i="10" s="1"/>
  <c r="G575" i="10"/>
  <c r="F575" i="10"/>
  <c r="K575" i="10" s="1"/>
  <c r="E575" i="10"/>
  <c r="J575" i="10" s="1"/>
  <c r="H574" i="10"/>
  <c r="M574" i="10" s="1"/>
  <c r="G574" i="10"/>
  <c r="L574" i="10" s="1"/>
  <c r="F574" i="10"/>
  <c r="K574" i="10" s="1"/>
  <c r="E574" i="10"/>
  <c r="J574" i="10" s="1"/>
  <c r="H573" i="10"/>
  <c r="M573" i="10" s="1"/>
  <c r="G573" i="10"/>
  <c r="F573" i="10"/>
  <c r="K573" i="10" s="1"/>
  <c r="E573" i="10"/>
  <c r="J573" i="10" s="1"/>
  <c r="H572" i="10"/>
  <c r="M572" i="10" s="1"/>
  <c r="G572" i="10"/>
  <c r="L572" i="10" s="1"/>
  <c r="F572" i="10"/>
  <c r="K572" i="10" s="1"/>
  <c r="E572" i="10"/>
  <c r="J572" i="10" s="1"/>
  <c r="H571" i="10"/>
  <c r="M571" i="10" s="1"/>
  <c r="G571" i="10"/>
  <c r="F571" i="10"/>
  <c r="K571" i="10" s="1"/>
  <c r="E571" i="10"/>
  <c r="J571" i="10" s="1"/>
  <c r="H570" i="10"/>
  <c r="M570" i="10" s="1"/>
  <c r="G570" i="10"/>
  <c r="L570" i="10" s="1"/>
  <c r="F570" i="10"/>
  <c r="K570" i="10" s="1"/>
  <c r="E570" i="10"/>
  <c r="J570" i="10" s="1"/>
  <c r="H569" i="10"/>
  <c r="M569" i="10" s="1"/>
  <c r="G569" i="10"/>
  <c r="F569" i="10"/>
  <c r="K569" i="10" s="1"/>
  <c r="E569" i="10"/>
  <c r="J569" i="10" s="1"/>
  <c r="H568" i="10"/>
  <c r="M568" i="10" s="1"/>
  <c r="G568" i="10"/>
  <c r="L568" i="10" s="1"/>
  <c r="F568" i="10"/>
  <c r="K568" i="10" s="1"/>
  <c r="E568" i="10"/>
  <c r="J568" i="10" s="1"/>
  <c r="H567" i="10"/>
  <c r="M567" i="10" s="1"/>
  <c r="G567" i="10"/>
  <c r="L567" i="10" s="1"/>
  <c r="F567" i="10"/>
  <c r="K567" i="10" s="1"/>
  <c r="E567" i="10"/>
  <c r="J567" i="10" s="1"/>
  <c r="H566" i="10"/>
  <c r="M566" i="10" s="1"/>
  <c r="G566" i="10"/>
  <c r="F566" i="10"/>
  <c r="K566" i="10" s="1"/>
  <c r="E566" i="10"/>
  <c r="J566" i="10" s="1"/>
  <c r="H565" i="10"/>
  <c r="M565" i="10" s="1"/>
  <c r="G565" i="10"/>
  <c r="L565" i="10" s="1"/>
  <c r="F565" i="10"/>
  <c r="K565" i="10" s="1"/>
  <c r="E565" i="10"/>
  <c r="J565" i="10" s="1"/>
  <c r="H564" i="10"/>
  <c r="M564" i="10" s="1"/>
  <c r="G564" i="10"/>
  <c r="L564" i="10" s="1"/>
  <c r="F564" i="10"/>
  <c r="K564" i="10" s="1"/>
  <c r="E564" i="10"/>
  <c r="J564" i="10" s="1"/>
  <c r="H563" i="10"/>
  <c r="M563" i="10" s="1"/>
  <c r="G563" i="10"/>
  <c r="L563" i="10" s="1"/>
  <c r="F563" i="10"/>
  <c r="K563" i="10" s="1"/>
  <c r="E563" i="10"/>
  <c r="J563" i="10" s="1"/>
  <c r="H562" i="10"/>
  <c r="M562" i="10" s="1"/>
  <c r="G562" i="10"/>
  <c r="F562" i="10"/>
  <c r="K562" i="10" s="1"/>
  <c r="E562" i="10"/>
  <c r="J562" i="10" s="1"/>
  <c r="H561" i="10"/>
  <c r="M561" i="10" s="1"/>
  <c r="G561" i="10"/>
  <c r="L561" i="10" s="1"/>
  <c r="F561" i="10"/>
  <c r="K561" i="10" s="1"/>
  <c r="E561" i="10"/>
  <c r="J561" i="10" s="1"/>
  <c r="H560" i="10"/>
  <c r="M560" i="10" s="1"/>
  <c r="G560" i="10"/>
  <c r="L560" i="10" s="1"/>
  <c r="F560" i="10"/>
  <c r="K560" i="10" s="1"/>
  <c r="E560" i="10"/>
  <c r="J560" i="10" s="1"/>
  <c r="H559" i="10"/>
  <c r="M559" i="10" s="1"/>
  <c r="G559" i="10"/>
  <c r="F559" i="10"/>
  <c r="K559" i="10" s="1"/>
  <c r="E559" i="10"/>
  <c r="J559" i="10" s="1"/>
  <c r="H558" i="10"/>
  <c r="M558" i="10" s="1"/>
  <c r="G558" i="10"/>
  <c r="L558" i="10" s="1"/>
  <c r="F558" i="10"/>
  <c r="K558" i="10" s="1"/>
  <c r="E558" i="10"/>
  <c r="J558" i="10" s="1"/>
  <c r="H557" i="10"/>
  <c r="M557" i="10" s="1"/>
  <c r="G557" i="10"/>
  <c r="F557" i="10"/>
  <c r="K557" i="10" s="1"/>
  <c r="E557" i="10"/>
  <c r="J557" i="10" s="1"/>
  <c r="H556" i="10"/>
  <c r="M556" i="10" s="1"/>
  <c r="G556" i="10"/>
  <c r="L556" i="10" s="1"/>
  <c r="F556" i="10"/>
  <c r="K556" i="10" s="1"/>
  <c r="E556" i="10"/>
  <c r="J556" i="10" s="1"/>
  <c r="H555" i="10"/>
  <c r="M555" i="10" s="1"/>
  <c r="G555" i="10"/>
  <c r="F555" i="10"/>
  <c r="K555" i="10" s="1"/>
  <c r="E555" i="10"/>
  <c r="J555" i="10" s="1"/>
  <c r="H554" i="10"/>
  <c r="M554" i="10" s="1"/>
  <c r="G554" i="10"/>
  <c r="L554" i="10" s="1"/>
  <c r="F554" i="10"/>
  <c r="K554" i="10" s="1"/>
  <c r="E554" i="10"/>
  <c r="J554" i="10" s="1"/>
  <c r="H553" i="10"/>
  <c r="M553" i="10" s="1"/>
  <c r="G553" i="10"/>
  <c r="F553" i="10"/>
  <c r="K553" i="10" s="1"/>
  <c r="E553" i="10"/>
  <c r="J553" i="10" s="1"/>
  <c r="H552" i="10"/>
  <c r="M552" i="10" s="1"/>
  <c r="G552" i="10"/>
  <c r="L552" i="10" s="1"/>
  <c r="F552" i="10"/>
  <c r="K552" i="10" s="1"/>
  <c r="E552" i="10"/>
  <c r="J552" i="10" s="1"/>
  <c r="H551" i="10"/>
  <c r="M551" i="10" s="1"/>
  <c r="G551" i="10"/>
  <c r="L551" i="10" s="1"/>
  <c r="F551" i="10"/>
  <c r="K551" i="10" s="1"/>
  <c r="E551" i="10"/>
  <c r="J551" i="10" s="1"/>
  <c r="H550" i="10"/>
  <c r="M550" i="10" s="1"/>
  <c r="G550" i="10"/>
  <c r="F550" i="10"/>
  <c r="K550" i="10" s="1"/>
  <c r="E550" i="10"/>
  <c r="J550" i="10" s="1"/>
  <c r="H549" i="10"/>
  <c r="M549" i="10" s="1"/>
  <c r="G549" i="10"/>
  <c r="L549" i="10" s="1"/>
  <c r="F549" i="10"/>
  <c r="K549" i="10" s="1"/>
  <c r="E549" i="10"/>
  <c r="J549" i="10" s="1"/>
  <c r="H548" i="10"/>
  <c r="M548" i="10" s="1"/>
  <c r="G548" i="10"/>
  <c r="L548" i="10" s="1"/>
  <c r="F548" i="10"/>
  <c r="K548" i="10" s="1"/>
  <c r="E548" i="10"/>
  <c r="J548" i="10" s="1"/>
  <c r="H547" i="10"/>
  <c r="M547" i="10" s="1"/>
  <c r="G547" i="10"/>
  <c r="L547" i="10" s="1"/>
  <c r="F547" i="10"/>
  <c r="K547" i="10" s="1"/>
  <c r="E547" i="10"/>
  <c r="J547" i="10" s="1"/>
  <c r="H546" i="10"/>
  <c r="M546" i="10" s="1"/>
  <c r="G546" i="10"/>
  <c r="F546" i="10"/>
  <c r="K546" i="10" s="1"/>
  <c r="E546" i="10"/>
  <c r="J546" i="10" s="1"/>
  <c r="H545" i="10"/>
  <c r="M545" i="10" s="1"/>
  <c r="G545" i="10"/>
  <c r="L545" i="10" s="1"/>
  <c r="F545" i="10"/>
  <c r="K545" i="10" s="1"/>
  <c r="E545" i="10"/>
  <c r="J545" i="10" s="1"/>
  <c r="H544" i="10"/>
  <c r="M544" i="10" s="1"/>
  <c r="G544" i="10"/>
  <c r="L544" i="10" s="1"/>
  <c r="F544" i="10"/>
  <c r="K544" i="10" s="1"/>
  <c r="E544" i="10"/>
  <c r="J544" i="10" s="1"/>
  <c r="H543" i="10"/>
  <c r="M543" i="10" s="1"/>
  <c r="G543" i="10"/>
  <c r="F543" i="10"/>
  <c r="K543" i="10" s="1"/>
  <c r="E543" i="10"/>
  <c r="J543" i="10" s="1"/>
  <c r="H542" i="10"/>
  <c r="M542" i="10" s="1"/>
  <c r="G542" i="10"/>
  <c r="L542" i="10" s="1"/>
  <c r="F542" i="10"/>
  <c r="K542" i="10" s="1"/>
  <c r="E542" i="10"/>
  <c r="J542" i="10" s="1"/>
  <c r="H541" i="10"/>
  <c r="M541" i="10" s="1"/>
  <c r="G541" i="10"/>
  <c r="F541" i="10"/>
  <c r="K541" i="10" s="1"/>
  <c r="E541" i="10"/>
  <c r="J541" i="10" s="1"/>
  <c r="H540" i="10"/>
  <c r="M540" i="10" s="1"/>
  <c r="G540" i="10"/>
  <c r="L540" i="10" s="1"/>
  <c r="F540" i="10"/>
  <c r="K540" i="10" s="1"/>
  <c r="E540" i="10"/>
  <c r="J540" i="10" s="1"/>
  <c r="H539" i="10"/>
  <c r="M539" i="10" s="1"/>
  <c r="G539" i="10"/>
  <c r="F539" i="10"/>
  <c r="K539" i="10" s="1"/>
  <c r="E539" i="10"/>
  <c r="J539" i="10" s="1"/>
  <c r="H538" i="10"/>
  <c r="M538" i="10" s="1"/>
  <c r="G538" i="10"/>
  <c r="L538" i="10" s="1"/>
  <c r="F538" i="10"/>
  <c r="K538" i="10" s="1"/>
  <c r="E538" i="10"/>
  <c r="J538" i="10" s="1"/>
  <c r="H537" i="10"/>
  <c r="M537" i="10" s="1"/>
  <c r="G537" i="10"/>
  <c r="F537" i="10"/>
  <c r="K537" i="10" s="1"/>
  <c r="E537" i="10"/>
  <c r="J537" i="10" s="1"/>
  <c r="H536" i="10"/>
  <c r="M536" i="10" s="1"/>
  <c r="G536" i="10"/>
  <c r="L536" i="10" s="1"/>
  <c r="F536" i="10"/>
  <c r="K536" i="10" s="1"/>
  <c r="E536" i="10"/>
  <c r="J536" i="10" s="1"/>
  <c r="H535" i="10"/>
  <c r="M535" i="10" s="1"/>
  <c r="G535" i="10"/>
  <c r="L535" i="10" s="1"/>
  <c r="F535" i="10"/>
  <c r="K535" i="10" s="1"/>
  <c r="E535" i="10"/>
  <c r="J535" i="10" s="1"/>
  <c r="H534" i="10"/>
  <c r="M534" i="10" s="1"/>
  <c r="G534" i="10"/>
  <c r="F534" i="10"/>
  <c r="K534" i="10" s="1"/>
  <c r="E534" i="10"/>
  <c r="J534" i="10" s="1"/>
  <c r="H533" i="10"/>
  <c r="M533" i="10" s="1"/>
  <c r="G533" i="10"/>
  <c r="L533" i="10" s="1"/>
  <c r="F533" i="10"/>
  <c r="K533" i="10" s="1"/>
  <c r="E533" i="10"/>
  <c r="J533" i="10" s="1"/>
  <c r="H532" i="10"/>
  <c r="M532" i="10" s="1"/>
  <c r="G532" i="10"/>
  <c r="L532" i="10" s="1"/>
  <c r="F532" i="10"/>
  <c r="K532" i="10" s="1"/>
  <c r="E532" i="10"/>
  <c r="J532" i="10" s="1"/>
  <c r="H531" i="10"/>
  <c r="M531" i="10" s="1"/>
  <c r="G531" i="10"/>
  <c r="L531" i="10" s="1"/>
  <c r="F531" i="10"/>
  <c r="K531" i="10" s="1"/>
  <c r="E531" i="10"/>
  <c r="J531" i="10" s="1"/>
  <c r="H530" i="10"/>
  <c r="M530" i="10" s="1"/>
  <c r="G530" i="10"/>
  <c r="F530" i="10"/>
  <c r="K530" i="10" s="1"/>
  <c r="E530" i="10"/>
  <c r="J530" i="10" s="1"/>
  <c r="H529" i="10"/>
  <c r="M529" i="10" s="1"/>
  <c r="G529" i="10"/>
  <c r="L529" i="10" s="1"/>
  <c r="F529" i="10"/>
  <c r="K529" i="10" s="1"/>
  <c r="E529" i="10"/>
  <c r="J529" i="10" s="1"/>
  <c r="H528" i="10"/>
  <c r="M528" i="10" s="1"/>
  <c r="G528" i="10"/>
  <c r="L528" i="10" s="1"/>
  <c r="F528" i="10"/>
  <c r="K528" i="10" s="1"/>
  <c r="E528" i="10"/>
  <c r="J528" i="10" s="1"/>
  <c r="H527" i="10"/>
  <c r="M527" i="10" s="1"/>
  <c r="G527" i="10"/>
  <c r="F527" i="10"/>
  <c r="K527" i="10" s="1"/>
  <c r="E527" i="10"/>
  <c r="J527" i="10" s="1"/>
  <c r="H526" i="10"/>
  <c r="M526" i="10" s="1"/>
  <c r="G526" i="10"/>
  <c r="L526" i="10" s="1"/>
  <c r="F526" i="10"/>
  <c r="K526" i="10" s="1"/>
  <c r="E526" i="10"/>
  <c r="J526" i="10" s="1"/>
  <c r="H525" i="10"/>
  <c r="M525" i="10" s="1"/>
  <c r="G525" i="10"/>
  <c r="F525" i="10"/>
  <c r="K525" i="10" s="1"/>
  <c r="E525" i="10"/>
  <c r="J525" i="10" s="1"/>
  <c r="H524" i="10"/>
  <c r="M524" i="10" s="1"/>
  <c r="G524" i="10"/>
  <c r="L524" i="10" s="1"/>
  <c r="F524" i="10"/>
  <c r="K524" i="10" s="1"/>
  <c r="E524" i="10"/>
  <c r="J524" i="10" s="1"/>
  <c r="H523" i="10"/>
  <c r="M523" i="10" s="1"/>
  <c r="G523" i="10"/>
  <c r="F523" i="10"/>
  <c r="K523" i="10" s="1"/>
  <c r="E523" i="10"/>
  <c r="J523" i="10" s="1"/>
  <c r="H522" i="10"/>
  <c r="M522" i="10" s="1"/>
  <c r="G522" i="10"/>
  <c r="L522" i="10" s="1"/>
  <c r="F522" i="10"/>
  <c r="K522" i="10" s="1"/>
  <c r="E522" i="10"/>
  <c r="J522" i="10" s="1"/>
  <c r="H521" i="10"/>
  <c r="M521" i="10" s="1"/>
  <c r="G521" i="10"/>
  <c r="F521" i="10"/>
  <c r="K521" i="10" s="1"/>
  <c r="E521" i="10"/>
  <c r="J521" i="10" s="1"/>
  <c r="H520" i="10"/>
  <c r="M520" i="10" s="1"/>
  <c r="G520" i="10"/>
  <c r="L520" i="10" s="1"/>
  <c r="F520" i="10"/>
  <c r="K520" i="10" s="1"/>
  <c r="E520" i="10"/>
  <c r="J520" i="10" s="1"/>
  <c r="H519" i="10"/>
  <c r="M519" i="10" s="1"/>
  <c r="G519" i="10"/>
  <c r="L519" i="10" s="1"/>
  <c r="F519" i="10"/>
  <c r="K519" i="10" s="1"/>
  <c r="E519" i="10"/>
  <c r="J519" i="10" s="1"/>
  <c r="H518" i="10"/>
  <c r="M518" i="10" s="1"/>
  <c r="G518" i="10"/>
  <c r="F518" i="10"/>
  <c r="K518" i="10" s="1"/>
  <c r="E518" i="10"/>
  <c r="J518" i="10" s="1"/>
  <c r="H517" i="10"/>
  <c r="M517" i="10" s="1"/>
  <c r="G517" i="10"/>
  <c r="L517" i="10" s="1"/>
  <c r="F517" i="10"/>
  <c r="K517" i="10" s="1"/>
  <c r="E517" i="10"/>
  <c r="J517" i="10" s="1"/>
  <c r="H516" i="10"/>
  <c r="M516" i="10" s="1"/>
  <c r="G516" i="10"/>
  <c r="L516" i="10" s="1"/>
  <c r="F516" i="10"/>
  <c r="K516" i="10" s="1"/>
  <c r="E516" i="10"/>
  <c r="J516" i="10" s="1"/>
  <c r="H515" i="10"/>
  <c r="M515" i="10" s="1"/>
  <c r="G515" i="10"/>
  <c r="L515" i="10" s="1"/>
  <c r="F515" i="10"/>
  <c r="K515" i="10" s="1"/>
  <c r="E515" i="10"/>
  <c r="J515" i="10" s="1"/>
  <c r="H514" i="10"/>
  <c r="M514" i="10" s="1"/>
  <c r="G514" i="10"/>
  <c r="F514" i="10"/>
  <c r="K514" i="10" s="1"/>
  <c r="E514" i="10"/>
  <c r="J514" i="10" s="1"/>
  <c r="H513" i="10"/>
  <c r="M513" i="10" s="1"/>
  <c r="G513" i="10"/>
  <c r="L513" i="10" s="1"/>
  <c r="F513" i="10"/>
  <c r="K513" i="10" s="1"/>
  <c r="E513" i="10"/>
  <c r="J513" i="10" s="1"/>
  <c r="H512" i="10"/>
  <c r="M512" i="10" s="1"/>
  <c r="G512" i="10"/>
  <c r="L512" i="10" s="1"/>
  <c r="F512" i="10"/>
  <c r="K512" i="10" s="1"/>
  <c r="E512" i="10"/>
  <c r="J512" i="10" s="1"/>
  <c r="H511" i="10"/>
  <c r="M511" i="10" s="1"/>
  <c r="G511" i="10"/>
  <c r="F511" i="10"/>
  <c r="K511" i="10" s="1"/>
  <c r="E511" i="10"/>
  <c r="J511" i="10" s="1"/>
  <c r="H510" i="10"/>
  <c r="M510" i="10" s="1"/>
  <c r="G510" i="10"/>
  <c r="L510" i="10" s="1"/>
  <c r="F510" i="10"/>
  <c r="K510" i="10" s="1"/>
  <c r="E510" i="10"/>
  <c r="J510" i="10" s="1"/>
  <c r="H509" i="10"/>
  <c r="M509" i="10" s="1"/>
  <c r="G509" i="10"/>
  <c r="F509" i="10"/>
  <c r="K509" i="10" s="1"/>
  <c r="E509" i="10"/>
  <c r="J509" i="10" s="1"/>
  <c r="H508" i="10"/>
  <c r="M508" i="10" s="1"/>
  <c r="G508" i="10"/>
  <c r="L508" i="10" s="1"/>
  <c r="F508" i="10"/>
  <c r="K508" i="10" s="1"/>
  <c r="E508" i="10"/>
  <c r="J508" i="10" s="1"/>
  <c r="H507" i="10"/>
  <c r="M507" i="10" s="1"/>
  <c r="G507" i="10"/>
  <c r="F507" i="10"/>
  <c r="K507" i="10" s="1"/>
  <c r="E507" i="10"/>
  <c r="J507" i="10" s="1"/>
  <c r="H506" i="10"/>
  <c r="M506" i="10" s="1"/>
  <c r="G506" i="10"/>
  <c r="L506" i="10" s="1"/>
  <c r="F506" i="10"/>
  <c r="K506" i="10" s="1"/>
  <c r="E506" i="10"/>
  <c r="J506" i="10" s="1"/>
  <c r="H505" i="10"/>
  <c r="M505" i="10" s="1"/>
  <c r="G505" i="10"/>
  <c r="F505" i="10"/>
  <c r="K505" i="10" s="1"/>
  <c r="E505" i="10"/>
  <c r="J505" i="10" s="1"/>
  <c r="H504" i="10"/>
  <c r="M504" i="10" s="1"/>
  <c r="G504" i="10"/>
  <c r="L504" i="10" s="1"/>
  <c r="F504" i="10"/>
  <c r="K504" i="10" s="1"/>
  <c r="E504" i="10"/>
  <c r="J504" i="10" s="1"/>
  <c r="H503" i="10"/>
  <c r="M503" i="10" s="1"/>
  <c r="G503" i="10"/>
  <c r="L503" i="10" s="1"/>
  <c r="F503" i="10"/>
  <c r="K503" i="10" s="1"/>
  <c r="E503" i="10"/>
  <c r="J503" i="10" s="1"/>
  <c r="H502" i="10"/>
  <c r="M502" i="10" s="1"/>
  <c r="G502" i="10"/>
  <c r="F502" i="10"/>
  <c r="K502" i="10" s="1"/>
  <c r="E502" i="10"/>
  <c r="J502" i="10" s="1"/>
  <c r="H501" i="10"/>
  <c r="M501" i="10" s="1"/>
  <c r="G501" i="10"/>
  <c r="L501" i="10" s="1"/>
  <c r="F501" i="10"/>
  <c r="K501" i="10" s="1"/>
  <c r="E501" i="10"/>
  <c r="J501" i="10" s="1"/>
  <c r="H500" i="10"/>
  <c r="M500" i="10" s="1"/>
  <c r="G500" i="10"/>
  <c r="L500" i="10" s="1"/>
  <c r="F500" i="10"/>
  <c r="K500" i="10" s="1"/>
  <c r="E500" i="10"/>
  <c r="J500" i="10" s="1"/>
  <c r="H499" i="10"/>
  <c r="M499" i="10" s="1"/>
  <c r="G499" i="10"/>
  <c r="L499" i="10" s="1"/>
  <c r="F499" i="10"/>
  <c r="K499" i="10" s="1"/>
  <c r="E499" i="10"/>
  <c r="J499" i="10" s="1"/>
  <c r="H498" i="10"/>
  <c r="M498" i="10" s="1"/>
  <c r="G498" i="10"/>
  <c r="F498" i="10"/>
  <c r="K498" i="10" s="1"/>
  <c r="E498" i="10"/>
  <c r="J498" i="10" s="1"/>
  <c r="H497" i="10"/>
  <c r="M497" i="10" s="1"/>
  <c r="G497" i="10"/>
  <c r="L497" i="10" s="1"/>
  <c r="F497" i="10"/>
  <c r="K497" i="10" s="1"/>
  <c r="E497" i="10"/>
  <c r="J497" i="10" s="1"/>
  <c r="H496" i="10"/>
  <c r="M496" i="10" s="1"/>
  <c r="G496" i="10"/>
  <c r="L496" i="10" s="1"/>
  <c r="F496" i="10"/>
  <c r="K496" i="10" s="1"/>
  <c r="E496" i="10"/>
  <c r="J496" i="10" s="1"/>
  <c r="H495" i="10"/>
  <c r="M495" i="10" s="1"/>
  <c r="G495" i="10"/>
  <c r="F495" i="10"/>
  <c r="K495" i="10" s="1"/>
  <c r="E495" i="10"/>
  <c r="J495" i="10" s="1"/>
  <c r="H494" i="10"/>
  <c r="M494" i="10" s="1"/>
  <c r="G494" i="10"/>
  <c r="L494" i="10" s="1"/>
  <c r="F494" i="10"/>
  <c r="K494" i="10" s="1"/>
  <c r="E494" i="10"/>
  <c r="J494" i="10" s="1"/>
  <c r="H493" i="10"/>
  <c r="M493" i="10" s="1"/>
  <c r="G493" i="10"/>
  <c r="F493" i="10"/>
  <c r="K493" i="10" s="1"/>
  <c r="E493" i="10"/>
  <c r="J493" i="10" s="1"/>
  <c r="H492" i="10"/>
  <c r="M492" i="10" s="1"/>
  <c r="G492" i="10"/>
  <c r="L492" i="10" s="1"/>
  <c r="F492" i="10"/>
  <c r="K492" i="10" s="1"/>
  <c r="E492" i="10"/>
  <c r="J492" i="10" s="1"/>
  <c r="H491" i="10"/>
  <c r="M491" i="10" s="1"/>
  <c r="G491" i="10"/>
  <c r="F491" i="10"/>
  <c r="K491" i="10" s="1"/>
  <c r="E491" i="10"/>
  <c r="J491" i="10" s="1"/>
  <c r="H490" i="10"/>
  <c r="M490" i="10" s="1"/>
  <c r="G490" i="10"/>
  <c r="L490" i="10" s="1"/>
  <c r="F490" i="10"/>
  <c r="K490" i="10" s="1"/>
  <c r="E490" i="10"/>
  <c r="J490" i="10" s="1"/>
  <c r="H489" i="10"/>
  <c r="M489" i="10" s="1"/>
  <c r="G489" i="10"/>
  <c r="F489" i="10"/>
  <c r="K489" i="10" s="1"/>
  <c r="E489" i="10"/>
  <c r="J489" i="10" s="1"/>
  <c r="H488" i="10"/>
  <c r="M488" i="10" s="1"/>
  <c r="G488" i="10"/>
  <c r="L488" i="10" s="1"/>
  <c r="F488" i="10"/>
  <c r="K488" i="10" s="1"/>
  <c r="E488" i="10"/>
  <c r="J488" i="10" s="1"/>
  <c r="H487" i="10"/>
  <c r="M487" i="10" s="1"/>
  <c r="G487" i="10"/>
  <c r="L487" i="10" s="1"/>
  <c r="F487" i="10"/>
  <c r="K487" i="10" s="1"/>
  <c r="E487" i="10"/>
  <c r="J487" i="10" s="1"/>
  <c r="H486" i="10"/>
  <c r="M486" i="10" s="1"/>
  <c r="G486" i="10"/>
  <c r="F486" i="10"/>
  <c r="K486" i="10" s="1"/>
  <c r="E486" i="10"/>
  <c r="J486" i="10" s="1"/>
  <c r="H485" i="10"/>
  <c r="M485" i="10" s="1"/>
  <c r="G485" i="10"/>
  <c r="L485" i="10" s="1"/>
  <c r="F485" i="10"/>
  <c r="K485" i="10" s="1"/>
  <c r="E485" i="10"/>
  <c r="J485" i="10" s="1"/>
  <c r="H484" i="10"/>
  <c r="M484" i="10" s="1"/>
  <c r="G484" i="10"/>
  <c r="L484" i="10" s="1"/>
  <c r="F484" i="10"/>
  <c r="K484" i="10" s="1"/>
  <c r="E484" i="10"/>
  <c r="J484" i="10" s="1"/>
  <c r="H483" i="10"/>
  <c r="M483" i="10" s="1"/>
  <c r="G483" i="10"/>
  <c r="L483" i="10" s="1"/>
  <c r="F483" i="10"/>
  <c r="K483" i="10" s="1"/>
  <c r="E483" i="10"/>
  <c r="J483" i="10" s="1"/>
  <c r="H482" i="10"/>
  <c r="M482" i="10" s="1"/>
  <c r="G482" i="10"/>
  <c r="F482" i="10"/>
  <c r="K482" i="10" s="1"/>
  <c r="E482" i="10"/>
  <c r="J482" i="10" s="1"/>
  <c r="H481" i="10"/>
  <c r="M481" i="10" s="1"/>
  <c r="G481" i="10"/>
  <c r="L481" i="10" s="1"/>
  <c r="F481" i="10"/>
  <c r="K481" i="10" s="1"/>
  <c r="E481" i="10"/>
  <c r="J481" i="10" s="1"/>
  <c r="H480" i="10"/>
  <c r="M480" i="10" s="1"/>
  <c r="G480" i="10"/>
  <c r="L480" i="10" s="1"/>
  <c r="F480" i="10"/>
  <c r="K480" i="10" s="1"/>
  <c r="E480" i="10"/>
  <c r="J480" i="10" s="1"/>
  <c r="H479" i="10"/>
  <c r="M479" i="10" s="1"/>
  <c r="G479" i="10"/>
  <c r="F479" i="10"/>
  <c r="K479" i="10" s="1"/>
  <c r="E479" i="10"/>
  <c r="J479" i="10" s="1"/>
  <c r="H478" i="10"/>
  <c r="M478" i="10" s="1"/>
  <c r="G478" i="10"/>
  <c r="L478" i="10" s="1"/>
  <c r="F478" i="10"/>
  <c r="K478" i="10" s="1"/>
  <c r="E478" i="10"/>
  <c r="J478" i="10" s="1"/>
  <c r="H477" i="10"/>
  <c r="M477" i="10" s="1"/>
  <c r="G477" i="10"/>
  <c r="F477" i="10"/>
  <c r="K477" i="10" s="1"/>
  <c r="E477" i="10"/>
  <c r="J477" i="10" s="1"/>
  <c r="H476" i="10"/>
  <c r="M476" i="10" s="1"/>
  <c r="G476" i="10"/>
  <c r="L476" i="10" s="1"/>
  <c r="F476" i="10"/>
  <c r="K476" i="10" s="1"/>
  <c r="E476" i="10"/>
  <c r="J476" i="10" s="1"/>
  <c r="H475" i="10"/>
  <c r="M475" i="10" s="1"/>
  <c r="G475" i="10"/>
  <c r="F475" i="10"/>
  <c r="K475" i="10" s="1"/>
  <c r="E475" i="10"/>
  <c r="J475" i="10" s="1"/>
  <c r="H474" i="10"/>
  <c r="M474" i="10" s="1"/>
  <c r="G474" i="10"/>
  <c r="L474" i="10" s="1"/>
  <c r="F474" i="10"/>
  <c r="K474" i="10" s="1"/>
  <c r="E474" i="10"/>
  <c r="J474" i="10" s="1"/>
  <c r="H473" i="10"/>
  <c r="M473" i="10" s="1"/>
  <c r="G473" i="10"/>
  <c r="F473" i="10"/>
  <c r="K473" i="10" s="1"/>
  <c r="E473" i="10"/>
  <c r="J473" i="10" s="1"/>
  <c r="H472" i="10"/>
  <c r="M472" i="10" s="1"/>
  <c r="G472" i="10"/>
  <c r="L472" i="10" s="1"/>
  <c r="F472" i="10"/>
  <c r="K472" i="10" s="1"/>
  <c r="E472" i="10"/>
  <c r="J472" i="10" s="1"/>
  <c r="H471" i="10"/>
  <c r="M471" i="10" s="1"/>
  <c r="G471" i="10"/>
  <c r="L471" i="10" s="1"/>
  <c r="F471" i="10"/>
  <c r="K471" i="10" s="1"/>
  <c r="E471" i="10"/>
  <c r="J471" i="10" s="1"/>
  <c r="H470" i="10"/>
  <c r="M470" i="10" s="1"/>
  <c r="G470" i="10"/>
  <c r="F470" i="10"/>
  <c r="K470" i="10" s="1"/>
  <c r="E470" i="10"/>
  <c r="J470" i="10" s="1"/>
  <c r="H469" i="10"/>
  <c r="M469" i="10" s="1"/>
  <c r="G469" i="10"/>
  <c r="L469" i="10" s="1"/>
  <c r="F469" i="10"/>
  <c r="K469" i="10" s="1"/>
  <c r="E469" i="10"/>
  <c r="J469" i="10" s="1"/>
  <c r="H468" i="10"/>
  <c r="M468" i="10" s="1"/>
  <c r="G468" i="10"/>
  <c r="L468" i="10" s="1"/>
  <c r="F468" i="10"/>
  <c r="K468" i="10" s="1"/>
  <c r="E468" i="10"/>
  <c r="J468" i="10" s="1"/>
  <c r="H467" i="10"/>
  <c r="M467" i="10" s="1"/>
  <c r="G467" i="10"/>
  <c r="L467" i="10" s="1"/>
  <c r="F467" i="10"/>
  <c r="K467" i="10" s="1"/>
  <c r="E467" i="10"/>
  <c r="J467" i="10" s="1"/>
  <c r="H466" i="10"/>
  <c r="M466" i="10" s="1"/>
  <c r="G466" i="10"/>
  <c r="F466" i="10"/>
  <c r="K466" i="10" s="1"/>
  <c r="E466" i="10"/>
  <c r="J466" i="10" s="1"/>
  <c r="H465" i="10"/>
  <c r="M465" i="10" s="1"/>
  <c r="G465" i="10"/>
  <c r="L465" i="10" s="1"/>
  <c r="F465" i="10"/>
  <c r="K465" i="10" s="1"/>
  <c r="E465" i="10"/>
  <c r="J465" i="10" s="1"/>
  <c r="H464" i="10"/>
  <c r="M464" i="10" s="1"/>
  <c r="G464" i="10"/>
  <c r="L464" i="10" s="1"/>
  <c r="F464" i="10"/>
  <c r="K464" i="10" s="1"/>
  <c r="E464" i="10"/>
  <c r="J464" i="10" s="1"/>
  <c r="H463" i="10"/>
  <c r="M463" i="10" s="1"/>
  <c r="G463" i="10"/>
  <c r="F463" i="10"/>
  <c r="K463" i="10" s="1"/>
  <c r="E463" i="10"/>
  <c r="J463" i="10" s="1"/>
  <c r="H462" i="10"/>
  <c r="M462" i="10" s="1"/>
  <c r="G462" i="10"/>
  <c r="L462" i="10" s="1"/>
  <c r="F462" i="10"/>
  <c r="K462" i="10" s="1"/>
  <c r="E462" i="10"/>
  <c r="J462" i="10" s="1"/>
  <c r="H461" i="10"/>
  <c r="M461" i="10" s="1"/>
  <c r="G461" i="10"/>
  <c r="F461" i="10"/>
  <c r="K461" i="10" s="1"/>
  <c r="E461" i="10"/>
  <c r="J461" i="10" s="1"/>
  <c r="H460" i="10"/>
  <c r="M460" i="10" s="1"/>
  <c r="G460" i="10"/>
  <c r="L460" i="10" s="1"/>
  <c r="F460" i="10"/>
  <c r="K460" i="10" s="1"/>
  <c r="E460" i="10"/>
  <c r="J460" i="10" s="1"/>
  <c r="H459" i="10"/>
  <c r="M459" i="10" s="1"/>
  <c r="G459" i="10"/>
  <c r="F459" i="10"/>
  <c r="K459" i="10" s="1"/>
  <c r="E459" i="10"/>
  <c r="J459" i="10" s="1"/>
  <c r="H458" i="10"/>
  <c r="M458" i="10" s="1"/>
  <c r="G458" i="10"/>
  <c r="L458" i="10" s="1"/>
  <c r="F458" i="10"/>
  <c r="E458" i="10"/>
  <c r="J458" i="10" s="1"/>
  <c r="H457" i="10"/>
  <c r="M457" i="10" s="1"/>
  <c r="G457" i="10"/>
  <c r="L457" i="10" s="1"/>
  <c r="F457" i="10"/>
  <c r="K457" i="10" s="1"/>
  <c r="E457" i="10"/>
  <c r="J457" i="10" s="1"/>
  <c r="H456" i="10"/>
  <c r="M456" i="10" s="1"/>
  <c r="G456" i="10"/>
  <c r="F456" i="10"/>
  <c r="K456" i="10" s="1"/>
  <c r="E456" i="10"/>
  <c r="J456" i="10" s="1"/>
  <c r="H455" i="10"/>
  <c r="M455" i="10" s="1"/>
  <c r="G455" i="10"/>
  <c r="F455" i="10"/>
  <c r="E455" i="10"/>
  <c r="J455" i="10" s="1"/>
  <c r="H454" i="10"/>
  <c r="M454" i="10" s="1"/>
  <c r="G454" i="10"/>
  <c r="L454" i="10" s="1"/>
  <c r="F454" i="10"/>
  <c r="E454" i="10"/>
  <c r="J454" i="10" s="1"/>
  <c r="H453" i="10"/>
  <c r="M453" i="10" s="1"/>
  <c r="G453" i="10"/>
  <c r="L453" i="10" s="1"/>
  <c r="F453" i="10"/>
  <c r="K453" i="10" s="1"/>
  <c r="E453" i="10"/>
  <c r="J453" i="10" s="1"/>
  <c r="H452" i="10"/>
  <c r="M452" i="10" s="1"/>
  <c r="G452" i="10"/>
  <c r="F452" i="10"/>
  <c r="K452" i="10" s="1"/>
  <c r="E452" i="10"/>
  <c r="J452" i="10" s="1"/>
  <c r="H451" i="10"/>
  <c r="M451" i="10" s="1"/>
  <c r="G451" i="10"/>
  <c r="F451" i="10"/>
  <c r="E451" i="10"/>
  <c r="J451" i="10" s="1"/>
  <c r="H450" i="10"/>
  <c r="M450" i="10" s="1"/>
  <c r="G450" i="10"/>
  <c r="L450" i="10" s="1"/>
  <c r="F450" i="10"/>
  <c r="E450" i="10"/>
  <c r="J450" i="10" s="1"/>
  <c r="H449" i="10"/>
  <c r="M449" i="10" s="1"/>
  <c r="G449" i="10"/>
  <c r="L449" i="10" s="1"/>
  <c r="F449" i="10"/>
  <c r="K449" i="10" s="1"/>
  <c r="E449" i="10"/>
  <c r="J449" i="10" s="1"/>
  <c r="H448" i="10"/>
  <c r="M448" i="10" s="1"/>
  <c r="G448" i="10"/>
  <c r="F448" i="10"/>
  <c r="K448" i="10" s="1"/>
  <c r="E448" i="10"/>
  <c r="J448" i="10" s="1"/>
  <c r="H447" i="10"/>
  <c r="M447" i="10" s="1"/>
  <c r="G447" i="10"/>
  <c r="F447" i="10"/>
  <c r="E447" i="10"/>
  <c r="J447" i="10" s="1"/>
  <c r="H446" i="10"/>
  <c r="M446" i="10" s="1"/>
  <c r="G446" i="10"/>
  <c r="L446" i="10" s="1"/>
  <c r="F446" i="10"/>
  <c r="E446" i="10"/>
  <c r="J446" i="10" s="1"/>
  <c r="H445" i="10"/>
  <c r="M445" i="10" s="1"/>
  <c r="G445" i="10"/>
  <c r="L445" i="10" s="1"/>
  <c r="F445" i="10"/>
  <c r="K445" i="10" s="1"/>
  <c r="E445" i="10"/>
  <c r="J445" i="10" s="1"/>
  <c r="H444" i="10"/>
  <c r="M444" i="10" s="1"/>
  <c r="G444" i="10"/>
  <c r="F444" i="10"/>
  <c r="K444" i="10" s="1"/>
  <c r="E444" i="10"/>
  <c r="J444" i="10" s="1"/>
  <c r="H443" i="10"/>
  <c r="M443" i="10" s="1"/>
  <c r="G443" i="10"/>
  <c r="F443" i="10"/>
  <c r="E443" i="10"/>
  <c r="J443" i="10" s="1"/>
  <c r="H442" i="10"/>
  <c r="M442" i="10" s="1"/>
  <c r="G442" i="10"/>
  <c r="L442" i="10" s="1"/>
  <c r="F442" i="10"/>
  <c r="E442" i="10"/>
  <c r="J442" i="10" s="1"/>
  <c r="H441" i="10"/>
  <c r="M441" i="10" s="1"/>
  <c r="G441" i="10"/>
  <c r="L441" i="10" s="1"/>
  <c r="F441" i="10"/>
  <c r="K441" i="10" s="1"/>
  <c r="E441" i="10"/>
  <c r="J441" i="10" s="1"/>
  <c r="H440" i="10"/>
  <c r="M440" i="10" s="1"/>
  <c r="G440" i="10"/>
  <c r="F440" i="10"/>
  <c r="K440" i="10" s="1"/>
  <c r="E440" i="10"/>
  <c r="J440" i="10" s="1"/>
  <c r="H439" i="10"/>
  <c r="M439" i="10" s="1"/>
  <c r="G439" i="10"/>
  <c r="F439" i="10"/>
  <c r="E439" i="10"/>
  <c r="J439" i="10" s="1"/>
  <c r="H438" i="10"/>
  <c r="M438" i="10" s="1"/>
  <c r="G438" i="10"/>
  <c r="L438" i="10" s="1"/>
  <c r="F438" i="10"/>
  <c r="E438" i="10"/>
  <c r="J438" i="10" s="1"/>
  <c r="H437" i="10"/>
  <c r="M437" i="10" s="1"/>
  <c r="G437" i="10"/>
  <c r="L437" i="10" s="1"/>
  <c r="F437" i="10"/>
  <c r="K437" i="10" s="1"/>
  <c r="E437" i="10"/>
  <c r="J437" i="10" s="1"/>
  <c r="H436" i="10"/>
  <c r="M436" i="10" s="1"/>
  <c r="G436" i="10"/>
  <c r="F436" i="10"/>
  <c r="K436" i="10" s="1"/>
  <c r="E436" i="10"/>
  <c r="J436" i="10" s="1"/>
  <c r="H435" i="10"/>
  <c r="M435" i="10" s="1"/>
  <c r="G435" i="10"/>
  <c r="F435" i="10"/>
  <c r="E435" i="10"/>
  <c r="J435" i="10" s="1"/>
  <c r="H434" i="10"/>
  <c r="M434" i="10" s="1"/>
  <c r="G434" i="10"/>
  <c r="L434" i="10" s="1"/>
  <c r="F434" i="10"/>
  <c r="E434" i="10"/>
  <c r="J434" i="10" s="1"/>
  <c r="H433" i="10"/>
  <c r="M433" i="10" s="1"/>
  <c r="G433" i="10"/>
  <c r="L433" i="10" s="1"/>
  <c r="F433" i="10"/>
  <c r="K433" i="10" s="1"/>
  <c r="E433" i="10"/>
  <c r="J433" i="10" s="1"/>
  <c r="H432" i="10"/>
  <c r="M432" i="10" s="1"/>
  <c r="G432" i="10"/>
  <c r="F432" i="10"/>
  <c r="K432" i="10" s="1"/>
  <c r="E432" i="10"/>
  <c r="J432" i="10" s="1"/>
  <c r="H431" i="10"/>
  <c r="M431" i="10" s="1"/>
  <c r="G431" i="10"/>
  <c r="F431" i="10"/>
  <c r="E431" i="10"/>
  <c r="J431" i="10" s="1"/>
  <c r="H430" i="10"/>
  <c r="M430" i="10" s="1"/>
  <c r="G430" i="10"/>
  <c r="L430" i="10" s="1"/>
  <c r="F430" i="10"/>
  <c r="E430" i="10"/>
  <c r="J430" i="10" s="1"/>
  <c r="H429" i="10"/>
  <c r="M429" i="10" s="1"/>
  <c r="G429" i="10"/>
  <c r="L429" i="10" s="1"/>
  <c r="F429" i="10"/>
  <c r="K429" i="10" s="1"/>
  <c r="E429" i="10"/>
  <c r="J429" i="10" s="1"/>
  <c r="H428" i="10"/>
  <c r="M428" i="10" s="1"/>
  <c r="G428" i="10"/>
  <c r="F428" i="10"/>
  <c r="K428" i="10" s="1"/>
  <c r="E428" i="10"/>
  <c r="J428" i="10" s="1"/>
  <c r="H427" i="10"/>
  <c r="M427" i="10" s="1"/>
  <c r="G427" i="10"/>
  <c r="F427" i="10"/>
  <c r="E427" i="10"/>
  <c r="J427" i="10" s="1"/>
  <c r="H426" i="10"/>
  <c r="M426" i="10" s="1"/>
  <c r="G426" i="10"/>
  <c r="L426" i="10" s="1"/>
  <c r="F426" i="10"/>
  <c r="E426" i="10"/>
  <c r="J426" i="10" s="1"/>
  <c r="H425" i="10"/>
  <c r="M425" i="10" s="1"/>
  <c r="G425" i="10"/>
  <c r="L425" i="10" s="1"/>
  <c r="F425" i="10"/>
  <c r="K425" i="10" s="1"/>
  <c r="E425" i="10"/>
  <c r="J425" i="10" s="1"/>
  <c r="H424" i="10"/>
  <c r="M424" i="10" s="1"/>
  <c r="G424" i="10"/>
  <c r="F424" i="10"/>
  <c r="K424" i="10" s="1"/>
  <c r="E424" i="10"/>
  <c r="J424" i="10" s="1"/>
  <c r="H423" i="10"/>
  <c r="M423" i="10" s="1"/>
  <c r="G423" i="10"/>
  <c r="F423" i="10"/>
  <c r="E423" i="10"/>
  <c r="J423" i="10" s="1"/>
  <c r="H422" i="10"/>
  <c r="M422" i="10" s="1"/>
  <c r="G422" i="10"/>
  <c r="L422" i="10" s="1"/>
  <c r="F422" i="10"/>
  <c r="E422" i="10"/>
  <c r="J422" i="10" s="1"/>
  <c r="H421" i="10"/>
  <c r="M421" i="10" s="1"/>
  <c r="G421" i="10"/>
  <c r="L421" i="10" s="1"/>
  <c r="F421" i="10"/>
  <c r="K421" i="10" s="1"/>
  <c r="E421" i="10"/>
  <c r="J421" i="10" s="1"/>
  <c r="H420" i="10"/>
  <c r="M420" i="10" s="1"/>
  <c r="G420" i="10"/>
  <c r="F420" i="10"/>
  <c r="K420" i="10" s="1"/>
  <c r="E420" i="10"/>
  <c r="J420" i="10" s="1"/>
  <c r="H419" i="10"/>
  <c r="M419" i="10" s="1"/>
  <c r="G419" i="10"/>
  <c r="F419" i="10"/>
  <c r="E419" i="10"/>
  <c r="J419" i="10" s="1"/>
  <c r="H418" i="10"/>
  <c r="M418" i="10" s="1"/>
  <c r="G418" i="10"/>
  <c r="L418" i="10" s="1"/>
  <c r="F418" i="10"/>
  <c r="E418" i="10"/>
  <c r="J418" i="10" s="1"/>
  <c r="H417" i="10"/>
  <c r="M417" i="10" s="1"/>
  <c r="G417" i="10"/>
  <c r="L417" i="10" s="1"/>
  <c r="F417" i="10"/>
  <c r="K417" i="10" s="1"/>
  <c r="E417" i="10"/>
  <c r="J417" i="10" s="1"/>
  <c r="H416" i="10"/>
  <c r="M416" i="10" s="1"/>
  <c r="G416" i="10"/>
  <c r="F416" i="10"/>
  <c r="K416" i="10" s="1"/>
  <c r="E416" i="10"/>
  <c r="J416" i="10" s="1"/>
  <c r="H415" i="10"/>
  <c r="M415" i="10" s="1"/>
  <c r="G415" i="10"/>
  <c r="F415" i="10"/>
  <c r="E415" i="10"/>
  <c r="J415" i="10" s="1"/>
  <c r="H414" i="10"/>
  <c r="M414" i="10" s="1"/>
  <c r="G414" i="10"/>
  <c r="L414" i="10" s="1"/>
  <c r="F414" i="10"/>
  <c r="E414" i="10"/>
  <c r="J414" i="10" s="1"/>
  <c r="H413" i="10"/>
  <c r="M413" i="10" s="1"/>
  <c r="G413" i="10"/>
  <c r="L413" i="10" s="1"/>
  <c r="F413" i="10"/>
  <c r="K413" i="10" s="1"/>
  <c r="E413" i="10"/>
  <c r="J413" i="10" s="1"/>
  <c r="H412" i="10"/>
  <c r="M412" i="10" s="1"/>
  <c r="G412" i="10"/>
  <c r="F412" i="10"/>
  <c r="K412" i="10" s="1"/>
  <c r="E412" i="10"/>
  <c r="J412" i="10" s="1"/>
  <c r="H411" i="10"/>
  <c r="M411" i="10" s="1"/>
  <c r="G411" i="10"/>
  <c r="F411" i="10"/>
  <c r="E411" i="10"/>
  <c r="J411" i="10" s="1"/>
  <c r="H410" i="10"/>
  <c r="M410" i="10" s="1"/>
  <c r="G410" i="10"/>
  <c r="L410" i="10" s="1"/>
  <c r="F410" i="10"/>
  <c r="E410" i="10"/>
  <c r="J410" i="10" s="1"/>
  <c r="H409" i="10"/>
  <c r="M409" i="10" s="1"/>
  <c r="G409" i="10"/>
  <c r="L409" i="10" s="1"/>
  <c r="F409" i="10"/>
  <c r="K409" i="10" s="1"/>
  <c r="E409" i="10"/>
  <c r="J409" i="10" s="1"/>
  <c r="H408" i="10"/>
  <c r="M408" i="10" s="1"/>
  <c r="G408" i="10"/>
  <c r="F408" i="10"/>
  <c r="K408" i="10" s="1"/>
  <c r="E408" i="10"/>
  <c r="J408" i="10" s="1"/>
  <c r="H407" i="10"/>
  <c r="M407" i="10" s="1"/>
  <c r="G407" i="10"/>
  <c r="F407" i="10"/>
  <c r="E407" i="10"/>
  <c r="J407" i="10" s="1"/>
  <c r="H406" i="10"/>
  <c r="M406" i="10" s="1"/>
  <c r="G406" i="10"/>
  <c r="L406" i="10" s="1"/>
  <c r="F406" i="10"/>
  <c r="E406" i="10"/>
  <c r="J406" i="10" s="1"/>
  <c r="H405" i="10"/>
  <c r="M405" i="10" s="1"/>
  <c r="G405" i="10"/>
  <c r="L405" i="10" s="1"/>
  <c r="F405" i="10"/>
  <c r="K405" i="10" s="1"/>
  <c r="E405" i="10"/>
  <c r="J405" i="10" s="1"/>
  <c r="H404" i="10"/>
  <c r="M404" i="10" s="1"/>
  <c r="G404" i="10"/>
  <c r="F404" i="10"/>
  <c r="K404" i="10" s="1"/>
  <c r="E404" i="10"/>
  <c r="J404" i="10" s="1"/>
  <c r="H403" i="10"/>
  <c r="M403" i="10" s="1"/>
  <c r="G403" i="10"/>
  <c r="F403" i="10"/>
  <c r="E403" i="10"/>
  <c r="J403" i="10" s="1"/>
  <c r="H402" i="10"/>
  <c r="M402" i="10" s="1"/>
  <c r="G402" i="10"/>
  <c r="L402" i="10" s="1"/>
  <c r="F402" i="10"/>
  <c r="E402" i="10"/>
  <c r="J402" i="10" s="1"/>
  <c r="H401" i="10"/>
  <c r="M401" i="10" s="1"/>
  <c r="G401" i="10"/>
  <c r="L401" i="10" s="1"/>
  <c r="F401" i="10"/>
  <c r="K401" i="10" s="1"/>
  <c r="E401" i="10"/>
  <c r="J401" i="10" s="1"/>
  <c r="H400" i="10"/>
  <c r="M400" i="10" s="1"/>
  <c r="G400" i="10"/>
  <c r="F400" i="10"/>
  <c r="K400" i="10" s="1"/>
  <c r="E400" i="10"/>
  <c r="J400" i="10" s="1"/>
  <c r="H399" i="10"/>
  <c r="M399" i="10" s="1"/>
  <c r="G399" i="10"/>
  <c r="F399" i="10"/>
  <c r="E399" i="10"/>
  <c r="J399" i="10" s="1"/>
  <c r="H398" i="10"/>
  <c r="M398" i="10" s="1"/>
  <c r="G398" i="10"/>
  <c r="L398" i="10" s="1"/>
  <c r="F398" i="10"/>
  <c r="E398" i="10"/>
  <c r="J398" i="10" s="1"/>
  <c r="H397" i="10"/>
  <c r="M397" i="10" s="1"/>
  <c r="G397" i="10"/>
  <c r="L397" i="10" s="1"/>
  <c r="F397" i="10"/>
  <c r="K397" i="10" s="1"/>
  <c r="E397" i="10"/>
  <c r="J397" i="10" s="1"/>
  <c r="H396" i="10"/>
  <c r="M396" i="10" s="1"/>
  <c r="G396" i="10"/>
  <c r="F396" i="10"/>
  <c r="K396" i="10" s="1"/>
  <c r="E396" i="10"/>
  <c r="J396" i="10" s="1"/>
  <c r="H395" i="10"/>
  <c r="M395" i="10" s="1"/>
  <c r="G395" i="10"/>
  <c r="F395" i="10"/>
  <c r="E395" i="10"/>
  <c r="J395" i="10" s="1"/>
  <c r="H394" i="10"/>
  <c r="M394" i="10" s="1"/>
  <c r="G394" i="10"/>
  <c r="L394" i="10" s="1"/>
  <c r="F394" i="10"/>
  <c r="E394" i="10"/>
  <c r="J394" i="10" s="1"/>
  <c r="H393" i="10"/>
  <c r="M393" i="10" s="1"/>
  <c r="G393" i="10"/>
  <c r="L393" i="10" s="1"/>
  <c r="F393" i="10"/>
  <c r="K393" i="10" s="1"/>
  <c r="E393" i="10"/>
  <c r="J393" i="10" s="1"/>
  <c r="H392" i="10"/>
  <c r="M392" i="10" s="1"/>
  <c r="G392" i="10"/>
  <c r="F392" i="10"/>
  <c r="K392" i="10" s="1"/>
  <c r="E392" i="10"/>
  <c r="J392" i="10" s="1"/>
  <c r="H391" i="10"/>
  <c r="M391" i="10" s="1"/>
  <c r="G391" i="10"/>
  <c r="F391" i="10"/>
  <c r="E391" i="10"/>
  <c r="J391" i="10" s="1"/>
  <c r="H390" i="10"/>
  <c r="M390" i="10" s="1"/>
  <c r="G390" i="10"/>
  <c r="L390" i="10" s="1"/>
  <c r="F390" i="10"/>
  <c r="E390" i="10"/>
  <c r="J390" i="10" s="1"/>
  <c r="H389" i="10"/>
  <c r="M389" i="10" s="1"/>
  <c r="G389" i="10"/>
  <c r="L389" i="10" s="1"/>
  <c r="F389" i="10"/>
  <c r="K389" i="10" s="1"/>
  <c r="E389" i="10"/>
  <c r="J389" i="10" s="1"/>
  <c r="H388" i="10"/>
  <c r="M388" i="10" s="1"/>
  <c r="G388" i="10"/>
  <c r="F388" i="10"/>
  <c r="K388" i="10" s="1"/>
  <c r="E388" i="10"/>
  <c r="J388" i="10" s="1"/>
  <c r="H387" i="10"/>
  <c r="M387" i="10" s="1"/>
  <c r="G387" i="10"/>
  <c r="F387" i="10"/>
  <c r="E387" i="10"/>
  <c r="J387" i="10" s="1"/>
  <c r="H386" i="10"/>
  <c r="M386" i="10" s="1"/>
  <c r="G386" i="10"/>
  <c r="L386" i="10" s="1"/>
  <c r="F386" i="10"/>
  <c r="E386" i="10"/>
  <c r="J386" i="10" s="1"/>
  <c r="H385" i="10"/>
  <c r="M385" i="10" s="1"/>
  <c r="G385" i="10"/>
  <c r="L385" i="10" s="1"/>
  <c r="F385" i="10"/>
  <c r="K385" i="10" s="1"/>
  <c r="E385" i="10"/>
  <c r="J385" i="10" s="1"/>
  <c r="H384" i="10"/>
  <c r="M384" i="10" s="1"/>
  <c r="G384" i="10"/>
  <c r="F384" i="10"/>
  <c r="K384" i="10" s="1"/>
  <c r="E384" i="10"/>
  <c r="J384" i="10" s="1"/>
  <c r="H383" i="10"/>
  <c r="M383" i="10" s="1"/>
  <c r="G383" i="10"/>
  <c r="F383" i="10"/>
  <c r="E383" i="10"/>
  <c r="J383" i="10" s="1"/>
  <c r="H382" i="10"/>
  <c r="M382" i="10" s="1"/>
  <c r="G382" i="10"/>
  <c r="L382" i="10" s="1"/>
  <c r="F382" i="10"/>
  <c r="E382" i="10"/>
  <c r="J382" i="10" s="1"/>
  <c r="H381" i="10"/>
  <c r="M381" i="10" s="1"/>
  <c r="G381" i="10"/>
  <c r="L381" i="10" s="1"/>
  <c r="F381" i="10"/>
  <c r="K381" i="10" s="1"/>
  <c r="E381" i="10"/>
  <c r="J381" i="10" s="1"/>
  <c r="H380" i="10"/>
  <c r="M380" i="10" s="1"/>
  <c r="G380" i="10"/>
  <c r="F380" i="10"/>
  <c r="K380" i="10" s="1"/>
  <c r="E380" i="10"/>
  <c r="J380" i="10" s="1"/>
  <c r="H379" i="10"/>
  <c r="M379" i="10" s="1"/>
  <c r="G379" i="10"/>
  <c r="F379" i="10"/>
  <c r="E379" i="10"/>
  <c r="J379" i="10" s="1"/>
  <c r="H378" i="10"/>
  <c r="M378" i="10" s="1"/>
  <c r="G378" i="10"/>
  <c r="L378" i="10" s="1"/>
  <c r="F378" i="10"/>
  <c r="E378" i="10"/>
  <c r="J378" i="10" s="1"/>
  <c r="H377" i="10"/>
  <c r="M377" i="10" s="1"/>
  <c r="G377" i="10"/>
  <c r="L377" i="10" s="1"/>
  <c r="F377" i="10"/>
  <c r="K377" i="10" s="1"/>
  <c r="E377" i="10"/>
  <c r="J377" i="10" s="1"/>
  <c r="H376" i="10"/>
  <c r="M376" i="10" s="1"/>
  <c r="G376" i="10"/>
  <c r="F376" i="10"/>
  <c r="K376" i="10" s="1"/>
  <c r="E376" i="10"/>
  <c r="J376" i="10" s="1"/>
  <c r="H375" i="10"/>
  <c r="M375" i="10" s="1"/>
  <c r="G375" i="10"/>
  <c r="F375" i="10"/>
  <c r="E375" i="10"/>
  <c r="J375" i="10" s="1"/>
  <c r="H374" i="10"/>
  <c r="M374" i="10" s="1"/>
  <c r="G374" i="10"/>
  <c r="L374" i="10" s="1"/>
  <c r="F374" i="10"/>
  <c r="E374" i="10"/>
  <c r="J374" i="10" s="1"/>
  <c r="H373" i="10"/>
  <c r="M373" i="10" s="1"/>
  <c r="G373" i="10"/>
  <c r="L373" i="10" s="1"/>
  <c r="F373" i="10"/>
  <c r="K373" i="10" s="1"/>
  <c r="E373" i="10"/>
  <c r="J373" i="10" s="1"/>
  <c r="H372" i="10"/>
  <c r="M372" i="10" s="1"/>
  <c r="G372" i="10"/>
  <c r="L372" i="10" s="1"/>
  <c r="F372" i="10"/>
  <c r="K372" i="10" s="1"/>
  <c r="E372" i="10"/>
  <c r="J372" i="10" s="1"/>
  <c r="H371" i="10"/>
  <c r="M371" i="10" s="1"/>
  <c r="G371" i="10"/>
  <c r="L371" i="10" s="1"/>
  <c r="F371" i="10"/>
  <c r="K371" i="10" s="1"/>
  <c r="E371" i="10"/>
  <c r="J371" i="10" s="1"/>
  <c r="H370" i="10"/>
  <c r="M370" i="10" s="1"/>
  <c r="G370" i="10"/>
  <c r="L370" i="10" s="1"/>
  <c r="F370" i="10"/>
  <c r="K370" i="10" s="1"/>
  <c r="E370" i="10"/>
  <c r="J370" i="10" s="1"/>
  <c r="H369" i="10"/>
  <c r="M369" i="10" s="1"/>
  <c r="G369" i="10"/>
  <c r="L369" i="10" s="1"/>
  <c r="F369" i="10"/>
  <c r="K369" i="10" s="1"/>
  <c r="E369" i="10"/>
  <c r="J369" i="10" s="1"/>
  <c r="H368" i="10"/>
  <c r="M368" i="10" s="1"/>
  <c r="G368" i="10"/>
  <c r="L368" i="10" s="1"/>
  <c r="F368" i="10"/>
  <c r="K368" i="10" s="1"/>
  <c r="E368" i="10"/>
  <c r="J368" i="10" s="1"/>
  <c r="H367" i="10"/>
  <c r="M367" i="10" s="1"/>
  <c r="G367" i="10"/>
  <c r="L367" i="10" s="1"/>
  <c r="F367" i="10"/>
  <c r="K367" i="10" s="1"/>
  <c r="E367" i="10"/>
  <c r="J367" i="10" s="1"/>
  <c r="H366" i="10"/>
  <c r="M366" i="10" s="1"/>
  <c r="G366" i="10"/>
  <c r="L366" i="10" s="1"/>
  <c r="F366" i="10"/>
  <c r="K366" i="10" s="1"/>
  <c r="E366" i="10"/>
  <c r="J366" i="10" s="1"/>
  <c r="H365" i="10"/>
  <c r="M365" i="10" s="1"/>
  <c r="G365" i="10"/>
  <c r="L365" i="10" s="1"/>
  <c r="F365" i="10"/>
  <c r="K365" i="10" s="1"/>
  <c r="E365" i="10"/>
  <c r="J365" i="10" s="1"/>
  <c r="H364" i="10"/>
  <c r="M364" i="10" s="1"/>
  <c r="G364" i="10"/>
  <c r="L364" i="10" s="1"/>
  <c r="F364" i="10"/>
  <c r="K364" i="10" s="1"/>
  <c r="E364" i="10"/>
  <c r="J364" i="10" s="1"/>
  <c r="H363" i="10"/>
  <c r="M363" i="10" s="1"/>
  <c r="G363" i="10"/>
  <c r="L363" i="10" s="1"/>
  <c r="F363" i="10"/>
  <c r="K363" i="10" s="1"/>
  <c r="E363" i="10"/>
  <c r="J363" i="10" s="1"/>
  <c r="H362" i="10"/>
  <c r="M362" i="10" s="1"/>
  <c r="G362" i="10"/>
  <c r="L362" i="10" s="1"/>
  <c r="F362" i="10"/>
  <c r="K362" i="10" s="1"/>
  <c r="E362" i="10"/>
  <c r="J362" i="10" s="1"/>
  <c r="H361" i="10"/>
  <c r="M361" i="10" s="1"/>
  <c r="G361" i="10"/>
  <c r="L361" i="10" s="1"/>
  <c r="F361" i="10"/>
  <c r="K361" i="10" s="1"/>
  <c r="E361" i="10"/>
  <c r="J361" i="10" s="1"/>
  <c r="H360" i="10"/>
  <c r="M360" i="10" s="1"/>
  <c r="G360" i="10"/>
  <c r="L360" i="10" s="1"/>
  <c r="F360" i="10"/>
  <c r="K360" i="10" s="1"/>
  <c r="E360" i="10"/>
  <c r="J360" i="10" s="1"/>
  <c r="H359" i="10"/>
  <c r="M359" i="10" s="1"/>
  <c r="G359" i="10"/>
  <c r="L359" i="10" s="1"/>
  <c r="F359" i="10"/>
  <c r="K359" i="10" s="1"/>
  <c r="E359" i="10"/>
  <c r="J359" i="10" s="1"/>
  <c r="H358" i="10"/>
  <c r="M358" i="10" s="1"/>
  <c r="G358" i="10"/>
  <c r="L358" i="10" s="1"/>
  <c r="F358" i="10"/>
  <c r="K358" i="10" s="1"/>
  <c r="E358" i="10"/>
  <c r="J358" i="10" s="1"/>
  <c r="H357" i="10"/>
  <c r="M357" i="10" s="1"/>
  <c r="G357" i="10"/>
  <c r="L357" i="10" s="1"/>
  <c r="F357" i="10"/>
  <c r="K357" i="10" s="1"/>
  <c r="E357" i="10"/>
  <c r="J357" i="10" s="1"/>
  <c r="H356" i="10"/>
  <c r="M356" i="10" s="1"/>
  <c r="G356" i="10"/>
  <c r="L356" i="10" s="1"/>
  <c r="F356" i="10"/>
  <c r="K356" i="10" s="1"/>
  <c r="E356" i="10"/>
  <c r="J356" i="10" s="1"/>
  <c r="H355" i="10"/>
  <c r="M355" i="10" s="1"/>
  <c r="G355" i="10"/>
  <c r="L355" i="10" s="1"/>
  <c r="F355" i="10"/>
  <c r="K355" i="10" s="1"/>
  <c r="E355" i="10"/>
  <c r="J355" i="10" s="1"/>
  <c r="H354" i="10"/>
  <c r="M354" i="10" s="1"/>
  <c r="G354" i="10"/>
  <c r="L354" i="10" s="1"/>
  <c r="F354" i="10"/>
  <c r="K354" i="10" s="1"/>
  <c r="E354" i="10"/>
  <c r="J354" i="10" s="1"/>
  <c r="H353" i="10"/>
  <c r="M353" i="10" s="1"/>
  <c r="G353" i="10"/>
  <c r="L353" i="10" s="1"/>
  <c r="F353" i="10"/>
  <c r="K353" i="10" s="1"/>
  <c r="E353" i="10"/>
  <c r="J353" i="10" s="1"/>
  <c r="H352" i="10"/>
  <c r="M352" i="10" s="1"/>
  <c r="G352" i="10"/>
  <c r="L352" i="10" s="1"/>
  <c r="F352" i="10"/>
  <c r="K352" i="10" s="1"/>
  <c r="E352" i="10"/>
  <c r="J352" i="10" s="1"/>
  <c r="H351" i="10"/>
  <c r="M351" i="10" s="1"/>
  <c r="G351" i="10"/>
  <c r="L351" i="10" s="1"/>
  <c r="F351" i="10"/>
  <c r="K351" i="10" s="1"/>
  <c r="E351" i="10"/>
  <c r="J351" i="10" s="1"/>
  <c r="H350" i="10"/>
  <c r="M350" i="10" s="1"/>
  <c r="G350" i="10"/>
  <c r="L350" i="10" s="1"/>
  <c r="F350" i="10"/>
  <c r="K350" i="10" s="1"/>
  <c r="E350" i="10"/>
  <c r="J350" i="10" s="1"/>
  <c r="H349" i="10"/>
  <c r="M349" i="10" s="1"/>
  <c r="G349" i="10"/>
  <c r="L349" i="10" s="1"/>
  <c r="F349" i="10"/>
  <c r="K349" i="10" s="1"/>
  <c r="E349" i="10"/>
  <c r="J349" i="10" s="1"/>
  <c r="H348" i="10"/>
  <c r="M348" i="10" s="1"/>
  <c r="G348" i="10"/>
  <c r="L348" i="10" s="1"/>
  <c r="F348" i="10"/>
  <c r="K348" i="10" s="1"/>
  <c r="E348" i="10"/>
  <c r="J348" i="10" s="1"/>
  <c r="H347" i="10"/>
  <c r="M347" i="10" s="1"/>
  <c r="G347" i="10"/>
  <c r="L347" i="10" s="1"/>
  <c r="F347" i="10"/>
  <c r="K347" i="10" s="1"/>
  <c r="E347" i="10"/>
  <c r="J347" i="10" s="1"/>
  <c r="H346" i="10"/>
  <c r="M346" i="10" s="1"/>
  <c r="G346" i="10"/>
  <c r="L346" i="10" s="1"/>
  <c r="F346" i="10"/>
  <c r="K346" i="10" s="1"/>
  <c r="E346" i="10"/>
  <c r="J346" i="10" s="1"/>
  <c r="H345" i="10"/>
  <c r="M345" i="10" s="1"/>
  <c r="G345" i="10"/>
  <c r="L345" i="10" s="1"/>
  <c r="F345" i="10"/>
  <c r="K345" i="10" s="1"/>
  <c r="E345" i="10"/>
  <c r="J345" i="10" s="1"/>
  <c r="H344" i="10"/>
  <c r="M344" i="10" s="1"/>
  <c r="G344" i="10"/>
  <c r="L344" i="10" s="1"/>
  <c r="F344" i="10"/>
  <c r="K344" i="10" s="1"/>
  <c r="E344" i="10"/>
  <c r="J344" i="10" s="1"/>
  <c r="H343" i="10"/>
  <c r="M343" i="10" s="1"/>
  <c r="G343" i="10"/>
  <c r="L343" i="10" s="1"/>
  <c r="F343" i="10"/>
  <c r="K343" i="10" s="1"/>
  <c r="E343" i="10"/>
  <c r="J343" i="10" s="1"/>
  <c r="H342" i="10"/>
  <c r="M342" i="10" s="1"/>
  <c r="G342" i="10"/>
  <c r="L342" i="10" s="1"/>
  <c r="F342" i="10"/>
  <c r="K342" i="10" s="1"/>
  <c r="E342" i="10"/>
  <c r="J342" i="10" s="1"/>
  <c r="H341" i="10"/>
  <c r="M341" i="10" s="1"/>
  <c r="G341" i="10"/>
  <c r="L341" i="10" s="1"/>
  <c r="F341" i="10"/>
  <c r="K341" i="10" s="1"/>
  <c r="E341" i="10"/>
  <c r="J341" i="10" s="1"/>
  <c r="H340" i="10"/>
  <c r="M340" i="10" s="1"/>
  <c r="G340" i="10"/>
  <c r="L340" i="10" s="1"/>
  <c r="F340" i="10"/>
  <c r="K340" i="10" s="1"/>
  <c r="E340" i="10"/>
  <c r="J340" i="10" s="1"/>
  <c r="H339" i="10"/>
  <c r="M339" i="10" s="1"/>
  <c r="G339" i="10"/>
  <c r="L339" i="10" s="1"/>
  <c r="F339" i="10"/>
  <c r="K339" i="10" s="1"/>
  <c r="E339" i="10"/>
  <c r="J339" i="10" s="1"/>
  <c r="H338" i="10"/>
  <c r="M338" i="10" s="1"/>
  <c r="G338" i="10"/>
  <c r="L338" i="10" s="1"/>
  <c r="F338" i="10"/>
  <c r="K338" i="10" s="1"/>
  <c r="E338" i="10"/>
  <c r="J338" i="10" s="1"/>
  <c r="H337" i="10"/>
  <c r="M337" i="10" s="1"/>
  <c r="G337" i="10"/>
  <c r="L337" i="10" s="1"/>
  <c r="F337" i="10"/>
  <c r="K337" i="10" s="1"/>
  <c r="E337" i="10"/>
  <c r="J337" i="10" s="1"/>
  <c r="H336" i="10"/>
  <c r="M336" i="10" s="1"/>
  <c r="G336" i="10"/>
  <c r="L336" i="10" s="1"/>
  <c r="F336" i="10"/>
  <c r="K336" i="10" s="1"/>
  <c r="E336" i="10"/>
  <c r="J336" i="10" s="1"/>
  <c r="H335" i="10"/>
  <c r="M335" i="10" s="1"/>
  <c r="G335" i="10"/>
  <c r="L335" i="10" s="1"/>
  <c r="F335" i="10"/>
  <c r="K335" i="10" s="1"/>
  <c r="E335" i="10"/>
  <c r="J335" i="10" s="1"/>
  <c r="H334" i="10"/>
  <c r="M334" i="10" s="1"/>
  <c r="G334" i="10"/>
  <c r="L334" i="10" s="1"/>
  <c r="F334" i="10"/>
  <c r="K334" i="10" s="1"/>
  <c r="E334" i="10"/>
  <c r="J334" i="10" s="1"/>
  <c r="H333" i="10"/>
  <c r="M333" i="10" s="1"/>
  <c r="G333" i="10"/>
  <c r="L333" i="10" s="1"/>
  <c r="F333" i="10"/>
  <c r="K333" i="10" s="1"/>
  <c r="E333" i="10"/>
  <c r="J333" i="10" s="1"/>
  <c r="H332" i="10"/>
  <c r="M332" i="10" s="1"/>
  <c r="G332" i="10"/>
  <c r="L332" i="10" s="1"/>
  <c r="F332" i="10"/>
  <c r="K332" i="10" s="1"/>
  <c r="E332" i="10"/>
  <c r="J332" i="10" s="1"/>
  <c r="H331" i="10"/>
  <c r="M331" i="10" s="1"/>
  <c r="G331" i="10"/>
  <c r="L331" i="10" s="1"/>
  <c r="F331" i="10"/>
  <c r="K331" i="10" s="1"/>
  <c r="E331" i="10"/>
  <c r="J331" i="10" s="1"/>
  <c r="H330" i="10"/>
  <c r="M330" i="10" s="1"/>
  <c r="G330" i="10"/>
  <c r="L330" i="10" s="1"/>
  <c r="F330" i="10"/>
  <c r="K330" i="10" s="1"/>
  <c r="E330" i="10"/>
  <c r="J330" i="10" s="1"/>
  <c r="H329" i="10"/>
  <c r="M329" i="10" s="1"/>
  <c r="G329" i="10"/>
  <c r="L329" i="10" s="1"/>
  <c r="F329" i="10"/>
  <c r="K329" i="10" s="1"/>
  <c r="E329" i="10"/>
  <c r="J329" i="10" s="1"/>
  <c r="H328" i="10"/>
  <c r="M328" i="10" s="1"/>
  <c r="G328" i="10"/>
  <c r="L328" i="10" s="1"/>
  <c r="F328" i="10"/>
  <c r="K328" i="10" s="1"/>
  <c r="E328" i="10"/>
  <c r="J328" i="10" s="1"/>
  <c r="H327" i="10"/>
  <c r="M327" i="10" s="1"/>
  <c r="G327" i="10"/>
  <c r="L327" i="10" s="1"/>
  <c r="F327" i="10"/>
  <c r="K327" i="10" s="1"/>
  <c r="E327" i="10"/>
  <c r="J327" i="10" s="1"/>
  <c r="H326" i="10"/>
  <c r="M326" i="10" s="1"/>
  <c r="G326" i="10"/>
  <c r="L326" i="10" s="1"/>
  <c r="F326" i="10"/>
  <c r="K326" i="10" s="1"/>
  <c r="E326" i="10"/>
  <c r="J326" i="10" s="1"/>
  <c r="H325" i="10"/>
  <c r="M325" i="10" s="1"/>
  <c r="G325" i="10"/>
  <c r="L325" i="10" s="1"/>
  <c r="F325" i="10"/>
  <c r="K325" i="10" s="1"/>
  <c r="E325" i="10"/>
  <c r="J325" i="10" s="1"/>
  <c r="H324" i="10"/>
  <c r="M324" i="10" s="1"/>
  <c r="G324" i="10"/>
  <c r="L324" i="10" s="1"/>
  <c r="F324" i="10"/>
  <c r="K324" i="10" s="1"/>
  <c r="E324" i="10"/>
  <c r="J324" i="10" s="1"/>
  <c r="H323" i="10"/>
  <c r="M323" i="10" s="1"/>
  <c r="G323" i="10"/>
  <c r="L323" i="10" s="1"/>
  <c r="F323" i="10"/>
  <c r="K323" i="10" s="1"/>
  <c r="E323" i="10"/>
  <c r="J323" i="10" s="1"/>
  <c r="H322" i="10"/>
  <c r="M322" i="10" s="1"/>
  <c r="G322" i="10"/>
  <c r="L322" i="10" s="1"/>
  <c r="F322" i="10"/>
  <c r="K322" i="10" s="1"/>
  <c r="E322" i="10"/>
  <c r="J322" i="10" s="1"/>
  <c r="H321" i="10"/>
  <c r="M321" i="10" s="1"/>
  <c r="G321" i="10"/>
  <c r="L321" i="10" s="1"/>
  <c r="F321" i="10"/>
  <c r="K321" i="10" s="1"/>
  <c r="E321" i="10"/>
  <c r="J321" i="10" s="1"/>
  <c r="H320" i="10"/>
  <c r="M320" i="10" s="1"/>
  <c r="G320" i="10"/>
  <c r="L320" i="10" s="1"/>
  <c r="F320" i="10"/>
  <c r="K320" i="10" s="1"/>
  <c r="E320" i="10"/>
  <c r="J320" i="10" s="1"/>
  <c r="H319" i="10"/>
  <c r="M319" i="10" s="1"/>
  <c r="G319" i="10"/>
  <c r="L319" i="10" s="1"/>
  <c r="F319" i="10"/>
  <c r="K319" i="10" s="1"/>
  <c r="E319" i="10"/>
  <c r="J319" i="10" s="1"/>
  <c r="H318" i="10"/>
  <c r="M318" i="10" s="1"/>
  <c r="G318" i="10"/>
  <c r="L318" i="10" s="1"/>
  <c r="F318" i="10"/>
  <c r="K318" i="10" s="1"/>
  <c r="E318" i="10"/>
  <c r="J318" i="10" s="1"/>
  <c r="H317" i="10"/>
  <c r="M317" i="10" s="1"/>
  <c r="G317" i="10"/>
  <c r="L317" i="10" s="1"/>
  <c r="F317" i="10"/>
  <c r="K317" i="10" s="1"/>
  <c r="E317" i="10"/>
  <c r="J317" i="10" s="1"/>
  <c r="H316" i="10"/>
  <c r="M316" i="10" s="1"/>
  <c r="G316" i="10"/>
  <c r="L316" i="10" s="1"/>
  <c r="F316" i="10"/>
  <c r="K316" i="10" s="1"/>
  <c r="E316" i="10"/>
  <c r="J316" i="10" s="1"/>
  <c r="H315" i="10"/>
  <c r="M315" i="10" s="1"/>
  <c r="G315" i="10"/>
  <c r="L315" i="10" s="1"/>
  <c r="F315" i="10"/>
  <c r="K315" i="10" s="1"/>
  <c r="E315" i="10"/>
  <c r="J315" i="10" s="1"/>
  <c r="H314" i="10"/>
  <c r="M314" i="10" s="1"/>
  <c r="G314" i="10"/>
  <c r="L314" i="10" s="1"/>
  <c r="F314" i="10"/>
  <c r="K314" i="10" s="1"/>
  <c r="E314" i="10"/>
  <c r="J314" i="10" s="1"/>
  <c r="H313" i="10"/>
  <c r="M313" i="10" s="1"/>
  <c r="G313" i="10"/>
  <c r="L313" i="10" s="1"/>
  <c r="F313" i="10"/>
  <c r="K313" i="10" s="1"/>
  <c r="E313" i="10"/>
  <c r="J313" i="10" s="1"/>
  <c r="H312" i="10"/>
  <c r="M312" i="10" s="1"/>
  <c r="G312" i="10"/>
  <c r="L312" i="10" s="1"/>
  <c r="F312" i="10"/>
  <c r="K312" i="10" s="1"/>
  <c r="E312" i="10"/>
  <c r="J312" i="10" s="1"/>
  <c r="H311" i="10"/>
  <c r="M311" i="10" s="1"/>
  <c r="G311" i="10"/>
  <c r="L311" i="10" s="1"/>
  <c r="F311" i="10"/>
  <c r="K311" i="10" s="1"/>
  <c r="E311" i="10"/>
  <c r="J311" i="10" s="1"/>
  <c r="H310" i="10"/>
  <c r="M310" i="10" s="1"/>
  <c r="G310" i="10"/>
  <c r="L310" i="10" s="1"/>
  <c r="F310" i="10"/>
  <c r="K310" i="10" s="1"/>
  <c r="E310" i="10"/>
  <c r="J310" i="10" s="1"/>
  <c r="H309" i="10"/>
  <c r="M309" i="10" s="1"/>
  <c r="G309" i="10"/>
  <c r="L309" i="10" s="1"/>
  <c r="F309" i="10"/>
  <c r="K309" i="10" s="1"/>
  <c r="E309" i="10"/>
  <c r="J309" i="10" s="1"/>
  <c r="H308" i="10"/>
  <c r="M308" i="10" s="1"/>
  <c r="G308" i="10"/>
  <c r="L308" i="10" s="1"/>
  <c r="F308" i="10"/>
  <c r="K308" i="10" s="1"/>
  <c r="E308" i="10"/>
  <c r="J308" i="10" s="1"/>
  <c r="H307" i="10"/>
  <c r="M307" i="10" s="1"/>
  <c r="G307" i="10"/>
  <c r="L307" i="10" s="1"/>
  <c r="F307" i="10"/>
  <c r="K307" i="10" s="1"/>
  <c r="E307" i="10"/>
  <c r="J307" i="10" s="1"/>
  <c r="H306" i="10"/>
  <c r="M306" i="10" s="1"/>
  <c r="G306" i="10"/>
  <c r="L306" i="10" s="1"/>
  <c r="F306" i="10"/>
  <c r="K306" i="10" s="1"/>
  <c r="E306" i="10"/>
  <c r="J306" i="10" s="1"/>
  <c r="H305" i="10"/>
  <c r="M305" i="10" s="1"/>
  <c r="G305" i="10"/>
  <c r="L305" i="10" s="1"/>
  <c r="F305" i="10"/>
  <c r="K305" i="10" s="1"/>
  <c r="E305" i="10"/>
  <c r="J305" i="10" s="1"/>
  <c r="H304" i="10"/>
  <c r="M304" i="10" s="1"/>
  <c r="G304" i="10"/>
  <c r="L304" i="10" s="1"/>
  <c r="F304" i="10"/>
  <c r="K304" i="10" s="1"/>
  <c r="E304" i="10"/>
  <c r="J304" i="10" s="1"/>
  <c r="H303" i="10"/>
  <c r="M303" i="10" s="1"/>
  <c r="G303" i="10"/>
  <c r="L303" i="10" s="1"/>
  <c r="F303" i="10"/>
  <c r="K303" i="10" s="1"/>
  <c r="E303" i="10"/>
  <c r="J303" i="10" s="1"/>
  <c r="H302" i="10"/>
  <c r="M302" i="10" s="1"/>
  <c r="G302" i="10"/>
  <c r="L302" i="10" s="1"/>
  <c r="F302" i="10"/>
  <c r="K302" i="10" s="1"/>
  <c r="E302" i="10"/>
  <c r="J302" i="10" s="1"/>
  <c r="H301" i="10"/>
  <c r="M301" i="10" s="1"/>
  <c r="G301" i="10"/>
  <c r="L301" i="10" s="1"/>
  <c r="F301" i="10"/>
  <c r="K301" i="10" s="1"/>
  <c r="E301" i="10"/>
  <c r="J301" i="10" s="1"/>
  <c r="H300" i="10"/>
  <c r="M300" i="10" s="1"/>
  <c r="G300" i="10"/>
  <c r="L300" i="10" s="1"/>
  <c r="F300" i="10"/>
  <c r="K300" i="10" s="1"/>
  <c r="E300" i="10"/>
  <c r="J300" i="10" s="1"/>
  <c r="H299" i="10"/>
  <c r="M299" i="10" s="1"/>
  <c r="G299" i="10"/>
  <c r="L299" i="10" s="1"/>
  <c r="F299" i="10"/>
  <c r="K299" i="10" s="1"/>
  <c r="E299" i="10"/>
  <c r="J299" i="10" s="1"/>
  <c r="H298" i="10"/>
  <c r="M298" i="10" s="1"/>
  <c r="G298" i="10"/>
  <c r="L298" i="10" s="1"/>
  <c r="F298" i="10"/>
  <c r="K298" i="10" s="1"/>
  <c r="E298" i="10"/>
  <c r="J298" i="10" s="1"/>
  <c r="H297" i="10"/>
  <c r="M297" i="10" s="1"/>
  <c r="G297" i="10"/>
  <c r="L297" i="10" s="1"/>
  <c r="F297" i="10"/>
  <c r="K297" i="10" s="1"/>
  <c r="E297" i="10"/>
  <c r="J297" i="10" s="1"/>
  <c r="H296" i="10"/>
  <c r="M296" i="10" s="1"/>
  <c r="G296" i="10"/>
  <c r="L296" i="10" s="1"/>
  <c r="F296" i="10"/>
  <c r="K296" i="10" s="1"/>
  <c r="E296" i="10"/>
  <c r="J296" i="10" s="1"/>
  <c r="H295" i="10"/>
  <c r="M295" i="10" s="1"/>
  <c r="G295" i="10"/>
  <c r="L295" i="10" s="1"/>
  <c r="F295" i="10"/>
  <c r="K295" i="10" s="1"/>
  <c r="E295" i="10"/>
  <c r="J295" i="10" s="1"/>
  <c r="H294" i="10"/>
  <c r="M294" i="10" s="1"/>
  <c r="G294" i="10"/>
  <c r="L294" i="10" s="1"/>
  <c r="F294" i="10"/>
  <c r="K294" i="10" s="1"/>
  <c r="E294" i="10"/>
  <c r="J294" i="10" s="1"/>
  <c r="H293" i="10"/>
  <c r="M293" i="10" s="1"/>
  <c r="G293" i="10"/>
  <c r="L293" i="10" s="1"/>
  <c r="F293" i="10"/>
  <c r="K293" i="10" s="1"/>
  <c r="E293" i="10"/>
  <c r="J293" i="10" s="1"/>
  <c r="H292" i="10"/>
  <c r="M292" i="10" s="1"/>
  <c r="G292" i="10"/>
  <c r="L292" i="10" s="1"/>
  <c r="F292" i="10"/>
  <c r="K292" i="10" s="1"/>
  <c r="E292" i="10"/>
  <c r="J292" i="10" s="1"/>
  <c r="H291" i="10"/>
  <c r="M291" i="10" s="1"/>
  <c r="G291" i="10"/>
  <c r="L291" i="10" s="1"/>
  <c r="F291" i="10"/>
  <c r="K291" i="10" s="1"/>
  <c r="E291" i="10"/>
  <c r="J291" i="10" s="1"/>
  <c r="H290" i="10"/>
  <c r="M290" i="10" s="1"/>
  <c r="G290" i="10"/>
  <c r="L290" i="10" s="1"/>
  <c r="F290" i="10"/>
  <c r="K290" i="10" s="1"/>
  <c r="E290" i="10"/>
  <c r="J290" i="10" s="1"/>
  <c r="H289" i="10"/>
  <c r="M289" i="10" s="1"/>
  <c r="G289" i="10"/>
  <c r="L289" i="10" s="1"/>
  <c r="F289" i="10"/>
  <c r="K289" i="10" s="1"/>
  <c r="E289" i="10"/>
  <c r="J289" i="10" s="1"/>
  <c r="H288" i="10"/>
  <c r="M288" i="10" s="1"/>
  <c r="G288" i="10"/>
  <c r="L288" i="10" s="1"/>
  <c r="F288" i="10"/>
  <c r="K288" i="10" s="1"/>
  <c r="E288" i="10"/>
  <c r="J288" i="10" s="1"/>
  <c r="H287" i="10"/>
  <c r="M287" i="10" s="1"/>
  <c r="G287" i="10"/>
  <c r="L287" i="10" s="1"/>
  <c r="F287" i="10"/>
  <c r="K287" i="10" s="1"/>
  <c r="E287" i="10"/>
  <c r="J287" i="10" s="1"/>
  <c r="H286" i="10"/>
  <c r="M286" i="10" s="1"/>
  <c r="G286" i="10"/>
  <c r="L286" i="10" s="1"/>
  <c r="F286" i="10"/>
  <c r="K286" i="10" s="1"/>
  <c r="E286" i="10"/>
  <c r="J286" i="10" s="1"/>
  <c r="H285" i="10"/>
  <c r="M285" i="10" s="1"/>
  <c r="G285" i="10"/>
  <c r="L285" i="10" s="1"/>
  <c r="F285" i="10"/>
  <c r="K285" i="10" s="1"/>
  <c r="E285" i="10"/>
  <c r="J285" i="10" s="1"/>
  <c r="H284" i="10"/>
  <c r="M284" i="10" s="1"/>
  <c r="G284" i="10"/>
  <c r="L284" i="10" s="1"/>
  <c r="F284" i="10"/>
  <c r="K284" i="10" s="1"/>
  <c r="E284" i="10"/>
  <c r="J284" i="10" s="1"/>
  <c r="H283" i="10"/>
  <c r="M283" i="10" s="1"/>
  <c r="G283" i="10"/>
  <c r="L283" i="10" s="1"/>
  <c r="F283" i="10"/>
  <c r="K283" i="10" s="1"/>
  <c r="E283" i="10"/>
  <c r="J283" i="10" s="1"/>
  <c r="H282" i="10"/>
  <c r="M282" i="10" s="1"/>
  <c r="G282" i="10"/>
  <c r="L282" i="10" s="1"/>
  <c r="F282" i="10"/>
  <c r="K282" i="10" s="1"/>
  <c r="E282" i="10"/>
  <c r="J282" i="10" s="1"/>
  <c r="H281" i="10"/>
  <c r="M281" i="10" s="1"/>
  <c r="G281" i="10"/>
  <c r="L281" i="10" s="1"/>
  <c r="F281" i="10"/>
  <c r="K281" i="10" s="1"/>
  <c r="E281" i="10"/>
  <c r="J281" i="10" s="1"/>
  <c r="H280" i="10"/>
  <c r="M280" i="10" s="1"/>
  <c r="G280" i="10"/>
  <c r="L280" i="10" s="1"/>
  <c r="F280" i="10"/>
  <c r="K280" i="10" s="1"/>
  <c r="E280" i="10"/>
  <c r="J280" i="10" s="1"/>
  <c r="H279" i="10"/>
  <c r="M279" i="10" s="1"/>
  <c r="G279" i="10"/>
  <c r="L279" i="10" s="1"/>
  <c r="F279" i="10"/>
  <c r="K279" i="10" s="1"/>
  <c r="E279" i="10"/>
  <c r="J279" i="10" s="1"/>
  <c r="H278" i="10"/>
  <c r="M278" i="10" s="1"/>
  <c r="G278" i="10"/>
  <c r="L278" i="10" s="1"/>
  <c r="F278" i="10"/>
  <c r="K278" i="10" s="1"/>
  <c r="E278" i="10"/>
  <c r="J278" i="10" s="1"/>
  <c r="H277" i="10"/>
  <c r="M277" i="10" s="1"/>
  <c r="G277" i="10"/>
  <c r="L277" i="10" s="1"/>
  <c r="F277" i="10"/>
  <c r="K277" i="10" s="1"/>
  <c r="E277" i="10"/>
  <c r="J277" i="10" s="1"/>
  <c r="H276" i="10"/>
  <c r="M276" i="10" s="1"/>
  <c r="G276" i="10"/>
  <c r="L276" i="10" s="1"/>
  <c r="F276" i="10"/>
  <c r="K276" i="10" s="1"/>
  <c r="E276" i="10"/>
  <c r="J276" i="10" s="1"/>
  <c r="H275" i="10"/>
  <c r="M275" i="10" s="1"/>
  <c r="G275" i="10"/>
  <c r="L275" i="10" s="1"/>
  <c r="F275" i="10"/>
  <c r="K275" i="10" s="1"/>
  <c r="E275" i="10"/>
  <c r="J275" i="10" s="1"/>
  <c r="H274" i="10"/>
  <c r="M274" i="10" s="1"/>
  <c r="G274" i="10"/>
  <c r="L274" i="10" s="1"/>
  <c r="F274" i="10"/>
  <c r="K274" i="10" s="1"/>
  <c r="E274" i="10"/>
  <c r="J274" i="10" s="1"/>
  <c r="H273" i="10"/>
  <c r="M273" i="10" s="1"/>
  <c r="G273" i="10"/>
  <c r="L273" i="10" s="1"/>
  <c r="F273" i="10"/>
  <c r="K273" i="10" s="1"/>
  <c r="E273" i="10"/>
  <c r="J273" i="10" s="1"/>
  <c r="H272" i="10"/>
  <c r="M272" i="10" s="1"/>
  <c r="G272" i="10"/>
  <c r="L272" i="10" s="1"/>
  <c r="F272" i="10"/>
  <c r="K272" i="10" s="1"/>
  <c r="E272" i="10"/>
  <c r="J272" i="10" s="1"/>
  <c r="H271" i="10"/>
  <c r="M271" i="10" s="1"/>
  <c r="G271" i="10"/>
  <c r="L271" i="10" s="1"/>
  <c r="F271" i="10"/>
  <c r="K271" i="10" s="1"/>
  <c r="E271" i="10"/>
  <c r="J271" i="10" s="1"/>
  <c r="H270" i="10"/>
  <c r="M270" i="10" s="1"/>
  <c r="G270" i="10"/>
  <c r="L270" i="10" s="1"/>
  <c r="F270" i="10"/>
  <c r="K270" i="10" s="1"/>
  <c r="E270" i="10"/>
  <c r="J270" i="10" s="1"/>
  <c r="H269" i="10"/>
  <c r="M269" i="10" s="1"/>
  <c r="G269" i="10"/>
  <c r="L269" i="10" s="1"/>
  <c r="F269" i="10"/>
  <c r="K269" i="10" s="1"/>
  <c r="E269" i="10"/>
  <c r="J269" i="10" s="1"/>
  <c r="H268" i="10"/>
  <c r="M268" i="10" s="1"/>
  <c r="G268" i="10"/>
  <c r="L268" i="10" s="1"/>
  <c r="F268" i="10"/>
  <c r="K268" i="10" s="1"/>
  <c r="E268" i="10"/>
  <c r="J268" i="10" s="1"/>
  <c r="H267" i="10"/>
  <c r="M267" i="10" s="1"/>
  <c r="G267" i="10"/>
  <c r="L267" i="10" s="1"/>
  <c r="F267" i="10"/>
  <c r="K267" i="10" s="1"/>
  <c r="E267" i="10"/>
  <c r="J267" i="10" s="1"/>
  <c r="H266" i="10"/>
  <c r="M266" i="10" s="1"/>
  <c r="G266" i="10"/>
  <c r="L266" i="10" s="1"/>
  <c r="F266" i="10"/>
  <c r="K266" i="10" s="1"/>
  <c r="E266" i="10"/>
  <c r="J266" i="10" s="1"/>
  <c r="H265" i="10"/>
  <c r="M265" i="10" s="1"/>
  <c r="G265" i="10"/>
  <c r="L265" i="10" s="1"/>
  <c r="F265" i="10"/>
  <c r="K265" i="10" s="1"/>
  <c r="E265" i="10"/>
  <c r="J265" i="10" s="1"/>
  <c r="H264" i="10"/>
  <c r="M264" i="10" s="1"/>
  <c r="G264" i="10"/>
  <c r="L264" i="10" s="1"/>
  <c r="F264" i="10"/>
  <c r="K264" i="10" s="1"/>
  <c r="E264" i="10"/>
  <c r="J264" i="10" s="1"/>
  <c r="H263" i="10"/>
  <c r="M263" i="10" s="1"/>
  <c r="G263" i="10"/>
  <c r="L263" i="10" s="1"/>
  <c r="F263" i="10"/>
  <c r="K263" i="10" s="1"/>
  <c r="E263" i="10"/>
  <c r="J263" i="10" s="1"/>
  <c r="H262" i="10"/>
  <c r="M262" i="10" s="1"/>
  <c r="G262" i="10"/>
  <c r="L262" i="10" s="1"/>
  <c r="F262" i="10"/>
  <c r="K262" i="10" s="1"/>
  <c r="E262" i="10"/>
  <c r="J262" i="10" s="1"/>
  <c r="H261" i="10"/>
  <c r="M261" i="10" s="1"/>
  <c r="G261" i="10"/>
  <c r="L261" i="10" s="1"/>
  <c r="F261" i="10"/>
  <c r="K261" i="10" s="1"/>
  <c r="E261" i="10"/>
  <c r="J261" i="10" s="1"/>
  <c r="H260" i="10"/>
  <c r="M260" i="10" s="1"/>
  <c r="G260" i="10"/>
  <c r="L260" i="10" s="1"/>
  <c r="F260" i="10"/>
  <c r="K260" i="10" s="1"/>
  <c r="E260" i="10"/>
  <c r="J260" i="10" s="1"/>
  <c r="H259" i="10"/>
  <c r="M259" i="10" s="1"/>
  <c r="G259" i="10"/>
  <c r="L259" i="10" s="1"/>
  <c r="F259" i="10"/>
  <c r="K259" i="10" s="1"/>
  <c r="E259" i="10"/>
  <c r="J259" i="10" s="1"/>
  <c r="H258" i="10"/>
  <c r="M258" i="10" s="1"/>
  <c r="G258" i="10"/>
  <c r="L258" i="10" s="1"/>
  <c r="F258" i="10"/>
  <c r="K258" i="10" s="1"/>
  <c r="E258" i="10"/>
  <c r="J258" i="10" s="1"/>
  <c r="H257" i="10"/>
  <c r="M257" i="10" s="1"/>
  <c r="G257" i="10"/>
  <c r="L257" i="10" s="1"/>
  <c r="F257" i="10"/>
  <c r="K257" i="10" s="1"/>
  <c r="E257" i="10"/>
  <c r="J257" i="10" s="1"/>
  <c r="H256" i="10"/>
  <c r="M256" i="10" s="1"/>
  <c r="G256" i="10"/>
  <c r="L256" i="10" s="1"/>
  <c r="F256" i="10"/>
  <c r="K256" i="10" s="1"/>
  <c r="E256" i="10"/>
  <c r="J256" i="10" s="1"/>
  <c r="H255" i="10"/>
  <c r="M255" i="10" s="1"/>
  <c r="G255" i="10"/>
  <c r="L255" i="10" s="1"/>
  <c r="F255" i="10"/>
  <c r="K255" i="10" s="1"/>
  <c r="E255" i="10"/>
  <c r="J255" i="10" s="1"/>
  <c r="H254" i="10"/>
  <c r="M254" i="10" s="1"/>
  <c r="G254" i="10"/>
  <c r="L254" i="10" s="1"/>
  <c r="F254" i="10"/>
  <c r="K254" i="10" s="1"/>
  <c r="E254" i="10"/>
  <c r="J254" i="10" s="1"/>
  <c r="H253" i="10"/>
  <c r="M253" i="10" s="1"/>
  <c r="G253" i="10"/>
  <c r="L253" i="10" s="1"/>
  <c r="F253" i="10"/>
  <c r="K253" i="10" s="1"/>
  <c r="E253" i="10"/>
  <c r="J253" i="10" s="1"/>
  <c r="H252" i="10"/>
  <c r="M252" i="10" s="1"/>
  <c r="G252" i="10"/>
  <c r="L252" i="10" s="1"/>
  <c r="F252" i="10"/>
  <c r="K252" i="10" s="1"/>
  <c r="E252" i="10"/>
  <c r="J252" i="10" s="1"/>
  <c r="H251" i="10"/>
  <c r="M251" i="10" s="1"/>
  <c r="G251" i="10"/>
  <c r="L251" i="10" s="1"/>
  <c r="F251" i="10"/>
  <c r="K251" i="10" s="1"/>
  <c r="E251" i="10"/>
  <c r="J251" i="10" s="1"/>
  <c r="H250" i="10"/>
  <c r="M250" i="10" s="1"/>
  <c r="G250" i="10"/>
  <c r="L250" i="10" s="1"/>
  <c r="F250" i="10"/>
  <c r="K250" i="10" s="1"/>
  <c r="E250" i="10"/>
  <c r="J250" i="10" s="1"/>
  <c r="H249" i="10"/>
  <c r="M249" i="10" s="1"/>
  <c r="G249" i="10"/>
  <c r="L249" i="10" s="1"/>
  <c r="F249" i="10"/>
  <c r="K249" i="10" s="1"/>
  <c r="E249" i="10"/>
  <c r="J249" i="10" s="1"/>
  <c r="H248" i="10"/>
  <c r="M248" i="10" s="1"/>
  <c r="G248" i="10"/>
  <c r="L248" i="10" s="1"/>
  <c r="F248" i="10"/>
  <c r="K248" i="10" s="1"/>
  <c r="E248" i="10"/>
  <c r="J248" i="10" s="1"/>
  <c r="H247" i="10"/>
  <c r="M247" i="10" s="1"/>
  <c r="G247" i="10"/>
  <c r="L247" i="10" s="1"/>
  <c r="F247" i="10"/>
  <c r="K247" i="10" s="1"/>
  <c r="E247" i="10"/>
  <c r="J247" i="10" s="1"/>
  <c r="H246" i="10"/>
  <c r="M246" i="10" s="1"/>
  <c r="G246" i="10"/>
  <c r="L246" i="10" s="1"/>
  <c r="F246" i="10"/>
  <c r="K246" i="10" s="1"/>
  <c r="E246" i="10"/>
  <c r="J246" i="10" s="1"/>
  <c r="H245" i="10"/>
  <c r="M245" i="10" s="1"/>
  <c r="G245" i="10"/>
  <c r="L245" i="10" s="1"/>
  <c r="F245" i="10"/>
  <c r="K245" i="10" s="1"/>
  <c r="E245" i="10"/>
  <c r="J245" i="10" s="1"/>
  <c r="H244" i="10"/>
  <c r="M244" i="10" s="1"/>
  <c r="G244" i="10"/>
  <c r="L244" i="10" s="1"/>
  <c r="F244" i="10"/>
  <c r="K244" i="10" s="1"/>
  <c r="E244" i="10"/>
  <c r="J244" i="10" s="1"/>
  <c r="H243" i="10"/>
  <c r="M243" i="10" s="1"/>
  <c r="G243" i="10"/>
  <c r="L243" i="10" s="1"/>
  <c r="F243" i="10"/>
  <c r="K243" i="10" s="1"/>
  <c r="E243" i="10"/>
  <c r="J243" i="10" s="1"/>
  <c r="H242" i="10"/>
  <c r="M242" i="10" s="1"/>
  <c r="G242" i="10"/>
  <c r="L242" i="10" s="1"/>
  <c r="F242" i="10"/>
  <c r="K242" i="10" s="1"/>
  <c r="E242" i="10"/>
  <c r="J242" i="10" s="1"/>
  <c r="H241" i="10"/>
  <c r="M241" i="10" s="1"/>
  <c r="G241" i="10"/>
  <c r="L241" i="10" s="1"/>
  <c r="F241" i="10"/>
  <c r="K241" i="10" s="1"/>
  <c r="E241" i="10"/>
  <c r="J241" i="10" s="1"/>
  <c r="H240" i="10"/>
  <c r="M240" i="10" s="1"/>
  <c r="G240" i="10"/>
  <c r="L240" i="10" s="1"/>
  <c r="F240" i="10"/>
  <c r="K240" i="10" s="1"/>
  <c r="E240" i="10"/>
  <c r="J240" i="10" s="1"/>
  <c r="H239" i="10"/>
  <c r="M239" i="10" s="1"/>
  <c r="G239" i="10"/>
  <c r="L239" i="10" s="1"/>
  <c r="F239" i="10"/>
  <c r="K239" i="10" s="1"/>
  <c r="E239" i="10"/>
  <c r="J239" i="10" s="1"/>
  <c r="H238" i="10"/>
  <c r="M238" i="10" s="1"/>
  <c r="G238" i="10"/>
  <c r="L238" i="10" s="1"/>
  <c r="F238" i="10"/>
  <c r="K238" i="10" s="1"/>
  <c r="E238" i="10"/>
  <c r="J238" i="10" s="1"/>
  <c r="H237" i="10"/>
  <c r="M237" i="10" s="1"/>
  <c r="G237" i="10"/>
  <c r="L237" i="10" s="1"/>
  <c r="F237" i="10"/>
  <c r="K237" i="10" s="1"/>
  <c r="E237" i="10"/>
  <c r="J237" i="10" s="1"/>
  <c r="H236" i="10"/>
  <c r="M236" i="10" s="1"/>
  <c r="G236" i="10"/>
  <c r="L236" i="10" s="1"/>
  <c r="F236" i="10"/>
  <c r="K236" i="10" s="1"/>
  <c r="E236" i="10"/>
  <c r="J236" i="10" s="1"/>
  <c r="H235" i="10"/>
  <c r="M235" i="10" s="1"/>
  <c r="G235" i="10"/>
  <c r="L235" i="10" s="1"/>
  <c r="F235" i="10"/>
  <c r="K235" i="10" s="1"/>
  <c r="E235" i="10"/>
  <c r="J235" i="10" s="1"/>
  <c r="H234" i="10"/>
  <c r="M234" i="10" s="1"/>
  <c r="G234" i="10"/>
  <c r="L234" i="10" s="1"/>
  <c r="F234" i="10"/>
  <c r="K234" i="10" s="1"/>
  <c r="E234" i="10"/>
  <c r="J234" i="10" s="1"/>
  <c r="H233" i="10"/>
  <c r="M233" i="10" s="1"/>
  <c r="G233" i="10"/>
  <c r="L233" i="10" s="1"/>
  <c r="F233" i="10"/>
  <c r="K233" i="10" s="1"/>
  <c r="E233" i="10"/>
  <c r="J233" i="10" s="1"/>
  <c r="H232" i="10"/>
  <c r="M232" i="10" s="1"/>
  <c r="G232" i="10"/>
  <c r="L232" i="10" s="1"/>
  <c r="F232" i="10"/>
  <c r="K232" i="10" s="1"/>
  <c r="E232" i="10"/>
  <c r="J232" i="10" s="1"/>
  <c r="H231" i="10"/>
  <c r="M231" i="10" s="1"/>
  <c r="G231" i="10"/>
  <c r="L231" i="10" s="1"/>
  <c r="F231" i="10"/>
  <c r="K231" i="10" s="1"/>
  <c r="E231" i="10"/>
  <c r="J231" i="10" s="1"/>
  <c r="H230" i="10"/>
  <c r="M230" i="10" s="1"/>
  <c r="G230" i="10"/>
  <c r="L230" i="10" s="1"/>
  <c r="F230" i="10"/>
  <c r="K230" i="10" s="1"/>
  <c r="E230" i="10"/>
  <c r="J230" i="10" s="1"/>
  <c r="H229" i="10"/>
  <c r="M229" i="10" s="1"/>
  <c r="G229" i="10"/>
  <c r="L229" i="10" s="1"/>
  <c r="F229" i="10"/>
  <c r="K229" i="10" s="1"/>
  <c r="E229" i="10"/>
  <c r="J229" i="10" s="1"/>
  <c r="H228" i="10"/>
  <c r="M228" i="10" s="1"/>
  <c r="G228" i="10"/>
  <c r="L228" i="10" s="1"/>
  <c r="F228" i="10"/>
  <c r="K228" i="10" s="1"/>
  <c r="E228" i="10"/>
  <c r="J228" i="10" s="1"/>
  <c r="H227" i="10"/>
  <c r="M227" i="10" s="1"/>
  <c r="G227" i="10"/>
  <c r="L227" i="10" s="1"/>
  <c r="F227" i="10"/>
  <c r="K227" i="10" s="1"/>
  <c r="E227" i="10"/>
  <c r="J227" i="10" s="1"/>
  <c r="H226" i="10"/>
  <c r="M226" i="10" s="1"/>
  <c r="G226" i="10"/>
  <c r="L226" i="10" s="1"/>
  <c r="F226" i="10"/>
  <c r="K226" i="10" s="1"/>
  <c r="E226" i="10"/>
  <c r="J226" i="10" s="1"/>
  <c r="H225" i="10"/>
  <c r="M225" i="10" s="1"/>
  <c r="G225" i="10"/>
  <c r="L225" i="10" s="1"/>
  <c r="F225" i="10"/>
  <c r="K225" i="10" s="1"/>
  <c r="E225" i="10"/>
  <c r="J225" i="10" s="1"/>
  <c r="H224" i="10"/>
  <c r="M224" i="10" s="1"/>
  <c r="G224" i="10"/>
  <c r="L224" i="10" s="1"/>
  <c r="F224" i="10"/>
  <c r="K224" i="10" s="1"/>
  <c r="E224" i="10"/>
  <c r="J224" i="10" s="1"/>
  <c r="H223" i="10"/>
  <c r="M223" i="10" s="1"/>
  <c r="G223" i="10"/>
  <c r="L223" i="10" s="1"/>
  <c r="F223" i="10"/>
  <c r="K223" i="10" s="1"/>
  <c r="E223" i="10"/>
  <c r="J223" i="10" s="1"/>
  <c r="H222" i="10"/>
  <c r="M222" i="10" s="1"/>
  <c r="G222" i="10"/>
  <c r="L222" i="10" s="1"/>
  <c r="F222" i="10"/>
  <c r="K222" i="10" s="1"/>
  <c r="E222" i="10"/>
  <c r="J222" i="10" s="1"/>
  <c r="H221" i="10"/>
  <c r="M221" i="10" s="1"/>
  <c r="G221" i="10"/>
  <c r="L221" i="10" s="1"/>
  <c r="F221" i="10"/>
  <c r="K221" i="10" s="1"/>
  <c r="E221" i="10"/>
  <c r="J221" i="10" s="1"/>
  <c r="H220" i="10"/>
  <c r="M220" i="10" s="1"/>
  <c r="G220" i="10"/>
  <c r="L220" i="10" s="1"/>
  <c r="F220" i="10"/>
  <c r="K220" i="10" s="1"/>
  <c r="E220" i="10"/>
  <c r="J220" i="10" s="1"/>
  <c r="H219" i="10"/>
  <c r="M219" i="10" s="1"/>
  <c r="G219" i="10"/>
  <c r="L219" i="10" s="1"/>
  <c r="F219" i="10"/>
  <c r="K219" i="10" s="1"/>
  <c r="E219" i="10"/>
  <c r="J219" i="10" s="1"/>
  <c r="H218" i="10"/>
  <c r="M218" i="10" s="1"/>
  <c r="G218" i="10"/>
  <c r="L218" i="10" s="1"/>
  <c r="F218" i="10"/>
  <c r="K218" i="10" s="1"/>
  <c r="E218" i="10"/>
  <c r="J218" i="10" s="1"/>
  <c r="H217" i="10"/>
  <c r="M217" i="10" s="1"/>
  <c r="G217" i="10"/>
  <c r="L217" i="10" s="1"/>
  <c r="F217" i="10"/>
  <c r="K217" i="10" s="1"/>
  <c r="E217" i="10"/>
  <c r="J217" i="10" s="1"/>
  <c r="H216" i="10"/>
  <c r="M216" i="10" s="1"/>
  <c r="G216" i="10"/>
  <c r="L216" i="10" s="1"/>
  <c r="F216" i="10"/>
  <c r="K216" i="10" s="1"/>
  <c r="E216" i="10"/>
  <c r="J216" i="10" s="1"/>
  <c r="H215" i="10"/>
  <c r="M215" i="10" s="1"/>
  <c r="G215" i="10"/>
  <c r="L215" i="10" s="1"/>
  <c r="F215" i="10"/>
  <c r="K215" i="10" s="1"/>
  <c r="E215" i="10"/>
  <c r="J215" i="10" s="1"/>
  <c r="H214" i="10"/>
  <c r="M214" i="10" s="1"/>
  <c r="G214" i="10"/>
  <c r="L214" i="10" s="1"/>
  <c r="F214" i="10"/>
  <c r="K214" i="10" s="1"/>
  <c r="E214" i="10"/>
  <c r="J214" i="10" s="1"/>
  <c r="H213" i="10"/>
  <c r="M213" i="10" s="1"/>
  <c r="G213" i="10"/>
  <c r="L213" i="10" s="1"/>
  <c r="F213" i="10"/>
  <c r="K213" i="10" s="1"/>
  <c r="E213" i="10"/>
  <c r="J213" i="10" s="1"/>
  <c r="H212" i="10"/>
  <c r="M212" i="10" s="1"/>
  <c r="G212" i="10"/>
  <c r="L212" i="10" s="1"/>
  <c r="F212" i="10"/>
  <c r="K212" i="10" s="1"/>
  <c r="E212" i="10"/>
  <c r="J212" i="10" s="1"/>
  <c r="H211" i="10"/>
  <c r="M211" i="10" s="1"/>
  <c r="G211" i="10"/>
  <c r="L211" i="10" s="1"/>
  <c r="F211" i="10"/>
  <c r="K211" i="10" s="1"/>
  <c r="E211" i="10"/>
  <c r="J211" i="10" s="1"/>
  <c r="H210" i="10"/>
  <c r="M210" i="10" s="1"/>
  <c r="G210" i="10"/>
  <c r="L210" i="10" s="1"/>
  <c r="F210" i="10"/>
  <c r="K210" i="10" s="1"/>
  <c r="E210" i="10"/>
  <c r="J210" i="10" s="1"/>
  <c r="H209" i="10"/>
  <c r="M209" i="10" s="1"/>
  <c r="G209" i="10"/>
  <c r="L209" i="10" s="1"/>
  <c r="F209" i="10"/>
  <c r="K209" i="10" s="1"/>
  <c r="E209" i="10"/>
  <c r="J209" i="10" s="1"/>
  <c r="H208" i="10"/>
  <c r="M208" i="10" s="1"/>
  <c r="G208" i="10"/>
  <c r="L208" i="10" s="1"/>
  <c r="F208" i="10"/>
  <c r="K208" i="10" s="1"/>
  <c r="E208" i="10"/>
  <c r="J208" i="10" s="1"/>
  <c r="H207" i="10"/>
  <c r="M207" i="10" s="1"/>
  <c r="G207" i="10"/>
  <c r="L207" i="10" s="1"/>
  <c r="F207" i="10"/>
  <c r="K207" i="10" s="1"/>
  <c r="E207" i="10"/>
  <c r="J207" i="10" s="1"/>
  <c r="H206" i="10"/>
  <c r="M206" i="10" s="1"/>
  <c r="G206" i="10"/>
  <c r="L206" i="10" s="1"/>
  <c r="F206" i="10"/>
  <c r="K206" i="10" s="1"/>
  <c r="E206" i="10"/>
  <c r="J206" i="10" s="1"/>
  <c r="H205" i="10"/>
  <c r="M205" i="10" s="1"/>
  <c r="G205" i="10"/>
  <c r="L205" i="10" s="1"/>
  <c r="F205" i="10"/>
  <c r="K205" i="10" s="1"/>
  <c r="E205" i="10"/>
  <c r="J205" i="10" s="1"/>
  <c r="H204" i="10"/>
  <c r="M204" i="10" s="1"/>
  <c r="G204" i="10"/>
  <c r="L204" i="10" s="1"/>
  <c r="F204" i="10"/>
  <c r="K204" i="10" s="1"/>
  <c r="E204" i="10"/>
  <c r="J204" i="10" s="1"/>
  <c r="H203" i="10"/>
  <c r="M203" i="10" s="1"/>
  <c r="G203" i="10"/>
  <c r="L203" i="10" s="1"/>
  <c r="F203" i="10"/>
  <c r="K203" i="10" s="1"/>
  <c r="E203" i="10"/>
  <c r="J203" i="10" s="1"/>
  <c r="H202" i="10"/>
  <c r="M202" i="10" s="1"/>
  <c r="G202" i="10"/>
  <c r="L202" i="10" s="1"/>
  <c r="F202" i="10"/>
  <c r="K202" i="10" s="1"/>
  <c r="E202" i="10"/>
  <c r="J202" i="10" s="1"/>
  <c r="H201" i="10"/>
  <c r="M201" i="10" s="1"/>
  <c r="G201" i="10"/>
  <c r="L201" i="10" s="1"/>
  <c r="F201" i="10"/>
  <c r="K201" i="10" s="1"/>
  <c r="E201" i="10"/>
  <c r="J201" i="10" s="1"/>
  <c r="H200" i="10"/>
  <c r="M200" i="10" s="1"/>
  <c r="G200" i="10"/>
  <c r="L200" i="10" s="1"/>
  <c r="F200" i="10"/>
  <c r="K200" i="10" s="1"/>
  <c r="E200" i="10"/>
  <c r="J200" i="10" s="1"/>
  <c r="H199" i="10"/>
  <c r="M199" i="10" s="1"/>
  <c r="G199" i="10"/>
  <c r="L199" i="10" s="1"/>
  <c r="F199" i="10"/>
  <c r="K199" i="10" s="1"/>
  <c r="E199" i="10"/>
  <c r="J199" i="10" s="1"/>
  <c r="H198" i="10"/>
  <c r="M198" i="10" s="1"/>
  <c r="G198" i="10"/>
  <c r="L198" i="10" s="1"/>
  <c r="F198" i="10"/>
  <c r="K198" i="10" s="1"/>
  <c r="E198" i="10"/>
  <c r="J198" i="10" s="1"/>
  <c r="H197" i="10"/>
  <c r="M197" i="10" s="1"/>
  <c r="G197" i="10"/>
  <c r="L197" i="10" s="1"/>
  <c r="F197" i="10"/>
  <c r="K197" i="10" s="1"/>
  <c r="E197" i="10"/>
  <c r="J197" i="10" s="1"/>
  <c r="H196" i="10"/>
  <c r="M196" i="10" s="1"/>
  <c r="G196" i="10"/>
  <c r="L196" i="10" s="1"/>
  <c r="F196" i="10"/>
  <c r="K196" i="10" s="1"/>
  <c r="E196" i="10"/>
  <c r="J196" i="10" s="1"/>
  <c r="H195" i="10"/>
  <c r="M195" i="10" s="1"/>
  <c r="G195" i="10"/>
  <c r="L195" i="10" s="1"/>
  <c r="F195" i="10"/>
  <c r="K195" i="10" s="1"/>
  <c r="E195" i="10"/>
  <c r="J195" i="10" s="1"/>
  <c r="H194" i="10"/>
  <c r="M194" i="10" s="1"/>
  <c r="G194" i="10"/>
  <c r="L194" i="10" s="1"/>
  <c r="F194" i="10"/>
  <c r="K194" i="10" s="1"/>
  <c r="E194" i="10"/>
  <c r="J194" i="10" s="1"/>
  <c r="H193" i="10"/>
  <c r="M193" i="10" s="1"/>
  <c r="G193" i="10"/>
  <c r="L193" i="10" s="1"/>
  <c r="F193" i="10"/>
  <c r="K193" i="10" s="1"/>
  <c r="E193" i="10"/>
  <c r="J193" i="10" s="1"/>
  <c r="H192" i="10"/>
  <c r="M192" i="10" s="1"/>
  <c r="G192" i="10"/>
  <c r="L192" i="10" s="1"/>
  <c r="F192" i="10"/>
  <c r="K192" i="10" s="1"/>
  <c r="E192" i="10"/>
  <c r="J192" i="10" s="1"/>
  <c r="H191" i="10"/>
  <c r="M191" i="10" s="1"/>
  <c r="G191" i="10"/>
  <c r="L191" i="10" s="1"/>
  <c r="F191" i="10"/>
  <c r="K191" i="10" s="1"/>
  <c r="E191" i="10"/>
  <c r="J191" i="10" s="1"/>
  <c r="H190" i="10"/>
  <c r="M190" i="10" s="1"/>
  <c r="G190" i="10"/>
  <c r="L190" i="10" s="1"/>
  <c r="F190" i="10"/>
  <c r="K190" i="10" s="1"/>
  <c r="E190" i="10"/>
  <c r="J190" i="10" s="1"/>
  <c r="H189" i="10"/>
  <c r="M189" i="10" s="1"/>
  <c r="G189" i="10"/>
  <c r="L189" i="10" s="1"/>
  <c r="F189" i="10"/>
  <c r="K189" i="10" s="1"/>
  <c r="E189" i="10"/>
  <c r="J189" i="10" s="1"/>
  <c r="H188" i="10"/>
  <c r="M188" i="10" s="1"/>
  <c r="G188" i="10"/>
  <c r="L188" i="10" s="1"/>
  <c r="F188" i="10"/>
  <c r="K188" i="10" s="1"/>
  <c r="E188" i="10"/>
  <c r="J188" i="10" s="1"/>
  <c r="H187" i="10"/>
  <c r="M187" i="10" s="1"/>
  <c r="G187" i="10"/>
  <c r="L187" i="10" s="1"/>
  <c r="F187" i="10"/>
  <c r="K187" i="10" s="1"/>
  <c r="E187" i="10"/>
  <c r="J187" i="10" s="1"/>
  <c r="H186" i="10"/>
  <c r="M186" i="10" s="1"/>
  <c r="G186" i="10"/>
  <c r="L186" i="10" s="1"/>
  <c r="F186" i="10"/>
  <c r="K186" i="10" s="1"/>
  <c r="E186" i="10"/>
  <c r="J186" i="10" s="1"/>
  <c r="H185" i="10"/>
  <c r="M185" i="10" s="1"/>
  <c r="G185" i="10"/>
  <c r="L185" i="10" s="1"/>
  <c r="F185" i="10"/>
  <c r="K185" i="10" s="1"/>
  <c r="E185" i="10"/>
  <c r="J185" i="10" s="1"/>
  <c r="H184" i="10"/>
  <c r="M184" i="10" s="1"/>
  <c r="G184" i="10"/>
  <c r="L184" i="10" s="1"/>
  <c r="F184" i="10"/>
  <c r="K184" i="10" s="1"/>
  <c r="E184" i="10"/>
  <c r="J184" i="10" s="1"/>
  <c r="H183" i="10"/>
  <c r="M183" i="10" s="1"/>
  <c r="G183" i="10"/>
  <c r="L183" i="10" s="1"/>
  <c r="F183" i="10"/>
  <c r="K183" i="10" s="1"/>
  <c r="E183" i="10"/>
  <c r="J183" i="10" s="1"/>
  <c r="H182" i="10"/>
  <c r="M182" i="10" s="1"/>
  <c r="G182" i="10"/>
  <c r="L182" i="10" s="1"/>
  <c r="F182" i="10"/>
  <c r="K182" i="10" s="1"/>
  <c r="E182" i="10"/>
  <c r="J182" i="10" s="1"/>
  <c r="H181" i="10"/>
  <c r="M181" i="10" s="1"/>
  <c r="G181" i="10"/>
  <c r="L181" i="10" s="1"/>
  <c r="F181" i="10"/>
  <c r="K181" i="10" s="1"/>
  <c r="E181" i="10"/>
  <c r="J181" i="10" s="1"/>
  <c r="H180" i="10"/>
  <c r="M180" i="10" s="1"/>
  <c r="G180" i="10"/>
  <c r="L180" i="10" s="1"/>
  <c r="F180" i="10"/>
  <c r="K180" i="10" s="1"/>
  <c r="E180" i="10"/>
  <c r="J180" i="10" s="1"/>
  <c r="H179" i="10"/>
  <c r="M179" i="10" s="1"/>
  <c r="G179" i="10"/>
  <c r="L179" i="10" s="1"/>
  <c r="F179" i="10"/>
  <c r="K179" i="10" s="1"/>
  <c r="E179" i="10"/>
  <c r="J179" i="10" s="1"/>
  <c r="H178" i="10"/>
  <c r="M178" i="10" s="1"/>
  <c r="G178" i="10"/>
  <c r="L178" i="10" s="1"/>
  <c r="F178" i="10"/>
  <c r="K178" i="10" s="1"/>
  <c r="E178" i="10"/>
  <c r="J178" i="10" s="1"/>
  <c r="H177" i="10"/>
  <c r="M177" i="10" s="1"/>
  <c r="G177" i="10"/>
  <c r="L177" i="10" s="1"/>
  <c r="F177" i="10"/>
  <c r="K177" i="10" s="1"/>
  <c r="E177" i="10"/>
  <c r="J177" i="10" s="1"/>
  <c r="H176" i="10"/>
  <c r="M176" i="10" s="1"/>
  <c r="G176" i="10"/>
  <c r="L176" i="10" s="1"/>
  <c r="F176" i="10"/>
  <c r="K176" i="10" s="1"/>
  <c r="E176" i="10"/>
  <c r="J176" i="10" s="1"/>
  <c r="H175" i="10"/>
  <c r="M175" i="10" s="1"/>
  <c r="G175" i="10"/>
  <c r="L175" i="10" s="1"/>
  <c r="F175" i="10"/>
  <c r="K175" i="10" s="1"/>
  <c r="E175" i="10"/>
  <c r="J175" i="10" s="1"/>
  <c r="H174" i="10"/>
  <c r="M174" i="10" s="1"/>
  <c r="G174" i="10"/>
  <c r="L174" i="10" s="1"/>
  <c r="F174" i="10"/>
  <c r="K174" i="10" s="1"/>
  <c r="E174" i="10"/>
  <c r="J174" i="10" s="1"/>
  <c r="H173" i="10"/>
  <c r="M173" i="10" s="1"/>
  <c r="G173" i="10"/>
  <c r="L173" i="10" s="1"/>
  <c r="F173" i="10"/>
  <c r="K173" i="10" s="1"/>
  <c r="E173" i="10"/>
  <c r="J173" i="10" s="1"/>
  <c r="H172" i="10"/>
  <c r="M172" i="10" s="1"/>
  <c r="G172" i="10"/>
  <c r="L172" i="10" s="1"/>
  <c r="F172" i="10"/>
  <c r="K172" i="10" s="1"/>
  <c r="E172" i="10"/>
  <c r="J172" i="10" s="1"/>
  <c r="H171" i="10"/>
  <c r="M171" i="10" s="1"/>
  <c r="G171" i="10"/>
  <c r="L171" i="10" s="1"/>
  <c r="F171" i="10"/>
  <c r="K171" i="10" s="1"/>
  <c r="E171" i="10"/>
  <c r="J171" i="10" s="1"/>
  <c r="H170" i="10"/>
  <c r="M170" i="10" s="1"/>
  <c r="G170" i="10"/>
  <c r="L170" i="10" s="1"/>
  <c r="F170" i="10"/>
  <c r="K170" i="10" s="1"/>
  <c r="E170" i="10"/>
  <c r="J170" i="10" s="1"/>
  <c r="H169" i="10"/>
  <c r="M169" i="10" s="1"/>
  <c r="G169" i="10"/>
  <c r="L169" i="10" s="1"/>
  <c r="F169" i="10"/>
  <c r="K169" i="10" s="1"/>
  <c r="E169" i="10"/>
  <c r="J169" i="10" s="1"/>
  <c r="H168" i="10"/>
  <c r="M168" i="10" s="1"/>
  <c r="G168" i="10"/>
  <c r="L168" i="10" s="1"/>
  <c r="F168" i="10"/>
  <c r="K168" i="10" s="1"/>
  <c r="E168" i="10"/>
  <c r="J168" i="10" s="1"/>
  <c r="H167" i="10"/>
  <c r="M167" i="10" s="1"/>
  <c r="G167" i="10"/>
  <c r="L167" i="10" s="1"/>
  <c r="F167" i="10"/>
  <c r="K167" i="10" s="1"/>
  <c r="E167" i="10"/>
  <c r="J167" i="10" s="1"/>
  <c r="H166" i="10"/>
  <c r="M166" i="10" s="1"/>
  <c r="G166" i="10"/>
  <c r="L166" i="10" s="1"/>
  <c r="F166" i="10"/>
  <c r="K166" i="10" s="1"/>
  <c r="E166" i="10"/>
  <c r="J166" i="10" s="1"/>
  <c r="H165" i="10"/>
  <c r="M165" i="10" s="1"/>
  <c r="G165" i="10"/>
  <c r="L165" i="10" s="1"/>
  <c r="F165" i="10"/>
  <c r="K165" i="10" s="1"/>
  <c r="E165" i="10"/>
  <c r="J165" i="10" s="1"/>
  <c r="H164" i="10"/>
  <c r="M164" i="10" s="1"/>
  <c r="G164" i="10"/>
  <c r="L164" i="10" s="1"/>
  <c r="F164" i="10"/>
  <c r="K164" i="10" s="1"/>
  <c r="E164" i="10"/>
  <c r="J164" i="10" s="1"/>
  <c r="H163" i="10"/>
  <c r="M163" i="10" s="1"/>
  <c r="G163" i="10"/>
  <c r="L163" i="10" s="1"/>
  <c r="F163" i="10"/>
  <c r="K163" i="10" s="1"/>
  <c r="E163" i="10"/>
  <c r="J163" i="10" s="1"/>
  <c r="H162" i="10"/>
  <c r="M162" i="10" s="1"/>
  <c r="G162" i="10"/>
  <c r="L162" i="10" s="1"/>
  <c r="F162" i="10"/>
  <c r="K162" i="10" s="1"/>
  <c r="E162" i="10"/>
  <c r="J162" i="10" s="1"/>
  <c r="H161" i="10"/>
  <c r="M161" i="10" s="1"/>
  <c r="G161" i="10"/>
  <c r="L161" i="10" s="1"/>
  <c r="F161" i="10"/>
  <c r="K161" i="10" s="1"/>
  <c r="E161" i="10"/>
  <c r="J161" i="10" s="1"/>
  <c r="H160" i="10"/>
  <c r="M160" i="10" s="1"/>
  <c r="G160" i="10"/>
  <c r="L160" i="10" s="1"/>
  <c r="F160" i="10"/>
  <c r="K160" i="10" s="1"/>
  <c r="E160" i="10"/>
  <c r="J160" i="10" s="1"/>
  <c r="H159" i="10"/>
  <c r="M159" i="10" s="1"/>
  <c r="G159" i="10"/>
  <c r="L159" i="10" s="1"/>
  <c r="F159" i="10"/>
  <c r="K159" i="10" s="1"/>
  <c r="E159" i="10"/>
  <c r="J159" i="10" s="1"/>
  <c r="H158" i="10"/>
  <c r="M158" i="10" s="1"/>
  <c r="G158" i="10"/>
  <c r="L158" i="10" s="1"/>
  <c r="F158" i="10"/>
  <c r="K158" i="10" s="1"/>
  <c r="E158" i="10"/>
  <c r="J158" i="10" s="1"/>
  <c r="H157" i="10"/>
  <c r="M157" i="10" s="1"/>
  <c r="G157" i="10"/>
  <c r="L157" i="10" s="1"/>
  <c r="F157" i="10"/>
  <c r="K157" i="10" s="1"/>
  <c r="E157" i="10"/>
  <c r="J157" i="10" s="1"/>
  <c r="H156" i="10"/>
  <c r="M156" i="10" s="1"/>
  <c r="G156" i="10"/>
  <c r="L156" i="10" s="1"/>
  <c r="F156" i="10"/>
  <c r="K156" i="10" s="1"/>
  <c r="E156" i="10"/>
  <c r="J156" i="10" s="1"/>
  <c r="H155" i="10"/>
  <c r="M155" i="10" s="1"/>
  <c r="G155" i="10"/>
  <c r="L155" i="10" s="1"/>
  <c r="F155" i="10"/>
  <c r="K155" i="10" s="1"/>
  <c r="E155" i="10"/>
  <c r="J155" i="10" s="1"/>
  <c r="H154" i="10"/>
  <c r="M154" i="10" s="1"/>
  <c r="G154" i="10"/>
  <c r="L154" i="10" s="1"/>
  <c r="F154" i="10"/>
  <c r="K154" i="10" s="1"/>
  <c r="E154" i="10"/>
  <c r="J154" i="10" s="1"/>
  <c r="H153" i="10"/>
  <c r="M153" i="10" s="1"/>
  <c r="G153" i="10"/>
  <c r="L153" i="10" s="1"/>
  <c r="F153" i="10"/>
  <c r="K153" i="10" s="1"/>
  <c r="E153" i="10"/>
  <c r="J153" i="10" s="1"/>
  <c r="H152" i="10"/>
  <c r="M152" i="10" s="1"/>
  <c r="G152" i="10"/>
  <c r="L152" i="10" s="1"/>
  <c r="F152" i="10"/>
  <c r="K152" i="10" s="1"/>
  <c r="E152" i="10"/>
  <c r="J152" i="10" s="1"/>
  <c r="H151" i="10"/>
  <c r="M151" i="10" s="1"/>
  <c r="G151" i="10"/>
  <c r="L151" i="10" s="1"/>
  <c r="F151" i="10"/>
  <c r="K151" i="10" s="1"/>
  <c r="E151" i="10"/>
  <c r="J151" i="10" s="1"/>
  <c r="H150" i="10"/>
  <c r="M150" i="10" s="1"/>
  <c r="G150" i="10"/>
  <c r="L150" i="10" s="1"/>
  <c r="F150" i="10"/>
  <c r="K150" i="10" s="1"/>
  <c r="E150" i="10"/>
  <c r="J150" i="10" s="1"/>
  <c r="H149" i="10"/>
  <c r="M149" i="10" s="1"/>
  <c r="G149" i="10"/>
  <c r="L149" i="10" s="1"/>
  <c r="F149" i="10"/>
  <c r="K149" i="10" s="1"/>
  <c r="E149" i="10"/>
  <c r="J149" i="10" s="1"/>
  <c r="H148" i="10"/>
  <c r="M148" i="10" s="1"/>
  <c r="G148" i="10"/>
  <c r="L148" i="10" s="1"/>
  <c r="F148" i="10"/>
  <c r="K148" i="10" s="1"/>
  <c r="E148" i="10"/>
  <c r="J148" i="10" s="1"/>
  <c r="H147" i="10"/>
  <c r="M147" i="10" s="1"/>
  <c r="G147" i="10"/>
  <c r="L147" i="10" s="1"/>
  <c r="F147" i="10"/>
  <c r="K147" i="10" s="1"/>
  <c r="E147" i="10"/>
  <c r="J147" i="10" s="1"/>
  <c r="H146" i="10"/>
  <c r="M146" i="10" s="1"/>
  <c r="G146" i="10"/>
  <c r="L146" i="10" s="1"/>
  <c r="F146" i="10"/>
  <c r="K146" i="10" s="1"/>
  <c r="E146" i="10"/>
  <c r="J146" i="10" s="1"/>
  <c r="H145" i="10"/>
  <c r="M145" i="10" s="1"/>
  <c r="G145" i="10"/>
  <c r="L145" i="10" s="1"/>
  <c r="F145" i="10"/>
  <c r="K145" i="10" s="1"/>
  <c r="E145" i="10"/>
  <c r="J145" i="10" s="1"/>
  <c r="H144" i="10"/>
  <c r="M144" i="10" s="1"/>
  <c r="G144" i="10"/>
  <c r="L144" i="10" s="1"/>
  <c r="F144" i="10"/>
  <c r="K144" i="10" s="1"/>
  <c r="E144" i="10"/>
  <c r="J144" i="10" s="1"/>
  <c r="H143" i="10"/>
  <c r="M143" i="10" s="1"/>
  <c r="G143" i="10"/>
  <c r="L143" i="10" s="1"/>
  <c r="F143" i="10"/>
  <c r="K143" i="10" s="1"/>
  <c r="E143" i="10"/>
  <c r="J143" i="10" s="1"/>
  <c r="H142" i="10"/>
  <c r="M142" i="10" s="1"/>
  <c r="G142" i="10"/>
  <c r="L142" i="10" s="1"/>
  <c r="F142" i="10"/>
  <c r="K142" i="10" s="1"/>
  <c r="E142" i="10"/>
  <c r="J142" i="10" s="1"/>
  <c r="H141" i="10"/>
  <c r="M141" i="10" s="1"/>
  <c r="G141" i="10"/>
  <c r="L141" i="10" s="1"/>
  <c r="F141" i="10"/>
  <c r="K141" i="10" s="1"/>
  <c r="E141" i="10"/>
  <c r="J141" i="10" s="1"/>
  <c r="H140" i="10"/>
  <c r="M140" i="10" s="1"/>
  <c r="G140" i="10"/>
  <c r="L140" i="10" s="1"/>
  <c r="F140" i="10"/>
  <c r="K140" i="10" s="1"/>
  <c r="E140" i="10"/>
  <c r="J140" i="10" s="1"/>
  <c r="H139" i="10"/>
  <c r="M139" i="10" s="1"/>
  <c r="G139" i="10"/>
  <c r="L139" i="10" s="1"/>
  <c r="F139" i="10"/>
  <c r="K139" i="10" s="1"/>
  <c r="E139" i="10"/>
  <c r="J139" i="10" s="1"/>
  <c r="H138" i="10"/>
  <c r="M138" i="10" s="1"/>
  <c r="G138" i="10"/>
  <c r="L138" i="10" s="1"/>
  <c r="F138" i="10"/>
  <c r="K138" i="10" s="1"/>
  <c r="E138" i="10"/>
  <c r="J138" i="10" s="1"/>
  <c r="H137" i="10"/>
  <c r="M137" i="10" s="1"/>
  <c r="G137" i="10"/>
  <c r="L137" i="10" s="1"/>
  <c r="F137" i="10"/>
  <c r="K137" i="10" s="1"/>
  <c r="E137" i="10"/>
  <c r="J137" i="10" s="1"/>
  <c r="H136" i="10"/>
  <c r="M136" i="10" s="1"/>
  <c r="G136" i="10"/>
  <c r="L136" i="10" s="1"/>
  <c r="F136" i="10"/>
  <c r="K136" i="10" s="1"/>
  <c r="E136" i="10"/>
  <c r="J136" i="10" s="1"/>
  <c r="H135" i="10"/>
  <c r="M135" i="10" s="1"/>
  <c r="G135" i="10"/>
  <c r="L135" i="10" s="1"/>
  <c r="F135" i="10"/>
  <c r="K135" i="10" s="1"/>
  <c r="E135" i="10"/>
  <c r="J135" i="10" s="1"/>
  <c r="H134" i="10"/>
  <c r="M134" i="10" s="1"/>
  <c r="G134" i="10"/>
  <c r="L134" i="10" s="1"/>
  <c r="F134" i="10"/>
  <c r="K134" i="10" s="1"/>
  <c r="E134" i="10"/>
  <c r="J134" i="10" s="1"/>
  <c r="H133" i="10"/>
  <c r="M133" i="10" s="1"/>
  <c r="G133" i="10"/>
  <c r="L133" i="10" s="1"/>
  <c r="F133" i="10"/>
  <c r="K133" i="10" s="1"/>
  <c r="E133" i="10"/>
  <c r="J133" i="10" s="1"/>
  <c r="H132" i="10"/>
  <c r="M132" i="10" s="1"/>
  <c r="G132" i="10"/>
  <c r="L132" i="10" s="1"/>
  <c r="F132" i="10"/>
  <c r="K132" i="10" s="1"/>
  <c r="E132" i="10"/>
  <c r="J132" i="10" s="1"/>
  <c r="H131" i="10"/>
  <c r="M131" i="10" s="1"/>
  <c r="G131" i="10"/>
  <c r="L131" i="10" s="1"/>
  <c r="F131" i="10"/>
  <c r="K131" i="10" s="1"/>
  <c r="E131" i="10"/>
  <c r="J131" i="10" s="1"/>
  <c r="H130" i="10"/>
  <c r="M130" i="10" s="1"/>
  <c r="G130" i="10"/>
  <c r="L130" i="10" s="1"/>
  <c r="F130" i="10"/>
  <c r="K130" i="10" s="1"/>
  <c r="E130" i="10"/>
  <c r="J130" i="10" s="1"/>
  <c r="H129" i="10"/>
  <c r="M129" i="10" s="1"/>
  <c r="G129" i="10"/>
  <c r="L129" i="10" s="1"/>
  <c r="F129" i="10"/>
  <c r="K129" i="10" s="1"/>
  <c r="E129" i="10"/>
  <c r="J129" i="10" s="1"/>
  <c r="H128" i="10"/>
  <c r="M128" i="10" s="1"/>
  <c r="G128" i="10"/>
  <c r="L128" i="10" s="1"/>
  <c r="F128" i="10"/>
  <c r="K128" i="10" s="1"/>
  <c r="E128" i="10"/>
  <c r="J128" i="10" s="1"/>
  <c r="H127" i="10"/>
  <c r="M127" i="10" s="1"/>
  <c r="G127" i="10"/>
  <c r="L127" i="10" s="1"/>
  <c r="F127" i="10"/>
  <c r="K127" i="10" s="1"/>
  <c r="E127" i="10"/>
  <c r="J127" i="10" s="1"/>
  <c r="H126" i="10"/>
  <c r="M126" i="10" s="1"/>
  <c r="G126" i="10"/>
  <c r="L126" i="10" s="1"/>
  <c r="F126" i="10"/>
  <c r="K126" i="10" s="1"/>
  <c r="E126" i="10"/>
  <c r="J126" i="10" s="1"/>
  <c r="H125" i="10"/>
  <c r="M125" i="10" s="1"/>
  <c r="G125" i="10"/>
  <c r="L125" i="10" s="1"/>
  <c r="F125" i="10"/>
  <c r="K125" i="10" s="1"/>
  <c r="E125" i="10"/>
  <c r="J125" i="10" s="1"/>
  <c r="H124" i="10"/>
  <c r="M124" i="10" s="1"/>
  <c r="G124" i="10"/>
  <c r="L124" i="10" s="1"/>
  <c r="F124" i="10"/>
  <c r="K124" i="10" s="1"/>
  <c r="E124" i="10"/>
  <c r="J124" i="10" s="1"/>
  <c r="H123" i="10"/>
  <c r="M123" i="10" s="1"/>
  <c r="G123" i="10"/>
  <c r="L123" i="10" s="1"/>
  <c r="F123" i="10"/>
  <c r="K123" i="10" s="1"/>
  <c r="E123" i="10"/>
  <c r="J123" i="10" s="1"/>
  <c r="H122" i="10"/>
  <c r="M122" i="10" s="1"/>
  <c r="G122" i="10"/>
  <c r="L122" i="10" s="1"/>
  <c r="F122" i="10"/>
  <c r="K122" i="10" s="1"/>
  <c r="E122" i="10"/>
  <c r="J122" i="10" s="1"/>
  <c r="H121" i="10"/>
  <c r="M121" i="10" s="1"/>
  <c r="G121" i="10"/>
  <c r="L121" i="10" s="1"/>
  <c r="F121" i="10"/>
  <c r="K121" i="10" s="1"/>
  <c r="E121" i="10"/>
  <c r="J121" i="10" s="1"/>
  <c r="H120" i="10"/>
  <c r="M120" i="10" s="1"/>
  <c r="G120" i="10"/>
  <c r="L120" i="10" s="1"/>
  <c r="F120" i="10"/>
  <c r="K120" i="10" s="1"/>
  <c r="E120" i="10"/>
  <c r="J120" i="10" s="1"/>
  <c r="H119" i="10"/>
  <c r="M119" i="10" s="1"/>
  <c r="G119" i="10"/>
  <c r="L119" i="10" s="1"/>
  <c r="F119" i="10"/>
  <c r="K119" i="10" s="1"/>
  <c r="E119" i="10"/>
  <c r="J119" i="10" s="1"/>
  <c r="H118" i="10"/>
  <c r="M118" i="10" s="1"/>
  <c r="G118" i="10"/>
  <c r="L118" i="10" s="1"/>
  <c r="F118" i="10"/>
  <c r="K118" i="10" s="1"/>
  <c r="E118" i="10"/>
  <c r="J118" i="10" s="1"/>
  <c r="H117" i="10"/>
  <c r="M117" i="10" s="1"/>
  <c r="G117" i="10"/>
  <c r="L117" i="10" s="1"/>
  <c r="F117" i="10"/>
  <c r="K117" i="10" s="1"/>
  <c r="E117" i="10"/>
  <c r="J117" i="10" s="1"/>
  <c r="H116" i="10"/>
  <c r="M116" i="10" s="1"/>
  <c r="G116" i="10"/>
  <c r="L116" i="10" s="1"/>
  <c r="F116" i="10"/>
  <c r="K116" i="10" s="1"/>
  <c r="E116" i="10"/>
  <c r="J116" i="10" s="1"/>
  <c r="H115" i="10"/>
  <c r="M115" i="10" s="1"/>
  <c r="G115" i="10"/>
  <c r="L115" i="10" s="1"/>
  <c r="F115" i="10"/>
  <c r="K115" i="10" s="1"/>
  <c r="E115" i="10"/>
  <c r="J115" i="10" s="1"/>
  <c r="H114" i="10"/>
  <c r="M114" i="10" s="1"/>
  <c r="G114" i="10"/>
  <c r="L114" i="10" s="1"/>
  <c r="F114" i="10"/>
  <c r="K114" i="10" s="1"/>
  <c r="E114" i="10"/>
  <c r="J114" i="10" s="1"/>
  <c r="H113" i="10"/>
  <c r="M113" i="10" s="1"/>
  <c r="G113" i="10"/>
  <c r="L113" i="10" s="1"/>
  <c r="F113" i="10"/>
  <c r="K113" i="10" s="1"/>
  <c r="E113" i="10"/>
  <c r="J113" i="10" s="1"/>
  <c r="H112" i="10"/>
  <c r="M112" i="10" s="1"/>
  <c r="G112" i="10"/>
  <c r="L112" i="10" s="1"/>
  <c r="F112" i="10"/>
  <c r="K112" i="10" s="1"/>
  <c r="E112" i="10"/>
  <c r="J112" i="10" s="1"/>
  <c r="H111" i="10"/>
  <c r="M111" i="10" s="1"/>
  <c r="G111" i="10"/>
  <c r="L111" i="10" s="1"/>
  <c r="F111" i="10"/>
  <c r="K111" i="10" s="1"/>
  <c r="E111" i="10"/>
  <c r="J111" i="10" s="1"/>
  <c r="H110" i="10"/>
  <c r="M110" i="10" s="1"/>
  <c r="G110" i="10"/>
  <c r="L110" i="10" s="1"/>
  <c r="F110" i="10"/>
  <c r="K110" i="10" s="1"/>
  <c r="E110" i="10"/>
  <c r="J110" i="10" s="1"/>
  <c r="H109" i="10"/>
  <c r="M109" i="10" s="1"/>
  <c r="G109" i="10"/>
  <c r="L109" i="10" s="1"/>
  <c r="F109" i="10"/>
  <c r="K109" i="10" s="1"/>
  <c r="E109" i="10"/>
  <c r="J109" i="10" s="1"/>
  <c r="H108" i="10"/>
  <c r="M108" i="10" s="1"/>
  <c r="G108" i="10"/>
  <c r="L108" i="10" s="1"/>
  <c r="F108" i="10"/>
  <c r="K108" i="10" s="1"/>
  <c r="E108" i="10"/>
  <c r="J108" i="10" s="1"/>
  <c r="H107" i="10"/>
  <c r="M107" i="10" s="1"/>
  <c r="G107" i="10"/>
  <c r="L107" i="10" s="1"/>
  <c r="F107" i="10"/>
  <c r="K107" i="10" s="1"/>
  <c r="E107" i="10"/>
  <c r="J107" i="10" s="1"/>
  <c r="H106" i="10"/>
  <c r="M106" i="10" s="1"/>
  <c r="G106" i="10"/>
  <c r="L106" i="10" s="1"/>
  <c r="F106" i="10"/>
  <c r="K106" i="10" s="1"/>
  <c r="E106" i="10"/>
  <c r="J106" i="10" s="1"/>
  <c r="H105" i="10"/>
  <c r="M105" i="10" s="1"/>
  <c r="G105" i="10"/>
  <c r="L105" i="10" s="1"/>
  <c r="F105" i="10"/>
  <c r="K105" i="10" s="1"/>
  <c r="E105" i="10"/>
  <c r="J105" i="10" s="1"/>
  <c r="H104" i="10"/>
  <c r="M104" i="10" s="1"/>
  <c r="G104" i="10"/>
  <c r="L104" i="10" s="1"/>
  <c r="F104" i="10"/>
  <c r="K104" i="10" s="1"/>
  <c r="E104" i="10"/>
  <c r="J104" i="10" s="1"/>
  <c r="H103" i="10"/>
  <c r="M103" i="10" s="1"/>
  <c r="G103" i="10"/>
  <c r="L103" i="10" s="1"/>
  <c r="F103" i="10"/>
  <c r="K103" i="10" s="1"/>
  <c r="E103" i="10"/>
  <c r="J103" i="10" s="1"/>
  <c r="H102" i="10"/>
  <c r="M102" i="10" s="1"/>
  <c r="G102" i="10"/>
  <c r="L102" i="10" s="1"/>
  <c r="F102" i="10"/>
  <c r="K102" i="10" s="1"/>
  <c r="E102" i="10"/>
  <c r="J102" i="10" s="1"/>
  <c r="H101" i="10"/>
  <c r="M101" i="10" s="1"/>
  <c r="G101" i="10"/>
  <c r="L101" i="10" s="1"/>
  <c r="F101" i="10"/>
  <c r="K101" i="10" s="1"/>
  <c r="E101" i="10"/>
  <c r="J101" i="10" s="1"/>
  <c r="H100" i="10"/>
  <c r="M100" i="10" s="1"/>
  <c r="G100" i="10"/>
  <c r="L100" i="10" s="1"/>
  <c r="F100" i="10"/>
  <c r="K100" i="10" s="1"/>
  <c r="E100" i="10"/>
  <c r="J100" i="10" s="1"/>
  <c r="H99" i="10"/>
  <c r="M99" i="10" s="1"/>
  <c r="G99" i="10"/>
  <c r="L99" i="10" s="1"/>
  <c r="F99" i="10"/>
  <c r="K99" i="10" s="1"/>
  <c r="E99" i="10"/>
  <c r="J99" i="10" s="1"/>
  <c r="H98" i="10"/>
  <c r="M98" i="10" s="1"/>
  <c r="G98" i="10"/>
  <c r="L98" i="10" s="1"/>
  <c r="F98" i="10"/>
  <c r="K98" i="10" s="1"/>
  <c r="E98" i="10"/>
  <c r="J98" i="10" s="1"/>
  <c r="H97" i="10"/>
  <c r="M97" i="10" s="1"/>
  <c r="G97" i="10"/>
  <c r="L97" i="10" s="1"/>
  <c r="F97" i="10"/>
  <c r="K97" i="10" s="1"/>
  <c r="E97" i="10"/>
  <c r="J97" i="10" s="1"/>
  <c r="H96" i="10"/>
  <c r="M96" i="10" s="1"/>
  <c r="G96" i="10"/>
  <c r="L96" i="10" s="1"/>
  <c r="F96" i="10"/>
  <c r="K96" i="10" s="1"/>
  <c r="E96" i="10"/>
  <c r="J96" i="10" s="1"/>
  <c r="H95" i="10"/>
  <c r="M95" i="10" s="1"/>
  <c r="G95" i="10"/>
  <c r="L95" i="10" s="1"/>
  <c r="F95" i="10"/>
  <c r="K95" i="10" s="1"/>
  <c r="E95" i="10"/>
  <c r="J95" i="10" s="1"/>
  <c r="H94" i="10"/>
  <c r="M94" i="10" s="1"/>
  <c r="G94" i="10"/>
  <c r="L94" i="10" s="1"/>
  <c r="F94" i="10"/>
  <c r="K94" i="10" s="1"/>
  <c r="E94" i="10"/>
  <c r="J94" i="10" s="1"/>
  <c r="H93" i="10"/>
  <c r="M93" i="10" s="1"/>
  <c r="G93" i="10"/>
  <c r="L93" i="10" s="1"/>
  <c r="F93" i="10"/>
  <c r="K93" i="10" s="1"/>
  <c r="E93" i="10"/>
  <c r="J93" i="10" s="1"/>
  <c r="H92" i="10"/>
  <c r="M92" i="10" s="1"/>
  <c r="G92" i="10"/>
  <c r="L92" i="10" s="1"/>
  <c r="F92" i="10"/>
  <c r="K92" i="10" s="1"/>
  <c r="E92" i="10"/>
  <c r="J92" i="10" s="1"/>
  <c r="H91" i="10"/>
  <c r="M91" i="10" s="1"/>
  <c r="G91" i="10"/>
  <c r="L91" i="10" s="1"/>
  <c r="F91" i="10"/>
  <c r="K91" i="10" s="1"/>
  <c r="E91" i="10"/>
  <c r="J91" i="10" s="1"/>
  <c r="H90" i="10"/>
  <c r="M90" i="10" s="1"/>
  <c r="G90" i="10"/>
  <c r="L90" i="10" s="1"/>
  <c r="F90" i="10"/>
  <c r="K90" i="10" s="1"/>
  <c r="E90" i="10"/>
  <c r="J90" i="10" s="1"/>
  <c r="H89" i="10"/>
  <c r="M89" i="10" s="1"/>
  <c r="G89" i="10"/>
  <c r="L89" i="10" s="1"/>
  <c r="F89" i="10"/>
  <c r="K89" i="10" s="1"/>
  <c r="E89" i="10"/>
  <c r="J89" i="10" s="1"/>
  <c r="H88" i="10"/>
  <c r="M88" i="10" s="1"/>
  <c r="G88" i="10"/>
  <c r="L88" i="10" s="1"/>
  <c r="F88" i="10"/>
  <c r="K88" i="10" s="1"/>
  <c r="E88" i="10"/>
  <c r="J88" i="10" s="1"/>
  <c r="H87" i="10"/>
  <c r="M87" i="10" s="1"/>
  <c r="G87" i="10"/>
  <c r="L87" i="10" s="1"/>
  <c r="F87" i="10"/>
  <c r="K87" i="10" s="1"/>
  <c r="E87" i="10"/>
  <c r="J87" i="10" s="1"/>
  <c r="H86" i="10"/>
  <c r="M86" i="10" s="1"/>
  <c r="G86" i="10"/>
  <c r="L86" i="10" s="1"/>
  <c r="F86" i="10"/>
  <c r="K86" i="10" s="1"/>
  <c r="E86" i="10"/>
  <c r="J86" i="10" s="1"/>
  <c r="H85" i="10"/>
  <c r="M85" i="10" s="1"/>
  <c r="G85" i="10"/>
  <c r="L85" i="10" s="1"/>
  <c r="F85" i="10"/>
  <c r="K85" i="10" s="1"/>
  <c r="E85" i="10"/>
  <c r="J85" i="10" s="1"/>
  <c r="H84" i="10"/>
  <c r="M84" i="10" s="1"/>
  <c r="G84" i="10"/>
  <c r="L84" i="10" s="1"/>
  <c r="F84" i="10"/>
  <c r="K84" i="10" s="1"/>
  <c r="E84" i="10"/>
  <c r="J84" i="10" s="1"/>
  <c r="H83" i="10"/>
  <c r="M83" i="10" s="1"/>
  <c r="G83" i="10"/>
  <c r="L83" i="10" s="1"/>
  <c r="F83" i="10"/>
  <c r="K83" i="10" s="1"/>
  <c r="E83" i="10"/>
  <c r="J83" i="10" s="1"/>
  <c r="H82" i="10"/>
  <c r="M82" i="10" s="1"/>
  <c r="G82" i="10"/>
  <c r="L82" i="10" s="1"/>
  <c r="F82" i="10"/>
  <c r="K82" i="10" s="1"/>
  <c r="E82" i="10"/>
  <c r="J82" i="10" s="1"/>
  <c r="H81" i="10"/>
  <c r="M81" i="10" s="1"/>
  <c r="G81" i="10"/>
  <c r="L81" i="10" s="1"/>
  <c r="F81" i="10"/>
  <c r="K81" i="10" s="1"/>
  <c r="E81" i="10"/>
  <c r="J81" i="10" s="1"/>
  <c r="H80" i="10"/>
  <c r="M80" i="10" s="1"/>
  <c r="G80" i="10"/>
  <c r="L80" i="10" s="1"/>
  <c r="F80" i="10"/>
  <c r="K80" i="10" s="1"/>
  <c r="E80" i="10"/>
  <c r="J80" i="10" s="1"/>
  <c r="H79" i="10"/>
  <c r="M79" i="10" s="1"/>
  <c r="G79" i="10"/>
  <c r="L79" i="10" s="1"/>
  <c r="F79" i="10"/>
  <c r="K79" i="10" s="1"/>
  <c r="E79" i="10"/>
  <c r="J79" i="10" s="1"/>
  <c r="H78" i="10"/>
  <c r="M78" i="10" s="1"/>
  <c r="G78" i="10"/>
  <c r="L78" i="10" s="1"/>
  <c r="F78" i="10"/>
  <c r="K78" i="10" s="1"/>
  <c r="E78" i="10"/>
  <c r="J78" i="10" s="1"/>
  <c r="H77" i="10"/>
  <c r="M77" i="10" s="1"/>
  <c r="G77" i="10"/>
  <c r="L77" i="10" s="1"/>
  <c r="F77" i="10"/>
  <c r="K77" i="10" s="1"/>
  <c r="E77" i="10"/>
  <c r="J77" i="10" s="1"/>
  <c r="H76" i="10"/>
  <c r="M76" i="10" s="1"/>
  <c r="G76" i="10"/>
  <c r="L76" i="10" s="1"/>
  <c r="F76" i="10"/>
  <c r="K76" i="10" s="1"/>
  <c r="E76" i="10"/>
  <c r="J76" i="10" s="1"/>
  <c r="H75" i="10"/>
  <c r="M75" i="10" s="1"/>
  <c r="G75" i="10"/>
  <c r="L75" i="10" s="1"/>
  <c r="F75" i="10"/>
  <c r="K75" i="10" s="1"/>
  <c r="E75" i="10"/>
  <c r="J75" i="10" s="1"/>
  <c r="H74" i="10"/>
  <c r="M74" i="10" s="1"/>
  <c r="G74" i="10"/>
  <c r="L74" i="10" s="1"/>
  <c r="F74" i="10"/>
  <c r="K74" i="10" s="1"/>
  <c r="E74" i="10"/>
  <c r="J74" i="10" s="1"/>
  <c r="H73" i="10"/>
  <c r="M73" i="10" s="1"/>
  <c r="G73" i="10"/>
  <c r="L73" i="10" s="1"/>
  <c r="F73" i="10"/>
  <c r="K73" i="10" s="1"/>
  <c r="E73" i="10"/>
  <c r="J73" i="10" s="1"/>
  <c r="H72" i="10"/>
  <c r="M72" i="10" s="1"/>
  <c r="G72" i="10"/>
  <c r="L72" i="10" s="1"/>
  <c r="F72" i="10"/>
  <c r="K72" i="10" s="1"/>
  <c r="E72" i="10"/>
  <c r="J72" i="10" s="1"/>
  <c r="H71" i="10"/>
  <c r="M71" i="10" s="1"/>
  <c r="G71" i="10"/>
  <c r="L71" i="10" s="1"/>
  <c r="F71" i="10"/>
  <c r="K71" i="10" s="1"/>
  <c r="E71" i="10"/>
  <c r="J71" i="10" s="1"/>
  <c r="H70" i="10"/>
  <c r="M70" i="10" s="1"/>
  <c r="G70" i="10"/>
  <c r="L70" i="10" s="1"/>
  <c r="F70" i="10"/>
  <c r="K70" i="10" s="1"/>
  <c r="E70" i="10"/>
  <c r="J70" i="10" s="1"/>
  <c r="H69" i="10"/>
  <c r="M69" i="10" s="1"/>
  <c r="G69" i="10"/>
  <c r="L69" i="10" s="1"/>
  <c r="F69" i="10"/>
  <c r="K69" i="10" s="1"/>
  <c r="E69" i="10"/>
  <c r="J69" i="10" s="1"/>
  <c r="H68" i="10"/>
  <c r="M68" i="10" s="1"/>
  <c r="G68" i="10"/>
  <c r="L68" i="10" s="1"/>
  <c r="F68" i="10"/>
  <c r="K68" i="10" s="1"/>
  <c r="E68" i="10"/>
  <c r="J68" i="10" s="1"/>
  <c r="H67" i="10"/>
  <c r="M67" i="10" s="1"/>
  <c r="G67" i="10"/>
  <c r="L67" i="10" s="1"/>
  <c r="F67" i="10"/>
  <c r="K67" i="10" s="1"/>
  <c r="E67" i="10"/>
  <c r="J67" i="10" s="1"/>
  <c r="H66" i="10"/>
  <c r="M66" i="10" s="1"/>
  <c r="G66" i="10"/>
  <c r="L66" i="10" s="1"/>
  <c r="F66" i="10"/>
  <c r="K66" i="10" s="1"/>
  <c r="E66" i="10"/>
  <c r="J66" i="10" s="1"/>
  <c r="H65" i="10"/>
  <c r="M65" i="10" s="1"/>
  <c r="G65" i="10"/>
  <c r="L65" i="10" s="1"/>
  <c r="F65" i="10"/>
  <c r="K65" i="10" s="1"/>
  <c r="E65" i="10"/>
  <c r="J65" i="10" s="1"/>
  <c r="H64" i="10"/>
  <c r="M64" i="10" s="1"/>
  <c r="G64" i="10"/>
  <c r="L64" i="10" s="1"/>
  <c r="F64" i="10"/>
  <c r="K64" i="10" s="1"/>
  <c r="E64" i="10"/>
  <c r="J64" i="10" s="1"/>
  <c r="H63" i="10"/>
  <c r="M63" i="10" s="1"/>
  <c r="G63" i="10"/>
  <c r="L63" i="10" s="1"/>
  <c r="F63" i="10"/>
  <c r="K63" i="10" s="1"/>
  <c r="E63" i="10"/>
  <c r="J63" i="10" s="1"/>
  <c r="H62" i="10"/>
  <c r="M62" i="10" s="1"/>
  <c r="G62" i="10"/>
  <c r="L62" i="10" s="1"/>
  <c r="F62" i="10"/>
  <c r="K62" i="10" s="1"/>
  <c r="E62" i="10"/>
  <c r="J62" i="10" s="1"/>
  <c r="H61" i="10"/>
  <c r="M61" i="10" s="1"/>
  <c r="G61" i="10"/>
  <c r="L61" i="10" s="1"/>
  <c r="F61" i="10"/>
  <c r="K61" i="10" s="1"/>
  <c r="E61" i="10"/>
  <c r="J61" i="10" s="1"/>
  <c r="H60" i="10"/>
  <c r="M60" i="10" s="1"/>
  <c r="G60" i="10"/>
  <c r="L60" i="10" s="1"/>
  <c r="F60" i="10"/>
  <c r="K60" i="10" s="1"/>
  <c r="E60" i="10"/>
  <c r="J60" i="10" s="1"/>
  <c r="H59" i="10"/>
  <c r="M59" i="10" s="1"/>
  <c r="G59" i="10"/>
  <c r="L59" i="10" s="1"/>
  <c r="F59" i="10"/>
  <c r="K59" i="10" s="1"/>
  <c r="E59" i="10"/>
  <c r="J59" i="10" s="1"/>
  <c r="H58" i="10"/>
  <c r="M58" i="10" s="1"/>
  <c r="G58" i="10"/>
  <c r="L58" i="10" s="1"/>
  <c r="F58" i="10"/>
  <c r="K58" i="10" s="1"/>
  <c r="E58" i="10"/>
  <c r="J58" i="10" s="1"/>
  <c r="H57" i="10"/>
  <c r="M57" i="10" s="1"/>
  <c r="G57" i="10"/>
  <c r="L57" i="10" s="1"/>
  <c r="F57" i="10"/>
  <c r="K57" i="10" s="1"/>
  <c r="E57" i="10"/>
  <c r="J57" i="10" s="1"/>
  <c r="H56" i="10"/>
  <c r="M56" i="10" s="1"/>
  <c r="G56" i="10"/>
  <c r="L56" i="10" s="1"/>
  <c r="F56" i="10"/>
  <c r="K56" i="10" s="1"/>
  <c r="E56" i="10"/>
  <c r="J56" i="10" s="1"/>
  <c r="H55" i="10"/>
  <c r="M55" i="10" s="1"/>
  <c r="G55" i="10"/>
  <c r="L55" i="10" s="1"/>
  <c r="F55" i="10"/>
  <c r="K55" i="10" s="1"/>
  <c r="E55" i="10"/>
  <c r="J55" i="10" s="1"/>
  <c r="H54" i="10"/>
  <c r="M54" i="10" s="1"/>
  <c r="G54" i="10"/>
  <c r="L54" i="10" s="1"/>
  <c r="F54" i="10"/>
  <c r="K54" i="10" s="1"/>
  <c r="E54" i="10"/>
  <c r="J54" i="10" s="1"/>
  <c r="H53" i="10"/>
  <c r="M53" i="10" s="1"/>
  <c r="G53" i="10"/>
  <c r="L53" i="10" s="1"/>
  <c r="F53" i="10"/>
  <c r="K53" i="10" s="1"/>
  <c r="E53" i="10"/>
  <c r="J53" i="10" s="1"/>
  <c r="H52" i="10"/>
  <c r="M52" i="10" s="1"/>
  <c r="G52" i="10"/>
  <c r="L52" i="10" s="1"/>
  <c r="F52" i="10"/>
  <c r="K52" i="10" s="1"/>
  <c r="E52" i="10"/>
  <c r="J52" i="10" s="1"/>
  <c r="H51" i="10"/>
  <c r="M51" i="10" s="1"/>
  <c r="G51" i="10"/>
  <c r="L51" i="10" s="1"/>
  <c r="F51" i="10"/>
  <c r="K51" i="10" s="1"/>
  <c r="E51" i="10"/>
  <c r="J51" i="10" s="1"/>
  <c r="H50" i="10"/>
  <c r="M50" i="10" s="1"/>
  <c r="G50" i="10"/>
  <c r="L50" i="10" s="1"/>
  <c r="F50" i="10"/>
  <c r="K50" i="10" s="1"/>
  <c r="E50" i="10"/>
  <c r="J50" i="10" s="1"/>
  <c r="H49" i="10"/>
  <c r="M49" i="10" s="1"/>
  <c r="G49" i="10"/>
  <c r="L49" i="10" s="1"/>
  <c r="F49" i="10"/>
  <c r="K49" i="10" s="1"/>
  <c r="E49" i="10"/>
  <c r="J49" i="10" s="1"/>
  <c r="H48" i="10"/>
  <c r="M48" i="10" s="1"/>
  <c r="G48" i="10"/>
  <c r="L48" i="10" s="1"/>
  <c r="F48" i="10"/>
  <c r="K48" i="10" s="1"/>
  <c r="E48" i="10"/>
  <c r="J48" i="10" s="1"/>
  <c r="H47" i="10"/>
  <c r="M47" i="10" s="1"/>
  <c r="G47" i="10"/>
  <c r="L47" i="10" s="1"/>
  <c r="F47" i="10"/>
  <c r="K47" i="10" s="1"/>
  <c r="E47" i="10"/>
  <c r="J47" i="10" s="1"/>
  <c r="H46" i="10"/>
  <c r="M46" i="10" s="1"/>
  <c r="G46" i="10"/>
  <c r="L46" i="10" s="1"/>
  <c r="F46" i="10"/>
  <c r="K46" i="10" s="1"/>
  <c r="E46" i="10"/>
  <c r="J46" i="10" s="1"/>
  <c r="H45" i="10"/>
  <c r="M45" i="10" s="1"/>
  <c r="G45" i="10"/>
  <c r="L45" i="10" s="1"/>
  <c r="F45" i="10"/>
  <c r="K45" i="10" s="1"/>
  <c r="E45" i="10"/>
  <c r="J45" i="10" s="1"/>
  <c r="H44" i="10"/>
  <c r="M44" i="10" s="1"/>
  <c r="G44" i="10"/>
  <c r="L44" i="10" s="1"/>
  <c r="F44" i="10"/>
  <c r="K44" i="10" s="1"/>
  <c r="E44" i="10"/>
  <c r="J44" i="10" s="1"/>
  <c r="H43" i="10"/>
  <c r="M43" i="10" s="1"/>
  <c r="G43" i="10"/>
  <c r="L43" i="10" s="1"/>
  <c r="F43" i="10"/>
  <c r="K43" i="10" s="1"/>
  <c r="E43" i="10"/>
  <c r="J43" i="10" s="1"/>
  <c r="H42" i="10"/>
  <c r="M42" i="10" s="1"/>
  <c r="G42" i="10"/>
  <c r="L42" i="10" s="1"/>
  <c r="F42" i="10"/>
  <c r="K42" i="10" s="1"/>
  <c r="E42" i="10"/>
  <c r="J42" i="10" s="1"/>
  <c r="H41" i="10"/>
  <c r="M41" i="10" s="1"/>
  <c r="G41" i="10"/>
  <c r="L41" i="10" s="1"/>
  <c r="F41" i="10"/>
  <c r="K41" i="10" s="1"/>
  <c r="E41" i="10"/>
  <c r="J41" i="10" s="1"/>
  <c r="H40" i="10"/>
  <c r="M40" i="10" s="1"/>
  <c r="G40" i="10"/>
  <c r="L40" i="10" s="1"/>
  <c r="F40" i="10"/>
  <c r="K40" i="10" s="1"/>
  <c r="E40" i="10"/>
  <c r="J40" i="10" s="1"/>
  <c r="H39" i="10"/>
  <c r="M39" i="10" s="1"/>
  <c r="G39" i="10"/>
  <c r="L39" i="10" s="1"/>
  <c r="F39" i="10"/>
  <c r="K39" i="10" s="1"/>
  <c r="E39" i="10"/>
  <c r="J39" i="10" s="1"/>
  <c r="H38" i="10"/>
  <c r="M38" i="10" s="1"/>
  <c r="G38" i="10"/>
  <c r="L38" i="10" s="1"/>
  <c r="F38" i="10"/>
  <c r="K38" i="10" s="1"/>
  <c r="E38" i="10"/>
  <c r="J38" i="10" s="1"/>
  <c r="H37" i="10"/>
  <c r="M37" i="10" s="1"/>
  <c r="G37" i="10"/>
  <c r="L37" i="10" s="1"/>
  <c r="F37" i="10"/>
  <c r="K37" i="10" s="1"/>
  <c r="E37" i="10"/>
  <c r="J37" i="10" s="1"/>
  <c r="H36" i="10"/>
  <c r="M36" i="10" s="1"/>
  <c r="G36" i="10"/>
  <c r="L36" i="10" s="1"/>
  <c r="F36" i="10"/>
  <c r="K36" i="10" s="1"/>
  <c r="E36" i="10"/>
  <c r="J36" i="10" s="1"/>
  <c r="H35" i="10"/>
  <c r="M35" i="10" s="1"/>
  <c r="G35" i="10"/>
  <c r="L35" i="10" s="1"/>
  <c r="F35" i="10"/>
  <c r="K35" i="10" s="1"/>
  <c r="E35" i="10"/>
  <c r="J35" i="10" s="1"/>
  <c r="H34" i="10"/>
  <c r="M34" i="10" s="1"/>
  <c r="G34" i="10"/>
  <c r="L34" i="10" s="1"/>
  <c r="F34" i="10"/>
  <c r="K34" i="10" s="1"/>
  <c r="E34" i="10"/>
  <c r="J34" i="10" s="1"/>
  <c r="H33" i="10"/>
  <c r="M33" i="10" s="1"/>
  <c r="G33" i="10"/>
  <c r="L33" i="10" s="1"/>
  <c r="F33" i="10"/>
  <c r="K33" i="10" s="1"/>
  <c r="E33" i="10"/>
  <c r="J33" i="10" s="1"/>
  <c r="H32" i="10"/>
  <c r="M32" i="10" s="1"/>
  <c r="G32" i="10"/>
  <c r="L32" i="10" s="1"/>
  <c r="F32" i="10"/>
  <c r="K32" i="10" s="1"/>
  <c r="E32" i="10"/>
  <c r="J32" i="10" s="1"/>
  <c r="H31" i="10"/>
  <c r="M31" i="10" s="1"/>
  <c r="G31" i="10"/>
  <c r="L31" i="10" s="1"/>
  <c r="F31" i="10"/>
  <c r="K31" i="10" s="1"/>
  <c r="E31" i="10"/>
  <c r="J31" i="10" s="1"/>
  <c r="H30" i="10"/>
  <c r="M30" i="10" s="1"/>
  <c r="G30" i="10"/>
  <c r="L30" i="10" s="1"/>
  <c r="F30" i="10"/>
  <c r="K30" i="10" s="1"/>
  <c r="E30" i="10"/>
  <c r="J30" i="10" s="1"/>
  <c r="H29" i="10"/>
  <c r="M29" i="10" s="1"/>
  <c r="G29" i="10"/>
  <c r="L29" i="10" s="1"/>
  <c r="F29" i="10"/>
  <c r="K29" i="10" s="1"/>
  <c r="E29" i="10"/>
  <c r="J29" i="10" s="1"/>
  <c r="H28" i="10"/>
  <c r="M28" i="10" s="1"/>
  <c r="G28" i="10"/>
  <c r="L28" i="10" s="1"/>
  <c r="F28" i="10"/>
  <c r="K28" i="10" s="1"/>
  <c r="E28" i="10"/>
  <c r="J28" i="10" s="1"/>
  <c r="H27" i="10"/>
  <c r="M27" i="10" s="1"/>
  <c r="G27" i="10"/>
  <c r="L27" i="10" s="1"/>
  <c r="F27" i="10"/>
  <c r="K27" i="10" s="1"/>
  <c r="E27" i="10"/>
  <c r="J27" i="10" s="1"/>
  <c r="H26" i="10"/>
  <c r="M26" i="10" s="1"/>
  <c r="G26" i="10"/>
  <c r="L26" i="10" s="1"/>
  <c r="F26" i="10"/>
  <c r="K26" i="10" s="1"/>
  <c r="E26" i="10"/>
  <c r="J26" i="10" s="1"/>
  <c r="H25" i="10"/>
  <c r="M25" i="10" s="1"/>
  <c r="G25" i="10"/>
  <c r="L25" i="10" s="1"/>
  <c r="F25" i="10"/>
  <c r="K25" i="10" s="1"/>
  <c r="E25" i="10"/>
  <c r="J25" i="10" s="1"/>
  <c r="H24" i="10"/>
  <c r="M24" i="10" s="1"/>
  <c r="G24" i="10"/>
  <c r="L24" i="10" s="1"/>
  <c r="F24" i="10"/>
  <c r="K24" i="10" s="1"/>
  <c r="E24" i="10"/>
  <c r="J24" i="10" s="1"/>
  <c r="H23" i="10"/>
  <c r="M23" i="10" s="1"/>
  <c r="G23" i="10"/>
  <c r="L23" i="10" s="1"/>
  <c r="F23" i="10"/>
  <c r="K23" i="10" s="1"/>
  <c r="E23" i="10"/>
  <c r="J23" i="10" s="1"/>
  <c r="H22" i="10"/>
  <c r="M22" i="10" s="1"/>
  <c r="G22" i="10"/>
  <c r="L22" i="10" s="1"/>
  <c r="F22" i="10"/>
  <c r="K22" i="10" s="1"/>
  <c r="E22" i="10"/>
  <c r="J22" i="10" s="1"/>
  <c r="H21" i="10"/>
  <c r="M21" i="10" s="1"/>
  <c r="G21" i="10"/>
  <c r="L21" i="10" s="1"/>
  <c r="F21" i="10"/>
  <c r="K21" i="10" s="1"/>
  <c r="E21" i="10"/>
  <c r="J21" i="10" s="1"/>
  <c r="H20" i="10"/>
  <c r="M20" i="10" s="1"/>
  <c r="G20" i="10"/>
  <c r="L20" i="10" s="1"/>
  <c r="F20" i="10"/>
  <c r="K20" i="10" s="1"/>
  <c r="E20" i="10"/>
  <c r="J20" i="10" s="1"/>
  <c r="H19" i="10"/>
  <c r="M19" i="10" s="1"/>
  <c r="G19" i="10"/>
  <c r="L19" i="10" s="1"/>
  <c r="F19" i="10"/>
  <c r="K19" i="10" s="1"/>
  <c r="E19" i="10"/>
  <c r="J19" i="10" s="1"/>
  <c r="H18" i="10"/>
  <c r="M18" i="10" s="1"/>
  <c r="G18" i="10"/>
  <c r="L18" i="10" s="1"/>
  <c r="F18" i="10"/>
  <c r="K18" i="10" s="1"/>
  <c r="E18" i="10"/>
  <c r="J18" i="10" s="1"/>
  <c r="H17" i="10"/>
  <c r="M17" i="10" s="1"/>
  <c r="G17" i="10"/>
  <c r="L17" i="10" s="1"/>
  <c r="F17" i="10"/>
  <c r="K17" i="10" s="1"/>
  <c r="E17" i="10"/>
  <c r="J17" i="10" s="1"/>
  <c r="H16" i="10"/>
  <c r="M16" i="10" s="1"/>
  <c r="G16" i="10"/>
  <c r="L16" i="10" s="1"/>
  <c r="F16" i="10"/>
  <c r="K16" i="10" s="1"/>
  <c r="E16" i="10"/>
  <c r="J16" i="10" s="1"/>
  <c r="H15" i="10"/>
  <c r="M15" i="10" s="1"/>
  <c r="G15" i="10"/>
  <c r="L15" i="10" s="1"/>
  <c r="F15" i="10"/>
  <c r="K15" i="10" s="1"/>
  <c r="E15" i="10"/>
  <c r="J15" i="10" s="1"/>
  <c r="H14" i="10"/>
  <c r="M14" i="10" s="1"/>
  <c r="G14" i="10"/>
  <c r="L14" i="10" s="1"/>
  <c r="F14" i="10"/>
  <c r="K14" i="10" s="1"/>
  <c r="E14" i="10"/>
  <c r="J14" i="10" s="1"/>
  <c r="H13" i="10"/>
  <c r="M13" i="10" s="1"/>
  <c r="G13" i="10"/>
  <c r="L13" i="10" s="1"/>
  <c r="F13" i="10"/>
  <c r="K13" i="10" s="1"/>
  <c r="E13" i="10"/>
  <c r="J13" i="10" s="1"/>
  <c r="H12" i="10"/>
  <c r="M12" i="10" s="1"/>
  <c r="G12" i="10"/>
  <c r="L12" i="10" s="1"/>
  <c r="F12" i="10"/>
  <c r="K12" i="10" s="1"/>
  <c r="E12" i="10"/>
  <c r="J12" i="10" s="1"/>
  <c r="H11" i="10"/>
  <c r="M11" i="10" s="1"/>
  <c r="G11" i="10"/>
  <c r="L11" i="10" s="1"/>
  <c r="F11" i="10"/>
  <c r="K11" i="10" s="1"/>
  <c r="E11" i="10"/>
  <c r="J11" i="10" s="1"/>
  <c r="H10" i="10"/>
  <c r="M10" i="10" s="1"/>
  <c r="G10" i="10"/>
  <c r="L10" i="10" s="1"/>
  <c r="F10" i="10"/>
  <c r="K10" i="10" s="1"/>
  <c r="E10" i="10"/>
  <c r="J10" i="10" s="1"/>
  <c r="H9" i="10"/>
  <c r="M9" i="10" s="1"/>
  <c r="G9" i="10"/>
  <c r="L9" i="10" s="1"/>
  <c r="F9" i="10"/>
  <c r="K9" i="10" s="1"/>
  <c r="E9" i="10"/>
  <c r="J9" i="10" s="1"/>
  <c r="H8" i="10"/>
  <c r="M8" i="10" s="1"/>
  <c r="G8" i="10"/>
  <c r="L8" i="10" s="1"/>
  <c r="F8" i="10"/>
  <c r="K8" i="10" s="1"/>
  <c r="E8" i="10"/>
  <c r="J8" i="10" s="1"/>
  <c r="H7" i="10"/>
  <c r="M7" i="10" s="1"/>
  <c r="G7" i="10"/>
  <c r="L7" i="10" s="1"/>
  <c r="F7" i="10"/>
  <c r="K7" i="10" s="1"/>
  <c r="E7" i="10"/>
  <c r="J7" i="10" s="1"/>
  <c r="H6" i="10"/>
  <c r="M6" i="10" s="1"/>
  <c r="G6" i="10"/>
  <c r="L6" i="10" s="1"/>
  <c r="F6" i="10"/>
  <c r="K6" i="10" s="1"/>
  <c r="E6" i="10"/>
  <c r="J6" i="10" s="1"/>
  <c r="H5" i="10"/>
  <c r="M5" i="10" s="1"/>
  <c r="G5" i="10"/>
  <c r="L5" i="10" s="1"/>
  <c r="F5" i="10"/>
  <c r="K5" i="10" s="1"/>
  <c r="E5" i="10"/>
  <c r="J5" i="10" s="1"/>
  <c r="H4" i="10"/>
  <c r="M4" i="10" s="1"/>
  <c r="G4" i="10"/>
  <c r="L4" i="10" s="1"/>
  <c r="F4" i="10"/>
  <c r="K4" i="10" s="1"/>
  <c r="E4" i="10"/>
  <c r="J4" i="10" s="1"/>
  <c r="H3" i="10"/>
  <c r="M3" i="10" s="1"/>
  <c r="G3" i="10"/>
  <c r="L3" i="10" s="1"/>
  <c r="F3" i="10"/>
  <c r="K3" i="10" s="1"/>
  <c r="E3" i="10"/>
  <c r="J3" i="10" s="1"/>
  <c r="G2" i="10"/>
  <c r="L2" i="10" s="1"/>
  <c r="H2" i="10"/>
  <c r="F2" i="10"/>
  <c r="K2" i="10" s="1"/>
  <c r="E2" i="10"/>
  <c r="J2" i="10" s="1"/>
  <c r="D10" i="17" l="1"/>
  <c r="E9" i="17"/>
  <c r="L980" i="10"/>
  <c r="L979" i="10"/>
  <c r="L978" i="10"/>
  <c r="L981" i="10"/>
  <c r="J980" i="10"/>
  <c r="J979" i="10"/>
  <c r="J978" i="10"/>
  <c r="J981" i="10"/>
  <c r="K981" i="10"/>
  <c r="K978" i="10"/>
  <c r="K980" i="10"/>
  <c r="K979" i="10"/>
  <c r="M980" i="10"/>
  <c r="M978" i="10"/>
  <c r="M979" i="10"/>
  <c r="M981" i="10"/>
  <c r="W113" i="2"/>
  <c r="W114" i="2" s="1"/>
  <c r="W115" i="2" s="1"/>
  <c r="W116" i="2" s="1"/>
  <c r="W117" i="2" s="1"/>
  <c r="W118" i="2" s="1"/>
  <c r="W119" i="2" s="1"/>
  <c r="W120" i="2" s="1"/>
  <c r="W121" i="2" s="1"/>
  <c r="W122" i="2" s="1"/>
  <c r="W123" i="2" s="1"/>
  <c r="W124" i="2" s="1"/>
  <c r="W125" i="2" s="1"/>
  <c r="W126" i="2" s="1"/>
  <c r="W127" i="2" s="1"/>
  <c r="W128" i="2" s="1"/>
  <c r="W129" i="2" s="1"/>
  <c r="W130" i="2" s="1"/>
  <c r="W131" i="2" s="1"/>
  <c r="W132" i="2" s="1"/>
  <c r="W133" i="2" s="1"/>
  <c r="W134" i="2" s="1"/>
  <c r="W135" i="2" s="1"/>
  <c r="W136" i="2" s="1"/>
  <c r="W137" i="2" s="1"/>
  <c r="W138" i="2" s="1"/>
  <c r="W139" i="2" s="1"/>
  <c r="W140" i="2" s="1"/>
  <c r="W141" i="2" s="1"/>
  <c r="W142" i="2" s="1"/>
  <c r="W143" i="2" s="1"/>
  <c r="W144" i="2" s="1"/>
  <c r="W145" i="2" s="1"/>
  <c r="W146" i="2" s="1"/>
  <c r="W147" i="2" s="1"/>
  <c r="W148" i="2" s="1"/>
  <c r="W149" i="2" s="1"/>
  <c r="W150" i="2" s="1"/>
  <c r="W151" i="2" s="1"/>
  <c r="W152" i="2" s="1"/>
  <c r="W153" i="2" s="1"/>
  <c r="W154" i="2" s="1"/>
  <c r="W155" i="2" s="1"/>
  <c r="W156" i="2" s="1"/>
  <c r="W157" i="2" s="1"/>
  <c r="W158" i="2" s="1"/>
  <c r="W159" i="2" s="1"/>
  <c r="W160" i="2" s="1"/>
  <c r="W161" i="2" s="1"/>
  <c r="W162" i="2" s="1"/>
  <c r="W163" i="2" s="1"/>
  <c r="W164" i="2" s="1"/>
  <c r="W165" i="2" s="1"/>
  <c r="W166" i="2" s="1"/>
  <c r="W167" i="2" s="1"/>
  <c r="W168" i="2" s="1"/>
  <c r="W169" i="2" s="1"/>
  <c r="W170" i="2" s="1"/>
  <c r="W171" i="2" s="1"/>
  <c r="W172" i="2" s="1"/>
  <c r="W173" i="2" s="1"/>
  <c r="W174" i="2" s="1"/>
  <c r="W175" i="2" s="1"/>
  <c r="W176" i="2" s="1"/>
  <c r="W177" i="2" s="1"/>
  <c r="W178" i="2" s="1"/>
  <c r="W179" i="2" s="1"/>
  <c r="W180" i="2" s="1"/>
  <c r="W181" i="2" s="1"/>
  <c r="W182" i="2" s="1"/>
  <c r="W183" i="2" s="1"/>
  <c r="W184" i="2" s="1"/>
  <c r="W185" i="2" s="1"/>
  <c r="W186" i="2" s="1"/>
  <c r="W187" i="2" s="1"/>
  <c r="W188" i="2" s="1"/>
  <c r="W189" i="2" s="1"/>
  <c r="W190" i="2" s="1"/>
  <c r="W191" i="2" s="1"/>
  <c r="W192" i="2" s="1"/>
  <c r="W193" i="2" s="1"/>
  <c r="W194" i="2" s="1"/>
  <c r="W195" i="2" s="1"/>
  <c r="W196" i="2" s="1"/>
  <c r="W197" i="2" s="1"/>
  <c r="W198" i="2" s="1"/>
  <c r="W199" i="2" s="1"/>
  <c r="W200" i="2" s="1"/>
  <c r="W201" i="2" s="1"/>
  <c r="W202" i="2" s="1"/>
  <c r="W203" i="2" s="1"/>
  <c r="W204" i="2" s="1"/>
  <c r="W205" i="2" s="1"/>
  <c r="W206" i="2" s="1"/>
  <c r="W207" i="2" s="1"/>
  <c r="W208" i="2" s="1"/>
  <c r="W209" i="2" s="1"/>
  <c r="W210" i="2" s="1"/>
  <c r="W211" i="2" s="1"/>
  <c r="W212" i="2" s="1"/>
  <c r="W213" i="2" s="1"/>
  <c r="W214" i="2" s="1"/>
  <c r="W215" i="2" s="1"/>
  <c r="W216" i="2" s="1"/>
  <c r="W217" i="2" s="1"/>
  <c r="W218" i="2" s="1"/>
  <c r="W219" i="2" s="1"/>
  <c r="W220" i="2" s="1"/>
  <c r="W221" i="2" s="1"/>
  <c r="W222" i="2" s="1"/>
  <c r="W223" i="2" s="1"/>
  <c r="W224" i="2" s="1"/>
  <c r="W225" i="2" s="1"/>
  <c r="W226" i="2" s="1"/>
  <c r="W227" i="2" s="1"/>
  <c r="W228" i="2" s="1"/>
  <c r="W229" i="2" s="1"/>
  <c r="W230" i="2" s="1"/>
  <c r="W231" i="2" s="1"/>
  <c r="W232" i="2" s="1"/>
  <c r="W233" i="2" s="1"/>
  <c r="W234" i="2" s="1"/>
  <c r="W235" i="2" s="1"/>
  <c r="W236" i="2" s="1"/>
  <c r="W237" i="2" s="1"/>
  <c r="W238" i="2" s="1"/>
  <c r="W239" i="2" s="1"/>
  <c r="W240" i="2" s="1"/>
  <c r="W241" i="2" s="1"/>
  <c r="W242" i="2" s="1"/>
  <c r="W243" i="2" s="1"/>
  <c r="W244" i="2" s="1"/>
  <c r="W245" i="2" s="1"/>
  <c r="W246" i="2" s="1"/>
  <c r="W247" i="2" s="1"/>
  <c r="W248" i="2" s="1"/>
  <c r="W249" i="2" s="1"/>
  <c r="W250" i="2" s="1"/>
  <c r="W251" i="2" s="1"/>
  <c r="W252" i="2" s="1"/>
  <c r="W253" i="2" s="1"/>
  <c r="W254" i="2" s="1"/>
  <c r="W255" i="2" s="1"/>
  <c r="W256" i="2" s="1"/>
  <c r="W257" i="2" s="1"/>
  <c r="W258" i="2" s="1"/>
  <c r="W259" i="2" s="1"/>
  <c r="W260" i="2" s="1"/>
  <c r="W261" i="2" s="1"/>
  <c r="W262" i="2" s="1"/>
  <c r="W263" i="2" s="1"/>
  <c r="W264" i="2" s="1"/>
  <c r="W265" i="2" s="1"/>
  <c r="W266" i="2" s="1"/>
  <c r="W267" i="2" s="1"/>
  <c r="W268" i="2" s="1"/>
  <c r="W269" i="2" s="1"/>
  <c r="W270" i="2" s="1"/>
  <c r="W271" i="2" s="1"/>
  <c r="W272" i="2" s="1"/>
  <c r="W273" i="2" s="1"/>
  <c r="W274" i="2" s="1"/>
  <c r="W275" i="2" s="1"/>
  <c r="W276" i="2" s="1"/>
  <c r="W277" i="2" s="1"/>
  <c r="W278" i="2" s="1"/>
  <c r="W279" i="2" s="1"/>
  <c r="W280" i="2" s="1"/>
  <c r="W281" i="2" s="1"/>
  <c r="W282" i="2" s="1"/>
  <c r="W283" i="2" s="1"/>
  <c r="W284" i="2" s="1"/>
  <c r="W285" i="2" s="1"/>
  <c r="W286" i="2" s="1"/>
  <c r="W287" i="2" s="1"/>
  <c r="W288" i="2" s="1"/>
  <c r="W289" i="2" s="1"/>
  <c r="W290" i="2" s="1"/>
  <c r="W291" i="2" s="1"/>
  <c r="W292" i="2" s="1"/>
  <c r="W293" i="2" s="1"/>
  <c r="W294" i="2" s="1"/>
  <c r="W295" i="2" s="1"/>
  <c r="W296" i="2" s="1"/>
  <c r="W297" i="2" s="1"/>
  <c r="W298" i="2" s="1"/>
  <c r="W299" i="2" s="1"/>
  <c r="W300" i="2" s="1"/>
  <c r="W301" i="2" s="1"/>
  <c r="W302" i="2" s="1"/>
  <c r="W303" i="2" s="1"/>
  <c r="W304" i="2" s="1"/>
  <c r="W305" i="2" s="1"/>
  <c r="W306" i="2" s="1"/>
  <c r="W307" i="2" s="1"/>
  <c r="W308" i="2" s="1"/>
  <c r="W309" i="2" s="1"/>
  <c r="W310" i="2" s="1"/>
  <c r="W311" i="2" s="1"/>
  <c r="W312" i="2" s="1"/>
  <c r="W313" i="2" s="1"/>
  <c r="W314" i="2" s="1"/>
  <c r="W315" i="2" s="1"/>
  <c r="W316" i="2" s="1"/>
  <c r="W317" i="2" s="1"/>
  <c r="W318" i="2" s="1"/>
  <c r="W319" i="2" s="1"/>
  <c r="W320" i="2" s="1"/>
  <c r="W321" i="2" s="1"/>
  <c r="W322" i="2" s="1"/>
  <c r="W323" i="2" s="1"/>
  <c r="W324" i="2" s="1"/>
  <c r="W325" i="2" s="1"/>
  <c r="W326" i="2" s="1"/>
  <c r="W327" i="2" s="1"/>
  <c r="W328" i="2" s="1"/>
  <c r="W329" i="2" s="1"/>
  <c r="W330" i="2" s="1"/>
  <c r="W331" i="2" s="1"/>
  <c r="W332" i="2" s="1"/>
  <c r="W333" i="2" s="1"/>
  <c r="W334" i="2" s="1"/>
  <c r="W335" i="2" s="1"/>
  <c r="W336" i="2" s="1"/>
  <c r="W337" i="2" s="1"/>
  <c r="W338" i="2" s="1"/>
  <c r="W339" i="2" s="1"/>
  <c r="W340" i="2" s="1"/>
  <c r="W341" i="2" s="1"/>
  <c r="W342" i="2" s="1"/>
  <c r="W343" i="2" s="1"/>
  <c r="W344" i="2" s="1"/>
  <c r="W345" i="2" s="1"/>
  <c r="W346" i="2" s="1"/>
  <c r="W347" i="2" s="1"/>
  <c r="W348" i="2" s="1"/>
  <c r="W349" i="2" s="1"/>
  <c r="W350" i="2" s="1"/>
  <c r="W351" i="2" s="1"/>
  <c r="W352" i="2" s="1"/>
  <c r="W353" i="2" s="1"/>
  <c r="W354" i="2" s="1"/>
  <c r="W355" i="2" s="1"/>
  <c r="W356" i="2" s="1"/>
  <c r="W357" i="2" s="1"/>
  <c r="W358" i="2" s="1"/>
  <c r="W359" i="2" s="1"/>
  <c r="W360" i="2" s="1"/>
  <c r="W361" i="2" s="1"/>
  <c r="W362" i="2" s="1"/>
  <c r="W363" i="2" s="1"/>
  <c r="W364" i="2" s="1"/>
  <c r="W365" i="2" s="1"/>
  <c r="W366" i="2" s="1"/>
  <c r="W367" i="2" s="1"/>
  <c r="W368" i="2" s="1"/>
  <c r="W369" i="2" s="1"/>
  <c r="W370" i="2" s="1"/>
  <c r="W371" i="2" s="1"/>
  <c r="W372" i="2" s="1"/>
  <c r="W373" i="2" s="1"/>
  <c r="W374" i="2" s="1"/>
  <c r="W375" i="2" s="1"/>
  <c r="W376" i="2" s="1"/>
  <c r="W377" i="2" s="1"/>
  <c r="W378" i="2" s="1"/>
  <c r="W379" i="2" s="1"/>
  <c r="W380" i="2" s="1"/>
  <c r="W381" i="2" s="1"/>
  <c r="W382" i="2" s="1"/>
  <c r="W383" i="2" s="1"/>
  <c r="W384" i="2" s="1"/>
  <c r="W385" i="2" s="1"/>
  <c r="W386" i="2" s="1"/>
  <c r="W387" i="2" s="1"/>
  <c r="W388" i="2" s="1"/>
  <c r="W389" i="2" s="1"/>
  <c r="W390" i="2" s="1"/>
  <c r="W391" i="2" s="1"/>
  <c r="W392" i="2" s="1"/>
  <c r="W393" i="2" s="1"/>
  <c r="W394" i="2" s="1"/>
  <c r="W395" i="2" s="1"/>
  <c r="W396" i="2" s="1"/>
  <c r="W397" i="2" s="1"/>
  <c r="W398" i="2" s="1"/>
  <c r="W399" i="2" s="1"/>
  <c r="W400" i="2" s="1"/>
  <c r="W401" i="2" s="1"/>
  <c r="W402" i="2" s="1"/>
  <c r="W403" i="2" s="1"/>
  <c r="W404" i="2" s="1"/>
  <c r="W405" i="2" s="1"/>
  <c r="W406" i="2" s="1"/>
  <c r="W407" i="2" s="1"/>
  <c r="W408" i="2" s="1"/>
  <c r="W409" i="2" s="1"/>
  <c r="W410" i="2" s="1"/>
  <c r="W411" i="2" s="1"/>
  <c r="W412" i="2" s="1"/>
  <c r="W413" i="2" s="1"/>
  <c r="W414" i="2" s="1"/>
  <c r="W415" i="2" s="1"/>
  <c r="W416" i="2" s="1"/>
  <c r="W417" i="2" s="1"/>
  <c r="W418" i="2" s="1"/>
  <c r="W419" i="2" s="1"/>
  <c r="W420" i="2" s="1"/>
  <c r="W421" i="2" s="1"/>
  <c r="W422" i="2" s="1"/>
  <c r="W423" i="2" s="1"/>
  <c r="W424" i="2" s="1"/>
  <c r="W425" i="2" s="1"/>
  <c r="W426" i="2" s="1"/>
  <c r="W427" i="2" s="1"/>
  <c r="W428" i="2" s="1"/>
  <c r="W429" i="2" s="1"/>
  <c r="W430" i="2" s="1"/>
  <c r="W431" i="2" s="1"/>
  <c r="W432" i="2" s="1"/>
  <c r="W433" i="2" s="1"/>
  <c r="W434" i="2" s="1"/>
  <c r="W435" i="2" s="1"/>
  <c r="W436" i="2" s="1"/>
  <c r="W437" i="2" s="1"/>
  <c r="W438" i="2" s="1"/>
  <c r="W439" i="2" s="1"/>
  <c r="W440" i="2" s="1"/>
  <c r="W441" i="2" s="1"/>
  <c r="W442" i="2" s="1"/>
  <c r="W443" i="2" s="1"/>
  <c r="W444" i="2" s="1"/>
  <c r="W445" i="2" s="1"/>
  <c r="W446" i="2" s="1"/>
  <c r="W447" i="2" s="1"/>
  <c r="W448" i="2" s="1"/>
  <c r="W449" i="2" s="1"/>
  <c r="W450" i="2" s="1"/>
  <c r="W451" i="2" s="1"/>
  <c r="W452" i="2" s="1"/>
  <c r="W453" i="2" s="1"/>
  <c r="W454" i="2" s="1"/>
  <c r="W455" i="2" s="1"/>
  <c r="W456" i="2" s="1"/>
  <c r="W457" i="2" s="1"/>
  <c r="W458" i="2" s="1"/>
  <c r="W459" i="2" s="1"/>
  <c r="W460" i="2" s="1"/>
  <c r="W461" i="2" s="1"/>
  <c r="W462" i="2" s="1"/>
  <c r="W463" i="2" s="1"/>
  <c r="W464" i="2" s="1"/>
  <c r="W465" i="2" s="1"/>
  <c r="W466" i="2" s="1"/>
  <c r="W467" i="2" s="1"/>
  <c r="W468" i="2" s="1"/>
  <c r="W469" i="2" s="1"/>
  <c r="W470" i="2" s="1"/>
  <c r="W471" i="2" s="1"/>
  <c r="W472" i="2" s="1"/>
  <c r="W473" i="2" s="1"/>
  <c r="W474" i="2" s="1"/>
  <c r="W475" i="2" s="1"/>
  <c r="W476" i="2" s="1"/>
  <c r="W477" i="2" s="1"/>
  <c r="W478" i="2" s="1"/>
  <c r="W479" i="2" s="1"/>
  <c r="W480" i="2" s="1"/>
  <c r="W481" i="2" s="1"/>
  <c r="W482" i="2" s="1"/>
  <c r="W483" i="2" s="1"/>
  <c r="W484" i="2" s="1"/>
  <c r="W485" i="2" s="1"/>
  <c r="W486" i="2" s="1"/>
  <c r="W487" i="2" s="1"/>
  <c r="W488" i="2" s="1"/>
  <c r="W489" i="2" s="1"/>
  <c r="W490" i="2" s="1"/>
  <c r="W491" i="2" s="1"/>
  <c r="W492" i="2" s="1"/>
  <c r="W493" i="2" s="1"/>
  <c r="W494" i="2" s="1"/>
  <c r="W495" i="2" s="1"/>
  <c r="W496" i="2" s="1"/>
  <c r="W497" i="2" s="1"/>
  <c r="W498" i="2" s="1"/>
  <c r="W499" i="2" s="1"/>
  <c r="W500" i="2" s="1"/>
  <c r="W501" i="2" s="1"/>
  <c r="W502" i="2" s="1"/>
  <c r="W503" i="2" s="1"/>
  <c r="W504" i="2" s="1"/>
  <c r="W505" i="2" s="1"/>
  <c r="W506" i="2" s="1"/>
  <c r="W507" i="2" s="1"/>
  <c r="W508" i="2" s="1"/>
  <c r="O686" i="12"/>
  <c r="O686" i="13"/>
  <c r="P1" i="7"/>
  <c r="O1" i="7"/>
  <c r="N1" i="7"/>
  <c r="M1" i="7"/>
  <c r="L1" i="7"/>
  <c r="K1" i="7"/>
  <c r="D11" i="17" l="1"/>
  <c r="E10" i="17"/>
  <c r="P686" i="12"/>
  <c r="P686" i="13"/>
  <c r="T1" i="6"/>
  <c r="A2" i="7"/>
  <c r="A3" i="7" s="1"/>
  <c r="A4" i="7" s="1"/>
  <c r="A5" i="7" s="1"/>
  <c r="A6" i="7" s="1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1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A307" i="7" s="1"/>
  <c r="A308" i="7" s="1"/>
  <c r="A309" i="7" s="1"/>
  <c r="A310" i="7" s="1"/>
  <c r="A311" i="7" s="1"/>
  <c r="A312" i="7" s="1"/>
  <c r="A313" i="7" s="1"/>
  <c r="A314" i="7" s="1"/>
  <c r="A315" i="7" s="1"/>
  <c r="A316" i="7" s="1"/>
  <c r="A317" i="7" s="1"/>
  <c r="A318" i="7" s="1"/>
  <c r="A319" i="7" s="1"/>
  <c r="A320" i="7" s="1"/>
  <c r="A321" i="7" s="1"/>
  <c r="A322" i="7" s="1"/>
  <c r="A323" i="7" s="1"/>
  <c r="A324" i="7" s="1"/>
  <c r="A325" i="7" s="1"/>
  <c r="A326" i="7" s="1"/>
  <c r="A327" i="7" s="1"/>
  <c r="A328" i="7" s="1"/>
  <c r="A329" i="7" s="1"/>
  <c r="A330" i="7" s="1"/>
  <c r="A331" i="7" s="1"/>
  <c r="A332" i="7" s="1"/>
  <c r="A333" i="7" s="1"/>
  <c r="A334" i="7" s="1"/>
  <c r="A335" i="7" s="1"/>
  <c r="A336" i="7" s="1"/>
  <c r="A337" i="7" s="1"/>
  <c r="A338" i="7" s="1"/>
  <c r="A339" i="7" s="1"/>
  <c r="A340" i="7" s="1"/>
  <c r="A341" i="7" s="1"/>
  <c r="A342" i="7" s="1"/>
  <c r="A343" i="7" s="1"/>
  <c r="A344" i="7" s="1"/>
  <c r="A345" i="7" s="1"/>
  <c r="A346" i="7" s="1"/>
  <c r="A347" i="7" s="1"/>
  <c r="A348" i="7" s="1"/>
  <c r="A349" i="7" s="1"/>
  <c r="A350" i="7" s="1"/>
  <c r="A351" i="7" s="1"/>
  <c r="A352" i="7" s="1"/>
  <c r="A353" i="7" s="1"/>
  <c r="A354" i="7" s="1"/>
  <c r="A355" i="7" s="1"/>
  <c r="A356" i="7" s="1"/>
  <c r="A357" i="7" s="1"/>
  <c r="A358" i="7" s="1"/>
  <c r="A359" i="7" s="1"/>
  <c r="A360" i="7" s="1"/>
  <c r="A361" i="7" s="1"/>
  <c r="A362" i="7" s="1"/>
  <c r="A363" i="7" s="1"/>
  <c r="A364" i="7" s="1"/>
  <c r="A365" i="7" s="1"/>
  <c r="A366" i="7" s="1"/>
  <c r="A367" i="7" s="1"/>
  <c r="A368" i="7" s="1"/>
  <c r="A369" i="7" s="1"/>
  <c r="A370" i="7" s="1"/>
  <c r="A371" i="7" s="1"/>
  <c r="A372" i="7" s="1"/>
  <c r="A373" i="7" s="1"/>
  <c r="A374" i="7" s="1"/>
  <c r="A375" i="7" s="1"/>
  <c r="A376" i="7" s="1"/>
  <c r="A377" i="7" s="1"/>
  <c r="A378" i="7" s="1"/>
  <c r="A379" i="7" s="1"/>
  <c r="A380" i="7" s="1"/>
  <c r="A381" i="7" s="1"/>
  <c r="A382" i="7" s="1"/>
  <c r="A383" i="7" s="1"/>
  <c r="A384" i="7" s="1"/>
  <c r="A385" i="7" s="1"/>
  <c r="A386" i="7" s="1"/>
  <c r="A387" i="7" s="1"/>
  <c r="A388" i="7" s="1"/>
  <c r="A389" i="7" s="1"/>
  <c r="A390" i="7" s="1"/>
  <c r="A391" i="7" s="1"/>
  <c r="A392" i="7" s="1"/>
  <c r="A393" i="7" s="1"/>
  <c r="A394" i="7" s="1"/>
  <c r="A395" i="7" s="1"/>
  <c r="A396" i="7" s="1"/>
  <c r="A397" i="7" s="1"/>
  <c r="A398" i="7" s="1"/>
  <c r="A399" i="7" s="1"/>
  <c r="A400" i="7" s="1"/>
  <c r="A401" i="7" s="1"/>
  <c r="A402" i="7" s="1"/>
  <c r="A403" i="7" s="1"/>
  <c r="A404" i="7" s="1"/>
  <c r="A405" i="7" s="1"/>
  <c r="A406" i="7" s="1"/>
  <c r="A407" i="7" s="1"/>
  <c r="A408" i="7" s="1"/>
  <c r="A409" i="7" s="1"/>
  <c r="A410" i="7" s="1"/>
  <c r="A411" i="7" s="1"/>
  <c r="A412" i="7" s="1"/>
  <c r="A413" i="7" s="1"/>
  <c r="A414" i="7" s="1"/>
  <c r="A415" i="7" s="1"/>
  <c r="A416" i="7" s="1"/>
  <c r="A417" i="7" s="1"/>
  <c r="A418" i="7" s="1"/>
  <c r="A419" i="7" s="1"/>
  <c r="A420" i="7" s="1"/>
  <c r="A421" i="7" s="1"/>
  <c r="A422" i="7" s="1"/>
  <c r="A423" i="7" s="1"/>
  <c r="A424" i="7" s="1"/>
  <c r="A425" i="7" s="1"/>
  <c r="A426" i="7" s="1"/>
  <c r="A427" i="7" s="1"/>
  <c r="A428" i="7" s="1"/>
  <c r="A429" i="7" s="1"/>
  <c r="A430" i="7" s="1"/>
  <c r="A431" i="7" s="1"/>
  <c r="A432" i="7" s="1"/>
  <c r="A433" i="7" s="1"/>
  <c r="A434" i="7" s="1"/>
  <c r="A435" i="7" s="1"/>
  <c r="A436" i="7" s="1"/>
  <c r="A437" i="7" s="1"/>
  <c r="A438" i="7" s="1"/>
  <c r="A439" i="7" s="1"/>
  <c r="A440" i="7" s="1"/>
  <c r="A441" i="7" s="1"/>
  <c r="A442" i="7" s="1"/>
  <c r="A443" i="7" s="1"/>
  <c r="A444" i="7" s="1"/>
  <c r="A445" i="7" s="1"/>
  <c r="A446" i="7" s="1"/>
  <c r="A447" i="7" s="1"/>
  <c r="A448" i="7" s="1"/>
  <c r="A449" i="7" s="1"/>
  <c r="A450" i="7" s="1"/>
  <c r="A451" i="7" s="1"/>
  <c r="A452" i="7" s="1"/>
  <c r="A453" i="7" s="1"/>
  <c r="A454" i="7" s="1"/>
  <c r="A455" i="7" s="1"/>
  <c r="A456" i="7" s="1"/>
  <c r="A457" i="7" s="1"/>
  <c r="A458" i="7" s="1"/>
  <c r="A459" i="7" s="1"/>
  <c r="A460" i="7" s="1"/>
  <c r="A461" i="7" s="1"/>
  <c r="A462" i="7" s="1"/>
  <c r="A463" i="7" s="1"/>
  <c r="A464" i="7" s="1"/>
  <c r="A465" i="7" s="1"/>
  <c r="A466" i="7" s="1"/>
  <c r="A467" i="7" s="1"/>
  <c r="A468" i="7" s="1"/>
  <c r="A469" i="7" s="1"/>
  <c r="A470" i="7" s="1"/>
  <c r="A471" i="7" s="1"/>
  <c r="A472" i="7" s="1"/>
  <c r="A473" i="7" s="1"/>
  <c r="A474" i="7" s="1"/>
  <c r="A475" i="7" s="1"/>
  <c r="A476" i="7" s="1"/>
  <c r="A477" i="7" s="1"/>
  <c r="A478" i="7" s="1"/>
  <c r="A479" i="7" s="1"/>
  <c r="A480" i="7" s="1"/>
  <c r="A481" i="7" s="1"/>
  <c r="A482" i="7" s="1"/>
  <c r="A483" i="7" s="1"/>
  <c r="A484" i="7" s="1"/>
  <c r="A485" i="7" s="1"/>
  <c r="A486" i="7" s="1"/>
  <c r="A487" i="7" s="1"/>
  <c r="A488" i="7" s="1"/>
  <c r="A489" i="7" s="1"/>
  <c r="A490" i="7" s="1"/>
  <c r="A491" i="7" s="1"/>
  <c r="A492" i="7" s="1"/>
  <c r="A493" i="7" s="1"/>
  <c r="A494" i="7" s="1"/>
  <c r="A495" i="7" s="1"/>
  <c r="A496" i="7" s="1"/>
  <c r="A497" i="7" s="1"/>
  <c r="A498" i="7" s="1"/>
  <c r="A499" i="7" s="1"/>
  <c r="A500" i="7" s="1"/>
  <c r="A501" i="7" s="1"/>
  <c r="A502" i="7" s="1"/>
  <c r="A503" i="7" s="1"/>
  <c r="A504" i="7" s="1"/>
  <c r="A505" i="7" s="1"/>
  <c r="A506" i="7" s="1"/>
  <c r="A507" i="7" s="1"/>
  <c r="A508" i="7" s="1"/>
  <c r="A509" i="7" s="1"/>
  <c r="A510" i="7" s="1"/>
  <c r="A511" i="7" s="1"/>
  <c r="A512" i="7" s="1"/>
  <c r="A513" i="7" s="1"/>
  <c r="A514" i="7" s="1"/>
  <c r="A515" i="7" s="1"/>
  <c r="A516" i="7" s="1"/>
  <c r="A517" i="7" s="1"/>
  <c r="A518" i="7" s="1"/>
  <c r="A519" i="7" s="1"/>
  <c r="A520" i="7" s="1"/>
  <c r="A521" i="7" s="1"/>
  <c r="A522" i="7" s="1"/>
  <c r="A523" i="7" s="1"/>
  <c r="A524" i="7" s="1"/>
  <c r="A525" i="7" s="1"/>
  <c r="A526" i="7" s="1"/>
  <c r="A527" i="7" s="1"/>
  <c r="A528" i="7" s="1"/>
  <c r="A529" i="7" s="1"/>
  <c r="A530" i="7" s="1"/>
  <c r="A531" i="7" s="1"/>
  <c r="A532" i="7" s="1"/>
  <c r="A533" i="7" s="1"/>
  <c r="A534" i="7" s="1"/>
  <c r="A535" i="7" s="1"/>
  <c r="A536" i="7" s="1"/>
  <c r="A537" i="7" s="1"/>
  <c r="A538" i="7" s="1"/>
  <c r="A539" i="7" s="1"/>
  <c r="A540" i="7" s="1"/>
  <c r="A541" i="7" s="1"/>
  <c r="A542" i="7" s="1"/>
  <c r="A543" i="7" s="1"/>
  <c r="A544" i="7" s="1"/>
  <c r="A545" i="7" s="1"/>
  <c r="A546" i="7" s="1"/>
  <c r="A547" i="7" s="1"/>
  <c r="A548" i="7" s="1"/>
  <c r="A549" i="7" s="1"/>
  <c r="A550" i="7" s="1"/>
  <c r="A551" i="7" s="1"/>
  <c r="A552" i="7" s="1"/>
  <c r="A553" i="7" s="1"/>
  <c r="A554" i="7" s="1"/>
  <c r="A555" i="7" s="1"/>
  <c r="A556" i="7" s="1"/>
  <c r="A557" i="7" s="1"/>
  <c r="A558" i="7" s="1"/>
  <c r="A559" i="7" s="1"/>
  <c r="A560" i="7" s="1"/>
  <c r="A561" i="7" s="1"/>
  <c r="A562" i="7" s="1"/>
  <c r="A563" i="7" s="1"/>
  <c r="A564" i="7" s="1"/>
  <c r="A565" i="7" s="1"/>
  <c r="A566" i="7" s="1"/>
  <c r="A567" i="7" s="1"/>
  <c r="A568" i="7" s="1"/>
  <c r="A569" i="7" s="1"/>
  <c r="A570" i="7" s="1"/>
  <c r="A571" i="7" s="1"/>
  <c r="A572" i="7" s="1"/>
  <c r="A573" i="7" s="1"/>
  <c r="A574" i="7" s="1"/>
  <c r="A575" i="7" s="1"/>
  <c r="A576" i="7" s="1"/>
  <c r="A577" i="7" s="1"/>
  <c r="A578" i="7" s="1"/>
  <c r="A579" i="7" s="1"/>
  <c r="A580" i="7" s="1"/>
  <c r="A581" i="7" s="1"/>
  <c r="A582" i="7" s="1"/>
  <c r="A583" i="7" s="1"/>
  <c r="A584" i="7" s="1"/>
  <c r="A585" i="7" s="1"/>
  <c r="A586" i="7" s="1"/>
  <c r="A587" i="7" s="1"/>
  <c r="A588" i="7" s="1"/>
  <c r="A589" i="7" s="1"/>
  <c r="A590" i="7" s="1"/>
  <c r="A591" i="7" s="1"/>
  <c r="A592" i="7" s="1"/>
  <c r="A593" i="7" s="1"/>
  <c r="A594" i="7" s="1"/>
  <c r="A595" i="7" s="1"/>
  <c r="A596" i="7" s="1"/>
  <c r="A597" i="7" s="1"/>
  <c r="A598" i="7" s="1"/>
  <c r="A599" i="7" s="1"/>
  <c r="A600" i="7" s="1"/>
  <c r="A601" i="7" s="1"/>
  <c r="A602" i="7" s="1"/>
  <c r="A603" i="7" s="1"/>
  <c r="A604" i="7" s="1"/>
  <c r="A605" i="7" s="1"/>
  <c r="A606" i="7" s="1"/>
  <c r="A607" i="7" s="1"/>
  <c r="A608" i="7" s="1"/>
  <c r="A609" i="7" s="1"/>
  <c r="A610" i="7" s="1"/>
  <c r="A611" i="7" s="1"/>
  <c r="A612" i="7" s="1"/>
  <c r="A613" i="7" s="1"/>
  <c r="A614" i="7" s="1"/>
  <c r="A615" i="7" s="1"/>
  <c r="A616" i="7" s="1"/>
  <c r="A617" i="7" s="1"/>
  <c r="A618" i="7" s="1"/>
  <c r="A619" i="7" s="1"/>
  <c r="A620" i="7" s="1"/>
  <c r="A621" i="7" s="1"/>
  <c r="A622" i="7" s="1"/>
  <c r="A623" i="7" s="1"/>
  <c r="A624" i="7" s="1"/>
  <c r="A625" i="7" s="1"/>
  <c r="A626" i="7" s="1"/>
  <c r="A627" i="7" s="1"/>
  <c r="A628" i="7" s="1"/>
  <c r="A629" i="7" s="1"/>
  <c r="A630" i="7" s="1"/>
  <c r="A631" i="7" s="1"/>
  <c r="A632" i="7" s="1"/>
  <c r="A633" i="7" s="1"/>
  <c r="A634" i="7" s="1"/>
  <c r="A635" i="7" s="1"/>
  <c r="A636" i="7" s="1"/>
  <c r="A637" i="7" s="1"/>
  <c r="A638" i="7" s="1"/>
  <c r="A639" i="7" s="1"/>
  <c r="A640" i="7" s="1"/>
  <c r="A641" i="7" s="1"/>
  <c r="A642" i="7" s="1"/>
  <c r="A643" i="7" s="1"/>
  <c r="A644" i="7" s="1"/>
  <c r="A645" i="7" s="1"/>
  <c r="A646" i="7" s="1"/>
  <c r="A647" i="7" s="1"/>
  <c r="A648" i="7" s="1"/>
  <c r="A649" i="7" s="1"/>
  <c r="A650" i="7" s="1"/>
  <c r="A651" i="7" s="1"/>
  <c r="A652" i="7" s="1"/>
  <c r="A653" i="7" s="1"/>
  <c r="A654" i="7" s="1"/>
  <c r="A655" i="7" s="1"/>
  <c r="A656" i="7" s="1"/>
  <c r="A657" i="7" s="1"/>
  <c r="A658" i="7" s="1"/>
  <c r="A659" i="7" s="1"/>
  <c r="A660" i="7" s="1"/>
  <c r="A661" i="7" s="1"/>
  <c r="A662" i="7" s="1"/>
  <c r="A663" i="7" s="1"/>
  <c r="A664" i="7" s="1"/>
  <c r="A665" i="7" s="1"/>
  <c r="A666" i="7" s="1"/>
  <c r="A667" i="7" s="1"/>
  <c r="A668" i="7" s="1"/>
  <c r="A669" i="7" s="1"/>
  <c r="A670" i="7" s="1"/>
  <c r="A671" i="7" s="1"/>
  <c r="A672" i="7" s="1"/>
  <c r="A673" i="7" s="1"/>
  <c r="A674" i="7" s="1"/>
  <c r="A675" i="7" s="1"/>
  <c r="A676" i="7" s="1"/>
  <c r="A677" i="7" s="1"/>
  <c r="A678" i="7" s="1"/>
  <c r="A679" i="7" s="1"/>
  <c r="A680" i="7" s="1"/>
  <c r="A681" i="7" s="1"/>
  <c r="A682" i="7" s="1"/>
  <c r="A683" i="7" s="1"/>
  <c r="A684" i="7" s="1"/>
  <c r="A685" i="7" s="1"/>
  <c r="A686" i="7" s="1"/>
  <c r="A687" i="7" s="1"/>
  <c r="A688" i="7" s="1"/>
  <c r="A689" i="7" s="1"/>
  <c r="A690" i="7" s="1"/>
  <c r="A691" i="7" s="1"/>
  <c r="A692" i="7" s="1"/>
  <c r="A693" i="7" s="1"/>
  <c r="A694" i="7" s="1"/>
  <c r="A695" i="7" s="1"/>
  <c r="A696" i="7" s="1"/>
  <c r="A697" i="7" s="1"/>
  <c r="A698" i="7" s="1"/>
  <c r="A699" i="7" s="1"/>
  <c r="A700" i="7" s="1"/>
  <c r="A701" i="7" s="1"/>
  <c r="A702" i="7" s="1"/>
  <c r="A703" i="7" s="1"/>
  <c r="A704" i="7" s="1"/>
  <c r="A705" i="7" s="1"/>
  <c r="A706" i="7" s="1"/>
  <c r="A707" i="7" s="1"/>
  <c r="A708" i="7" s="1"/>
  <c r="A709" i="7" s="1"/>
  <c r="A710" i="7" s="1"/>
  <c r="A711" i="7" s="1"/>
  <c r="A712" i="7" s="1"/>
  <c r="A713" i="7" s="1"/>
  <c r="A714" i="7" s="1"/>
  <c r="A715" i="7" s="1"/>
  <c r="A716" i="7" s="1"/>
  <c r="A717" i="7" s="1"/>
  <c r="A718" i="7" s="1"/>
  <c r="A719" i="7" s="1"/>
  <c r="A720" i="7" s="1"/>
  <c r="A721" i="7" s="1"/>
  <c r="A722" i="7" s="1"/>
  <c r="A723" i="7" s="1"/>
  <c r="A724" i="7" s="1"/>
  <c r="A725" i="7" s="1"/>
  <c r="A726" i="7" s="1"/>
  <c r="A727" i="7" s="1"/>
  <c r="A728" i="7" s="1"/>
  <c r="A729" i="7" s="1"/>
  <c r="A730" i="7" s="1"/>
  <c r="A731" i="7" s="1"/>
  <c r="A732" i="7" s="1"/>
  <c r="A733" i="7" s="1"/>
  <c r="A734" i="7" s="1"/>
  <c r="A735" i="7" s="1"/>
  <c r="A736" i="7" s="1"/>
  <c r="A737" i="7" s="1"/>
  <c r="A738" i="7" s="1"/>
  <c r="A739" i="7" s="1"/>
  <c r="A740" i="7" s="1"/>
  <c r="A741" i="7" s="1"/>
  <c r="A742" i="7" s="1"/>
  <c r="A743" i="7" s="1"/>
  <c r="A744" i="7" s="1"/>
  <c r="A745" i="7" s="1"/>
  <c r="A746" i="7" s="1"/>
  <c r="A747" i="7" s="1"/>
  <c r="A748" i="7" s="1"/>
  <c r="A749" i="7" s="1"/>
  <c r="A750" i="7" s="1"/>
  <c r="A751" i="7" s="1"/>
  <c r="A752" i="7" s="1"/>
  <c r="A753" i="7" s="1"/>
  <c r="A754" i="7" s="1"/>
  <c r="A755" i="7" s="1"/>
  <c r="A756" i="7" s="1"/>
  <c r="A757" i="7" s="1"/>
  <c r="A758" i="7" s="1"/>
  <c r="A759" i="7" s="1"/>
  <c r="A760" i="7" s="1"/>
  <c r="A761" i="7" s="1"/>
  <c r="A762" i="7" s="1"/>
  <c r="A763" i="7" s="1"/>
  <c r="A764" i="7" s="1"/>
  <c r="A765" i="7" s="1"/>
  <c r="A766" i="7" s="1"/>
  <c r="A767" i="7" s="1"/>
  <c r="A768" i="7" s="1"/>
  <c r="A769" i="7" s="1"/>
  <c r="A770" i="7" s="1"/>
  <c r="A771" i="7" s="1"/>
  <c r="A772" i="7" s="1"/>
  <c r="A773" i="7" s="1"/>
  <c r="A774" i="7" s="1"/>
  <c r="A775" i="7" s="1"/>
  <c r="A776" i="7" s="1"/>
  <c r="A777" i="7" s="1"/>
  <c r="A778" i="7" s="1"/>
  <c r="A779" i="7" s="1"/>
  <c r="A780" i="7" s="1"/>
  <c r="A781" i="7" s="1"/>
  <c r="A782" i="7" s="1"/>
  <c r="A783" i="7" s="1"/>
  <c r="A784" i="7" s="1"/>
  <c r="A785" i="7" s="1"/>
  <c r="A786" i="7" s="1"/>
  <c r="A787" i="7" s="1"/>
  <c r="A788" i="7" s="1"/>
  <c r="A789" i="7" s="1"/>
  <c r="A790" i="7" s="1"/>
  <c r="A791" i="7" s="1"/>
  <c r="A792" i="7" s="1"/>
  <c r="A793" i="7" s="1"/>
  <c r="A794" i="7" s="1"/>
  <c r="A795" i="7" s="1"/>
  <c r="A796" i="7" s="1"/>
  <c r="A797" i="7" s="1"/>
  <c r="A798" i="7" s="1"/>
  <c r="A799" i="7" s="1"/>
  <c r="A800" i="7" s="1"/>
  <c r="A801" i="7" s="1"/>
  <c r="A802" i="7" s="1"/>
  <c r="A803" i="7" s="1"/>
  <c r="A804" i="7" s="1"/>
  <c r="A805" i="7" s="1"/>
  <c r="A806" i="7" s="1"/>
  <c r="A807" i="7" s="1"/>
  <c r="A808" i="7" s="1"/>
  <c r="A809" i="7" s="1"/>
  <c r="A810" i="7" s="1"/>
  <c r="A811" i="7" s="1"/>
  <c r="A812" i="7" s="1"/>
  <c r="A813" i="7" s="1"/>
  <c r="A814" i="7" s="1"/>
  <c r="A815" i="7" s="1"/>
  <c r="A816" i="7" s="1"/>
  <c r="A817" i="7" s="1"/>
  <c r="A818" i="7" s="1"/>
  <c r="A819" i="7" s="1"/>
  <c r="A820" i="7" s="1"/>
  <c r="A821" i="7" s="1"/>
  <c r="A822" i="7" s="1"/>
  <c r="A823" i="7" s="1"/>
  <c r="A824" i="7" s="1"/>
  <c r="A825" i="7" s="1"/>
  <c r="A826" i="7" s="1"/>
  <c r="A827" i="7" s="1"/>
  <c r="A828" i="7" s="1"/>
  <c r="A829" i="7" s="1"/>
  <c r="A830" i="7" s="1"/>
  <c r="A831" i="7" s="1"/>
  <c r="A832" i="7" s="1"/>
  <c r="A833" i="7" s="1"/>
  <c r="A834" i="7" s="1"/>
  <c r="A835" i="7" s="1"/>
  <c r="A836" i="7" s="1"/>
  <c r="A837" i="7" s="1"/>
  <c r="A838" i="7" s="1"/>
  <c r="A839" i="7" s="1"/>
  <c r="A840" i="7" s="1"/>
  <c r="A841" i="7" s="1"/>
  <c r="A842" i="7" s="1"/>
  <c r="A843" i="7" s="1"/>
  <c r="A844" i="7" s="1"/>
  <c r="A845" i="7" s="1"/>
  <c r="A846" i="7" s="1"/>
  <c r="A847" i="7" s="1"/>
  <c r="A848" i="7" s="1"/>
  <c r="A849" i="7" s="1"/>
  <c r="A850" i="7" s="1"/>
  <c r="A851" i="7" s="1"/>
  <c r="A852" i="7" s="1"/>
  <c r="A853" i="7" s="1"/>
  <c r="A854" i="7" s="1"/>
  <c r="A855" i="7" s="1"/>
  <c r="A856" i="7" s="1"/>
  <c r="A857" i="7" s="1"/>
  <c r="A858" i="7" s="1"/>
  <c r="A859" i="7" s="1"/>
  <c r="A860" i="7" s="1"/>
  <c r="A861" i="7" s="1"/>
  <c r="A862" i="7" s="1"/>
  <c r="A863" i="7" s="1"/>
  <c r="A864" i="7" s="1"/>
  <c r="A865" i="7" s="1"/>
  <c r="A866" i="7" s="1"/>
  <c r="A867" i="7" s="1"/>
  <c r="A868" i="7" s="1"/>
  <c r="A869" i="7" s="1"/>
  <c r="A870" i="7" s="1"/>
  <c r="A871" i="7" s="1"/>
  <c r="A872" i="7" s="1"/>
  <c r="A873" i="7" s="1"/>
  <c r="A874" i="7" s="1"/>
  <c r="A875" i="7" s="1"/>
  <c r="A876" i="7" s="1"/>
  <c r="A877" i="7" s="1"/>
  <c r="A878" i="7" s="1"/>
  <c r="A879" i="7" s="1"/>
  <c r="A880" i="7" s="1"/>
  <c r="A881" i="7" s="1"/>
  <c r="A882" i="7" s="1"/>
  <c r="A883" i="7" s="1"/>
  <c r="A884" i="7" s="1"/>
  <c r="A885" i="7" s="1"/>
  <c r="A886" i="7" s="1"/>
  <c r="A887" i="7" s="1"/>
  <c r="A888" i="7" s="1"/>
  <c r="A889" i="7" s="1"/>
  <c r="A890" i="7" s="1"/>
  <c r="A891" i="7" s="1"/>
  <c r="A892" i="7" s="1"/>
  <c r="A893" i="7" s="1"/>
  <c r="A894" i="7" s="1"/>
  <c r="A895" i="7" s="1"/>
  <c r="A896" i="7" s="1"/>
  <c r="A897" i="7" s="1"/>
  <c r="A898" i="7" s="1"/>
  <c r="A899" i="7" s="1"/>
  <c r="A900" i="7" s="1"/>
  <c r="A901" i="7" s="1"/>
  <c r="A902" i="7" s="1"/>
  <c r="A903" i="7" s="1"/>
  <c r="A904" i="7" s="1"/>
  <c r="A905" i="7" s="1"/>
  <c r="A906" i="7" s="1"/>
  <c r="A907" i="7" s="1"/>
  <c r="A908" i="7" s="1"/>
  <c r="A909" i="7" s="1"/>
  <c r="A910" i="7" s="1"/>
  <c r="A911" i="7" s="1"/>
  <c r="A912" i="7" s="1"/>
  <c r="A913" i="7" s="1"/>
  <c r="A914" i="7" s="1"/>
  <c r="A915" i="7" s="1"/>
  <c r="A916" i="7" s="1"/>
  <c r="A917" i="7" s="1"/>
  <c r="A918" i="7" s="1"/>
  <c r="A919" i="7" s="1"/>
  <c r="A920" i="7" s="1"/>
  <c r="A921" i="7" s="1"/>
  <c r="A922" i="7" s="1"/>
  <c r="A923" i="7" s="1"/>
  <c r="A924" i="7" s="1"/>
  <c r="A925" i="7" s="1"/>
  <c r="A926" i="7" s="1"/>
  <c r="A927" i="7" s="1"/>
  <c r="A928" i="7" s="1"/>
  <c r="A929" i="7" s="1"/>
  <c r="A930" i="7" s="1"/>
  <c r="A931" i="7" s="1"/>
  <c r="A932" i="7" s="1"/>
  <c r="A933" i="7" s="1"/>
  <c r="A934" i="7" s="1"/>
  <c r="A935" i="7" s="1"/>
  <c r="A936" i="7" s="1"/>
  <c r="A937" i="7" s="1"/>
  <c r="A938" i="7" s="1"/>
  <c r="A939" i="7" s="1"/>
  <c r="A940" i="7" s="1"/>
  <c r="A941" i="7" s="1"/>
  <c r="A942" i="7" s="1"/>
  <c r="A943" i="7" s="1"/>
  <c r="A944" i="7" s="1"/>
  <c r="A945" i="7" s="1"/>
  <c r="A946" i="7" s="1"/>
  <c r="A947" i="7" s="1"/>
  <c r="A948" i="7" s="1"/>
  <c r="A949" i="7" s="1"/>
  <c r="A950" i="7" s="1"/>
  <c r="A951" i="7" s="1"/>
  <c r="A952" i="7" s="1"/>
  <c r="A953" i="7" s="1"/>
  <c r="A954" i="7" s="1"/>
  <c r="A955" i="7" s="1"/>
  <c r="A956" i="7" s="1"/>
  <c r="A957" i="7" s="1"/>
  <c r="A958" i="7" s="1"/>
  <c r="A959" i="7" s="1"/>
  <c r="A960" i="7" s="1"/>
  <c r="A961" i="7" s="1"/>
  <c r="A962" i="7" s="1"/>
  <c r="A963" i="7" s="1"/>
  <c r="A964" i="7" s="1"/>
  <c r="A965" i="7" s="1"/>
  <c r="A966" i="7" s="1"/>
  <c r="A967" i="7" s="1"/>
  <c r="A968" i="7" s="1"/>
  <c r="A969" i="7" s="1"/>
  <c r="A970" i="7" s="1"/>
  <c r="A971" i="7" s="1"/>
  <c r="A972" i="7" s="1"/>
  <c r="A973" i="7" s="1"/>
  <c r="A974" i="7" s="1"/>
  <c r="A975" i="7" s="1"/>
  <c r="A976" i="7" s="1"/>
  <c r="V1" i="6"/>
  <c r="U1" i="6"/>
  <c r="S1" i="6"/>
  <c r="R1" i="6"/>
  <c r="Q1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A4" i="6"/>
  <c r="A3" i="6"/>
  <c r="A2" i="6"/>
  <c r="D12" i="17" l="1"/>
  <c r="E11" i="17"/>
  <c r="S6" i="6"/>
  <c r="V22" i="6"/>
  <c r="R34" i="6"/>
  <c r="Q46" i="6"/>
  <c r="U50" i="6"/>
  <c r="Q62" i="6"/>
  <c r="S66" i="6"/>
  <c r="U70" i="6"/>
  <c r="Q74" i="6"/>
  <c r="S78" i="6"/>
  <c r="T2" i="6"/>
  <c r="R15" i="6"/>
  <c r="Q39" i="6"/>
  <c r="U43" i="6"/>
  <c r="Q55" i="6"/>
  <c r="U59" i="6"/>
  <c r="S67" i="6"/>
  <c r="Q14" i="6"/>
  <c r="R8" i="6"/>
  <c r="S12" i="6"/>
  <c r="Q32" i="6"/>
  <c r="S40" i="6"/>
  <c r="R48" i="6"/>
  <c r="V52" i="6"/>
  <c r="S56" i="6"/>
  <c r="U64" i="6"/>
  <c r="Q68" i="6"/>
  <c r="S72" i="6"/>
  <c r="Q10" i="6"/>
  <c r="R11" i="6"/>
  <c r="T4" i="6"/>
  <c r="S16" i="6"/>
  <c r="T20" i="6"/>
  <c r="U36" i="6"/>
  <c r="U5" i="6"/>
  <c r="T9" i="6"/>
  <c r="T13" i="6"/>
  <c r="Q25" i="6"/>
  <c r="U29" i="6"/>
  <c r="S73" i="6"/>
  <c r="T18" i="6"/>
  <c r="Q18" i="6"/>
  <c r="U18" i="6"/>
  <c r="V18" i="6"/>
  <c r="Q3" i="6"/>
  <c r="U3" i="6"/>
  <c r="R3" i="6"/>
  <c r="V3" i="6"/>
  <c r="Q7" i="6"/>
  <c r="U7" i="6"/>
  <c r="R7" i="6"/>
  <c r="V7" i="6"/>
  <c r="Q19" i="6"/>
  <c r="U19" i="6"/>
  <c r="R19" i="6"/>
  <c r="V19" i="6"/>
  <c r="Q23" i="6"/>
  <c r="U23" i="6"/>
  <c r="R23" i="6"/>
  <c r="V23" i="6"/>
  <c r="S23" i="6"/>
  <c r="T23" i="6"/>
  <c r="Q27" i="6"/>
  <c r="U27" i="6"/>
  <c r="R27" i="6"/>
  <c r="V27" i="6"/>
  <c r="Q31" i="6"/>
  <c r="U31" i="6"/>
  <c r="R31" i="6"/>
  <c r="V31" i="6"/>
  <c r="S31" i="6"/>
  <c r="T31" i="6"/>
  <c r="Q35" i="6"/>
  <c r="U35" i="6"/>
  <c r="R35" i="6"/>
  <c r="V35" i="6"/>
  <c r="Q37" i="6"/>
  <c r="U37" i="6"/>
  <c r="R37" i="6"/>
  <c r="V37" i="6"/>
  <c r="S37" i="6"/>
  <c r="T37" i="6"/>
  <c r="Q41" i="6"/>
  <c r="U41" i="6"/>
  <c r="R41" i="6"/>
  <c r="V41" i="6"/>
  <c r="Q45" i="6"/>
  <c r="U45" i="6"/>
  <c r="R45" i="6"/>
  <c r="V45" i="6"/>
  <c r="S45" i="6"/>
  <c r="T45" i="6"/>
  <c r="Q49" i="6"/>
  <c r="U49" i="6"/>
  <c r="R49" i="6"/>
  <c r="V49" i="6"/>
  <c r="Q53" i="6"/>
  <c r="U53" i="6"/>
  <c r="R53" i="6"/>
  <c r="V53" i="6"/>
  <c r="S53" i="6"/>
  <c r="T53" i="6"/>
  <c r="Q57" i="6"/>
  <c r="U57" i="6"/>
  <c r="R57" i="6"/>
  <c r="V57" i="6"/>
  <c r="Q61" i="6"/>
  <c r="U61" i="6"/>
  <c r="R61" i="6"/>
  <c r="V61" i="6"/>
  <c r="S61" i="6"/>
  <c r="T61" i="6"/>
  <c r="S65" i="6"/>
  <c r="T65" i="6"/>
  <c r="S71" i="6"/>
  <c r="T71" i="6"/>
  <c r="S75" i="6"/>
  <c r="T75" i="6"/>
  <c r="S77" i="6"/>
  <c r="T77" i="6"/>
  <c r="Q2" i="6"/>
  <c r="U2" i="6"/>
  <c r="V16" i="6"/>
  <c r="R16" i="6"/>
  <c r="U15" i="6"/>
  <c r="Q15" i="6"/>
  <c r="T14" i="6"/>
  <c r="S13" i="6"/>
  <c r="V12" i="6"/>
  <c r="R12" i="6"/>
  <c r="U11" i="6"/>
  <c r="Q11" i="6"/>
  <c r="T10" i="6"/>
  <c r="S9" i="6"/>
  <c r="V8" i="6"/>
  <c r="Q8" i="6"/>
  <c r="V5" i="6"/>
  <c r="U4" i="6"/>
  <c r="T3" i="6"/>
  <c r="R77" i="6"/>
  <c r="V75" i="6"/>
  <c r="U74" i="6"/>
  <c r="T73" i="6"/>
  <c r="R71" i="6"/>
  <c r="Q70" i="6"/>
  <c r="U68" i="6"/>
  <c r="T67" i="6"/>
  <c r="R65" i="6"/>
  <c r="Q64" i="6"/>
  <c r="V59" i="6"/>
  <c r="T57" i="6"/>
  <c r="R55" i="6"/>
  <c r="S48" i="6"/>
  <c r="V43" i="6"/>
  <c r="T41" i="6"/>
  <c r="R39" i="6"/>
  <c r="S34" i="6"/>
  <c r="V29" i="6"/>
  <c r="T27" i="6"/>
  <c r="R25" i="6"/>
  <c r="U20" i="6"/>
  <c r="S18" i="6"/>
  <c r="R24" i="6"/>
  <c r="V24" i="6"/>
  <c r="S24" i="6"/>
  <c r="T24" i="6"/>
  <c r="U24" i="6"/>
  <c r="R28" i="6"/>
  <c r="V28" i="6"/>
  <c r="S28" i="6"/>
  <c r="Q28" i="6"/>
  <c r="R36" i="6"/>
  <c r="V36" i="6"/>
  <c r="S36" i="6"/>
  <c r="Q36" i="6"/>
  <c r="R46" i="6"/>
  <c r="V46" i="6"/>
  <c r="S46" i="6"/>
  <c r="T46" i="6"/>
  <c r="U46" i="6"/>
  <c r="R50" i="6"/>
  <c r="V50" i="6"/>
  <c r="S50" i="6"/>
  <c r="Q50" i="6"/>
  <c r="R54" i="6"/>
  <c r="V54" i="6"/>
  <c r="S54" i="6"/>
  <c r="T54" i="6"/>
  <c r="U54" i="6"/>
  <c r="R58" i="6"/>
  <c r="V58" i="6"/>
  <c r="S58" i="6"/>
  <c r="Q58" i="6"/>
  <c r="R62" i="6"/>
  <c r="V62" i="6"/>
  <c r="S62" i="6"/>
  <c r="T62" i="6"/>
  <c r="U62" i="6"/>
  <c r="T66" i="6"/>
  <c r="Q66" i="6"/>
  <c r="U66" i="6"/>
  <c r="T72" i="6"/>
  <c r="Q72" i="6"/>
  <c r="U72" i="6"/>
  <c r="T76" i="6"/>
  <c r="Q76" i="6"/>
  <c r="U76" i="6"/>
  <c r="T78" i="6"/>
  <c r="Q78" i="6"/>
  <c r="U78" i="6"/>
  <c r="R2" i="6"/>
  <c r="V2" i="6"/>
  <c r="U16" i="6"/>
  <c r="Q16" i="6"/>
  <c r="T15" i="6"/>
  <c r="S14" i="6"/>
  <c r="V13" i="6"/>
  <c r="R13" i="6"/>
  <c r="U12" i="6"/>
  <c r="Q12" i="6"/>
  <c r="T11" i="6"/>
  <c r="S10" i="6"/>
  <c r="V9" i="6"/>
  <c r="R9" i="6"/>
  <c r="U8" i="6"/>
  <c r="V6" i="6"/>
  <c r="S3" i="6"/>
  <c r="R78" i="6"/>
  <c r="Q77" i="6"/>
  <c r="V76" i="6"/>
  <c r="U75" i="6"/>
  <c r="T74" i="6"/>
  <c r="R72" i="6"/>
  <c r="Q71" i="6"/>
  <c r="T68" i="6"/>
  <c r="R66" i="6"/>
  <c r="Q65" i="6"/>
  <c r="S57" i="6"/>
  <c r="T50" i="6"/>
  <c r="S41" i="6"/>
  <c r="T36" i="6"/>
  <c r="S27" i="6"/>
  <c r="R18" i="6"/>
  <c r="T26" i="6"/>
  <c r="Q26" i="6"/>
  <c r="U26" i="6"/>
  <c r="V26" i="6"/>
  <c r="R4" i="6"/>
  <c r="V4" i="6"/>
  <c r="S4" i="6"/>
  <c r="R20" i="6"/>
  <c r="V20" i="6"/>
  <c r="S20" i="6"/>
  <c r="Q20" i="6"/>
  <c r="R32" i="6"/>
  <c r="V32" i="6"/>
  <c r="S32" i="6"/>
  <c r="T32" i="6"/>
  <c r="U32" i="6"/>
  <c r="R38" i="6"/>
  <c r="V38" i="6"/>
  <c r="S38" i="6"/>
  <c r="T38" i="6"/>
  <c r="U38" i="6"/>
  <c r="R42" i="6"/>
  <c r="V42" i="6"/>
  <c r="S42" i="6"/>
  <c r="Q42" i="6"/>
  <c r="S5" i="6"/>
  <c r="T5" i="6"/>
  <c r="S17" i="6"/>
  <c r="T17" i="6"/>
  <c r="U17" i="6"/>
  <c r="V17" i="6"/>
  <c r="S21" i="6"/>
  <c r="T21" i="6"/>
  <c r="Q21" i="6"/>
  <c r="R21" i="6"/>
  <c r="S25" i="6"/>
  <c r="T25" i="6"/>
  <c r="U25" i="6"/>
  <c r="V25" i="6"/>
  <c r="S29" i="6"/>
  <c r="T29" i="6"/>
  <c r="Q29" i="6"/>
  <c r="R29" i="6"/>
  <c r="S33" i="6"/>
  <c r="T33" i="6"/>
  <c r="U33" i="6"/>
  <c r="V33" i="6"/>
  <c r="S39" i="6"/>
  <c r="T39" i="6"/>
  <c r="U39" i="6"/>
  <c r="V39" i="6"/>
  <c r="S43" i="6"/>
  <c r="T43" i="6"/>
  <c r="Q43" i="6"/>
  <c r="R43" i="6"/>
  <c r="S47" i="6"/>
  <c r="T47" i="6"/>
  <c r="U47" i="6"/>
  <c r="V47" i="6"/>
  <c r="S51" i="6"/>
  <c r="T51" i="6"/>
  <c r="Q51" i="6"/>
  <c r="R51" i="6"/>
  <c r="S55" i="6"/>
  <c r="T55" i="6"/>
  <c r="U55" i="6"/>
  <c r="V55" i="6"/>
  <c r="S59" i="6"/>
  <c r="T59" i="6"/>
  <c r="Q59" i="6"/>
  <c r="R59" i="6"/>
  <c r="S63" i="6"/>
  <c r="T63" i="6"/>
  <c r="U63" i="6"/>
  <c r="V63" i="6"/>
  <c r="Q67" i="6"/>
  <c r="U67" i="6"/>
  <c r="R67" i="6"/>
  <c r="V67" i="6"/>
  <c r="Q69" i="6"/>
  <c r="U69" i="6"/>
  <c r="R69" i="6"/>
  <c r="V69" i="6"/>
  <c r="Q73" i="6"/>
  <c r="U73" i="6"/>
  <c r="R73" i="6"/>
  <c r="V73" i="6"/>
  <c r="S2" i="6"/>
  <c r="T16" i="6"/>
  <c r="S15" i="6"/>
  <c r="V14" i="6"/>
  <c r="R14" i="6"/>
  <c r="U13" i="6"/>
  <c r="Q13" i="6"/>
  <c r="T12" i="6"/>
  <c r="S11" i="6"/>
  <c r="V10" i="6"/>
  <c r="R10" i="6"/>
  <c r="U9" i="6"/>
  <c r="Q9" i="6"/>
  <c r="T8" i="6"/>
  <c r="T7" i="6"/>
  <c r="R5" i="6"/>
  <c r="Q4" i="6"/>
  <c r="V77" i="6"/>
  <c r="S76" i="6"/>
  <c r="R75" i="6"/>
  <c r="V71" i="6"/>
  <c r="T69" i="6"/>
  <c r="V65" i="6"/>
  <c r="R63" i="6"/>
  <c r="U58" i="6"/>
  <c r="Q54" i="6"/>
  <c r="V51" i="6"/>
  <c r="T49" i="6"/>
  <c r="R47" i="6"/>
  <c r="U42" i="6"/>
  <c r="Q38" i="6"/>
  <c r="T35" i="6"/>
  <c r="R33" i="6"/>
  <c r="U28" i="6"/>
  <c r="S26" i="6"/>
  <c r="Q24" i="6"/>
  <c r="V21" i="6"/>
  <c r="T19" i="6"/>
  <c r="R17" i="6"/>
  <c r="T6" i="6"/>
  <c r="Q6" i="6"/>
  <c r="U6" i="6"/>
  <c r="T22" i="6"/>
  <c r="Q22" i="6"/>
  <c r="U22" i="6"/>
  <c r="R22" i="6"/>
  <c r="S22" i="6"/>
  <c r="T30" i="6"/>
  <c r="Q30" i="6"/>
  <c r="U30" i="6"/>
  <c r="R30" i="6"/>
  <c r="S30" i="6"/>
  <c r="T34" i="6"/>
  <c r="Q34" i="6"/>
  <c r="U34" i="6"/>
  <c r="V34" i="6"/>
  <c r="T40" i="6"/>
  <c r="Q40" i="6"/>
  <c r="U40" i="6"/>
  <c r="V40" i="6"/>
  <c r="T44" i="6"/>
  <c r="Q44" i="6"/>
  <c r="U44" i="6"/>
  <c r="R44" i="6"/>
  <c r="S44" i="6"/>
  <c r="T48" i="6"/>
  <c r="Q48" i="6"/>
  <c r="U48" i="6"/>
  <c r="V48" i="6"/>
  <c r="T52" i="6"/>
  <c r="Q52" i="6"/>
  <c r="U52" i="6"/>
  <c r="R52" i="6"/>
  <c r="S52" i="6"/>
  <c r="T56" i="6"/>
  <c r="Q56" i="6"/>
  <c r="U56" i="6"/>
  <c r="V56" i="6"/>
  <c r="T60" i="6"/>
  <c r="Q60" i="6"/>
  <c r="U60" i="6"/>
  <c r="R60" i="6"/>
  <c r="S60" i="6"/>
  <c r="R64" i="6"/>
  <c r="V64" i="6"/>
  <c r="S64" i="6"/>
  <c r="R68" i="6"/>
  <c r="V68" i="6"/>
  <c r="S68" i="6"/>
  <c r="R70" i="6"/>
  <c r="V70" i="6"/>
  <c r="S70" i="6"/>
  <c r="R74" i="6"/>
  <c r="V74" i="6"/>
  <c r="S74" i="6"/>
  <c r="V15" i="6"/>
  <c r="U14" i="6"/>
  <c r="V11" i="6"/>
  <c r="U10" i="6"/>
  <c r="S8" i="6"/>
  <c r="S7" i="6"/>
  <c r="R6" i="6"/>
  <c r="Q5" i="6"/>
  <c r="V78" i="6"/>
  <c r="U77" i="6"/>
  <c r="R76" i="6"/>
  <c r="Q75" i="6"/>
  <c r="V72" i="6"/>
  <c r="U71" i="6"/>
  <c r="T70" i="6"/>
  <c r="S69" i="6"/>
  <c r="V66" i="6"/>
  <c r="U65" i="6"/>
  <c r="T64" i="6"/>
  <c r="Q63" i="6"/>
  <c r="V60" i="6"/>
  <c r="T58" i="6"/>
  <c r="R56" i="6"/>
  <c r="U51" i="6"/>
  <c r="S49" i="6"/>
  <c r="Q47" i="6"/>
  <c r="V44" i="6"/>
  <c r="T42" i="6"/>
  <c r="R40" i="6"/>
  <c r="S35" i="6"/>
  <c r="Q33" i="6"/>
  <c r="V30" i="6"/>
  <c r="T28" i="6"/>
  <c r="R26" i="6"/>
  <c r="U21" i="6"/>
  <c r="S19" i="6"/>
  <c r="Q17" i="6"/>
  <c r="P976" i="7"/>
  <c r="O976" i="7"/>
  <c r="N976" i="7"/>
  <c r="M976" i="7"/>
  <c r="L976" i="7"/>
  <c r="K976" i="7"/>
  <c r="P975" i="7"/>
  <c r="O975" i="7"/>
  <c r="N975" i="7"/>
  <c r="M975" i="7"/>
  <c r="L975" i="7"/>
  <c r="K975" i="7"/>
  <c r="P974" i="7"/>
  <c r="O974" i="7"/>
  <c r="N974" i="7"/>
  <c r="M974" i="7"/>
  <c r="L974" i="7"/>
  <c r="K974" i="7"/>
  <c r="P973" i="7"/>
  <c r="O973" i="7"/>
  <c r="N973" i="7"/>
  <c r="M973" i="7"/>
  <c r="L973" i="7"/>
  <c r="K973" i="7"/>
  <c r="P972" i="7"/>
  <c r="O972" i="7"/>
  <c r="N972" i="7"/>
  <c r="M972" i="7"/>
  <c r="L972" i="7"/>
  <c r="K972" i="7"/>
  <c r="P971" i="7"/>
  <c r="O971" i="7"/>
  <c r="N971" i="7"/>
  <c r="M971" i="7"/>
  <c r="L971" i="7"/>
  <c r="K971" i="7"/>
  <c r="P970" i="7"/>
  <c r="O970" i="7"/>
  <c r="N970" i="7"/>
  <c r="M970" i="7"/>
  <c r="L970" i="7"/>
  <c r="K970" i="7"/>
  <c r="P969" i="7"/>
  <c r="O969" i="7"/>
  <c r="N969" i="7"/>
  <c r="M969" i="7"/>
  <c r="L969" i="7"/>
  <c r="K969" i="7"/>
  <c r="P968" i="7"/>
  <c r="O968" i="7"/>
  <c r="N968" i="7"/>
  <c r="M968" i="7"/>
  <c r="L968" i="7"/>
  <c r="K968" i="7"/>
  <c r="P967" i="7"/>
  <c r="O967" i="7"/>
  <c r="N967" i="7"/>
  <c r="M967" i="7"/>
  <c r="L967" i="7"/>
  <c r="K967" i="7"/>
  <c r="P966" i="7"/>
  <c r="O966" i="7"/>
  <c r="N966" i="7"/>
  <c r="M966" i="7"/>
  <c r="L966" i="7"/>
  <c r="K966" i="7"/>
  <c r="P965" i="7"/>
  <c r="O965" i="7"/>
  <c r="N965" i="7"/>
  <c r="M965" i="7"/>
  <c r="L965" i="7"/>
  <c r="K965" i="7"/>
  <c r="P964" i="7"/>
  <c r="O964" i="7"/>
  <c r="N964" i="7"/>
  <c r="M964" i="7"/>
  <c r="L964" i="7"/>
  <c r="K964" i="7"/>
  <c r="P963" i="7"/>
  <c r="O963" i="7"/>
  <c r="N963" i="7"/>
  <c r="M963" i="7"/>
  <c r="L963" i="7"/>
  <c r="K963" i="7"/>
  <c r="P962" i="7"/>
  <c r="O962" i="7"/>
  <c r="N962" i="7"/>
  <c r="M962" i="7"/>
  <c r="L962" i="7"/>
  <c r="K962" i="7"/>
  <c r="P961" i="7"/>
  <c r="O961" i="7"/>
  <c r="N961" i="7"/>
  <c r="M961" i="7"/>
  <c r="L961" i="7"/>
  <c r="K961" i="7"/>
  <c r="P960" i="7"/>
  <c r="O960" i="7"/>
  <c r="N960" i="7"/>
  <c r="M960" i="7"/>
  <c r="L960" i="7"/>
  <c r="K960" i="7"/>
  <c r="P959" i="7"/>
  <c r="O959" i="7"/>
  <c r="N959" i="7"/>
  <c r="M959" i="7"/>
  <c r="L959" i="7"/>
  <c r="K959" i="7"/>
  <c r="P958" i="7"/>
  <c r="O958" i="7"/>
  <c r="N958" i="7"/>
  <c r="M958" i="7"/>
  <c r="L958" i="7"/>
  <c r="K958" i="7"/>
  <c r="P957" i="7"/>
  <c r="O957" i="7"/>
  <c r="N957" i="7"/>
  <c r="M957" i="7"/>
  <c r="L957" i="7"/>
  <c r="K957" i="7"/>
  <c r="P956" i="7"/>
  <c r="O956" i="7"/>
  <c r="N956" i="7"/>
  <c r="M956" i="7"/>
  <c r="L956" i="7"/>
  <c r="K956" i="7"/>
  <c r="P955" i="7"/>
  <c r="O955" i="7"/>
  <c r="N955" i="7"/>
  <c r="M955" i="7"/>
  <c r="L955" i="7"/>
  <c r="K955" i="7"/>
  <c r="P954" i="7"/>
  <c r="O954" i="7"/>
  <c r="N954" i="7"/>
  <c r="M954" i="7"/>
  <c r="L954" i="7"/>
  <c r="K954" i="7"/>
  <c r="P953" i="7"/>
  <c r="O953" i="7"/>
  <c r="N953" i="7"/>
  <c r="M953" i="7"/>
  <c r="L953" i="7"/>
  <c r="K953" i="7"/>
  <c r="P952" i="7"/>
  <c r="O952" i="7"/>
  <c r="N952" i="7"/>
  <c r="M952" i="7"/>
  <c r="L952" i="7"/>
  <c r="K952" i="7"/>
  <c r="P951" i="7"/>
  <c r="O951" i="7"/>
  <c r="N951" i="7"/>
  <c r="M951" i="7"/>
  <c r="L951" i="7"/>
  <c r="K951" i="7"/>
  <c r="P950" i="7"/>
  <c r="O950" i="7"/>
  <c r="N950" i="7"/>
  <c r="M950" i="7"/>
  <c r="L950" i="7"/>
  <c r="K950" i="7"/>
  <c r="P949" i="7"/>
  <c r="O949" i="7"/>
  <c r="N949" i="7"/>
  <c r="M949" i="7"/>
  <c r="L949" i="7"/>
  <c r="K949" i="7"/>
  <c r="P948" i="7"/>
  <c r="O948" i="7"/>
  <c r="N948" i="7"/>
  <c r="M948" i="7"/>
  <c r="L948" i="7"/>
  <c r="K948" i="7"/>
  <c r="P947" i="7"/>
  <c r="O947" i="7"/>
  <c r="N947" i="7"/>
  <c r="M947" i="7"/>
  <c r="L947" i="7"/>
  <c r="K947" i="7"/>
  <c r="P946" i="7"/>
  <c r="O946" i="7"/>
  <c r="N946" i="7"/>
  <c r="M946" i="7"/>
  <c r="L946" i="7"/>
  <c r="K946" i="7"/>
  <c r="P945" i="7"/>
  <c r="O945" i="7"/>
  <c r="N945" i="7"/>
  <c r="M945" i="7"/>
  <c r="L945" i="7"/>
  <c r="K945" i="7"/>
  <c r="P944" i="7"/>
  <c r="O944" i="7"/>
  <c r="N944" i="7"/>
  <c r="M944" i="7"/>
  <c r="L944" i="7"/>
  <c r="K944" i="7"/>
  <c r="P943" i="7"/>
  <c r="O943" i="7"/>
  <c r="N943" i="7"/>
  <c r="M943" i="7"/>
  <c r="L943" i="7"/>
  <c r="K943" i="7"/>
  <c r="P942" i="7"/>
  <c r="O942" i="7"/>
  <c r="N942" i="7"/>
  <c r="M942" i="7"/>
  <c r="L942" i="7"/>
  <c r="K942" i="7"/>
  <c r="P941" i="7"/>
  <c r="O941" i="7"/>
  <c r="N941" i="7"/>
  <c r="M941" i="7"/>
  <c r="L941" i="7"/>
  <c r="K941" i="7"/>
  <c r="P940" i="7"/>
  <c r="O940" i="7"/>
  <c r="N940" i="7"/>
  <c r="M940" i="7"/>
  <c r="L940" i="7"/>
  <c r="K940" i="7"/>
  <c r="P939" i="7"/>
  <c r="O939" i="7"/>
  <c r="N939" i="7"/>
  <c r="M939" i="7"/>
  <c r="L939" i="7"/>
  <c r="K939" i="7"/>
  <c r="P938" i="7"/>
  <c r="O938" i="7"/>
  <c r="N938" i="7"/>
  <c r="M938" i="7"/>
  <c r="L938" i="7"/>
  <c r="K938" i="7"/>
  <c r="P937" i="7"/>
  <c r="O937" i="7"/>
  <c r="N937" i="7"/>
  <c r="M937" i="7"/>
  <c r="L937" i="7"/>
  <c r="K937" i="7"/>
  <c r="P936" i="7"/>
  <c r="O936" i="7"/>
  <c r="N936" i="7"/>
  <c r="M936" i="7"/>
  <c r="L936" i="7"/>
  <c r="K936" i="7"/>
  <c r="P935" i="7"/>
  <c r="O935" i="7"/>
  <c r="N935" i="7"/>
  <c r="M935" i="7"/>
  <c r="L935" i="7"/>
  <c r="K935" i="7"/>
  <c r="P934" i="7"/>
  <c r="O934" i="7"/>
  <c r="N934" i="7"/>
  <c r="M934" i="7"/>
  <c r="L934" i="7"/>
  <c r="K934" i="7"/>
  <c r="P933" i="7"/>
  <c r="O933" i="7"/>
  <c r="N933" i="7"/>
  <c r="M933" i="7"/>
  <c r="L933" i="7"/>
  <c r="K933" i="7"/>
  <c r="P932" i="7"/>
  <c r="O932" i="7"/>
  <c r="N932" i="7"/>
  <c r="M932" i="7"/>
  <c r="L932" i="7"/>
  <c r="K932" i="7"/>
  <c r="P931" i="7"/>
  <c r="O931" i="7"/>
  <c r="N931" i="7"/>
  <c r="M931" i="7"/>
  <c r="L931" i="7"/>
  <c r="K931" i="7"/>
  <c r="P930" i="7"/>
  <c r="O930" i="7"/>
  <c r="N930" i="7"/>
  <c r="M930" i="7"/>
  <c r="L930" i="7"/>
  <c r="K930" i="7"/>
  <c r="P929" i="7"/>
  <c r="O929" i="7"/>
  <c r="N929" i="7"/>
  <c r="M929" i="7"/>
  <c r="L929" i="7"/>
  <c r="K929" i="7"/>
  <c r="P928" i="7"/>
  <c r="O928" i="7"/>
  <c r="N928" i="7"/>
  <c r="M928" i="7"/>
  <c r="L928" i="7"/>
  <c r="K928" i="7"/>
  <c r="P927" i="7"/>
  <c r="O927" i="7"/>
  <c r="N927" i="7"/>
  <c r="M927" i="7"/>
  <c r="L927" i="7"/>
  <c r="K927" i="7"/>
  <c r="P926" i="7"/>
  <c r="O926" i="7"/>
  <c r="N926" i="7"/>
  <c r="M926" i="7"/>
  <c r="L926" i="7"/>
  <c r="K926" i="7"/>
  <c r="P925" i="7"/>
  <c r="O925" i="7"/>
  <c r="N925" i="7"/>
  <c r="M925" i="7"/>
  <c r="L925" i="7"/>
  <c r="K925" i="7"/>
  <c r="P924" i="7"/>
  <c r="O924" i="7"/>
  <c r="N924" i="7"/>
  <c r="M924" i="7"/>
  <c r="L924" i="7"/>
  <c r="K924" i="7"/>
  <c r="P923" i="7"/>
  <c r="O923" i="7"/>
  <c r="N923" i="7"/>
  <c r="M923" i="7"/>
  <c r="L923" i="7"/>
  <c r="K923" i="7"/>
  <c r="P922" i="7"/>
  <c r="O922" i="7"/>
  <c r="N922" i="7"/>
  <c r="M922" i="7"/>
  <c r="L922" i="7"/>
  <c r="K922" i="7"/>
  <c r="P921" i="7"/>
  <c r="O921" i="7"/>
  <c r="N921" i="7"/>
  <c r="M921" i="7"/>
  <c r="L921" i="7"/>
  <c r="K921" i="7"/>
  <c r="P920" i="7"/>
  <c r="O920" i="7"/>
  <c r="N920" i="7"/>
  <c r="M920" i="7"/>
  <c r="L920" i="7"/>
  <c r="K920" i="7"/>
  <c r="P919" i="7"/>
  <c r="O919" i="7"/>
  <c r="N919" i="7"/>
  <c r="M919" i="7"/>
  <c r="L919" i="7"/>
  <c r="K919" i="7"/>
  <c r="P918" i="7"/>
  <c r="O918" i="7"/>
  <c r="N918" i="7"/>
  <c r="M918" i="7"/>
  <c r="L918" i="7"/>
  <c r="K918" i="7"/>
  <c r="P917" i="7"/>
  <c r="O917" i="7"/>
  <c r="N917" i="7"/>
  <c r="M917" i="7"/>
  <c r="L917" i="7"/>
  <c r="K917" i="7"/>
  <c r="P916" i="7"/>
  <c r="O916" i="7"/>
  <c r="N916" i="7"/>
  <c r="M916" i="7"/>
  <c r="L916" i="7"/>
  <c r="K916" i="7"/>
  <c r="P915" i="7"/>
  <c r="O915" i="7"/>
  <c r="N915" i="7"/>
  <c r="M915" i="7"/>
  <c r="L915" i="7"/>
  <c r="K915" i="7"/>
  <c r="P914" i="7"/>
  <c r="O914" i="7"/>
  <c r="N914" i="7"/>
  <c r="M914" i="7"/>
  <c r="L914" i="7"/>
  <c r="K914" i="7"/>
  <c r="P913" i="7"/>
  <c r="O913" i="7"/>
  <c r="N913" i="7"/>
  <c r="M913" i="7"/>
  <c r="L913" i="7"/>
  <c r="K913" i="7"/>
  <c r="P912" i="7"/>
  <c r="O912" i="7"/>
  <c r="N912" i="7"/>
  <c r="M912" i="7"/>
  <c r="L912" i="7"/>
  <c r="K912" i="7"/>
  <c r="P911" i="7"/>
  <c r="O911" i="7"/>
  <c r="N911" i="7"/>
  <c r="M911" i="7"/>
  <c r="L911" i="7"/>
  <c r="K911" i="7"/>
  <c r="P910" i="7"/>
  <c r="O910" i="7"/>
  <c r="N910" i="7"/>
  <c r="M910" i="7"/>
  <c r="L910" i="7"/>
  <c r="K910" i="7"/>
  <c r="P909" i="7"/>
  <c r="O909" i="7"/>
  <c r="N909" i="7"/>
  <c r="M909" i="7"/>
  <c r="L909" i="7"/>
  <c r="K909" i="7"/>
  <c r="P908" i="7"/>
  <c r="O908" i="7"/>
  <c r="N908" i="7"/>
  <c r="M908" i="7"/>
  <c r="L908" i="7"/>
  <c r="K908" i="7"/>
  <c r="P907" i="7"/>
  <c r="O907" i="7"/>
  <c r="N907" i="7"/>
  <c r="M907" i="7"/>
  <c r="L907" i="7"/>
  <c r="K907" i="7"/>
  <c r="P906" i="7"/>
  <c r="O906" i="7"/>
  <c r="N906" i="7"/>
  <c r="M906" i="7"/>
  <c r="L906" i="7"/>
  <c r="K906" i="7"/>
  <c r="P905" i="7"/>
  <c r="O905" i="7"/>
  <c r="N905" i="7"/>
  <c r="M905" i="7"/>
  <c r="L905" i="7"/>
  <c r="K905" i="7"/>
  <c r="P904" i="7"/>
  <c r="O904" i="7"/>
  <c r="N904" i="7"/>
  <c r="M904" i="7"/>
  <c r="L904" i="7"/>
  <c r="K904" i="7"/>
  <c r="P903" i="7"/>
  <c r="O903" i="7"/>
  <c r="N903" i="7"/>
  <c r="M903" i="7"/>
  <c r="L903" i="7"/>
  <c r="K903" i="7"/>
  <c r="P902" i="7"/>
  <c r="O902" i="7"/>
  <c r="N902" i="7"/>
  <c r="M902" i="7"/>
  <c r="L902" i="7"/>
  <c r="K902" i="7"/>
  <c r="P901" i="7"/>
  <c r="O901" i="7"/>
  <c r="N901" i="7"/>
  <c r="M901" i="7"/>
  <c r="L901" i="7"/>
  <c r="K901" i="7"/>
  <c r="P900" i="7"/>
  <c r="O900" i="7"/>
  <c r="N900" i="7"/>
  <c r="M900" i="7"/>
  <c r="L900" i="7"/>
  <c r="K900" i="7"/>
  <c r="P899" i="7"/>
  <c r="O899" i="7"/>
  <c r="N899" i="7"/>
  <c r="M899" i="7"/>
  <c r="L899" i="7"/>
  <c r="K899" i="7"/>
  <c r="P898" i="7"/>
  <c r="O898" i="7"/>
  <c r="N898" i="7"/>
  <c r="M898" i="7"/>
  <c r="L898" i="7"/>
  <c r="K898" i="7"/>
  <c r="P897" i="7"/>
  <c r="O897" i="7"/>
  <c r="N897" i="7"/>
  <c r="M897" i="7"/>
  <c r="L897" i="7"/>
  <c r="K897" i="7"/>
  <c r="P896" i="7"/>
  <c r="O896" i="7"/>
  <c r="N896" i="7"/>
  <c r="M896" i="7"/>
  <c r="L896" i="7"/>
  <c r="K896" i="7"/>
  <c r="P895" i="7"/>
  <c r="O895" i="7"/>
  <c r="N895" i="7"/>
  <c r="M895" i="7"/>
  <c r="L895" i="7"/>
  <c r="K895" i="7"/>
  <c r="P894" i="7"/>
  <c r="O894" i="7"/>
  <c r="N894" i="7"/>
  <c r="M894" i="7"/>
  <c r="L894" i="7"/>
  <c r="K894" i="7"/>
  <c r="P893" i="7"/>
  <c r="O893" i="7"/>
  <c r="N893" i="7"/>
  <c r="M893" i="7"/>
  <c r="L893" i="7"/>
  <c r="K893" i="7"/>
  <c r="P892" i="7"/>
  <c r="O892" i="7"/>
  <c r="N892" i="7"/>
  <c r="M892" i="7"/>
  <c r="L892" i="7"/>
  <c r="K892" i="7"/>
  <c r="P891" i="7"/>
  <c r="O891" i="7"/>
  <c r="N891" i="7"/>
  <c r="M891" i="7"/>
  <c r="L891" i="7"/>
  <c r="K891" i="7"/>
  <c r="P890" i="7"/>
  <c r="O890" i="7"/>
  <c r="N890" i="7"/>
  <c r="M890" i="7"/>
  <c r="L890" i="7"/>
  <c r="K890" i="7"/>
  <c r="P889" i="7"/>
  <c r="O889" i="7"/>
  <c r="N889" i="7"/>
  <c r="M889" i="7"/>
  <c r="L889" i="7"/>
  <c r="K889" i="7"/>
  <c r="P888" i="7"/>
  <c r="O888" i="7"/>
  <c r="N888" i="7"/>
  <c r="M888" i="7"/>
  <c r="L888" i="7"/>
  <c r="K888" i="7"/>
  <c r="P887" i="7"/>
  <c r="O887" i="7"/>
  <c r="N887" i="7"/>
  <c r="M887" i="7"/>
  <c r="L887" i="7"/>
  <c r="K887" i="7"/>
  <c r="P886" i="7"/>
  <c r="O886" i="7"/>
  <c r="N886" i="7"/>
  <c r="M886" i="7"/>
  <c r="L886" i="7"/>
  <c r="K886" i="7"/>
  <c r="P885" i="7"/>
  <c r="O885" i="7"/>
  <c r="N885" i="7"/>
  <c r="M885" i="7"/>
  <c r="L885" i="7"/>
  <c r="K885" i="7"/>
  <c r="P884" i="7"/>
  <c r="O884" i="7"/>
  <c r="N884" i="7"/>
  <c r="M884" i="7"/>
  <c r="L884" i="7"/>
  <c r="K884" i="7"/>
  <c r="P883" i="7"/>
  <c r="O883" i="7"/>
  <c r="N883" i="7"/>
  <c r="M883" i="7"/>
  <c r="L883" i="7"/>
  <c r="K883" i="7"/>
  <c r="P882" i="7"/>
  <c r="O882" i="7"/>
  <c r="N882" i="7"/>
  <c r="M882" i="7"/>
  <c r="L882" i="7"/>
  <c r="K882" i="7"/>
  <c r="P881" i="7"/>
  <c r="O881" i="7"/>
  <c r="N881" i="7"/>
  <c r="M881" i="7"/>
  <c r="L881" i="7"/>
  <c r="K881" i="7"/>
  <c r="P880" i="7"/>
  <c r="O880" i="7"/>
  <c r="N880" i="7"/>
  <c r="M880" i="7"/>
  <c r="L880" i="7"/>
  <c r="K880" i="7"/>
  <c r="P879" i="7"/>
  <c r="O879" i="7"/>
  <c r="N879" i="7"/>
  <c r="M879" i="7"/>
  <c r="L879" i="7"/>
  <c r="K879" i="7"/>
  <c r="P878" i="7"/>
  <c r="O878" i="7"/>
  <c r="N878" i="7"/>
  <c r="M878" i="7"/>
  <c r="L878" i="7"/>
  <c r="K878" i="7"/>
  <c r="P877" i="7"/>
  <c r="O877" i="7"/>
  <c r="N877" i="7"/>
  <c r="M877" i="7"/>
  <c r="L877" i="7"/>
  <c r="K877" i="7"/>
  <c r="P876" i="7"/>
  <c r="O876" i="7"/>
  <c r="N876" i="7"/>
  <c r="M876" i="7"/>
  <c r="L876" i="7"/>
  <c r="K876" i="7"/>
  <c r="P875" i="7"/>
  <c r="O875" i="7"/>
  <c r="N875" i="7"/>
  <c r="M875" i="7"/>
  <c r="L875" i="7"/>
  <c r="K875" i="7"/>
  <c r="P874" i="7"/>
  <c r="O874" i="7"/>
  <c r="N874" i="7"/>
  <c r="M874" i="7"/>
  <c r="L874" i="7"/>
  <c r="K874" i="7"/>
  <c r="P873" i="7"/>
  <c r="O873" i="7"/>
  <c r="N873" i="7"/>
  <c r="M873" i="7"/>
  <c r="L873" i="7"/>
  <c r="K873" i="7"/>
  <c r="P872" i="7"/>
  <c r="O872" i="7"/>
  <c r="N872" i="7"/>
  <c r="M872" i="7"/>
  <c r="L872" i="7"/>
  <c r="K872" i="7"/>
  <c r="P871" i="7"/>
  <c r="O871" i="7"/>
  <c r="N871" i="7"/>
  <c r="M871" i="7"/>
  <c r="L871" i="7"/>
  <c r="K871" i="7"/>
  <c r="P870" i="7"/>
  <c r="O870" i="7"/>
  <c r="N870" i="7"/>
  <c r="M870" i="7"/>
  <c r="L870" i="7"/>
  <c r="K870" i="7"/>
  <c r="P869" i="7"/>
  <c r="O869" i="7"/>
  <c r="N869" i="7"/>
  <c r="M869" i="7"/>
  <c r="L869" i="7"/>
  <c r="K869" i="7"/>
  <c r="P868" i="7"/>
  <c r="O868" i="7"/>
  <c r="N868" i="7"/>
  <c r="M868" i="7"/>
  <c r="L868" i="7"/>
  <c r="K868" i="7"/>
  <c r="P867" i="7"/>
  <c r="O867" i="7"/>
  <c r="N867" i="7"/>
  <c r="M867" i="7"/>
  <c r="L867" i="7"/>
  <c r="K867" i="7"/>
  <c r="P866" i="7"/>
  <c r="O866" i="7"/>
  <c r="N866" i="7"/>
  <c r="M866" i="7"/>
  <c r="L866" i="7"/>
  <c r="K866" i="7"/>
  <c r="P865" i="7"/>
  <c r="O865" i="7"/>
  <c r="N865" i="7"/>
  <c r="M865" i="7"/>
  <c r="L865" i="7"/>
  <c r="K865" i="7"/>
  <c r="P864" i="7"/>
  <c r="O864" i="7"/>
  <c r="N864" i="7"/>
  <c r="M864" i="7"/>
  <c r="L864" i="7"/>
  <c r="K864" i="7"/>
  <c r="P863" i="7"/>
  <c r="O863" i="7"/>
  <c r="N863" i="7"/>
  <c r="M863" i="7"/>
  <c r="L863" i="7"/>
  <c r="K863" i="7"/>
  <c r="P862" i="7"/>
  <c r="O862" i="7"/>
  <c r="N862" i="7"/>
  <c r="M862" i="7"/>
  <c r="L862" i="7"/>
  <c r="K862" i="7"/>
  <c r="P861" i="7"/>
  <c r="O861" i="7"/>
  <c r="N861" i="7"/>
  <c r="M861" i="7"/>
  <c r="L861" i="7"/>
  <c r="K861" i="7"/>
  <c r="P860" i="7"/>
  <c r="O860" i="7"/>
  <c r="N860" i="7"/>
  <c r="M860" i="7"/>
  <c r="L860" i="7"/>
  <c r="K860" i="7"/>
  <c r="P859" i="7"/>
  <c r="O859" i="7"/>
  <c r="N859" i="7"/>
  <c r="M859" i="7"/>
  <c r="L859" i="7"/>
  <c r="K859" i="7"/>
  <c r="P858" i="7"/>
  <c r="O858" i="7"/>
  <c r="N858" i="7"/>
  <c r="M858" i="7"/>
  <c r="L858" i="7"/>
  <c r="K858" i="7"/>
  <c r="P857" i="7"/>
  <c r="O857" i="7"/>
  <c r="N857" i="7"/>
  <c r="M857" i="7"/>
  <c r="L857" i="7"/>
  <c r="K857" i="7"/>
  <c r="P856" i="7"/>
  <c r="O856" i="7"/>
  <c r="N856" i="7"/>
  <c r="M856" i="7"/>
  <c r="L856" i="7"/>
  <c r="K856" i="7"/>
  <c r="P855" i="7"/>
  <c r="O855" i="7"/>
  <c r="N855" i="7"/>
  <c r="M855" i="7"/>
  <c r="L855" i="7"/>
  <c r="K855" i="7"/>
  <c r="P854" i="7"/>
  <c r="O854" i="7"/>
  <c r="N854" i="7"/>
  <c r="M854" i="7"/>
  <c r="L854" i="7"/>
  <c r="K854" i="7"/>
  <c r="P853" i="7"/>
  <c r="O853" i="7"/>
  <c r="N853" i="7"/>
  <c r="M853" i="7"/>
  <c r="L853" i="7"/>
  <c r="K853" i="7"/>
  <c r="P852" i="7"/>
  <c r="O852" i="7"/>
  <c r="N852" i="7"/>
  <c r="M852" i="7"/>
  <c r="L852" i="7"/>
  <c r="K852" i="7"/>
  <c r="P851" i="7"/>
  <c r="O851" i="7"/>
  <c r="N851" i="7"/>
  <c r="M851" i="7"/>
  <c r="L851" i="7"/>
  <c r="K851" i="7"/>
  <c r="P850" i="7"/>
  <c r="O850" i="7"/>
  <c r="N850" i="7"/>
  <c r="M850" i="7"/>
  <c r="L850" i="7"/>
  <c r="K850" i="7"/>
  <c r="P849" i="7"/>
  <c r="O849" i="7"/>
  <c r="N849" i="7"/>
  <c r="M849" i="7"/>
  <c r="L849" i="7"/>
  <c r="K849" i="7"/>
  <c r="P848" i="7"/>
  <c r="O848" i="7"/>
  <c r="N848" i="7"/>
  <c r="M848" i="7"/>
  <c r="L848" i="7"/>
  <c r="K848" i="7"/>
  <c r="P847" i="7"/>
  <c r="O847" i="7"/>
  <c r="N847" i="7"/>
  <c r="M847" i="7"/>
  <c r="L847" i="7"/>
  <c r="K847" i="7"/>
  <c r="P846" i="7"/>
  <c r="O846" i="7"/>
  <c r="N846" i="7"/>
  <c r="M846" i="7"/>
  <c r="L846" i="7"/>
  <c r="K846" i="7"/>
  <c r="P845" i="7"/>
  <c r="O845" i="7"/>
  <c r="N845" i="7"/>
  <c r="M845" i="7"/>
  <c r="L845" i="7"/>
  <c r="K845" i="7"/>
  <c r="P844" i="7"/>
  <c r="O844" i="7"/>
  <c r="N844" i="7"/>
  <c r="M844" i="7"/>
  <c r="L844" i="7"/>
  <c r="K844" i="7"/>
  <c r="P843" i="7"/>
  <c r="O843" i="7"/>
  <c r="N843" i="7"/>
  <c r="M843" i="7"/>
  <c r="L843" i="7"/>
  <c r="K843" i="7"/>
  <c r="P842" i="7"/>
  <c r="O842" i="7"/>
  <c r="N842" i="7"/>
  <c r="M842" i="7"/>
  <c r="L842" i="7"/>
  <c r="K842" i="7"/>
  <c r="P841" i="7"/>
  <c r="O841" i="7"/>
  <c r="N841" i="7"/>
  <c r="M841" i="7"/>
  <c r="L841" i="7"/>
  <c r="K841" i="7"/>
  <c r="P840" i="7"/>
  <c r="O840" i="7"/>
  <c r="N840" i="7"/>
  <c r="M840" i="7"/>
  <c r="L840" i="7"/>
  <c r="K840" i="7"/>
  <c r="P839" i="7"/>
  <c r="O839" i="7"/>
  <c r="N839" i="7"/>
  <c r="M839" i="7"/>
  <c r="L839" i="7"/>
  <c r="K839" i="7"/>
  <c r="P838" i="7"/>
  <c r="O838" i="7"/>
  <c r="N838" i="7"/>
  <c r="M838" i="7"/>
  <c r="L838" i="7"/>
  <c r="K838" i="7"/>
  <c r="P837" i="7"/>
  <c r="O837" i="7"/>
  <c r="N837" i="7"/>
  <c r="M837" i="7"/>
  <c r="L837" i="7"/>
  <c r="K837" i="7"/>
  <c r="P836" i="7"/>
  <c r="O836" i="7"/>
  <c r="N836" i="7"/>
  <c r="M836" i="7"/>
  <c r="L836" i="7"/>
  <c r="K836" i="7"/>
  <c r="P835" i="7"/>
  <c r="O835" i="7"/>
  <c r="N835" i="7"/>
  <c r="M835" i="7"/>
  <c r="L835" i="7"/>
  <c r="K835" i="7"/>
  <c r="P834" i="7"/>
  <c r="O834" i="7"/>
  <c r="N834" i="7"/>
  <c r="M834" i="7"/>
  <c r="L834" i="7"/>
  <c r="K834" i="7"/>
  <c r="P833" i="7"/>
  <c r="O833" i="7"/>
  <c r="N833" i="7"/>
  <c r="M833" i="7"/>
  <c r="L833" i="7"/>
  <c r="K833" i="7"/>
  <c r="P832" i="7"/>
  <c r="O832" i="7"/>
  <c r="N832" i="7"/>
  <c r="M832" i="7"/>
  <c r="L832" i="7"/>
  <c r="K832" i="7"/>
  <c r="P831" i="7"/>
  <c r="O831" i="7"/>
  <c r="N831" i="7"/>
  <c r="M831" i="7"/>
  <c r="L831" i="7"/>
  <c r="K831" i="7"/>
  <c r="P830" i="7"/>
  <c r="O830" i="7"/>
  <c r="N830" i="7"/>
  <c r="M830" i="7"/>
  <c r="L830" i="7"/>
  <c r="K830" i="7"/>
  <c r="P829" i="7"/>
  <c r="O829" i="7"/>
  <c r="N829" i="7"/>
  <c r="M829" i="7"/>
  <c r="L829" i="7"/>
  <c r="K829" i="7"/>
  <c r="P828" i="7"/>
  <c r="O828" i="7"/>
  <c r="N828" i="7"/>
  <c r="M828" i="7"/>
  <c r="L828" i="7"/>
  <c r="K828" i="7"/>
  <c r="P827" i="7"/>
  <c r="O827" i="7"/>
  <c r="N827" i="7"/>
  <c r="M827" i="7"/>
  <c r="L827" i="7"/>
  <c r="K827" i="7"/>
  <c r="P826" i="7"/>
  <c r="O826" i="7"/>
  <c r="N826" i="7"/>
  <c r="M826" i="7"/>
  <c r="L826" i="7"/>
  <c r="K826" i="7"/>
  <c r="P825" i="7"/>
  <c r="O825" i="7"/>
  <c r="N825" i="7"/>
  <c r="M825" i="7"/>
  <c r="L825" i="7"/>
  <c r="K825" i="7"/>
  <c r="P824" i="7"/>
  <c r="O824" i="7"/>
  <c r="N824" i="7"/>
  <c r="M824" i="7"/>
  <c r="L824" i="7"/>
  <c r="K824" i="7"/>
  <c r="P823" i="7"/>
  <c r="O823" i="7"/>
  <c r="N823" i="7"/>
  <c r="M823" i="7"/>
  <c r="L823" i="7"/>
  <c r="K823" i="7"/>
  <c r="P822" i="7"/>
  <c r="O822" i="7"/>
  <c r="N822" i="7"/>
  <c r="M822" i="7"/>
  <c r="L822" i="7"/>
  <c r="K822" i="7"/>
  <c r="P821" i="7"/>
  <c r="O821" i="7"/>
  <c r="N821" i="7"/>
  <c r="M821" i="7"/>
  <c r="L821" i="7"/>
  <c r="K821" i="7"/>
  <c r="P820" i="7"/>
  <c r="O820" i="7"/>
  <c r="N820" i="7"/>
  <c r="M820" i="7"/>
  <c r="L820" i="7"/>
  <c r="K820" i="7"/>
  <c r="P819" i="7"/>
  <c r="O819" i="7"/>
  <c r="N819" i="7"/>
  <c r="M819" i="7"/>
  <c r="L819" i="7"/>
  <c r="K819" i="7"/>
  <c r="P818" i="7"/>
  <c r="O818" i="7"/>
  <c r="N818" i="7"/>
  <c r="M818" i="7"/>
  <c r="L818" i="7"/>
  <c r="K818" i="7"/>
  <c r="P817" i="7"/>
  <c r="O817" i="7"/>
  <c r="N817" i="7"/>
  <c r="M817" i="7"/>
  <c r="L817" i="7"/>
  <c r="K817" i="7"/>
  <c r="P816" i="7"/>
  <c r="O816" i="7"/>
  <c r="N816" i="7"/>
  <c r="M816" i="7"/>
  <c r="L816" i="7"/>
  <c r="K816" i="7"/>
  <c r="P815" i="7"/>
  <c r="O815" i="7"/>
  <c r="N815" i="7"/>
  <c r="M815" i="7"/>
  <c r="L815" i="7"/>
  <c r="K815" i="7"/>
  <c r="P814" i="7"/>
  <c r="O814" i="7"/>
  <c r="N814" i="7"/>
  <c r="M814" i="7"/>
  <c r="L814" i="7"/>
  <c r="K814" i="7"/>
  <c r="P813" i="7"/>
  <c r="O813" i="7"/>
  <c r="N813" i="7"/>
  <c r="M813" i="7"/>
  <c r="L813" i="7"/>
  <c r="K813" i="7"/>
  <c r="P812" i="7"/>
  <c r="O812" i="7"/>
  <c r="N812" i="7"/>
  <c r="M812" i="7"/>
  <c r="L812" i="7"/>
  <c r="K812" i="7"/>
  <c r="P811" i="7"/>
  <c r="O811" i="7"/>
  <c r="N811" i="7"/>
  <c r="M811" i="7"/>
  <c r="L811" i="7"/>
  <c r="K811" i="7"/>
  <c r="P810" i="7"/>
  <c r="O810" i="7"/>
  <c r="N810" i="7"/>
  <c r="M810" i="7"/>
  <c r="L810" i="7"/>
  <c r="K810" i="7"/>
  <c r="P809" i="7"/>
  <c r="O809" i="7"/>
  <c r="N809" i="7"/>
  <c r="M809" i="7"/>
  <c r="L809" i="7"/>
  <c r="K809" i="7"/>
  <c r="P808" i="7"/>
  <c r="O808" i="7"/>
  <c r="N808" i="7"/>
  <c r="M808" i="7"/>
  <c r="L808" i="7"/>
  <c r="K808" i="7"/>
  <c r="P807" i="7"/>
  <c r="O807" i="7"/>
  <c r="N807" i="7"/>
  <c r="M807" i="7"/>
  <c r="L807" i="7"/>
  <c r="K807" i="7"/>
  <c r="P806" i="7"/>
  <c r="O806" i="7"/>
  <c r="N806" i="7"/>
  <c r="M806" i="7"/>
  <c r="L806" i="7"/>
  <c r="K806" i="7"/>
  <c r="P805" i="7"/>
  <c r="O805" i="7"/>
  <c r="N805" i="7"/>
  <c r="M805" i="7"/>
  <c r="L805" i="7"/>
  <c r="K805" i="7"/>
  <c r="P804" i="7"/>
  <c r="O804" i="7"/>
  <c r="N804" i="7"/>
  <c r="M804" i="7"/>
  <c r="L804" i="7"/>
  <c r="K804" i="7"/>
  <c r="P803" i="7"/>
  <c r="O803" i="7"/>
  <c r="N803" i="7"/>
  <c r="M803" i="7"/>
  <c r="L803" i="7"/>
  <c r="K803" i="7"/>
  <c r="P802" i="7"/>
  <c r="O802" i="7"/>
  <c r="N802" i="7"/>
  <c r="M802" i="7"/>
  <c r="L802" i="7"/>
  <c r="K802" i="7"/>
  <c r="P801" i="7"/>
  <c r="O801" i="7"/>
  <c r="N801" i="7"/>
  <c r="M801" i="7"/>
  <c r="L801" i="7"/>
  <c r="K801" i="7"/>
  <c r="P800" i="7"/>
  <c r="O800" i="7"/>
  <c r="N800" i="7"/>
  <c r="M800" i="7"/>
  <c r="L800" i="7"/>
  <c r="K800" i="7"/>
  <c r="P799" i="7"/>
  <c r="O799" i="7"/>
  <c r="N799" i="7"/>
  <c r="M799" i="7"/>
  <c r="L799" i="7"/>
  <c r="K799" i="7"/>
  <c r="P798" i="7"/>
  <c r="O798" i="7"/>
  <c r="N798" i="7"/>
  <c r="M798" i="7"/>
  <c r="L798" i="7"/>
  <c r="K798" i="7"/>
  <c r="P797" i="7"/>
  <c r="O797" i="7"/>
  <c r="N797" i="7"/>
  <c r="M797" i="7"/>
  <c r="L797" i="7"/>
  <c r="K797" i="7"/>
  <c r="P796" i="7"/>
  <c r="O796" i="7"/>
  <c r="N796" i="7"/>
  <c r="M796" i="7"/>
  <c r="L796" i="7"/>
  <c r="K796" i="7"/>
  <c r="P795" i="7"/>
  <c r="O795" i="7"/>
  <c r="N795" i="7"/>
  <c r="M795" i="7"/>
  <c r="L795" i="7"/>
  <c r="K795" i="7"/>
  <c r="P794" i="7"/>
  <c r="O794" i="7"/>
  <c r="N794" i="7"/>
  <c r="M794" i="7"/>
  <c r="L794" i="7"/>
  <c r="K794" i="7"/>
  <c r="P793" i="7"/>
  <c r="O793" i="7"/>
  <c r="N793" i="7"/>
  <c r="M793" i="7"/>
  <c r="L793" i="7"/>
  <c r="K793" i="7"/>
  <c r="P792" i="7"/>
  <c r="O792" i="7"/>
  <c r="N792" i="7"/>
  <c r="M792" i="7"/>
  <c r="L792" i="7"/>
  <c r="K792" i="7"/>
  <c r="P791" i="7"/>
  <c r="O791" i="7"/>
  <c r="N791" i="7"/>
  <c r="M791" i="7"/>
  <c r="L791" i="7"/>
  <c r="K791" i="7"/>
  <c r="P790" i="7"/>
  <c r="O790" i="7"/>
  <c r="N790" i="7"/>
  <c r="M790" i="7"/>
  <c r="L790" i="7"/>
  <c r="K790" i="7"/>
  <c r="P789" i="7"/>
  <c r="O789" i="7"/>
  <c r="N789" i="7"/>
  <c r="M789" i="7"/>
  <c r="L789" i="7"/>
  <c r="K789" i="7"/>
  <c r="P788" i="7"/>
  <c r="O788" i="7"/>
  <c r="N788" i="7"/>
  <c r="M788" i="7"/>
  <c r="L788" i="7"/>
  <c r="K788" i="7"/>
  <c r="P787" i="7"/>
  <c r="O787" i="7"/>
  <c r="N787" i="7"/>
  <c r="M787" i="7"/>
  <c r="L787" i="7"/>
  <c r="K787" i="7"/>
  <c r="P786" i="7"/>
  <c r="O786" i="7"/>
  <c r="N786" i="7"/>
  <c r="M786" i="7"/>
  <c r="L786" i="7"/>
  <c r="K786" i="7"/>
  <c r="P785" i="7"/>
  <c r="O785" i="7"/>
  <c r="N785" i="7"/>
  <c r="M785" i="7"/>
  <c r="L785" i="7"/>
  <c r="K785" i="7"/>
  <c r="P784" i="7"/>
  <c r="O784" i="7"/>
  <c r="N784" i="7"/>
  <c r="M784" i="7"/>
  <c r="L784" i="7"/>
  <c r="K784" i="7"/>
  <c r="P783" i="7"/>
  <c r="O783" i="7"/>
  <c r="N783" i="7"/>
  <c r="M783" i="7"/>
  <c r="L783" i="7"/>
  <c r="K783" i="7"/>
  <c r="P782" i="7"/>
  <c r="O782" i="7"/>
  <c r="N782" i="7"/>
  <c r="M782" i="7"/>
  <c r="L782" i="7"/>
  <c r="K782" i="7"/>
  <c r="P781" i="7"/>
  <c r="O781" i="7"/>
  <c r="N781" i="7"/>
  <c r="M781" i="7"/>
  <c r="L781" i="7"/>
  <c r="K781" i="7"/>
  <c r="P780" i="7"/>
  <c r="O780" i="7"/>
  <c r="N780" i="7"/>
  <c r="M780" i="7"/>
  <c r="L780" i="7"/>
  <c r="K780" i="7"/>
  <c r="P779" i="7"/>
  <c r="O779" i="7"/>
  <c r="N779" i="7"/>
  <c r="M779" i="7"/>
  <c r="L779" i="7"/>
  <c r="K779" i="7"/>
  <c r="P778" i="7"/>
  <c r="O778" i="7"/>
  <c r="N778" i="7"/>
  <c r="M778" i="7"/>
  <c r="L778" i="7"/>
  <c r="K778" i="7"/>
  <c r="P777" i="7"/>
  <c r="O777" i="7"/>
  <c r="N777" i="7"/>
  <c r="M777" i="7"/>
  <c r="L777" i="7"/>
  <c r="K777" i="7"/>
  <c r="P776" i="7"/>
  <c r="O776" i="7"/>
  <c r="N776" i="7"/>
  <c r="M776" i="7"/>
  <c r="L776" i="7"/>
  <c r="K776" i="7"/>
  <c r="P775" i="7"/>
  <c r="O775" i="7"/>
  <c r="N775" i="7"/>
  <c r="M775" i="7"/>
  <c r="L775" i="7"/>
  <c r="K775" i="7"/>
  <c r="P774" i="7"/>
  <c r="O774" i="7"/>
  <c r="N774" i="7"/>
  <c r="M774" i="7"/>
  <c r="L774" i="7"/>
  <c r="K774" i="7"/>
  <c r="P773" i="7"/>
  <c r="O773" i="7"/>
  <c r="N773" i="7"/>
  <c r="M773" i="7"/>
  <c r="L773" i="7"/>
  <c r="K773" i="7"/>
  <c r="P772" i="7"/>
  <c r="O772" i="7"/>
  <c r="N772" i="7"/>
  <c r="M772" i="7"/>
  <c r="L772" i="7"/>
  <c r="K772" i="7"/>
  <c r="P771" i="7"/>
  <c r="O771" i="7"/>
  <c r="N771" i="7"/>
  <c r="M771" i="7"/>
  <c r="L771" i="7"/>
  <c r="K771" i="7"/>
  <c r="P770" i="7"/>
  <c r="O770" i="7"/>
  <c r="N770" i="7"/>
  <c r="M770" i="7"/>
  <c r="L770" i="7"/>
  <c r="K770" i="7"/>
  <c r="P769" i="7"/>
  <c r="O769" i="7"/>
  <c r="N769" i="7"/>
  <c r="M769" i="7"/>
  <c r="L769" i="7"/>
  <c r="K769" i="7"/>
  <c r="P768" i="7"/>
  <c r="O768" i="7"/>
  <c r="N768" i="7"/>
  <c r="M768" i="7"/>
  <c r="L768" i="7"/>
  <c r="K768" i="7"/>
  <c r="P767" i="7"/>
  <c r="O767" i="7"/>
  <c r="N767" i="7"/>
  <c r="M767" i="7"/>
  <c r="L767" i="7"/>
  <c r="K767" i="7"/>
  <c r="P766" i="7"/>
  <c r="O766" i="7"/>
  <c r="N766" i="7"/>
  <c r="M766" i="7"/>
  <c r="L766" i="7"/>
  <c r="K766" i="7"/>
  <c r="P765" i="7"/>
  <c r="O765" i="7"/>
  <c r="N765" i="7"/>
  <c r="M765" i="7"/>
  <c r="L765" i="7"/>
  <c r="K765" i="7"/>
  <c r="P764" i="7"/>
  <c r="O764" i="7"/>
  <c r="N764" i="7"/>
  <c r="M764" i="7"/>
  <c r="L764" i="7"/>
  <c r="K764" i="7"/>
  <c r="P763" i="7"/>
  <c r="O763" i="7"/>
  <c r="N763" i="7"/>
  <c r="M763" i="7"/>
  <c r="L763" i="7"/>
  <c r="K763" i="7"/>
  <c r="P762" i="7"/>
  <c r="O762" i="7"/>
  <c r="N762" i="7"/>
  <c r="M762" i="7"/>
  <c r="L762" i="7"/>
  <c r="K762" i="7"/>
  <c r="P761" i="7"/>
  <c r="O761" i="7"/>
  <c r="N761" i="7"/>
  <c r="M761" i="7"/>
  <c r="L761" i="7"/>
  <c r="K761" i="7"/>
  <c r="P760" i="7"/>
  <c r="O760" i="7"/>
  <c r="N760" i="7"/>
  <c r="M760" i="7"/>
  <c r="L760" i="7"/>
  <c r="K760" i="7"/>
  <c r="P759" i="7"/>
  <c r="O759" i="7"/>
  <c r="N759" i="7"/>
  <c r="M759" i="7"/>
  <c r="L759" i="7"/>
  <c r="K759" i="7"/>
  <c r="P758" i="7"/>
  <c r="O758" i="7"/>
  <c r="N758" i="7"/>
  <c r="M758" i="7"/>
  <c r="L758" i="7"/>
  <c r="K758" i="7"/>
  <c r="P757" i="7"/>
  <c r="O757" i="7"/>
  <c r="N757" i="7"/>
  <c r="M757" i="7"/>
  <c r="L757" i="7"/>
  <c r="K757" i="7"/>
  <c r="P756" i="7"/>
  <c r="O756" i="7"/>
  <c r="N756" i="7"/>
  <c r="M756" i="7"/>
  <c r="L756" i="7"/>
  <c r="K756" i="7"/>
  <c r="P755" i="7"/>
  <c r="O755" i="7"/>
  <c r="N755" i="7"/>
  <c r="M755" i="7"/>
  <c r="L755" i="7"/>
  <c r="K755" i="7"/>
  <c r="P754" i="7"/>
  <c r="O754" i="7"/>
  <c r="N754" i="7"/>
  <c r="M754" i="7"/>
  <c r="L754" i="7"/>
  <c r="K754" i="7"/>
  <c r="P753" i="7"/>
  <c r="O753" i="7"/>
  <c r="N753" i="7"/>
  <c r="M753" i="7"/>
  <c r="L753" i="7"/>
  <c r="K753" i="7"/>
  <c r="P752" i="7"/>
  <c r="O752" i="7"/>
  <c r="N752" i="7"/>
  <c r="M752" i="7"/>
  <c r="L752" i="7"/>
  <c r="K752" i="7"/>
  <c r="P751" i="7"/>
  <c r="O751" i="7"/>
  <c r="N751" i="7"/>
  <c r="M751" i="7"/>
  <c r="L751" i="7"/>
  <c r="K751" i="7"/>
  <c r="P750" i="7"/>
  <c r="O750" i="7"/>
  <c r="N750" i="7"/>
  <c r="M750" i="7"/>
  <c r="L750" i="7"/>
  <c r="K750" i="7"/>
  <c r="P749" i="7"/>
  <c r="O749" i="7"/>
  <c r="N749" i="7"/>
  <c r="M749" i="7"/>
  <c r="L749" i="7"/>
  <c r="K749" i="7"/>
  <c r="P748" i="7"/>
  <c r="O748" i="7"/>
  <c r="N748" i="7"/>
  <c r="M748" i="7"/>
  <c r="L748" i="7"/>
  <c r="K748" i="7"/>
  <c r="P747" i="7"/>
  <c r="O747" i="7"/>
  <c r="N747" i="7"/>
  <c r="M747" i="7"/>
  <c r="L747" i="7"/>
  <c r="K747" i="7"/>
  <c r="P746" i="7"/>
  <c r="O746" i="7"/>
  <c r="N746" i="7"/>
  <c r="M746" i="7"/>
  <c r="L746" i="7"/>
  <c r="K746" i="7"/>
  <c r="P745" i="7"/>
  <c r="O745" i="7"/>
  <c r="N745" i="7"/>
  <c r="M745" i="7"/>
  <c r="L745" i="7"/>
  <c r="K745" i="7"/>
  <c r="P744" i="7"/>
  <c r="O744" i="7"/>
  <c r="N744" i="7"/>
  <c r="M744" i="7"/>
  <c r="L744" i="7"/>
  <c r="K744" i="7"/>
  <c r="P743" i="7"/>
  <c r="O743" i="7"/>
  <c r="N743" i="7"/>
  <c r="M743" i="7"/>
  <c r="L743" i="7"/>
  <c r="K743" i="7"/>
  <c r="P742" i="7"/>
  <c r="O742" i="7"/>
  <c r="N742" i="7"/>
  <c r="M742" i="7"/>
  <c r="L742" i="7"/>
  <c r="K742" i="7"/>
  <c r="P741" i="7"/>
  <c r="O741" i="7"/>
  <c r="N741" i="7"/>
  <c r="M741" i="7"/>
  <c r="L741" i="7"/>
  <c r="K741" i="7"/>
  <c r="P740" i="7"/>
  <c r="O740" i="7"/>
  <c r="N740" i="7"/>
  <c r="M740" i="7"/>
  <c r="L740" i="7"/>
  <c r="K740" i="7"/>
  <c r="P739" i="7"/>
  <c r="O739" i="7"/>
  <c r="N739" i="7"/>
  <c r="M739" i="7"/>
  <c r="L739" i="7"/>
  <c r="K739" i="7"/>
  <c r="P738" i="7"/>
  <c r="O738" i="7"/>
  <c r="N738" i="7"/>
  <c r="M738" i="7"/>
  <c r="L738" i="7"/>
  <c r="K738" i="7"/>
  <c r="P737" i="7"/>
  <c r="O737" i="7"/>
  <c r="N737" i="7"/>
  <c r="M737" i="7"/>
  <c r="L737" i="7"/>
  <c r="K737" i="7"/>
  <c r="P736" i="7"/>
  <c r="O736" i="7"/>
  <c r="N736" i="7"/>
  <c r="M736" i="7"/>
  <c r="L736" i="7"/>
  <c r="K736" i="7"/>
  <c r="P735" i="7"/>
  <c r="O735" i="7"/>
  <c r="N735" i="7"/>
  <c r="M735" i="7"/>
  <c r="L735" i="7"/>
  <c r="K735" i="7"/>
  <c r="P734" i="7"/>
  <c r="O734" i="7"/>
  <c r="N734" i="7"/>
  <c r="M734" i="7"/>
  <c r="L734" i="7"/>
  <c r="K734" i="7"/>
  <c r="P733" i="7"/>
  <c r="O733" i="7"/>
  <c r="N733" i="7"/>
  <c r="M733" i="7"/>
  <c r="L733" i="7"/>
  <c r="K733" i="7"/>
  <c r="P732" i="7"/>
  <c r="O732" i="7"/>
  <c r="N732" i="7"/>
  <c r="M732" i="7"/>
  <c r="L732" i="7"/>
  <c r="K732" i="7"/>
  <c r="P731" i="7"/>
  <c r="O731" i="7"/>
  <c r="N731" i="7"/>
  <c r="M731" i="7"/>
  <c r="L731" i="7"/>
  <c r="K731" i="7"/>
  <c r="P730" i="7"/>
  <c r="O730" i="7"/>
  <c r="N730" i="7"/>
  <c r="M730" i="7"/>
  <c r="L730" i="7"/>
  <c r="K730" i="7"/>
  <c r="P729" i="7"/>
  <c r="O729" i="7"/>
  <c r="N729" i="7"/>
  <c r="M729" i="7"/>
  <c r="L729" i="7"/>
  <c r="K729" i="7"/>
  <c r="P728" i="7"/>
  <c r="O728" i="7"/>
  <c r="N728" i="7"/>
  <c r="M728" i="7"/>
  <c r="L728" i="7"/>
  <c r="K728" i="7"/>
  <c r="P727" i="7"/>
  <c r="O727" i="7"/>
  <c r="N727" i="7"/>
  <c r="M727" i="7"/>
  <c r="L727" i="7"/>
  <c r="K727" i="7"/>
  <c r="P726" i="7"/>
  <c r="O726" i="7"/>
  <c r="N726" i="7"/>
  <c r="M726" i="7"/>
  <c r="L726" i="7"/>
  <c r="K726" i="7"/>
  <c r="P725" i="7"/>
  <c r="O725" i="7"/>
  <c r="N725" i="7"/>
  <c r="M725" i="7"/>
  <c r="L725" i="7"/>
  <c r="K725" i="7"/>
  <c r="P724" i="7"/>
  <c r="O724" i="7"/>
  <c r="N724" i="7"/>
  <c r="M724" i="7"/>
  <c r="L724" i="7"/>
  <c r="K724" i="7"/>
  <c r="P723" i="7"/>
  <c r="O723" i="7"/>
  <c r="N723" i="7"/>
  <c r="M723" i="7"/>
  <c r="L723" i="7"/>
  <c r="K723" i="7"/>
  <c r="P722" i="7"/>
  <c r="O722" i="7"/>
  <c r="N722" i="7"/>
  <c r="M722" i="7"/>
  <c r="L722" i="7"/>
  <c r="K722" i="7"/>
  <c r="P721" i="7"/>
  <c r="O721" i="7"/>
  <c r="N721" i="7"/>
  <c r="M721" i="7"/>
  <c r="L721" i="7"/>
  <c r="K721" i="7"/>
  <c r="P720" i="7"/>
  <c r="O720" i="7"/>
  <c r="N720" i="7"/>
  <c r="M720" i="7"/>
  <c r="L720" i="7"/>
  <c r="K720" i="7"/>
  <c r="P719" i="7"/>
  <c r="O719" i="7"/>
  <c r="N719" i="7"/>
  <c r="M719" i="7"/>
  <c r="L719" i="7"/>
  <c r="K719" i="7"/>
  <c r="P718" i="7"/>
  <c r="O718" i="7"/>
  <c r="N718" i="7"/>
  <c r="M718" i="7"/>
  <c r="L718" i="7"/>
  <c r="K718" i="7"/>
  <c r="P717" i="7"/>
  <c r="O717" i="7"/>
  <c r="N717" i="7"/>
  <c r="M717" i="7"/>
  <c r="L717" i="7"/>
  <c r="K717" i="7"/>
  <c r="P716" i="7"/>
  <c r="O716" i="7"/>
  <c r="N716" i="7"/>
  <c r="M716" i="7"/>
  <c r="L716" i="7"/>
  <c r="K716" i="7"/>
  <c r="P715" i="7"/>
  <c r="O715" i="7"/>
  <c r="N715" i="7"/>
  <c r="M715" i="7"/>
  <c r="L715" i="7"/>
  <c r="K715" i="7"/>
  <c r="P714" i="7"/>
  <c r="O714" i="7"/>
  <c r="N714" i="7"/>
  <c r="M714" i="7"/>
  <c r="L714" i="7"/>
  <c r="K714" i="7"/>
  <c r="P713" i="7"/>
  <c r="O713" i="7"/>
  <c r="N713" i="7"/>
  <c r="M713" i="7"/>
  <c r="L713" i="7"/>
  <c r="K713" i="7"/>
  <c r="P712" i="7"/>
  <c r="O712" i="7"/>
  <c r="N712" i="7"/>
  <c r="M712" i="7"/>
  <c r="L712" i="7"/>
  <c r="K712" i="7"/>
  <c r="P711" i="7"/>
  <c r="O711" i="7"/>
  <c r="N711" i="7"/>
  <c r="M711" i="7"/>
  <c r="L711" i="7"/>
  <c r="K711" i="7"/>
  <c r="P710" i="7"/>
  <c r="O710" i="7"/>
  <c r="N710" i="7"/>
  <c r="M710" i="7"/>
  <c r="L710" i="7"/>
  <c r="K710" i="7"/>
  <c r="P709" i="7"/>
  <c r="O709" i="7"/>
  <c r="N709" i="7"/>
  <c r="M709" i="7"/>
  <c r="L709" i="7"/>
  <c r="K709" i="7"/>
  <c r="P708" i="7"/>
  <c r="O708" i="7"/>
  <c r="N708" i="7"/>
  <c r="M708" i="7"/>
  <c r="L708" i="7"/>
  <c r="K708" i="7"/>
  <c r="P707" i="7"/>
  <c r="O707" i="7"/>
  <c r="N707" i="7"/>
  <c r="M707" i="7"/>
  <c r="L707" i="7"/>
  <c r="K707" i="7"/>
  <c r="P706" i="7"/>
  <c r="O706" i="7"/>
  <c r="N706" i="7"/>
  <c r="M706" i="7"/>
  <c r="L706" i="7"/>
  <c r="K706" i="7"/>
  <c r="P705" i="7"/>
  <c r="O705" i="7"/>
  <c r="N705" i="7"/>
  <c r="M705" i="7"/>
  <c r="L705" i="7"/>
  <c r="K705" i="7"/>
  <c r="P704" i="7"/>
  <c r="O704" i="7"/>
  <c r="N704" i="7"/>
  <c r="M704" i="7"/>
  <c r="L704" i="7"/>
  <c r="K704" i="7"/>
  <c r="P703" i="7"/>
  <c r="O703" i="7"/>
  <c r="N703" i="7"/>
  <c r="M703" i="7"/>
  <c r="L703" i="7"/>
  <c r="K703" i="7"/>
  <c r="P702" i="7"/>
  <c r="O702" i="7"/>
  <c r="N702" i="7"/>
  <c r="M702" i="7"/>
  <c r="L702" i="7"/>
  <c r="K702" i="7"/>
  <c r="P701" i="7"/>
  <c r="O701" i="7"/>
  <c r="N701" i="7"/>
  <c r="M701" i="7"/>
  <c r="L701" i="7"/>
  <c r="K701" i="7"/>
  <c r="P700" i="7"/>
  <c r="O700" i="7"/>
  <c r="N700" i="7"/>
  <c r="M700" i="7"/>
  <c r="L700" i="7"/>
  <c r="K700" i="7"/>
  <c r="P699" i="7"/>
  <c r="O699" i="7"/>
  <c r="N699" i="7"/>
  <c r="M699" i="7"/>
  <c r="L699" i="7"/>
  <c r="K699" i="7"/>
  <c r="P698" i="7"/>
  <c r="O698" i="7"/>
  <c r="N698" i="7"/>
  <c r="M698" i="7"/>
  <c r="L698" i="7"/>
  <c r="K698" i="7"/>
  <c r="P697" i="7"/>
  <c r="O697" i="7"/>
  <c r="N697" i="7"/>
  <c r="M697" i="7"/>
  <c r="L697" i="7"/>
  <c r="K697" i="7"/>
  <c r="P696" i="7"/>
  <c r="O696" i="7"/>
  <c r="N696" i="7"/>
  <c r="M696" i="7"/>
  <c r="L696" i="7"/>
  <c r="K696" i="7"/>
  <c r="P695" i="7"/>
  <c r="O695" i="7"/>
  <c r="N695" i="7"/>
  <c r="M695" i="7"/>
  <c r="L695" i="7"/>
  <c r="K695" i="7"/>
  <c r="P694" i="7"/>
  <c r="O694" i="7"/>
  <c r="N694" i="7"/>
  <c r="M694" i="7"/>
  <c r="L694" i="7"/>
  <c r="K694" i="7"/>
  <c r="P693" i="7"/>
  <c r="O693" i="7"/>
  <c r="N693" i="7"/>
  <c r="M693" i="7"/>
  <c r="L693" i="7"/>
  <c r="K693" i="7"/>
  <c r="P692" i="7"/>
  <c r="O692" i="7"/>
  <c r="N692" i="7"/>
  <c r="M692" i="7"/>
  <c r="L692" i="7"/>
  <c r="K692" i="7"/>
  <c r="P691" i="7"/>
  <c r="O691" i="7"/>
  <c r="N691" i="7"/>
  <c r="M691" i="7"/>
  <c r="L691" i="7"/>
  <c r="K691" i="7"/>
  <c r="P690" i="7"/>
  <c r="O690" i="7"/>
  <c r="N690" i="7"/>
  <c r="M690" i="7"/>
  <c r="L690" i="7"/>
  <c r="K690" i="7"/>
  <c r="P689" i="7"/>
  <c r="O689" i="7"/>
  <c r="N689" i="7"/>
  <c r="M689" i="7"/>
  <c r="L689" i="7"/>
  <c r="K689" i="7"/>
  <c r="P688" i="7"/>
  <c r="O688" i="7"/>
  <c r="N688" i="7"/>
  <c r="M688" i="7"/>
  <c r="L688" i="7"/>
  <c r="K688" i="7"/>
  <c r="P687" i="7"/>
  <c r="O687" i="7"/>
  <c r="N687" i="7"/>
  <c r="M687" i="7"/>
  <c r="L687" i="7"/>
  <c r="K687" i="7"/>
  <c r="P686" i="7"/>
  <c r="O686" i="7"/>
  <c r="N686" i="7"/>
  <c r="M686" i="7"/>
  <c r="L686" i="7"/>
  <c r="K686" i="7"/>
  <c r="P685" i="7"/>
  <c r="O685" i="7"/>
  <c r="N685" i="7"/>
  <c r="M685" i="7"/>
  <c r="L685" i="7"/>
  <c r="K685" i="7"/>
  <c r="P684" i="7"/>
  <c r="O684" i="7"/>
  <c r="N684" i="7"/>
  <c r="M684" i="7"/>
  <c r="L684" i="7"/>
  <c r="K684" i="7"/>
  <c r="P683" i="7"/>
  <c r="O683" i="7"/>
  <c r="N683" i="7"/>
  <c r="M683" i="7"/>
  <c r="L683" i="7"/>
  <c r="K683" i="7"/>
  <c r="P682" i="7"/>
  <c r="O682" i="7"/>
  <c r="N682" i="7"/>
  <c r="M682" i="7"/>
  <c r="L682" i="7"/>
  <c r="K682" i="7"/>
  <c r="P681" i="7"/>
  <c r="O681" i="7"/>
  <c r="N681" i="7"/>
  <c r="M681" i="7"/>
  <c r="L681" i="7"/>
  <c r="K681" i="7"/>
  <c r="P680" i="7"/>
  <c r="O680" i="7"/>
  <c r="N680" i="7"/>
  <c r="M680" i="7"/>
  <c r="L680" i="7"/>
  <c r="K680" i="7"/>
  <c r="P679" i="7"/>
  <c r="O679" i="7"/>
  <c r="N679" i="7"/>
  <c r="M679" i="7"/>
  <c r="L679" i="7"/>
  <c r="K679" i="7"/>
  <c r="P678" i="7"/>
  <c r="O678" i="7"/>
  <c r="N678" i="7"/>
  <c r="M678" i="7"/>
  <c r="L678" i="7"/>
  <c r="K678" i="7"/>
  <c r="P677" i="7"/>
  <c r="O677" i="7"/>
  <c r="N677" i="7"/>
  <c r="M677" i="7"/>
  <c r="L677" i="7"/>
  <c r="K677" i="7"/>
  <c r="P676" i="7"/>
  <c r="O676" i="7"/>
  <c r="N676" i="7"/>
  <c r="M676" i="7"/>
  <c r="L676" i="7"/>
  <c r="K676" i="7"/>
  <c r="P675" i="7"/>
  <c r="O675" i="7"/>
  <c r="N675" i="7"/>
  <c r="M675" i="7"/>
  <c r="L675" i="7"/>
  <c r="K675" i="7"/>
  <c r="P674" i="7"/>
  <c r="O674" i="7"/>
  <c r="N674" i="7"/>
  <c r="M674" i="7"/>
  <c r="L674" i="7"/>
  <c r="K674" i="7"/>
  <c r="P673" i="7"/>
  <c r="O673" i="7"/>
  <c r="N673" i="7"/>
  <c r="M673" i="7"/>
  <c r="L673" i="7"/>
  <c r="K673" i="7"/>
  <c r="P672" i="7"/>
  <c r="O672" i="7"/>
  <c r="N672" i="7"/>
  <c r="M672" i="7"/>
  <c r="L672" i="7"/>
  <c r="K672" i="7"/>
  <c r="P671" i="7"/>
  <c r="O671" i="7"/>
  <c r="N671" i="7"/>
  <c r="M671" i="7"/>
  <c r="L671" i="7"/>
  <c r="K671" i="7"/>
  <c r="P670" i="7"/>
  <c r="O670" i="7"/>
  <c r="N670" i="7"/>
  <c r="M670" i="7"/>
  <c r="L670" i="7"/>
  <c r="K670" i="7"/>
  <c r="P669" i="7"/>
  <c r="O669" i="7"/>
  <c r="N669" i="7"/>
  <c r="M669" i="7"/>
  <c r="L669" i="7"/>
  <c r="K669" i="7"/>
  <c r="P668" i="7"/>
  <c r="O668" i="7"/>
  <c r="N668" i="7"/>
  <c r="M668" i="7"/>
  <c r="L668" i="7"/>
  <c r="K668" i="7"/>
  <c r="P667" i="7"/>
  <c r="O667" i="7"/>
  <c r="N667" i="7"/>
  <c r="M667" i="7"/>
  <c r="L667" i="7"/>
  <c r="K667" i="7"/>
  <c r="P666" i="7"/>
  <c r="O666" i="7"/>
  <c r="N666" i="7"/>
  <c r="M666" i="7"/>
  <c r="L666" i="7"/>
  <c r="K666" i="7"/>
  <c r="P665" i="7"/>
  <c r="O665" i="7"/>
  <c r="N665" i="7"/>
  <c r="M665" i="7"/>
  <c r="L665" i="7"/>
  <c r="K665" i="7"/>
  <c r="P664" i="7"/>
  <c r="O664" i="7"/>
  <c r="N664" i="7"/>
  <c r="M664" i="7"/>
  <c r="L664" i="7"/>
  <c r="K664" i="7"/>
  <c r="P663" i="7"/>
  <c r="O663" i="7"/>
  <c r="N663" i="7"/>
  <c r="M663" i="7"/>
  <c r="L663" i="7"/>
  <c r="K663" i="7"/>
  <c r="P662" i="7"/>
  <c r="O662" i="7"/>
  <c r="N662" i="7"/>
  <c r="M662" i="7"/>
  <c r="L662" i="7"/>
  <c r="K662" i="7"/>
  <c r="P661" i="7"/>
  <c r="O661" i="7"/>
  <c r="N661" i="7"/>
  <c r="M661" i="7"/>
  <c r="L661" i="7"/>
  <c r="K661" i="7"/>
  <c r="P660" i="7"/>
  <c r="O660" i="7"/>
  <c r="N660" i="7"/>
  <c r="M660" i="7"/>
  <c r="L660" i="7"/>
  <c r="K660" i="7"/>
  <c r="P659" i="7"/>
  <c r="O659" i="7"/>
  <c r="N659" i="7"/>
  <c r="M659" i="7"/>
  <c r="L659" i="7"/>
  <c r="K659" i="7"/>
  <c r="P658" i="7"/>
  <c r="O658" i="7"/>
  <c r="N658" i="7"/>
  <c r="M658" i="7"/>
  <c r="L658" i="7"/>
  <c r="K658" i="7"/>
  <c r="P657" i="7"/>
  <c r="O657" i="7"/>
  <c r="N657" i="7"/>
  <c r="M657" i="7"/>
  <c r="L657" i="7"/>
  <c r="K657" i="7"/>
  <c r="P656" i="7"/>
  <c r="O656" i="7"/>
  <c r="N656" i="7"/>
  <c r="M656" i="7"/>
  <c r="L656" i="7"/>
  <c r="K656" i="7"/>
  <c r="P655" i="7"/>
  <c r="O655" i="7"/>
  <c r="N655" i="7"/>
  <c r="M655" i="7"/>
  <c r="L655" i="7"/>
  <c r="K655" i="7"/>
  <c r="P654" i="7"/>
  <c r="O654" i="7"/>
  <c r="N654" i="7"/>
  <c r="M654" i="7"/>
  <c r="L654" i="7"/>
  <c r="K654" i="7"/>
  <c r="P653" i="7"/>
  <c r="O653" i="7"/>
  <c r="N653" i="7"/>
  <c r="M653" i="7"/>
  <c r="L653" i="7"/>
  <c r="K653" i="7"/>
  <c r="P652" i="7"/>
  <c r="O652" i="7"/>
  <c r="N652" i="7"/>
  <c r="M652" i="7"/>
  <c r="L652" i="7"/>
  <c r="K652" i="7"/>
  <c r="P651" i="7"/>
  <c r="O651" i="7"/>
  <c r="N651" i="7"/>
  <c r="M651" i="7"/>
  <c r="L651" i="7"/>
  <c r="K651" i="7"/>
  <c r="P650" i="7"/>
  <c r="O650" i="7"/>
  <c r="N650" i="7"/>
  <c r="M650" i="7"/>
  <c r="L650" i="7"/>
  <c r="K650" i="7"/>
  <c r="P649" i="7"/>
  <c r="O649" i="7"/>
  <c r="N649" i="7"/>
  <c r="M649" i="7"/>
  <c r="L649" i="7"/>
  <c r="K649" i="7"/>
  <c r="P648" i="7"/>
  <c r="O648" i="7"/>
  <c r="N648" i="7"/>
  <c r="M648" i="7"/>
  <c r="L648" i="7"/>
  <c r="K648" i="7"/>
  <c r="P647" i="7"/>
  <c r="O647" i="7"/>
  <c r="N647" i="7"/>
  <c r="M647" i="7"/>
  <c r="L647" i="7"/>
  <c r="K647" i="7"/>
  <c r="P646" i="7"/>
  <c r="O646" i="7"/>
  <c r="N646" i="7"/>
  <c r="M646" i="7"/>
  <c r="L646" i="7"/>
  <c r="K646" i="7"/>
  <c r="P645" i="7"/>
  <c r="O645" i="7"/>
  <c r="N645" i="7"/>
  <c r="M645" i="7"/>
  <c r="L645" i="7"/>
  <c r="K645" i="7"/>
  <c r="P644" i="7"/>
  <c r="O644" i="7"/>
  <c r="N644" i="7"/>
  <c r="M644" i="7"/>
  <c r="L644" i="7"/>
  <c r="K644" i="7"/>
  <c r="P643" i="7"/>
  <c r="O643" i="7"/>
  <c r="N643" i="7"/>
  <c r="M643" i="7"/>
  <c r="L643" i="7"/>
  <c r="K643" i="7"/>
  <c r="P642" i="7"/>
  <c r="O642" i="7"/>
  <c r="N642" i="7"/>
  <c r="M642" i="7"/>
  <c r="L642" i="7"/>
  <c r="K642" i="7"/>
  <c r="P641" i="7"/>
  <c r="O641" i="7"/>
  <c r="N641" i="7"/>
  <c r="M641" i="7"/>
  <c r="L641" i="7"/>
  <c r="K641" i="7"/>
  <c r="P640" i="7"/>
  <c r="O640" i="7"/>
  <c r="N640" i="7"/>
  <c r="M640" i="7"/>
  <c r="L640" i="7"/>
  <c r="K640" i="7"/>
  <c r="P639" i="7"/>
  <c r="O639" i="7"/>
  <c r="N639" i="7"/>
  <c r="M639" i="7"/>
  <c r="L639" i="7"/>
  <c r="K639" i="7"/>
  <c r="P638" i="7"/>
  <c r="O638" i="7"/>
  <c r="N638" i="7"/>
  <c r="M638" i="7"/>
  <c r="L638" i="7"/>
  <c r="K638" i="7"/>
  <c r="P637" i="7"/>
  <c r="O637" i="7"/>
  <c r="N637" i="7"/>
  <c r="M637" i="7"/>
  <c r="L637" i="7"/>
  <c r="K637" i="7"/>
  <c r="P636" i="7"/>
  <c r="O636" i="7"/>
  <c r="N636" i="7"/>
  <c r="M636" i="7"/>
  <c r="L636" i="7"/>
  <c r="K636" i="7"/>
  <c r="P635" i="7"/>
  <c r="O635" i="7"/>
  <c r="N635" i="7"/>
  <c r="M635" i="7"/>
  <c r="L635" i="7"/>
  <c r="K635" i="7"/>
  <c r="P634" i="7"/>
  <c r="O634" i="7"/>
  <c r="N634" i="7"/>
  <c r="M634" i="7"/>
  <c r="L634" i="7"/>
  <c r="K634" i="7"/>
  <c r="P633" i="7"/>
  <c r="O633" i="7"/>
  <c r="N633" i="7"/>
  <c r="M633" i="7"/>
  <c r="L633" i="7"/>
  <c r="K633" i="7"/>
  <c r="P632" i="7"/>
  <c r="O632" i="7"/>
  <c r="N632" i="7"/>
  <c r="M632" i="7"/>
  <c r="L632" i="7"/>
  <c r="K632" i="7"/>
  <c r="P631" i="7"/>
  <c r="O631" i="7"/>
  <c r="N631" i="7"/>
  <c r="M631" i="7"/>
  <c r="L631" i="7"/>
  <c r="K631" i="7"/>
  <c r="P630" i="7"/>
  <c r="O630" i="7"/>
  <c r="N630" i="7"/>
  <c r="M630" i="7"/>
  <c r="L630" i="7"/>
  <c r="K630" i="7"/>
  <c r="P629" i="7"/>
  <c r="O629" i="7"/>
  <c r="N629" i="7"/>
  <c r="M629" i="7"/>
  <c r="L629" i="7"/>
  <c r="K629" i="7"/>
  <c r="P628" i="7"/>
  <c r="O628" i="7"/>
  <c r="N628" i="7"/>
  <c r="M628" i="7"/>
  <c r="L628" i="7"/>
  <c r="K628" i="7"/>
  <c r="P627" i="7"/>
  <c r="O627" i="7"/>
  <c r="N627" i="7"/>
  <c r="M627" i="7"/>
  <c r="L627" i="7"/>
  <c r="K627" i="7"/>
  <c r="P626" i="7"/>
  <c r="O626" i="7"/>
  <c r="N626" i="7"/>
  <c r="M626" i="7"/>
  <c r="L626" i="7"/>
  <c r="K626" i="7"/>
  <c r="P625" i="7"/>
  <c r="O625" i="7"/>
  <c r="N625" i="7"/>
  <c r="M625" i="7"/>
  <c r="L625" i="7"/>
  <c r="K625" i="7"/>
  <c r="P624" i="7"/>
  <c r="O624" i="7"/>
  <c r="N624" i="7"/>
  <c r="M624" i="7"/>
  <c r="L624" i="7"/>
  <c r="K624" i="7"/>
  <c r="P623" i="7"/>
  <c r="O623" i="7"/>
  <c r="N623" i="7"/>
  <c r="M623" i="7"/>
  <c r="L623" i="7"/>
  <c r="K623" i="7"/>
  <c r="P622" i="7"/>
  <c r="O622" i="7"/>
  <c r="N622" i="7"/>
  <c r="M622" i="7"/>
  <c r="L622" i="7"/>
  <c r="K622" i="7"/>
  <c r="P621" i="7"/>
  <c r="O621" i="7"/>
  <c r="N621" i="7"/>
  <c r="M621" i="7"/>
  <c r="L621" i="7"/>
  <c r="K621" i="7"/>
  <c r="P620" i="7"/>
  <c r="O620" i="7"/>
  <c r="N620" i="7"/>
  <c r="M620" i="7"/>
  <c r="L620" i="7"/>
  <c r="K620" i="7"/>
  <c r="P619" i="7"/>
  <c r="O619" i="7"/>
  <c r="N619" i="7"/>
  <c r="M619" i="7"/>
  <c r="L619" i="7"/>
  <c r="K619" i="7"/>
  <c r="P618" i="7"/>
  <c r="O618" i="7"/>
  <c r="N618" i="7"/>
  <c r="M618" i="7"/>
  <c r="L618" i="7"/>
  <c r="K618" i="7"/>
  <c r="P617" i="7"/>
  <c r="O617" i="7"/>
  <c r="N617" i="7"/>
  <c r="M617" i="7"/>
  <c r="L617" i="7"/>
  <c r="K617" i="7"/>
  <c r="P616" i="7"/>
  <c r="O616" i="7"/>
  <c r="N616" i="7"/>
  <c r="M616" i="7"/>
  <c r="L616" i="7"/>
  <c r="K616" i="7"/>
  <c r="P615" i="7"/>
  <c r="O615" i="7"/>
  <c r="N615" i="7"/>
  <c r="M615" i="7"/>
  <c r="L615" i="7"/>
  <c r="K615" i="7"/>
  <c r="P614" i="7"/>
  <c r="O614" i="7"/>
  <c r="N614" i="7"/>
  <c r="M614" i="7"/>
  <c r="L614" i="7"/>
  <c r="K614" i="7"/>
  <c r="P613" i="7"/>
  <c r="O613" i="7"/>
  <c r="N613" i="7"/>
  <c r="M613" i="7"/>
  <c r="L613" i="7"/>
  <c r="K613" i="7"/>
  <c r="P612" i="7"/>
  <c r="O612" i="7"/>
  <c r="N612" i="7"/>
  <c r="M612" i="7"/>
  <c r="L612" i="7"/>
  <c r="K612" i="7"/>
  <c r="P611" i="7"/>
  <c r="O611" i="7"/>
  <c r="N611" i="7"/>
  <c r="M611" i="7"/>
  <c r="L611" i="7"/>
  <c r="K611" i="7"/>
  <c r="P610" i="7"/>
  <c r="O610" i="7"/>
  <c r="N610" i="7"/>
  <c r="M610" i="7"/>
  <c r="L610" i="7"/>
  <c r="K610" i="7"/>
  <c r="P609" i="7"/>
  <c r="O609" i="7"/>
  <c r="N609" i="7"/>
  <c r="M609" i="7"/>
  <c r="L609" i="7"/>
  <c r="K609" i="7"/>
  <c r="P608" i="7"/>
  <c r="O608" i="7"/>
  <c r="N608" i="7"/>
  <c r="M608" i="7"/>
  <c r="L608" i="7"/>
  <c r="K608" i="7"/>
  <c r="P607" i="7"/>
  <c r="O607" i="7"/>
  <c r="N607" i="7"/>
  <c r="M607" i="7"/>
  <c r="L607" i="7"/>
  <c r="K607" i="7"/>
  <c r="P606" i="7"/>
  <c r="O606" i="7"/>
  <c r="N606" i="7"/>
  <c r="M606" i="7"/>
  <c r="L606" i="7"/>
  <c r="K606" i="7"/>
  <c r="P605" i="7"/>
  <c r="O605" i="7"/>
  <c r="N605" i="7"/>
  <c r="M605" i="7"/>
  <c r="L605" i="7"/>
  <c r="K605" i="7"/>
  <c r="P604" i="7"/>
  <c r="O604" i="7"/>
  <c r="N604" i="7"/>
  <c r="M604" i="7"/>
  <c r="L604" i="7"/>
  <c r="K604" i="7"/>
  <c r="P603" i="7"/>
  <c r="O603" i="7"/>
  <c r="N603" i="7"/>
  <c r="M603" i="7"/>
  <c r="L603" i="7"/>
  <c r="K603" i="7"/>
  <c r="P602" i="7"/>
  <c r="O602" i="7"/>
  <c r="N602" i="7"/>
  <c r="M602" i="7"/>
  <c r="L602" i="7"/>
  <c r="K602" i="7"/>
  <c r="P601" i="7"/>
  <c r="O601" i="7"/>
  <c r="N601" i="7"/>
  <c r="M601" i="7"/>
  <c r="L601" i="7"/>
  <c r="K601" i="7"/>
  <c r="P600" i="7"/>
  <c r="O600" i="7"/>
  <c r="N600" i="7"/>
  <c r="M600" i="7"/>
  <c r="L600" i="7"/>
  <c r="K600" i="7"/>
  <c r="P599" i="7"/>
  <c r="O599" i="7"/>
  <c r="N599" i="7"/>
  <c r="M599" i="7"/>
  <c r="L599" i="7"/>
  <c r="K599" i="7"/>
  <c r="P598" i="7"/>
  <c r="O598" i="7"/>
  <c r="N598" i="7"/>
  <c r="M598" i="7"/>
  <c r="L598" i="7"/>
  <c r="K598" i="7"/>
  <c r="P597" i="7"/>
  <c r="O597" i="7"/>
  <c r="N597" i="7"/>
  <c r="M597" i="7"/>
  <c r="L597" i="7"/>
  <c r="K597" i="7"/>
  <c r="P596" i="7"/>
  <c r="O596" i="7"/>
  <c r="N596" i="7"/>
  <c r="M596" i="7"/>
  <c r="L596" i="7"/>
  <c r="K596" i="7"/>
  <c r="P595" i="7"/>
  <c r="O595" i="7"/>
  <c r="N595" i="7"/>
  <c r="M595" i="7"/>
  <c r="L595" i="7"/>
  <c r="K595" i="7"/>
  <c r="P594" i="7"/>
  <c r="O594" i="7"/>
  <c r="N594" i="7"/>
  <c r="M594" i="7"/>
  <c r="L594" i="7"/>
  <c r="K594" i="7"/>
  <c r="P593" i="7"/>
  <c r="O593" i="7"/>
  <c r="N593" i="7"/>
  <c r="M593" i="7"/>
  <c r="L593" i="7"/>
  <c r="K593" i="7"/>
  <c r="P592" i="7"/>
  <c r="O592" i="7"/>
  <c r="N592" i="7"/>
  <c r="M592" i="7"/>
  <c r="L592" i="7"/>
  <c r="K592" i="7"/>
  <c r="P591" i="7"/>
  <c r="O591" i="7"/>
  <c r="N591" i="7"/>
  <c r="M591" i="7"/>
  <c r="L591" i="7"/>
  <c r="K591" i="7"/>
  <c r="P590" i="7"/>
  <c r="O590" i="7"/>
  <c r="N590" i="7"/>
  <c r="M590" i="7"/>
  <c r="L590" i="7"/>
  <c r="K590" i="7"/>
  <c r="P589" i="7"/>
  <c r="O589" i="7"/>
  <c r="N589" i="7"/>
  <c r="M589" i="7"/>
  <c r="L589" i="7"/>
  <c r="K589" i="7"/>
  <c r="P588" i="7"/>
  <c r="O588" i="7"/>
  <c r="N588" i="7"/>
  <c r="M588" i="7"/>
  <c r="L588" i="7"/>
  <c r="K588" i="7"/>
  <c r="P587" i="7"/>
  <c r="O587" i="7"/>
  <c r="N587" i="7"/>
  <c r="M587" i="7"/>
  <c r="L587" i="7"/>
  <c r="K587" i="7"/>
  <c r="P586" i="7"/>
  <c r="O586" i="7"/>
  <c r="N586" i="7"/>
  <c r="M586" i="7"/>
  <c r="L586" i="7"/>
  <c r="K586" i="7"/>
  <c r="P585" i="7"/>
  <c r="O585" i="7"/>
  <c r="N585" i="7"/>
  <c r="M585" i="7"/>
  <c r="L585" i="7"/>
  <c r="K585" i="7"/>
  <c r="P584" i="7"/>
  <c r="O584" i="7"/>
  <c r="N584" i="7"/>
  <c r="M584" i="7"/>
  <c r="L584" i="7"/>
  <c r="K584" i="7"/>
  <c r="P583" i="7"/>
  <c r="O583" i="7"/>
  <c r="N583" i="7"/>
  <c r="M583" i="7"/>
  <c r="L583" i="7"/>
  <c r="K583" i="7"/>
  <c r="P582" i="7"/>
  <c r="O582" i="7"/>
  <c r="N582" i="7"/>
  <c r="M582" i="7"/>
  <c r="L582" i="7"/>
  <c r="K582" i="7"/>
  <c r="P581" i="7"/>
  <c r="O581" i="7"/>
  <c r="N581" i="7"/>
  <c r="M581" i="7"/>
  <c r="L581" i="7"/>
  <c r="K581" i="7"/>
  <c r="P580" i="7"/>
  <c r="O580" i="7"/>
  <c r="N580" i="7"/>
  <c r="M580" i="7"/>
  <c r="L580" i="7"/>
  <c r="K580" i="7"/>
  <c r="P579" i="7"/>
  <c r="O579" i="7"/>
  <c r="N579" i="7"/>
  <c r="M579" i="7"/>
  <c r="L579" i="7"/>
  <c r="K579" i="7"/>
  <c r="P578" i="7"/>
  <c r="O578" i="7"/>
  <c r="N578" i="7"/>
  <c r="M578" i="7"/>
  <c r="L578" i="7"/>
  <c r="K578" i="7"/>
  <c r="P577" i="7"/>
  <c r="O577" i="7"/>
  <c r="N577" i="7"/>
  <c r="M577" i="7"/>
  <c r="L577" i="7"/>
  <c r="K577" i="7"/>
  <c r="P576" i="7"/>
  <c r="O576" i="7"/>
  <c r="N576" i="7"/>
  <c r="M576" i="7"/>
  <c r="L576" i="7"/>
  <c r="K576" i="7"/>
  <c r="P575" i="7"/>
  <c r="O575" i="7"/>
  <c r="N575" i="7"/>
  <c r="M575" i="7"/>
  <c r="L575" i="7"/>
  <c r="K575" i="7"/>
  <c r="P574" i="7"/>
  <c r="O574" i="7"/>
  <c r="N574" i="7"/>
  <c r="M574" i="7"/>
  <c r="L574" i="7"/>
  <c r="K574" i="7"/>
  <c r="P573" i="7"/>
  <c r="O573" i="7"/>
  <c r="N573" i="7"/>
  <c r="M573" i="7"/>
  <c r="L573" i="7"/>
  <c r="K573" i="7"/>
  <c r="P572" i="7"/>
  <c r="O572" i="7"/>
  <c r="N572" i="7"/>
  <c r="M572" i="7"/>
  <c r="L572" i="7"/>
  <c r="K572" i="7"/>
  <c r="P571" i="7"/>
  <c r="O571" i="7"/>
  <c r="N571" i="7"/>
  <c r="M571" i="7"/>
  <c r="L571" i="7"/>
  <c r="K571" i="7"/>
  <c r="P570" i="7"/>
  <c r="O570" i="7"/>
  <c r="N570" i="7"/>
  <c r="M570" i="7"/>
  <c r="L570" i="7"/>
  <c r="K570" i="7"/>
  <c r="P569" i="7"/>
  <c r="O569" i="7"/>
  <c r="N569" i="7"/>
  <c r="M569" i="7"/>
  <c r="L569" i="7"/>
  <c r="K569" i="7"/>
  <c r="P568" i="7"/>
  <c r="O568" i="7"/>
  <c r="N568" i="7"/>
  <c r="M568" i="7"/>
  <c r="L568" i="7"/>
  <c r="K568" i="7"/>
  <c r="P567" i="7"/>
  <c r="O567" i="7"/>
  <c r="N567" i="7"/>
  <c r="M567" i="7"/>
  <c r="L567" i="7"/>
  <c r="K567" i="7"/>
  <c r="P566" i="7"/>
  <c r="O566" i="7"/>
  <c r="N566" i="7"/>
  <c r="M566" i="7"/>
  <c r="L566" i="7"/>
  <c r="K566" i="7"/>
  <c r="P565" i="7"/>
  <c r="O565" i="7"/>
  <c r="N565" i="7"/>
  <c r="M565" i="7"/>
  <c r="L565" i="7"/>
  <c r="K565" i="7"/>
  <c r="P564" i="7"/>
  <c r="O564" i="7"/>
  <c r="N564" i="7"/>
  <c r="M564" i="7"/>
  <c r="L564" i="7"/>
  <c r="K564" i="7"/>
  <c r="P563" i="7"/>
  <c r="O563" i="7"/>
  <c r="N563" i="7"/>
  <c r="M563" i="7"/>
  <c r="L563" i="7"/>
  <c r="K563" i="7"/>
  <c r="P562" i="7"/>
  <c r="O562" i="7"/>
  <c r="N562" i="7"/>
  <c r="M562" i="7"/>
  <c r="L562" i="7"/>
  <c r="K562" i="7"/>
  <c r="P561" i="7"/>
  <c r="O561" i="7"/>
  <c r="N561" i="7"/>
  <c r="M561" i="7"/>
  <c r="L561" i="7"/>
  <c r="K561" i="7"/>
  <c r="P560" i="7"/>
  <c r="O560" i="7"/>
  <c r="N560" i="7"/>
  <c r="M560" i="7"/>
  <c r="L560" i="7"/>
  <c r="K560" i="7"/>
  <c r="P559" i="7"/>
  <c r="O559" i="7"/>
  <c r="N559" i="7"/>
  <c r="M559" i="7"/>
  <c r="L559" i="7"/>
  <c r="K559" i="7"/>
  <c r="P558" i="7"/>
  <c r="O558" i="7"/>
  <c r="N558" i="7"/>
  <c r="M558" i="7"/>
  <c r="L558" i="7"/>
  <c r="K558" i="7"/>
  <c r="P557" i="7"/>
  <c r="O557" i="7"/>
  <c r="N557" i="7"/>
  <c r="M557" i="7"/>
  <c r="L557" i="7"/>
  <c r="K557" i="7"/>
  <c r="P556" i="7"/>
  <c r="O556" i="7"/>
  <c r="N556" i="7"/>
  <c r="M556" i="7"/>
  <c r="L556" i="7"/>
  <c r="K556" i="7"/>
  <c r="P555" i="7"/>
  <c r="O555" i="7"/>
  <c r="N555" i="7"/>
  <c r="M555" i="7"/>
  <c r="L555" i="7"/>
  <c r="K555" i="7"/>
  <c r="P554" i="7"/>
  <c r="O554" i="7"/>
  <c r="N554" i="7"/>
  <c r="M554" i="7"/>
  <c r="L554" i="7"/>
  <c r="K554" i="7"/>
  <c r="P553" i="7"/>
  <c r="O553" i="7"/>
  <c r="N553" i="7"/>
  <c r="M553" i="7"/>
  <c r="L553" i="7"/>
  <c r="K553" i="7"/>
  <c r="P552" i="7"/>
  <c r="O552" i="7"/>
  <c r="N552" i="7"/>
  <c r="M552" i="7"/>
  <c r="L552" i="7"/>
  <c r="K552" i="7"/>
  <c r="P551" i="7"/>
  <c r="O551" i="7"/>
  <c r="N551" i="7"/>
  <c r="M551" i="7"/>
  <c r="L551" i="7"/>
  <c r="K551" i="7"/>
  <c r="P550" i="7"/>
  <c r="O550" i="7"/>
  <c r="N550" i="7"/>
  <c r="M550" i="7"/>
  <c r="L550" i="7"/>
  <c r="K550" i="7"/>
  <c r="P549" i="7"/>
  <c r="O549" i="7"/>
  <c r="N549" i="7"/>
  <c r="M549" i="7"/>
  <c r="L549" i="7"/>
  <c r="K549" i="7"/>
  <c r="P548" i="7"/>
  <c r="O548" i="7"/>
  <c r="N548" i="7"/>
  <c r="M548" i="7"/>
  <c r="L548" i="7"/>
  <c r="K548" i="7"/>
  <c r="P547" i="7"/>
  <c r="O547" i="7"/>
  <c r="N547" i="7"/>
  <c r="M547" i="7"/>
  <c r="L547" i="7"/>
  <c r="K547" i="7"/>
  <c r="P546" i="7"/>
  <c r="O546" i="7"/>
  <c r="N546" i="7"/>
  <c r="M546" i="7"/>
  <c r="L546" i="7"/>
  <c r="K546" i="7"/>
  <c r="P545" i="7"/>
  <c r="O545" i="7"/>
  <c r="N545" i="7"/>
  <c r="M545" i="7"/>
  <c r="L545" i="7"/>
  <c r="K545" i="7"/>
  <c r="P544" i="7"/>
  <c r="O544" i="7"/>
  <c r="N544" i="7"/>
  <c r="M544" i="7"/>
  <c r="L544" i="7"/>
  <c r="K544" i="7"/>
  <c r="P543" i="7"/>
  <c r="O543" i="7"/>
  <c r="N543" i="7"/>
  <c r="M543" i="7"/>
  <c r="L543" i="7"/>
  <c r="K543" i="7"/>
  <c r="P542" i="7"/>
  <c r="O542" i="7"/>
  <c r="N542" i="7"/>
  <c r="M542" i="7"/>
  <c r="L542" i="7"/>
  <c r="K542" i="7"/>
  <c r="P541" i="7"/>
  <c r="O541" i="7"/>
  <c r="N541" i="7"/>
  <c r="M541" i="7"/>
  <c r="L541" i="7"/>
  <c r="K541" i="7"/>
  <c r="P540" i="7"/>
  <c r="O540" i="7"/>
  <c r="N540" i="7"/>
  <c r="M540" i="7"/>
  <c r="L540" i="7"/>
  <c r="K540" i="7"/>
  <c r="P539" i="7"/>
  <c r="O539" i="7"/>
  <c r="N539" i="7"/>
  <c r="M539" i="7"/>
  <c r="L539" i="7"/>
  <c r="K539" i="7"/>
  <c r="P538" i="7"/>
  <c r="O538" i="7"/>
  <c r="N538" i="7"/>
  <c r="M538" i="7"/>
  <c r="L538" i="7"/>
  <c r="K538" i="7"/>
  <c r="P537" i="7"/>
  <c r="O537" i="7"/>
  <c r="N537" i="7"/>
  <c r="M537" i="7"/>
  <c r="L537" i="7"/>
  <c r="K537" i="7"/>
  <c r="P536" i="7"/>
  <c r="O536" i="7"/>
  <c r="N536" i="7"/>
  <c r="M536" i="7"/>
  <c r="L536" i="7"/>
  <c r="K536" i="7"/>
  <c r="P535" i="7"/>
  <c r="O535" i="7"/>
  <c r="N535" i="7"/>
  <c r="M535" i="7"/>
  <c r="L535" i="7"/>
  <c r="K535" i="7"/>
  <c r="P534" i="7"/>
  <c r="O534" i="7"/>
  <c r="N534" i="7"/>
  <c r="M534" i="7"/>
  <c r="L534" i="7"/>
  <c r="K534" i="7"/>
  <c r="P533" i="7"/>
  <c r="O533" i="7"/>
  <c r="N533" i="7"/>
  <c r="M533" i="7"/>
  <c r="L533" i="7"/>
  <c r="K533" i="7"/>
  <c r="P532" i="7"/>
  <c r="O532" i="7"/>
  <c r="N532" i="7"/>
  <c r="M532" i="7"/>
  <c r="L532" i="7"/>
  <c r="K532" i="7"/>
  <c r="P531" i="7"/>
  <c r="O531" i="7"/>
  <c r="N531" i="7"/>
  <c r="M531" i="7"/>
  <c r="L531" i="7"/>
  <c r="K531" i="7"/>
  <c r="P530" i="7"/>
  <c r="O530" i="7"/>
  <c r="N530" i="7"/>
  <c r="M530" i="7"/>
  <c r="L530" i="7"/>
  <c r="K530" i="7"/>
  <c r="P529" i="7"/>
  <c r="O529" i="7"/>
  <c r="N529" i="7"/>
  <c r="M529" i="7"/>
  <c r="L529" i="7"/>
  <c r="K529" i="7"/>
  <c r="P528" i="7"/>
  <c r="O528" i="7"/>
  <c r="N528" i="7"/>
  <c r="M528" i="7"/>
  <c r="L528" i="7"/>
  <c r="K528" i="7"/>
  <c r="P527" i="7"/>
  <c r="O527" i="7"/>
  <c r="N527" i="7"/>
  <c r="M527" i="7"/>
  <c r="L527" i="7"/>
  <c r="K527" i="7"/>
  <c r="P526" i="7"/>
  <c r="O526" i="7"/>
  <c r="N526" i="7"/>
  <c r="M526" i="7"/>
  <c r="L526" i="7"/>
  <c r="K526" i="7"/>
  <c r="P525" i="7"/>
  <c r="O525" i="7"/>
  <c r="N525" i="7"/>
  <c r="M525" i="7"/>
  <c r="L525" i="7"/>
  <c r="K525" i="7"/>
  <c r="P524" i="7"/>
  <c r="O524" i="7"/>
  <c r="N524" i="7"/>
  <c r="M524" i="7"/>
  <c r="L524" i="7"/>
  <c r="K524" i="7"/>
  <c r="P523" i="7"/>
  <c r="O523" i="7"/>
  <c r="N523" i="7"/>
  <c r="M523" i="7"/>
  <c r="L523" i="7"/>
  <c r="K523" i="7"/>
  <c r="P522" i="7"/>
  <c r="O522" i="7"/>
  <c r="N522" i="7"/>
  <c r="M522" i="7"/>
  <c r="L522" i="7"/>
  <c r="K522" i="7"/>
  <c r="P521" i="7"/>
  <c r="O521" i="7"/>
  <c r="N521" i="7"/>
  <c r="M521" i="7"/>
  <c r="L521" i="7"/>
  <c r="K521" i="7"/>
  <c r="P520" i="7"/>
  <c r="O520" i="7"/>
  <c r="N520" i="7"/>
  <c r="M520" i="7"/>
  <c r="L520" i="7"/>
  <c r="K520" i="7"/>
  <c r="P519" i="7"/>
  <c r="O519" i="7"/>
  <c r="N519" i="7"/>
  <c r="M519" i="7"/>
  <c r="L519" i="7"/>
  <c r="K519" i="7"/>
  <c r="P518" i="7"/>
  <c r="O518" i="7"/>
  <c r="N518" i="7"/>
  <c r="M518" i="7"/>
  <c r="L518" i="7"/>
  <c r="K518" i="7"/>
  <c r="P517" i="7"/>
  <c r="O517" i="7"/>
  <c r="N517" i="7"/>
  <c r="M517" i="7"/>
  <c r="L517" i="7"/>
  <c r="K517" i="7"/>
  <c r="P516" i="7"/>
  <c r="O516" i="7"/>
  <c r="N516" i="7"/>
  <c r="M516" i="7"/>
  <c r="L516" i="7"/>
  <c r="K516" i="7"/>
  <c r="P515" i="7"/>
  <c r="O515" i="7"/>
  <c r="N515" i="7"/>
  <c r="M515" i="7"/>
  <c r="L515" i="7"/>
  <c r="K515" i="7"/>
  <c r="P514" i="7"/>
  <c r="O514" i="7"/>
  <c r="N514" i="7"/>
  <c r="M514" i="7"/>
  <c r="L514" i="7"/>
  <c r="K514" i="7"/>
  <c r="P513" i="7"/>
  <c r="O513" i="7"/>
  <c r="N513" i="7"/>
  <c r="M513" i="7"/>
  <c r="L513" i="7"/>
  <c r="K513" i="7"/>
  <c r="P512" i="7"/>
  <c r="O512" i="7"/>
  <c r="N512" i="7"/>
  <c r="M512" i="7"/>
  <c r="L512" i="7"/>
  <c r="K512" i="7"/>
  <c r="P511" i="7"/>
  <c r="O511" i="7"/>
  <c r="N511" i="7"/>
  <c r="M511" i="7"/>
  <c r="L511" i="7"/>
  <c r="K511" i="7"/>
  <c r="P510" i="7"/>
  <c r="O510" i="7"/>
  <c r="N510" i="7"/>
  <c r="M510" i="7"/>
  <c r="L510" i="7"/>
  <c r="K510" i="7"/>
  <c r="P509" i="7"/>
  <c r="O509" i="7"/>
  <c r="N509" i="7"/>
  <c r="M509" i="7"/>
  <c r="L509" i="7"/>
  <c r="K509" i="7"/>
  <c r="P508" i="7"/>
  <c r="O508" i="7"/>
  <c r="N508" i="7"/>
  <c r="M508" i="7"/>
  <c r="L508" i="7"/>
  <c r="K508" i="7"/>
  <c r="P507" i="7"/>
  <c r="O507" i="7"/>
  <c r="N507" i="7"/>
  <c r="M507" i="7"/>
  <c r="L507" i="7"/>
  <c r="K507" i="7"/>
  <c r="P506" i="7"/>
  <c r="O506" i="7"/>
  <c r="N506" i="7"/>
  <c r="M506" i="7"/>
  <c r="L506" i="7"/>
  <c r="K506" i="7"/>
  <c r="P505" i="7"/>
  <c r="O505" i="7"/>
  <c r="N505" i="7"/>
  <c r="M505" i="7"/>
  <c r="L505" i="7"/>
  <c r="K505" i="7"/>
  <c r="P504" i="7"/>
  <c r="O504" i="7"/>
  <c r="N504" i="7"/>
  <c r="M504" i="7"/>
  <c r="L504" i="7"/>
  <c r="K504" i="7"/>
  <c r="P503" i="7"/>
  <c r="O503" i="7"/>
  <c r="N503" i="7"/>
  <c r="M503" i="7"/>
  <c r="L503" i="7"/>
  <c r="K503" i="7"/>
  <c r="P502" i="7"/>
  <c r="O502" i="7"/>
  <c r="N502" i="7"/>
  <c r="M502" i="7"/>
  <c r="L502" i="7"/>
  <c r="K502" i="7"/>
  <c r="P501" i="7"/>
  <c r="O501" i="7"/>
  <c r="N501" i="7"/>
  <c r="M501" i="7"/>
  <c r="L501" i="7"/>
  <c r="K501" i="7"/>
  <c r="P500" i="7"/>
  <c r="O500" i="7"/>
  <c r="N500" i="7"/>
  <c r="M500" i="7"/>
  <c r="L500" i="7"/>
  <c r="K500" i="7"/>
  <c r="P499" i="7"/>
  <c r="O499" i="7"/>
  <c r="N499" i="7"/>
  <c r="M499" i="7"/>
  <c r="L499" i="7"/>
  <c r="K499" i="7"/>
  <c r="P498" i="7"/>
  <c r="O498" i="7"/>
  <c r="N498" i="7"/>
  <c r="M498" i="7"/>
  <c r="L498" i="7"/>
  <c r="K498" i="7"/>
  <c r="P497" i="7"/>
  <c r="O497" i="7"/>
  <c r="N497" i="7"/>
  <c r="M497" i="7"/>
  <c r="L497" i="7"/>
  <c r="K497" i="7"/>
  <c r="P496" i="7"/>
  <c r="O496" i="7"/>
  <c r="N496" i="7"/>
  <c r="M496" i="7"/>
  <c r="L496" i="7"/>
  <c r="K496" i="7"/>
  <c r="P495" i="7"/>
  <c r="O495" i="7"/>
  <c r="N495" i="7"/>
  <c r="M495" i="7"/>
  <c r="L495" i="7"/>
  <c r="K495" i="7"/>
  <c r="P494" i="7"/>
  <c r="O494" i="7"/>
  <c r="N494" i="7"/>
  <c r="M494" i="7"/>
  <c r="L494" i="7"/>
  <c r="K494" i="7"/>
  <c r="P493" i="7"/>
  <c r="O493" i="7"/>
  <c r="N493" i="7"/>
  <c r="M493" i="7"/>
  <c r="L493" i="7"/>
  <c r="K493" i="7"/>
  <c r="P492" i="7"/>
  <c r="O492" i="7"/>
  <c r="N492" i="7"/>
  <c r="M492" i="7"/>
  <c r="L492" i="7"/>
  <c r="K492" i="7"/>
  <c r="P491" i="7"/>
  <c r="O491" i="7"/>
  <c r="N491" i="7"/>
  <c r="M491" i="7"/>
  <c r="L491" i="7"/>
  <c r="K491" i="7"/>
  <c r="P490" i="7"/>
  <c r="O490" i="7"/>
  <c r="N490" i="7"/>
  <c r="M490" i="7"/>
  <c r="L490" i="7"/>
  <c r="K490" i="7"/>
  <c r="P489" i="7"/>
  <c r="O489" i="7"/>
  <c r="N489" i="7"/>
  <c r="M489" i="7"/>
  <c r="L489" i="7"/>
  <c r="K489" i="7"/>
  <c r="P488" i="7"/>
  <c r="O488" i="7"/>
  <c r="N488" i="7"/>
  <c r="M488" i="7"/>
  <c r="L488" i="7"/>
  <c r="K488" i="7"/>
  <c r="P487" i="7"/>
  <c r="O487" i="7"/>
  <c r="N487" i="7"/>
  <c r="M487" i="7"/>
  <c r="L487" i="7"/>
  <c r="K487" i="7"/>
  <c r="P486" i="7"/>
  <c r="O486" i="7"/>
  <c r="N486" i="7"/>
  <c r="M486" i="7"/>
  <c r="L486" i="7"/>
  <c r="K486" i="7"/>
  <c r="P485" i="7"/>
  <c r="O485" i="7"/>
  <c r="N485" i="7"/>
  <c r="M485" i="7"/>
  <c r="L485" i="7"/>
  <c r="K485" i="7"/>
  <c r="P484" i="7"/>
  <c r="O484" i="7"/>
  <c r="N484" i="7"/>
  <c r="M484" i="7"/>
  <c r="L484" i="7"/>
  <c r="K484" i="7"/>
  <c r="P483" i="7"/>
  <c r="O483" i="7"/>
  <c r="N483" i="7"/>
  <c r="M483" i="7"/>
  <c r="L483" i="7"/>
  <c r="K483" i="7"/>
  <c r="P482" i="7"/>
  <c r="O482" i="7"/>
  <c r="N482" i="7"/>
  <c r="M482" i="7"/>
  <c r="L482" i="7"/>
  <c r="K482" i="7"/>
  <c r="P481" i="7"/>
  <c r="O481" i="7"/>
  <c r="N481" i="7"/>
  <c r="M481" i="7"/>
  <c r="L481" i="7"/>
  <c r="K481" i="7"/>
  <c r="P480" i="7"/>
  <c r="O480" i="7"/>
  <c r="N480" i="7"/>
  <c r="M480" i="7"/>
  <c r="L480" i="7"/>
  <c r="K480" i="7"/>
  <c r="P479" i="7"/>
  <c r="O479" i="7"/>
  <c r="N479" i="7"/>
  <c r="M479" i="7"/>
  <c r="L479" i="7"/>
  <c r="K479" i="7"/>
  <c r="P478" i="7"/>
  <c r="O478" i="7"/>
  <c r="N478" i="7"/>
  <c r="M478" i="7"/>
  <c r="L478" i="7"/>
  <c r="K478" i="7"/>
  <c r="P477" i="7"/>
  <c r="O477" i="7"/>
  <c r="N477" i="7"/>
  <c r="M477" i="7"/>
  <c r="L477" i="7"/>
  <c r="K477" i="7"/>
  <c r="P476" i="7"/>
  <c r="O476" i="7"/>
  <c r="N476" i="7"/>
  <c r="M476" i="7"/>
  <c r="L476" i="7"/>
  <c r="K476" i="7"/>
  <c r="P475" i="7"/>
  <c r="O475" i="7"/>
  <c r="N475" i="7"/>
  <c r="M475" i="7"/>
  <c r="L475" i="7"/>
  <c r="K475" i="7"/>
  <c r="P474" i="7"/>
  <c r="O474" i="7"/>
  <c r="N474" i="7"/>
  <c r="M474" i="7"/>
  <c r="L474" i="7"/>
  <c r="K474" i="7"/>
  <c r="P473" i="7"/>
  <c r="O473" i="7"/>
  <c r="N473" i="7"/>
  <c r="M473" i="7"/>
  <c r="L473" i="7"/>
  <c r="K473" i="7"/>
  <c r="P472" i="7"/>
  <c r="O472" i="7"/>
  <c r="N472" i="7"/>
  <c r="M472" i="7"/>
  <c r="L472" i="7"/>
  <c r="K472" i="7"/>
  <c r="P471" i="7"/>
  <c r="O471" i="7"/>
  <c r="N471" i="7"/>
  <c r="M471" i="7"/>
  <c r="L471" i="7"/>
  <c r="K471" i="7"/>
  <c r="P470" i="7"/>
  <c r="O470" i="7"/>
  <c r="N470" i="7"/>
  <c r="M470" i="7"/>
  <c r="L470" i="7"/>
  <c r="K470" i="7"/>
  <c r="P469" i="7"/>
  <c r="O469" i="7"/>
  <c r="N469" i="7"/>
  <c r="M469" i="7"/>
  <c r="L469" i="7"/>
  <c r="K469" i="7"/>
  <c r="P468" i="7"/>
  <c r="O468" i="7"/>
  <c r="N468" i="7"/>
  <c r="M468" i="7"/>
  <c r="L468" i="7"/>
  <c r="K468" i="7"/>
  <c r="P467" i="7"/>
  <c r="O467" i="7"/>
  <c r="N467" i="7"/>
  <c r="M467" i="7"/>
  <c r="L467" i="7"/>
  <c r="K467" i="7"/>
  <c r="P466" i="7"/>
  <c r="O466" i="7"/>
  <c r="N466" i="7"/>
  <c r="M466" i="7"/>
  <c r="L466" i="7"/>
  <c r="K466" i="7"/>
  <c r="P465" i="7"/>
  <c r="O465" i="7"/>
  <c r="N465" i="7"/>
  <c r="M465" i="7"/>
  <c r="L465" i="7"/>
  <c r="K465" i="7"/>
  <c r="P464" i="7"/>
  <c r="O464" i="7"/>
  <c r="N464" i="7"/>
  <c r="M464" i="7"/>
  <c r="L464" i="7"/>
  <c r="K464" i="7"/>
  <c r="P463" i="7"/>
  <c r="O463" i="7"/>
  <c r="N463" i="7"/>
  <c r="M463" i="7"/>
  <c r="L463" i="7"/>
  <c r="K463" i="7"/>
  <c r="P462" i="7"/>
  <c r="O462" i="7"/>
  <c r="N462" i="7"/>
  <c r="M462" i="7"/>
  <c r="L462" i="7"/>
  <c r="K462" i="7"/>
  <c r="P461" i="7"/>
  <c r="O461" i="7"/>
  <c r="N461" i="7"/>
  <c r="M461" i="7"/>
  <c r="L461" i="7"/>
  <c r="K461" i="7"/>
  <c r="P460" i="7"/>
  <c r="O460" i="7"/>
  <c r="N460" i="7"/>
  <c r="M460" i="7"/>
  <c r="L460" i="7"/>
  <c r="K460" i="7"/>
  <c r="P459" i="7"/>
  <c r="O459" i="7"/>
  <c r="N459" i="7"/>
  <c r="M459" i="7"/>
  <c r="L459" i="7"/>
  <c r="K459" i="7"/>
  <c r="P458" i="7"/>
  <c r="O458" i="7"/>
  <c r="N458" i="7"/>
  <c r="M458" i="7"/>
  <c r="L458" i="7"/>
  <c r="K458" i="7"/>
  <c r="P457" i="7"/>
  <c r="O457" i="7"/>
  <c r="N457" i="7"/>
  <c r="M457" i="7"/>
  <c r="L457" i="7"/>
  <c r="K457" i="7"/>
  <c r="P456" i="7"/>
  <c r="O456" i="7"/>
  <c r="N456" i="7"/>
  <c r="M456" i="7"/>
  <c r="L456" i="7"/>
  <c r="K456" i="7"/>
  <c r="P455" i="7"/>
  <c r="O455" i="7"/>
  <c r="N455" i="7"/>
  <c r="M455" i="7"/>
  <c r="L455" i="7"/>
  <c r="K455" i="7"/>
  <c r="P454" i="7"/>
  <c r="O454" i="7"/>
  <c r="N454" i="7"/>
  <c r="M454" i="7"/>
  <c r="L454" i="7"/>
  <c r="K454" i="7"/>
  <c r="P453" i="7"/>
  <c r="O453" i="7"/>
  <c r="N453" i="7"/>
  <c r="M453" i="7"/>
  <c r="L453" i="7"/>
  <c r="K453" i="7"/>
  <c r="P452" i="7"/>
  <c r="O452" i="7"/>
  <c r="N452" i="7"/>
  <c r="M452" i="7"/>
  <c r="L452" i="7"/>
  <c r="K452" i="7"/>
  <c r="P451" i="7"/>
  <c r="O451" i="7"/>
  <c r="N451" i="7"/>
  <c r="M451" i="7"/>
  <c r="L451" i="7"/>
  <c r="K451" i="7"/>
  <c r="P450" i="7"/>
  <c r="O450" i="7"/>
  <c r="N450" i="7"/>
  <c r="M450" i="7"/>
  <c r="L450" i="7"/>
  <c r="K450" i="7"/>
  <c r="P449" i="7"/>
  <c r="O449" i="7"/>
  <c r="N449" i="7"/>
  <c r="M449" i="7"/>
  <c r="L449" i="7"/>
  <c r="K449" i="7"/>
  <c r="P448" i="7"/>
  <c r="O448" i="7"/>
  <c r="N448" i="7"/>
  <c r="M448" i="7"/>
  <c r="L448" i="7"/>
  <c r="K448" i="7"/>
  <c r="P447" i="7"/>
  <c r="O447" i="7"/>
  <c r="N447" i="7"/>
  <c r="M447" i="7"/>
  <c r="L447" i="7"/>
  <c r="K447" i="7"/>
  <c r="P446" i="7"/>
  <c r="O446" i="7"/>
  <c r="N446" i="7"/>
  <c r="M446" i="7"/>
  <c r="L446" i="7"/>
  <c r="K446" i="7"/>
  <c r="P445" i="7"/>
  <c r="O445" i="7"/>
  <c r="N445" i="7"/>
  <c r="M445" i="7"/>
  <c r="L445" i="7"/>
  <c r="K445" i="7"/>
  <c r="P444" i="7"/>
  <c r="O444" i="7"/>
  <c r="N444" i="7"/>
  <c r="M444" i="7"/>
  <c r="L444" i="7"/>
  <c r="K444" i="7"/>
  <c r="P443" i="7"/>
  <c r="O443" i="7"/>
  <c r="N443" i="7"/>
  <c r="M443" i="7"/>
  <c r="L443" i="7"/>
  <c r="K443" i="7"/>
  <c r="P442" i="7"/>
  <c r="O442" i="7"/>
  <c r="N442" i="7"/>
  <c r="M442" i="7"/>
  <c r="L442" i="7"/>
  <c r="K442" i="7"/>
  <c r="P441" i="7"/>
  <c r="O441" i="7"/>
  <c r="N441" i="7"/>
  <c r="M441" i="7"/>
  <c r="L441" i="7"/>
  <c r="K441" i="7"/>
  <c r="P440" i="7"/>
  <c r="O440" i="7"/>
  <c r="N440" i="7"/>
  <c r="M440" i="7"/>
  <c r="L440" i="7"/>
  <c r="K440" i="7"/>
  <c r="P439" i="7"/>
  <c r="O439" i="7"/>
  <c r="N439" i="7"/>
  <c r="M439" i="7"/>
  <c r="L439" i="7"/>
  <c r="K439" i="7"/>
  <c r="P438" i="7"/>
  <c r="O438" i="7"/>
  <c r="N438" i="7"/>
  <c r="M438" i="7"/>
  <c r="L438" i="7"/>
  <c r="K438" i="7"/>
  <c r="P437" i="7"/>
  <c r="O437" i="7"/>
  <c r="N437" i="7"/>
  <c r="M437" i="7"/>
  <c r="L437" i="7"/>
  <c r="K437" i="7"/>
  <c r="P436" i="7"/>
  <c r="O436" i="7"/>
  <c r="N436" i="7"/>
  <c r="M436" i="7"/>
  <c r="L436" i="7"/>
  <c r="K436" i="7"/>
  <c r="P435" i="7"/>
  <c r="O435" i="7"/>
  <c r="N435" i="7"/>
  <c r="M435" i="7"/>
  <c r="L435" i="7"/>
  <c r="K435" i="7"/>
  <c r="P434" i="7"/>
  <c r="O434" i="7"/>
  <c r="N434" i="7"/>
  <c r="M434" i="7"/>
  <c r="L434" i="7"/>
  <c r="K434" i="7"/>
  <c r="P433" i="7"/>
  <c r="O433" i="7"/>
  <c r="N433" i="7"/>
  <c r="M433" i="7"/>
  <c r="L433" i="7"/>
  <c r="K433" i="7"/>
  <c r="P432" i="7"/>
  <c r="O432" i="7"/>
  <c r="N432" i="7"/>
  <c r="M432" i="7"/>
  <c r="L432" i="7"/>
  <c r="K432" i="7"/>
  <c r="P431" i="7"/>
  <c r="O431" i="7"/>
  <c r="N431" i="7"/>
  <c r="M431" i="7"/>
  <c r="L431" i="7"/>
  <c r="K431" i="7"/>
  <c r="P430" i="7"/>
  <c r="O430" i="7"/>
  <c r="N430" i="7"/>
  <c r="M430" i="7"/>
  <c r="L430" i="7"/>
  <c r="K430" i="7"/>
  <c r="P429" i="7"/>
  <c r="O429" i="7"/>
  <c r="N429" i="7"/>
  <c r="M429" i="7"/>
  <c r="L429" i="7"/>
  <c r="K429" i="7"/>
  <c r="P428" i="7"/>
  <c r="O428" i="7"/>
  <c r="N428" i="7"/>
  <c r="M428" i="7"/>
  <c r="L428" i="7"/>
  <c r="K428" i="7"/>
  <c r="P427" i="7"/>
  <c r="O427" i="7"/>
  <c r="N427" i="7"/>
  <c r="M427" i="7"/>
  <c r="L427" i="7"/>
  <c r="K427" i="7"/>
  <c r="P426" i="7"/>
  <c r="O426" i="7"/>
  <c r="N426" i="7"/>
  <c r="M426" i="7"/>
  <c r="L426" i="7"/>
  <c r="K426" i="7"/>
  <c r="P425" i="7"/>
  <c r="O425" i="7"/>
  <c r="N425" i="7"/>
  <c r="M425" i="7"/>
  <c r="L425" i="7"/>
  <c r="K425" i="7"/>
  <c r="P424" i="7"/>
  <c r="O424" i="7"/>
  <c r="N424" i="7"/>
  <c r="M424" i="7"/>
  <c r="L424" i="7"/>
  <c r="K424" i="7"/>
  <c r="P423" i="7"/>
  <c r="O423" i="7"/>
  <c r="N423" i="7"/>
  <c r="M423" i="7"/>
  <c r="L423" i="7"/>
  <c r="K423" i="7"/>
  <c r="P422" i="7"/>
  <c r="O422" i="7"/>
  <c r="N422" i="7"/>
  <c r="M422" i="7"/>
  <c r="L422" i="7"/>
  <c r="K422" i="7"/>
  <c r="P421" i="7"/>
  <c r="O421" i="7"/>
  <c r="N421" i="7"/>
  <c r="M421" i="7"/>
  <c r="L421" i="7"/>
  <c r="K421" i="7"/>
  <c r="P420" i="7"/>
  <c r="O420" i="7"/>
  <c r="N420" i="7"/>
  <c r="M420" i="7"/>
  <c r="L420" i="7"/>
  <c r="K420" i="7"/>
  <c r="P419" i="7"/>
  <c r="O419" i="7"/>
  <c r="N419" i="7"/>
  <c r="M419" i="7"/>
  <c r="L419" i="7"/>
  <c r="K419" i="7"/>
  <c r="P418" i="7"/>
  <c r="O418" i="7"/>
  <c r="N418" i="7"/>
  <c r="M418" i="7"/>
  <c r="L418" i="7"/>
  <c r="K418" i="7"/>
  <c r="P417" i="7"/>
  <c r="O417" i="7"/>
  <c r="N417" i="7"/>
  <c r="M417" i="7"/>
  <c r="L417" i="7"/>
  <c r="K417" i="7"/>
  <c r="P416" i="7"/>
  <c r="O416" i="7"/>
  <c r="N416" i="7"/>
  <c r="M416" i="7"/>
  <c r="L416" i="7"/>
  <c r="K416" i="7"/>
  <c r="P415" i="7"/>
  <c r="O415" i="7"/>
  <c r="N415" i="7"/>
  <c r="M415" i="7"/>
  <c r="L415" i="7"/>
  <c r="K415" i="7"/>
  <c r="P414" i="7"/>
  <c r="O414" i="7"/>
  <c r="N414" i="7"/>
  <c r="M414" i="7"/>
  <c r="L414" i="7"/>
  <c r="K414" i="7"/>
  <c r="P413" i="7"/>
  <c r="O413" i="7"/>
  <c r="N413" i="7"/>
  <c r="M413" i="7"/>
  <c r="L413" i="7"/>
  <c r="K413" i="7"/>
  <c r="P412" i="7"/>
  <c r="O412" i="7"/>
  <c r="N412" i="7"/>
  <c r="M412" i="7"/>
  <c r="L412" i="7"/>
  <c r="K412" i="7"/>
  <c r="P411" i="7"/>
  <c r="O411" i="7"/>
  <c r="N411" i="7"/>
  <c r="M411" i="7"/>
  <c r="L411" i="7"/>
  <c r="K411" i="7"/>
  <c r="P410" i="7"/>
  <c r="O410" i="7"/>
  <c r="N410" i="7"/>
  <c r="M410" i="7"/>
  <c r="L410" i="7"/>
  <c r="K410" i="7"/>
  <c r="P409" i="7"/>
  <c r="O409" i="7"/>
  <c r="N409" i="7"/>
  <c r="M409" i="7"/>
  <c r="L409" i="7"/>
  <c r="K409" i="7"/>
  <c r="P408" i="7"/>
  <c r="O408" i="7"/>
  <c r="N408" i="7"/>
  <c r="M408" i="7"/>
  <c r="L408" i="7"/>
  <c r="K408" i="7"/>
  <c r="P407" i="7"/>
  <c r="O407" i="7"/>
  <c r="N407" i="7"/>
  <c r="M407" i="7"/>
  <c r="L407" i="7"/>
  <c r="K407" i="7"/>
  <c r="P406" i="7"/>
  <c r="O406" i="7"/>
  <c r="N406" i="7"/>
  <c r="M406" i="7"/>
  <c r="L406" i="7"/>
  <c r="K406" i="7"/>
  <c r="P405" i="7"/>
  <c r="O405" i="7"/>
  <c r="N405" i="7"/>
  <c r="M405" i="7"/>
  <c r="L405" i="7"/>
  <c r="K405" i="7"/>
  <c r="P404" i="7"/>
  <c r="O404" i="7"/>
  <c r="N404" i="7"/>
  <c r="M404" i="7"/>
  <c r="L404" i="7"/>
  <c r="K404" i="7"/>
  <c r="P403" i="7"/>
  <c r="O403" i="7"/>
  <c r="N403" i="7"/>
  <c r="M403" i="7"/>
  <c r="L403" i="7"/>
  <c r="K403" i="7"/>
  <c r="P402" i="7"/>
  <c r="O402" i="7"/>
  <c r="N402" i="7"/>
  <c r="M402" i="7"/>
  <c r="L402" i="7"/>
  <c r="K402" i="7"/>
  <c r="P401" i="7"/>
  <c r="O401" i="7"/>
  <c r="N401" i="7"/>
  <c r="M401" i="7"/>
  <c r="L401" i="7"/>
  <c r="K401" i="7"/>
  <c r="P400" i="7"/>
  <c r="O400" i="7"/>
  <c r="N400" i="7"/>
  <c r="M400" i="7"/>
  <c r="L400" i="7"/>
  <c r="K400" i="7"/>
  <c r="P399" i="7"/>
  <c r="O399" i="7"/>
  <c r="N399" i="7"/>
  <c r="M399" i="7"/>
  <c r="L399" i="7"/>
  <c r="K399" i="7"/>
  <c r="P398" i="7"/>
  <c r="O398" i="7"/>
  <c r="N398" i="7"/>
  <c r="M398" i="7"/>
  <c r="L398" i="7"/>
  <c r="K398" i="7"/>
  <c r="P397" i="7"/>
  <c r="O397" i="7"/>
  <c r="N397" i="7"/>
  <c r="M397" i="7"/>
  <c r="L397" i="7"/>
  <c r="K397" i="7"/>
  <c r="P396" i="7"/>
  <c r="O396" i="7"/>
  <c r="N396" i="7"/>
  <c r="M396" i="7"/>
  <c r="L396" i="7"/>
  <c r="K396" i="7"/>
  <c r="P395" i="7"/>
  <c r="O395" i="7"/>
  <c r="N395" i="7"/>
  <c r="M395" i="7"/>
  <c r="L395" i="7"/>
  <c r="K395" i="7"/>
  <c r="P394" i="7"/>
  <c r="O394" i="7"/>
  <c r="N394" i="7"/>
  <c r="M394" i="7"/>
  <c r="L394" i="7"/>
  <c r="K394" i="7"/>
  <c r="P393" i="7"/>
  <c r="O393" i="7"/>
  <c r="N393" i="7"/>
  <c r="M393" i="7"/>
  <c r="L393" i="7"/>
  <c r="K393" i="7"/>
  <c r="P392" i="7"/>
  <c r="O392" i="7"/>
  <c r="N392" i="7"/>
  <c r="M392" i="7"/>
  <c r="L392" i="7"/>
  <c r="K392" i="7"/>
  <c r="P391" i="7"/>
  <c r="O391" i="7"/>
  <c r="N391" i="7"/>
  <c r="M391" i="7"/>
  <c r="L391" i="7"/>
  <c r="K391" i="7"/>
  <c r="P390" i="7"/>
  <c r="O390" i="7"/>
  <c r="N390" i="7"/>
  <c r="M390" i="7"/>
  <c r="L390" i="7"/>
  <c r="K390" i="7"/>
  <c r="P389" i="7"/>
  <c r="O389" i="7"/>
  <c r="N389" i="7"/>
  <c r="M389" i="7"/>
  <c r="L389" i="7"/>
  <c r="K389" i="7"/>
  <c r="P388" i="7"/>
  <c r="O388" i="7"/>
  <c r="N388" i="7"/>
  <c r="M388" i="7"/>
  <c r="L388" i="7"/>
  <c r="K388" i="7"/>
  <c r="P387" i="7"/>
  <c r="O387" i="7"/>
  <c r="N387" i="7"/>
  <c r="M387" i="7"/>
  <c r="L387" i="7"/>
  <c r="K387" i="7"/>
  <c r="P386" i="7"/>
  <c r="O386" i="7"/>
  <c r="N386" i="7"/>
  <c r="M386" i="7"/>
  <c r="L386" i="7"/>
  <c r="K386" i="7"/>
  <c r="P385" i="7"/>
  <c r="O385" i="7"/>
  <c r="N385" i="7"/>
  <c r="M385" i="7"/>
  <c r="L385" i="7"/>
  <c r="K385" i="7"/>
  <c r="P384" i="7"/>
  <c r="O384" i="7"/>
  <c r="N384" i="7"/>
  <c r="M384" i="7"/>
  <c r="L384" i="7"/>
  <c r="K384" i="7"/>
  <c r="P383" i="7"/>
  <c r="O383" i="7"/>
  <c r="N383" i="7"/>
  <c r="M383" i="7"/>
  <c r="L383" i="7"/>
  <c r="K383" i="7"/>
  <c r="P382" i="7"/>
  <c r="O382" i="7"/>
  <c r="N382" i="7"/>
  <c r="M382" i="7"/>
  <c r="L382" i="7"/>
  <c r="K382" i="7"/>
  <c r="P381" i="7"/>
  <c r="O381" i="7"/>
  <c r="N381" i="7"/>
  <c r="M381" i="7"/>
  <c r="L381" i="7"/>
  <c r="K381" i="7"/>
  <c r="P380" i="7"/>
  <c r="O380" i="7"/>
  <c r="N380" i="7"/>
  <c r="M380" i="7"/>
  <c r="L380" i="7"/>
  <c r="K380" i="7"/>
  <c r="P379" i="7"/>
  <c r="O379" i="7"/>
  <c r="N379" i="7"/>
  <c r="M379" i="7"/>
  <c r="L379" i="7"/>
  <c r="K379" i="7"/>
  <c r="P378" i="7"/>
  <c r="O378" i="7"/>
  <c r="N378" i="7"/>
  <c r="M378" i="7"/>
  <c r="L378" i="7"/>
  <c r="K378" i="7"/>
  <c r="P377" i="7"/>
  <c r="O377" i="7"/>
  <c r="N377" i="7"/>
  <c r="M377" i="7"/>
  <c r="L377" i="7"/>
  <c r="K377" i="7"/>
  <c r="P376" i="7"/>
  <c r="O376" i="7"/>
  <c r="N376" i="7"/>
  <c r="M376" i="7"/>
  <c r="L376" i="7"/>
  <c r="K376" i="7"/>
  <c r="P375" i="7"/>
  <c r="O375" i="7"/>
  <c r="N375" i="7"/>
  <c r="M375" i="7"/>
  <c r="L375" i="7"/>
  <c r="K375" i="7"/>
  <c r="P374" i="7"/>
  <c r="O374" i="7"/>
  <c r="N374" i="7"/>
  <c r="M374" i="7"/>
  <c r="L374" i="7"/>
  <c r="K374" i="7"/>
  <c r="P373" i="7"/>
  <c r="O373" i="7"/>
  <c r="N373" i="7"/>
  <c r="M373" i="7"/>
  <c r="L373" i="7"/>
  <c r="K373" i="7"/>
  <c r="P372" i="7"/>
  <c r="O372" i="7"/>
  <c r="N372" i="7"/>
  <c r="M372" i="7"/>
  <c r="L372" i="7"/>
  <c r="K372" i="7"/>
  <c r="P371" i="7"/>
  <c r="O371" i="7"/>
  <c r="N371" i="7"/>
  <c r="M371" i="7"/>
  <c r="L371" i="7"/>
  <c r="K371" i="7"/>
  <c r="P370" i="7"/>
  <c r="O370" i="7"/>
  <c r="N370" i="7"/>
  <c r="M370" i="7"/>
  <c r="L370" i="7"/>
  <c r="K370" i="7"/>
  <c r="P369" i="7"/>
  <c r="O369" i="7"/>
  <c r="N369" i="7"/>
  <c r="M369" i="7"/>
  <c r="L369" i="7"/>
  <c r="K369" i="7"/>
  <c r="P368" i="7"/>
  <c r="O368" i="7"/>
  <c r="N368" i="7"/>
  <c r="M368" i="7"/>
  <c r="L368" i="7"/>
  <c r="K368" i="7"/>
  <c r="P367" i="7"/>
  <c r="O367" i="7"/>
  <c r="N367" i="7"/>
  <c r="M367" i="7"/>
  <c r="L367" i="7"/>
  <c r="K367" i="7"/>
  <c r="P366" i="7"/>
  <c r="O366" i="7"/>
  <c r="N366" i="7"/>
  <c r="M366" i="7"/>
  <c r="L366" i="7"/>
  <c r="K366" i="7"/>
  <c r="P365" i="7"/>
  <c r="O365" i="7"/>
  <c r="N365" i="7"/>
  <c r="M365" i="7"/>
  <c r="L365" i="7"/>
  <c r="K365" i="7"/>
  <c r="P364" i="7"/>
  <c r="O364" i="7"/>
  <c r="N364" i="7"/>
  <c r="M364" i="7"/>
  <c r="L364" i="7"/>
  <c r="K364" i="7"/>
  <c r="P363" i="7"/>
  <c r="O363" i="7"/>
  <c r="N363" i="7"/>
  <c r="M363" i="7"/>
  <c r="L363" i="7"/>
  <c r="K363" i="7"/>
  <c r="P362" i="7"/>
  <c r="O362" i="7"/>
  <c r="N362" i="7"/>
  <c r="M362" i="7"/>
  <c r="L362" i="7"/>
  <c r="K362" i="7"/>
  <c r="P361" i="7"/>
  <c r="O361" i="7"/>
  <c r="N361" i="7"/>
  <c r="M361" i="7"/>
  <c r="L361" i="7"/>
  <c r="K361" i="7"/>
  <c r="P360" i="7"/>
  <c r="O360" i="7"/>
  <c r="N360" i="7"/>
  <c r="M360" i="7"/>
  <c r="L360" i="7"/>
  <c r="K360" i="7"/>
  <c r="P359" i="7"/>
  <c r="O359" i="7"/>
  <c r="N359" i="7"/>
  <c r="M359" i="7"/>
  <c r="L359" i="7"/>
  <c r="K359" i="7"/>
  <c r="P358" i="7"/>
  <c r="O358" i="7"/>
  <c r="N358" i="7"/>
  <c r="M358" i="7"/>
  <c r="L358" i="7"/>
  <c r="K358" i="7"/>
  <c r="P357" i="7"/>
  <c r="O357" i="7"/>
  <c r="N357" i="7"/>
  <c r="M357" i="7"/>
  <c r="L357" i="7"/>
  <c r="K357" i="7"/>
  <c r="P356" i="7"/>
  <c r="O356" i="7"/>
  <c r="N356" i="7"/>
  <c r="M356" i="7"/>
  <c r="L356" i="7"/>
  <c r="K356" i="7"/>
  <c r="P355" i="7"/>
  <c r="O355" i="7"/>
  <c r="N355" i="7"/>
  <c r="M355" i="7"/>
  <c r="L355" i="7"/>
  <c r="K355" i="7"/>
  <c r="P354" i="7"/>
  <c r="O354" i="7"/>
  <c r="N354" i="7"/>
  <c r="M354" i="7"/>
  <c r="L354" i="7"/>
  <c r="K354" i="7"/>
  <c r="P353" i="7"/>
  <c r="O353" i="7"/>
  <c r="N353" i="7"/>
  <c r="M353" i="7"/>
  <c r="L353" i="7"/>
  <c r="K353" i="7"/>
  <c r="P352" i="7"/>
  <c r="O352" i="7"/>
  <c r="N352" i="7"/>
  <c r="M352" i="7"/>
  <c r="L352" i="7"/>
  <c r="K352" i="7"/>
  <c r="P351" i="7"/>
  <c r="O351" i="7"/>
  <c r="N351" i="7"/>
  <c r="M351" i="7"/>
  <c r="L351" i="7"/>
  <c r="K351" i="7"/>
  <c r="P350" i="7"/>
  <c r="O350" i="7"/>
  <c r="N350" i="7"/>
  <c r="M350" i="7"/>
  <c r="L350" i="7"/>
  <c r="K350" i="7"/>
  <c r="P349" i="7"/>
  <c r="O349" i="7"/>
  <c r="N349" i="7"/>
  <c r="M349" i="7"/>
  <c r="L349" i="7"/>
  <c r="K349" i="7"/>
  <c r="P348" i="7"/>
  <c r="O348" i="7"/>
  <c r="N348" i="7"/>
  <c r="M348" i="7"/>
  <c r="L348" i="7"/>
  <c r="K348" i="7"/>
  <c r="P347" i="7"/>
  <c r="O347" i="7"/>
  <c r="N347" i="7"/>
  <c r="M347" i="7"/>
  <c r="L347" i="7"/>
  <c r="K347" i="7"/>
  <c r="P346" i="7"/>
  <c r="O346" i="7"/>
  <c r="N346" i="7"/>
  <c r="M346" i="7"/>
  <c r="L346" i="7"/>
  <c r="K346" i="7"/>
  <c r="P345" i="7"/>
  <c r="O345" i="7"/>
  <c r="N345" i="7"/>
  <c r="M345" i="7"/>
  <c r="L345" i="7"/>
  <c r="K345" i="7"/>
  <c r="P344" i="7"/>
  <c r="O344" i="7"/>
  <c r="N344" i="7"/>
  <c r="M344" i="7"/>
  <c r="L344" i="7"/>
  <c r="K344" i="7"/>
  <c r="P343" i="7"/>
  <c r="O343" i="7"/>
  <c r="N343" i="7"/>
  <c r="M343" i="7"/>
  <c r="L343" i="7"/>
  <c r="K343" i="7"/>
  <c r="P342" i="7"/>
  <c r="O342" i="7"/>
  <c r="N342" i="7"/>
  <c r="M342" i="7"/>
  <c r="L342" i="7"/>
  <c r="K342" i="7"/>
  <c r="P341" i="7"/>
  <c r="O341" i="7"/>
  <c r="N341" i="7"/>
  <c r="M341" i="7"/>
  <c r="L341" i="7"/>
  <c r="K341" i="7"/>
  <c r="P340" i="7"/>
  <c r="O340" i="7"/>
  <c r="N340" i="7"/>
  <c r="M340" i="7"/>
  <c r="L340" i="7"/>
  <c r="K340" i="7"/>
  <c r="P339" i="7"/>
  <c r="O339" i="7"/>
  <c r="N339" i="7"/>
  <c r="M339" i="7"/>
  <c r="L339" i="7"/>
  <c r="K339" i="7"/>
  <c r="P338" i="7"/>
  <c r="O338" i="7"/>
  <c r="N338" i="7"/>
  <c r="M338" i="7"/>
  <c r="L338" i="7"/>
  <c r="K338" i="7"/>
  <c r="P337" i="7"/>
  <c r="O337" i="7"/>
  <c r="N337" i="7"/>
  <c r="M337" i="7"/>
  <c r="L337" i="7"/>
  <c r="K337" i="7"/>
  <c r="P336" i="7"/>
  <c r="O336" i="7"/>
  <c r="N336" i="7"/>
  <c r="M336" i="7"/>
  <c r="L336" i="7"/>
  <c r="K336" i="7"/>
  <c r="P335" i="7"/>
  <c r="O335" i="7"/>
  <c r="N335" i="7"/>
  <c r="M335" i="7"/>
  <c r="L335" i="7"/>
  <c r="K335" i="7"/>
  <c r="P334" i="7"/>
  <c r="O334" i="7"/>
  <c r="N334" i="7"/>
  <c r="M334" i="7"/>
  <c r="L334" i="7"/>
  <c r="K334" i="7"/>
  <c r="P333" i="7"/>
  <c r="O333" i="7"/>
  <c r="N333" i="7"/>
  <c r="M333" i="7"/>
  <c r="L333" i="7"/>
  <c r="K333" i="7"/>
  <c r="P332" i="7"/>
  <c r="O332" i="7"/>
  <c r="N332" i="7"/>
  <c r="M332" i="7"/>
  <c r="L332" i="7"/>
  <c r="K332" i="7"/>
  <c r="P331" i="7"/>
  <c r="O331" i="7"/>
  <c r="N331" i="7"/>
  <c r="M331" i="7"/>
  <c r="L331" i="7"/>
  <c r="K331" i="7"/>
  <c r="P330" i="7"/>
  <c r="O330" i="7"/>
  <c r="N330" i="7"/>
  <c r="M330" i="7"/>
  <c r="L330" i="7"/>
  <c r="K330" i="7"/>
  <c r="P329" i="7"/>
  <c r="O329" i="7"/>
  <c r="N329" i="7"/>
  <c r="M329" i="7"/>
  <c r="L329" i="7"/>
  <c r="K329" i="7"/>
  <c r="P328" i="7"/>
  <c r="O328" i="7"/>
  <c r="N328" i="7"/>
  <c r="M328" i="7"/>
  <c r="L328" i="7"/>
  <c r="K328" i="7"/>
  <c r="P327" i="7"/>
  <c r="O327" i="7"/>
  <c r="N327" i="7"/>
  <c r="M327" i="7"/>
  <c r="L327" i="7"/>
  <c r="K327" i="7"/>
  <c r="P326" i="7"/>
  <c r="O326" i="7"/>
  <c r="N326" i="7"/>
  <c r="M326" i="7"/>
  <c r="L326" i="7"/>
  <c r="K326" i="7"/>
  <c r="P325" i="7"/>
  <c r="O325" i="7"/>
  <c r="N325" i="7"/>
  <c r="M325" i="7"/>
  <c r="L325" i="7"/>
  <c r="K325" i="7"/>
  <c r="P324" i="7"/>
  <c r="O324" i="7"/>
  <c r="N324" i="7"/>
  <c r="M324" i="7"/>
  <c r="L324" i="7"/>
  <c r="K324" i="7"/>
  <c r="P323" i="7"/>
  <c r="O323" i="7"/>
  <c r="N323" i="7"/>
  <c r="M323" i="7"/>
  <c r="L323" i="7"/>
  <c r="K323" i="7"/>
  <c r="P322" i="7"/>
  <c r="O322" i="7"/>
  <c r="N322" i="7"/>
  <c r="M322" i="7"/>
  <c r="L322" i="7"/>
  <c r="K322" i="7"/>
  <c r="P321" i="7"/>
  <c r="O321" i="7"/>
  <c r="N321" i="7"/>
  <c r="M321" i="7"/>
  <c r="L321" i="7"/>
  <c r="K321" i="7"/>
  <c r="P320" i="7"/>
  <c r="O320" i="7"/>
  <c r="N320" i="7"/>
  <c r="M320" i="7"/>
  <c r="L320" i="7"/>
  <c r="K320" i="7"/>
  <c r="P319" i="7"/>
  <c r="O319" i="7"/>
  <c r="N319" i="7"/>
  <c r="M319" i="7"/>
  <c r="L319" i="7"/>
  <c r="K319" i="7"/>
  <c r="P318" i="7"/>
  <c r="O318" i="7"/>
  <c r="N318" i="7"/>
  <c r="M318" i="7"/>
  <c r="L318" i="7"/>
  <c r="K318" i="7"/>
  <c r="P317" i="7"/>
  <c r="O317" i="7"/>
  <c r="N317" i="7"/>
  <c r="M317" i="7"/>
  <c r="L317" i="7"/>
  <c r="K317" i="7"/>
  <c r="P316" i="7"/>
  <c r="O316" i="7"/>
  <c r="N316" i="7"/>
  <c r="M316" i="7"/>
  <c r="L316" i="7"/>
  <c r="K316" i="7"/>
  <c r="P315" i="7"/>
  <c r="O315" i="7"/>
  <c r="N315" i="7"/>
  <c r="M315" i="7"/>
  <c r="L315" i="7"/>
  <c r="K315" i="7"/>
  <c r="P314" i="7"/>
  <c r="O314" i="7"/>
  <c r="N314" i="7"/>
  <c r="M314" i="7"/>
  <c r="L314" i="7"/>
  <c r="K314" i="7"/>
  <c r="P313" i="7"/>
  <c r="O313" i="7"/>
  <c r="N313" i="7"/>
  <c r="M313" i="7"/>
  <c r="L313" i="7"/>
  <c r="K313" i="7"/>
  <c r="P312" i="7"/>
  <c r="O312" i="7"/>
  <c r="N312" i="7"/>
  <c r="M312" i="7"/>
  <c r="L312" i="7"/>
  <c r="K312" i="7"/>
  <c r="P311" i="7"/>
  <c r="O311" i="7"/>
  <c r="N311" i="7"/>
  <c r="M311" i="7"/>
  <c r="L311" i="7"/>
  <c r="K311" i="7"/>
  <c r="P310" i="7"/>
  <c r="O310" i="7"/>
  <c r="N310" i="7"/>
  <c r="M310" i="7"/>
  <c r="L310" i="7"/>
  <c r="K310" i="7"/>
  <c r="P309" i="7"/>
  <c r="O309" i="7"/>
  <c r="N309" i="7"/>
  <c r="M309" i="7"/>
  <c r="L309" i="7"/>
  <c r="K309" i="7"/>
  <c r="P308" i="7"/>
  <c r="O308" i="7"/>
  <c r="N308" i="7"/>
  <c r="M308" i="7"/>
  <c r="L308" i="7"/>
  <c r="K308" i="7"/>
  <c r="P307" i="7"/>
  <c r="O307" i="7"/>
  <c r="N307" i="7"/>
  <c r="M307" i="7"/>
  <c r="L307" i="7"/>
  <c r="K307" i="7"/>
  <c r="P306" i="7"/>
  <c r="O306" i="7"/>
  <c r="N306" i="7"/>
  <c r="M306" i="7"/>
  <c r="L306" i="7"/>
  <c r="K306" i="7"/>
  <c r="P305" i="7"/>
  <c r="O305" i="7"/>
  <c r="N305" i="7"/>
  <c r="M305" i="7"/>
  <c r="L305" i="7"/>
  <c r="K305" i="7"/>
  <c r="P304" i="7"/>
  <c r="O304" i="7"/>
  <c r="N304" i="7"/>
  <c r="M304" i="7"/>
  <c r="L304" i="7"/>
  <c r="K304" i="7"/>
  <c r="P303" i="7"/>
  <c r="O303" i="7"/>
  <c r="N303" i="7"/>
  <c r="M303" i="7"/>
  <c r="L303" i="7"/>
  <c r="K303" i="7"/>
  <c r="P302" i="7"/>
  <c r="O302" i="7"/>
  <c r="N302" i="7"/>
  <c r="M302" i="7"/>
  <c r="L302" i="7"/>
  <c r="K302" i="7"/>
  <c r="P301" i="7"/>
  <c r="O301" i="7"/>
  <c r="N301" i="7"/>
  <c r="M301" i="7"/>
  <c r="L301" i="7"/>
  <c r="K301" i="7"/>
  <c r="P300" i="7"/>
  <c r="O300" i="7"/>
  <c r="N300" i="7"/>
  <c r="M300" i="7"/>
  <c r="L300" i="7"/>
  <c r="K300" i="7"/>
  <c r="P299" i="7"/>
  <c r="O299" i="7"/>
  <c r="N299" i="7"/>
  <c r="M299" i="7"/>
  <c r="L299" i="7"/>
  <c r="K299" i="7"/>
  <c r="P298" i="7"/>
  <c r="O298" i="7"/>
  <c r="N298" i="7"/>
  <c r="M298" i="7"/>
  <c r="L298" i="7"/>
  <c r="K298" i="7"/>
  <c r="P297" i="7"/>
  <c r="O297" i="7"/>
  <c r="N297" i="7"/>
  <c r="M297" i="7"/>
  <c r="L297" i="7"/>
  <c r="K297" i="7"/>
  <c r="P296" i="7"/>
  <c r="O296" i="7"/>
  <c r="N296" i="7"/>
  <c r="M296" i="7"/>
  <c r="L296" i="7"/>
  <c r="K296" i="7"/>
  <c r="P295" i="7"/>
  <c r="O295" i="7"/>
  <c r="N295" i="7"/>
  <c r="M295" i="7"/>
  <c r="L295" i="7"/>
  <c r="K295" i="7"/>
  <c r="P294" i="7"/>
  <c r="O294" i="7"/>
  <c r="N294" i="7"/>
  <c r="M294" i="7"/>
  <c r="L294" i="7"/>
  <c r="K294" i="7"/>
  <c r="P293" i="7"/>
  <c r="O293" i="7"/>
  <c r="N293" i="7"/>
  <c r="M293" i="7"/>
  <c r="L293" i="7"/>
  <c r="K293" i="7"/>
  <c r="P292" i="7"/>
  <c r="O292" i="7"/>
  <c r="N292" i="7"/>
  <c r="M292" i="7"/>
  <c r="L292" i="7"/>
  <c r="K292" i="7"/>
  <c r="P291" i="7"/>
  <c r="O291" i="7"/>
  <c r="N291" i="7"/>
  <c r="M291" i="7"/>
  <c r="L291" i="7"/>
  <c r="K291" i="7"/>
  <c r="P290" i="7"/>
  <c r="O290" i="7"/>
  <c r="N290" i="7"/>
  <c r="M290" i="7"/>
  <c r="L290" i="7"/>
  <c r="K290" i="7"/>
  <c r="P289" i="7"/>
  <c r="O289" i="7"/>
  <c r="N289" i="7"/>
  <c r="M289" i="7"/>
  <c r="L289" i="7"/>
  <c r="K289" i="7"/>
  <c r="P288" i="7"/>
  <c r="O288" i="7"/>
  <c r="N288" i="7"/>
  <c r="M288" i="7"/>
  <c r="L288" i="7"/>
  <c r="K288" i="7"/>
  <c r="P287" i="7"/>
  <c r="O287" i="7"/>
  <c r="N287" i="7"/>
  <c r="M287" i="7"/>
  <c r="L287" i="7"/>
  <c r="K287" i="7"/>
  <c r="P286" i="7"/>
  <c r="O286" i="7"/>
  <c r="N286" i="7"/>
  <c r="M286" i="7"/>
  <c r="L286" i="7"/>
  <c r="K286" i="7"/>
  <c r="P285" i="7"/>
  <c r="O285" i="7"/>
  <c r="N285" i="7"/>
  <c r="M285" i="7"/>
  <c r="L285" i="7"/>
  <c r="K285" i="7"/>
  <c r="P284" i="7"/>
  <c r="O284" i="7"/>
  <c r="N284" i="7"/>
  <c r="M284" i="7"/>
  <c r="L284" i="7"/>
  <c r="K284" i="7"/>
  <c r="P283" i="7"/>
  <c r="O283" i="7"/>
  <c r="N283" i="7"/>
  <c r="M283" i="7"/>
  <c r="L283" i="7"/>
  <c r="K283" i="7"/>
  <c r="P282" i="7"/>
  <c r="O282" i="7"/>
  <c r="N282" i="7"/>
  <c r="M282" i="7"/>
  <c r="L282" i="7"/>
  <c r="K282" i="7"/>
  <c r="P281" i="7"/>
  <c r="O281" i="7"/>
  <c r="N281" i="7"/>
  <c r="M281" i="7"/>
  <c r="L281" i="7"/>
  <c r="K281" i="7"/>
  <c r="P280" i="7"/>
  <c r="O280" i="7"/>
  <c r="N280" i="7"/>
  <c r="M280" i="7"/>
  <c r="L280" i="7"/>
  <c r="K280" i="7"/>
  <c r="P279" i="7"/>
  <c r="O279" i="7"/>
  <c r="N279" i="7"/>
  <c r="M279" i="7"/>
  <c r="L279" i="7"/>
  <c r="K279" i="7"/>
  <c r="P278" i="7"/>
  <c r="O278" i="7"/>
  <c r="N278" i="7"/>
  <c r="M278" i="7"/>
  <c r="L278" i="7"/>
  <c r="K278" i="7"/>
  <c r="P277" i="7"/>
  <c r="O277" i="7"/>
  <c r="N277" i="7"/>
  <c r="M277" i="7"/>
  <c r="L277" i="7"/>
  <c r="K277" i="7"/>
  <c r="P276" i="7"/>
  <c r="O276" i="7"/>
  <c r="N276" i="7"/>
  <c r="M276" i="7"/>
  <c r="L276" i="7"/>
  <c r="K276" i="7"/>
  <c r="P275" i="7"/>
  <c r="O275" i="7"/>
  <c r="N275" i="7"/>
  <c r="M275" i="7"/>
  <c r="L275" i="7"/>
  <c r="K275" i="7"/>
  <c r="P274" i="7"/>
  <c r="O274" i="7"/>
  <c r="N274" i="7"/>
  <c r="M274" i="7"/>
  <c r="L274" i="7"/>
  <c r="K274" i="7"/>
  <c r="P273" i="7"/>
  <c r="O273" i="7"/>
  <c r="N273" i="7"/>
  <c r="M273" i="7"/>
  <c r="L273" i="7"/>
  <c r="K273" i="7"/>
  <c r="P272" i="7"/>
  <c r="O272" i="7"/>
  <c r="N272" i="7"/>
  <c r="M272" i="7"/>
  <c r="L272" i="7"/>
  <c r="K272" i="7"/>
  <c r="P271" i="7"/>
  <c r="O271" i="7"/>
  <c r="N271" i="7"/>
  <c r="M271" i="7"/>
  <c r="L271" i="7"/>
  <c r="K271" i="7"/>
  <c r="P270" i="7"/>
  <c r="O270" i="7"/>
  <c r="N270" i="7"/>
  <c r="M270" i="7"/>
  <c r="L270" i="7"/>
  <c r="K270" i="7"/>
  <c r="P269" i="7"/>
  <c r="O269" i="7"/>
  <c r="N269" i="7"/>
  <c r="M269" i="7"/>
  <c r="L269" i="7"/>
  <c r="K269" i="7"/>
  <c r="P268" i="7"/>
  <c r="O268" i="7"/>
  <c r="N268" i="7"/>
  <c r="M268" i="7"/>
  <c r="L268" i="7"/>
  <c r="K268" i="7"/>
  <c r="P267" i="7"/>
  <c r="O267" i="7"/>
  <c r="N267" i="7"/>
  <c r="M267" i="7"/>
  <c r="L267" i="7"/>
  <c r="K267" i="7"/>
  <c r="P266" i="7"/>
  <c r="O266" i="7"/>
  <c r="N266" i="7"/>
  <c r="M266" i="7"/>
  <c r="L266" i="7"/>
  <c r="K266" i="7"/>
  <c r="P265" i="7"/>
  <c r="O265" i="7"/>
  <c r="N265" i="7"/>
  <c r="M265" i="7"/>
  <c r="L265" i="7"/>
  <c r="K265" i="7"/>
  <c r="P264" i="7"/>
  <c r="O264" i="7"/>
  <c r="N264" i="7"/>
  <c r="M264" i="7"/>
  <c r="L264" i="7"/>
  <c r="K264" i="7"/>
  <c r="P263" i="7"/>
  <c r="O263" i="7"/>
  <c r="N263" i="7"/>
  <c r="M263" i="7"/>
  <c r="L263" i="7"/>
  <c r="K263" i="7"/>
  <c r="P262" i="7"/>
  <c r="O262" i="7"/>
  <c r="N262" i="7"/>
  <c r="M262" i="7"/>
  <c r="L262" i="7"/>
  <c r="K262" i="7"/>
  <c r="P261" i="7"/>
  <c r="O261" i="7"/>
  <c r="N261" i="7"/>
  <c r="M261" i="7"/>
  <c r="L261" i="7"/>
  <c r="K261" i="7"/>
  <c r="P260" i="7"/>
  <c r="O260" i="7"/>
  <c r="N260" i="7"/>
  <c r="M260" i="7"/>
  <c r="L260" i="7"/>
  <c r="K260" i="7"/>
  <c r="P259" i="7"/>
  <c r="O259" i="7"/>
  <c r="N259" i="7"/>
  <c r="M259" i="7"/>
  <c r="L259" i="7"/>
  <c r="K259" i="7"/>
  <c r="P258" i="7"/>
  <c r="O258" i="7"/>
  <c r="N258" i="7"/>
  <c r="M258" i="7"/>
  <c r="L258" i="7"/>
  <c r="K258" i="7"/>
  <c r="P257" i="7"/>
  <c r="O257" i="7"/>
  <c r="N257" i="7"/>
  <c r="M257" i="7"/>
  <c r="L257" i="7"/>
  <c r="K257" i="7"/>
  <c r="P256" i="7"/>
  <c r="O256" i="7"/>
  <c r="N256" i="7"/>
  <c r="M256" i="7"/>
  <c r="L256" i="7"/>
  <c r="K256" i="7"/>
  <c r="P255" i="7"/>
  <c r="O255" i="7"/>
  <c r="N255" i="7"/>
  <c r="M255" i="7"/>
  <c r="L255" i="7"/>
  <c r="K255" i="7"/>
  <c r="P254" i="7"/>
  <c r="O254" i="7"/>
  <c r="N254" i="7"/>
  <c r="M254" i="7"/>
  <c r="L254" i="7"/>
  <c r="K254" i="7"/>
  <c r="P253" i="7"/>
  <c r="O253" i="7"/>
  <c r="N253" i="7"/>
  <c r="M253" i="7"/>
  <c r="L253" i="7"/>
  <c r="K253" i="7"/>
  <c r="P252" i="7"/>
  <c r="O252" i="7"/>
  <c r="N252" i="7"/>
  <c r="M252" i="7"/>
  <c r="L252" i="7"/>
  <c r="K252" i="7"/>
  <c r="P251" i="7"/>
  <c r="O251" i="7"/>
  <c r="N251" i="7"/>
  <c r="M251" i="7"/>
  <c r="L251" i="7"/>
  <c r="K251" i="7"/>
  <c r="P250" i="7"/>
  <c r="O250" i="7"/>
  <c r="N250" i="7"/>
  <c r="M250" i="7"/>
  <c r="L250" i="7"/>
  <c r="K250" i="7"/>
  <c r="P249" i="7"/>
  <c r="O249" i="7"/>
  <c r="N249" i="7"/>
  <c r="M249" i="7"/>
  <c r="L249" i="7"/>
  <c r="K249" i="7"/>
  <c r="P248" i="7"/>
  <c r="O248" i="7"/>
  <c r="N248" i="7"/>
  <c r="M248" i="7"/>
  <c r="L248" i="7"/>
  <c r="K248" i="7"/>
  <c r="P247" i="7"/>
  <c r="O247" i="7"/>
  <c r="N247" i="7"/>
  <c r="M247" i="7"/>
  <c r="L247" i="7"/>
  <c r="K247" i="7"/>
  <c r="P246" i="7"/>
  <c r="O246" i="7"/>
  <c r="N246" i="7"/>
  <c r="M246" i="7"/>
  <c r="L246" i="7"/>
  <c r="K246" i="7"/>
  <c r="P245" i="7"/>
  <c r="O245" i="7"/>
  <c r="N245" i="7"/>
  <c r="M245" i="7"/>
  <c r="L245" i="7"/>
  <c r="K245" i="7"/>
  <c r="P244" i="7"/>
  <c r="O244" i="7"/>
  <c r="N244" i="7"/>
  <c r="M244" i="7"/>
  <c r="L244" i="7"/>
  <c r="K244" i="7"/>
  <c r="P243" i="7"/>
  <c r="O243" i="7"/>
  <c r="N243" i="7"/>
  <c r="M243" i="7"/>
  <c r="L243" i="7"/>
  <c r="K243" i="7"/>
  <c r="P242" i="7"/>
  <c r="O242" i="7"/>
  <c r="N242" i="7"/>
  <c r="M242" i="7"/>
  <c r="L242" i="7"/>
  <c r="K242" i="7"/>
  <c r="P241" i="7"/>
  <c r="O241" i="7"/>
  <c r="N241" i="7"/>
  <c r="M241" i="7"/>
  <c r="L241" i="7"/>
  <c r="K241" i="7"/>
  <c r="P240" i="7"/>
  <c r="O240" i="7"/>
  <c r="N240" i="7"/>
  <c r="M240" i="7"/>
  <c r="L240" i="7"/>
  <c r="K240" i="7"/>
  <c r="P239" i="7"/>
  <c r="O239" i="7"/>
  <c r="N239" i="7"/>
  <c r="M239" i="7"/>
  <c r="L239" i="7"/>
  <c r="K239" i="7"/>
  <c r="P238" i="7"/>
  <c r="O238" i="7"/>
  <c r="N238" i="7"/>
  <c r="M238" i="7"/>
  <c r="L238" i="7"/>
  <c r="K238" i="7"/>
  <c r="P237" i="7"/>
  <c r="O237" i="7"/>
  <c r="N237" i="7"/>
  <c r="M237" i="7"/>
  <c r="L237" i="7"/>
  <c r="K237" i="7"/>
  <c r="P236" i="7"/>
  <c r="O236" i="7"/>
  <c r="N236" i="7"/>
  <c r="M236" i="7"/>
  <c r="L236" i="7"/>
  <c r="K236" i="7"/>
  <c r="P235" i="7"/>
  <c r="O235" i="7"/>
  <c r="N235" i="7"/>
  <c r="M235" i="7"/>
  <c r="L235" i="7"/>
  <c r="K235" i="7"/>
  <c r="P234" i="7"/>
  <c r="O234" i="7"/>
  <c r="N234" i="7"/>
  <c r="M234" i="7"/>
  <c r="L234" i="7"/>
  <c r="K234" i="7"/>
  <c r="P233" i="7"/>
  <c r="O233" i="7"/>
  <c r="N233" i="7"/>
  <c r="M233" i="7"/>
  <c r="L233" i="7"/>
  <c r="K233" i="7"/>
  <c r="P232" i="7"/>
  <c r="O232" i="7"/>
  <c r="N232" i="7"/>
  <c r="M232" i="7"/>
  <c r="L232" i="7"/>
  <c r="K232" i="7"/>
  <c r="P231" i="7"/>
  <c r="O231" i="7"/>
  <c r="N231" i="7"/>
  <c r="M231" i="7"/>
  <c r="L231" i="7"/>
  <c r="K231" i="7"/>
  <c r="P230" i="7"/>
  <c r="O230" i="7"/>
  <c r="N230" i="7"/>
  <c r="M230" i="7"/>
  <c r="L230" i="7"/>
  <c r="K230" i="7"/>
  <c r="P229" i="7"/>
  <c r="O229" i="7"/>
  <c r="N229" i="7"/>
  <c r="M229" i="7"/>
  <c r="L229" i="7"/>
  <c r="K229" i="7"/>
  <c r="P228" i="7"/>
  <c r="O228" i="7"/>
  <c r="N228" i="7"/>
  <c r="M228" i="7"/>
  <c r="L228" i="7"/>
  <c r="K228" i="7"/>
  <c r="P227" i="7"/>
  <c r="O227" i="7"/>
  <c r="N227" i="7"/>
  <c r="M227" i="7"/>
  <c r="L227" i="7"/>
  <c r="K227" i="7"/>
  <c r="P226" i="7"/>
  <c r="O226" i="7"/>
  <c r="N226" i="7"/>
  <c r="M226" i="7"/>
  <c r="L226" i="7"/>
  <c r="K226" i="7"/>
  <c r="P225" i="7"/>
  <c r="O225" i="7"/>
  <c r="N225" i="7"/>
  <c r="M225" i="7"/>
  <c r="L225" i="7"/>
  <c r="K225" i="7"/>
  <c r="P224" i="7"/>
  <c r="O224" i="7"/>
  <c r="N224" i="7"/>
  <c r="M224" i="7"/>
  <c r="L224" i="7"/>
  <c r="K224" i="7"/>
  <c r="P223" i="7"/>
  <c r="O223" i="7"/>
  <c r="N223" i="7"/>
  <c r="M223" i="7"/>
  <c r="L223" i="7"/>
  <c r="K223" i="7"/>
  <c r="P222" i="7"/>
  <c r="O222" i="7"/>
  <c r="N222" i="7"/>
  <c r="M222" i="7"/>
  <c r="L222" i="7"/>
  <c r="K222" i="7"/>
  <c r="P221" i="7"/>
  <c r="O221" i="7"/>
  <c r="N221" i="7"/>
  <c r="M221" i="7"/>
  <c r="L221" i="7"/>
  <c r="K221" i="7"/>
  <c r="P220" i="7"/>
  <c r="O220" i="7"/>
  <c r="N220" i="7"/>
  <c r="M220" i="7"/>
  <c r="L220" i="7"/>
  <c r="K220" i="7"/>
  <c r="P219" i="7"/>
  <c r="O219" i="7"/>
  <c r="N219" i="7"/>
  <c r="M219" i="7"/>
  <c r="L219" i="7"/>
  <c r="K219" i="7"/>
  <c r="P218" i="7"/>
  <c r="O218" i="7"/>
  <c r="N218" i="7"/>
  <c r="M218" i="7"/>
  <c r="L218" i="7"/>
  <c r="K218" i="7"/>
  <c r="P217" i="7"/>
  <c r="O217" i="7"/>
  <c r="N217" i="7"/>
  <c r="M217" i="7"/>
  <c r="L217" i="7"/>
  <c r="K217" i="7"/>
  <c r="P216" i="7"/>
  <c r="O216" i="7"/>
  <c r="N216" i="7"/>
  <c r="M216" i="7"/>
  <c r="L216" i="7"/>
  <c r="K216" i="7"/>
  <c r="P215" i="7"/>
  <c r="O215" i="7"/>
  <c r="N215" i="7"/>
  <c r="M215" i="7"/>
  <c r="L215" i="7"/>
  <c r="K215" i="7"/>
  <c r="P214" i="7"/>
  <c r="O214" i="7"/>
  <c r="N214" i="7"/>
  <c r="M214" i="7"/>
  <c r="L214" i="7"/>
  <c r="K214" i="7"/>
  <c r="P213" i="7"/>
  <c r="O213" i="7"/>
  <c r="N213" i="7"/>
  <c r="M213" i="7"/>
  <c r="L213" i="7"/>
  <c r="K213" i="7"/>
  <c r="P212" i="7"/>
  <c r="O212" i="7"/>
  <c r="N212" i="7"/>
  <c r="M212" i="7"/>
  <c r="L212" i="7"/>
  <c r="K212" i="7"/>
  <c r="P211" i="7"/>
  <c r="O211" i="7"/>
  <c r="N211" i="7"/>
  <c r="M211" i="7"/>
  <c r="L211" i="7"/>
  <c r="K211" i="7"/>
  <c r="P210" i="7"/>
  <c r="O210" i="7"/>
  <c r="N210" i="7"/>
  <c r="M210" i="7"/>
  <c r="L210" i="7"/>
  <c r="K210" i="7"/>
  <c r="P209" i="7"/>
  <c r="O209" i="7"/>
  <c r="N209" i="7"/>
  <c r="M209" i="7"/>
  <c r="L209" i="7"/>
  <c r="K209" i="7"/>
  <c r="P208" i="7"/>
  <c r="O208" i="7"/>
  <c r="N208" i="7"/>
  <c r="M208" i="7"/>
  <c r="L208" i="7"/>
  <c r="K208" i="7"/>
  <c r="P207" i="7"/>
  <c r="O207" i="7"/>
  <c r="N207" i="7"/>
  <c r="M207" i="7"/>
  <c r="L207" i="7"/>
  <c r="K207" i="7"/>
  <c r="P206" i="7"/>
  <c r="O206" i="7"/>
  <c r="N206" i="7"/>
  <c r="M206" i="7"/>
  <c r="L206" i="7"/>
  <c r="K206" i="7"/>
  <c r="P205" i="7"/>
  <c r="O205" i="7"/>
  <c r="N205" i="7"/>
  <c r="M205" i="7"/>
  <c r="L205" i="7"/>
  <c r="K205" i="7"/>
  <c r="P204" i="7"/>
  <c r="O204" i="7"/>
  <c r="N204" i="7"/>
  <c r="M204" i="7"/>
  <c r="L204" i="7"/>
  <c r="K204" i="7"/>
  <c r="P203" i="7"/>
  <c r="O203" i="7"/>
  <c r="N203" i="7"/>
  <c r="M203" i="7"/>
  <c r="L203" i="7"/>
  <c r="K203" i="7"/>
  <c r="P202" i="7"/>
  <c r="O202" i="7"/>
  <c r="N202" i="7"/>
  <c r="M202" i="7"/>
  <c r="L202" i="7"/>
  <c r="K202" i="7"/>
  <c r="P201" i="7"/>
  <c r="O201" i="7"/>
  <c r="N201" i="7"/>
  <c r="M201" i="7"/>
  <c r="L201" i="7"/>
  <c r="K201" i="7"/>
  <c r="P200" i="7"/>
  <c r="O200" i="7"/>
  <c r="N200" i="7"/>
  <c r="M200" i="7"/>
  <c r="L200" i="7"/>
  <c r="K200" i="7"/>
  <c r="P199" i="7"/>
  <c r="O199" i="7"/>
  <c r="N199" i="7"/>
  <c r="M199" i="7"/>
  <c r="L199" i="7"/>
  <c r="K199" i="7"/>
  <c r="P198" i="7"/>
  <c r="O198" i="7"/>
  <c r="N198" i="7"/>
  <c r="M198" i="7"/>
  <c r="L198" i="7"/>
  <c r="K198" i="7"/>
  <c r="P197" i="7"/>
  <c r="O197" i="7"/>
  <c r="N197" i="7"/>
  <c r="M197" i="7"/>
  <c r="L197" i="7"/>
  <c r="K197" i="7"/>
  <c r="P196" i="7"/>
  <c r="O196" i="7"/>
  <c r="N196" i="7"/>
  <c r="M196" i="7"/>
  <c r="L196" i="7"/>
  <c r="K196" i="7"/>
  <c r="P195" i="7"/>
  <c r="O195" i="7"/>
  <c r="N195" i="7"/>
  <c r="M195" i="7"/>
  <c r="L195" i="7"/>
  <c r="K195" i="7"/>
  <c r="P194" i="7"/>
  <c r="O194" i="7"/>
  <c r="N194" i="7"/>
  <c r="M194" i="7"/>
  <c r="L194" i="7"/>
  <c r="K194" i="7"/>
  <c r="P193" i="7"/>
  <c r="O193" i="7"/>
  <c r="N193" i="7"/>
  <c r="M193" i="7"/>
  <c r="L193" i="7"/>
  <c r="K193" i="7"/>
  <c r="P192" i="7"/>
  <c r="O192" i="7"/>
  <c r="N192" i="7"/>
  <c r="M192" i="7"/>
  <c r="L192" i="7"/>
  <c r="K192" i="7"/>
  <c r="P191" i="7"/>
  <c r="O191" i="7"/>
  <c r="N191" i="7"/>
  <c r="M191" i="7"/>
  <c r="L191" i="7"/>
  <c r="K191" i="7"/>
  <c r="P190" i="7"/>
  <c r="O190" i="7"/>
  <c r="N190" i="7"/>
  <c r="M190" i="7"/>
  <c r="L190" i="7"/>
  <c r="K190" i="7"/>
  <c r="P189" i="7"/>
  <c r="O189" i="7"/>
  <c r="N189" i="7"/>
  <c r="M189" i="7"/>
  <c r="L189" i="7"/>
  <c r="K189" i="7"/>
  <c r="P188" i="7"/>
  <c r="O188" i="7"/>
  <c r="N188" i="7"/>
  <c r="M188" i="7"/>
  <c r="L188" i="7"/>
  <c r="K188" i="7"/>
  <c r="P187" i="7"/>
  <c r="O187" i="7"/>
  <c r="N187" i="7"/>
  <c r="M187" i="7"/>
  <c r="L187" i="7"/>
  <c r="K187" i="7"/>
  <c r="P186" i="7"/>
  <c r="O186" i="7"/>
  <c r="N186" i="7"/>
  <c r="M186" i="7"/>
  <c r="L186" i="7"/>
  <c r="K186" i="7"/>
  <c r="P185" i="7"/>
  <c r="O185" i="7"/>
  <c r="N185" i="7"/>
  <c r="M185" i="7"/>
  <c r="L185" i="7"/>
  <c r="K185" i="7"/>
  <c r="P184" i="7"/>
  <c r="O184" i="7"/>
  <c r="N184" i="7"/>
  <c r="M184" i="7"/>
  <c r="L184" i="7"/>
  <c r="K184" i="7"/>
  <c r="P183" i="7"/>
  <c r="O183" i="7"/>
  <c r="N183" i="7"/>
  <c r="M183" i="7"/>
  <c r="L183" i="7"/>
  <c r="K183" i="7"/>
  <c r="P182" i="7"/>
  <c r="O182" i="7"/>
  <c r="N182" i="7"/>
  <c r="M182" i="7"/>
  <c r="L182" i="7"/>
  <c r="K182" i="7"/>
  <c r="P181" i="7"/>
  <c r="O181" i="7"/>
  <c r="N181" i="7"/>
  <c r="M181" i="7"/>
  <c r="L181" i="7"/>
  <c r="K181" i="7"/>
  <c r="P180" i="7"/>
  <c r="O180" i="7"/>
  <c r="N180" i="7"/>
  <c r="M180" i="7"/>
  <c r="L180" i="7"/>
  <c r="K180" i="7"/>
  <c r="P179" i="7"/>
  <c r="O179" i="7"/>
  <c r="N179" i="7"/>
  <c r="M179" i="7"/>
  <c r="L179" i="7"/>
  <c r="K179" i="7"/>
  <c r="P178" i="7"/>
  <c r="O178" i="7"/>
  <c r="N178" i="7"/>
  <c r="M178" i="7"/>
  <c r="L178" i="7"/>
  <c r="K178" i="7"/>
  <c r="P177" i="7"/>
  <c r="O177" i="7"/>
  <c r="N177" i="7"/>
  <c r="M177" i="7"/>
  <c r="L177" i="7"/>
  <c r="K177" i="7"/>
  <c r="P176" i="7"/>
  <c r="O176" i="7"/>
  <c r="N176" i="7"/>
  <c r="M176" i="7"/>
  <c r="L176" i="7"/>
  <c r="K176" i="7"/>
  <c r="P175" i="7"/>
  <c r="O175" i="7"/>
  <c r="N175" i="7"/>
  <c r="M175" i="7"/>
  <c r="L175" i="7"/>
  <c r="K175" i="7"/>
  <c r="P174" i="7"/>
  <c r="O174" i="7"/>
  <c r="N174" i="7"/>
  <c r="M174" i="7"/>
  <c r="L174" i="7"/>
  <c r="K174" i="7"/>
  <c r="P173" i="7"/>
  <c r="O173" i="7"/>
  <c r="N173" i="7"/>
  <c r="M173" i="7"/>
  <c r="L173" i="7"/>
  <c r="K173" i="7"/>
  <c r="P172" i="7"/>
  <c r="O172" i="7"/>
  <c r="N172" i="7"/>
  <c r="M172" i="7"/>
  <c r="L172" i="7"/>
  <c r="K172" i="7"/>
  <c r="P171" i="7"/>
  <c r="O171" i="7"/>
  <c r="N171" i="7"/>
  <c r="M171" i="7"/>
  <c r="L171" i="7"/>
  <c r="K171" i="7"/>
  <c r="P170" i="7"/>
  <c r="O170" i="7"/>
  <c r="N170" i="7"/>
  <c r="M170" i="7"/>
  <c r="L170" i="7"/>
  <c r="K170" i="7"/>
  <c r="P169" i="7"/>
  <c r="O169" i="7"/>
  <c r="N169" i="7"/>
  <c r="M169" i="7"/>
  <c r="L169" i="7"/>
  <c r="K169" i="7"/>
  <c r="P168" i="7"/>
  <c r="O168" i="7"/>
  <c r="N168" i="7"/>
  <c r="M168" i="7"/>
  <c r="L168" i="7"/>
  <c r="K168" i="7"/>
  <c r="P167" i="7"/>
  <c r="O167" i="7"/>
  <c r="N167" i="7"/>
  <c r="M167" i="7"/>
  <c r="L167" i="7"/>
  <c r="K167" i="7"/>
  <c r="P166" i="7"/>
  <c r="O166" i="7"/>
  <c r="N166" i="7"/>
  <c r="M166" i="7"/>
  <c r="L166" i="7"/>
  <c r="K166" i="7"/>
  <c r="P165" i="7"/>
  <c r="O165" i="7"/>
  <c r="N165" i="7"/>
  <c r="M165" i="7"/>
  <c r="L165" i="7"/>
  <c r="K165" i="7"/>
  <c r="P164" i="7"/>
  <c r="O164" i="7"/>
  <c r="N164" i="7"/>
  <c r="M164" i="7"/>
  <c r="L164" i="7"/>
  <c r="K164" i="7"/>
  <c r="P163" i="7"/>
  <c r="O163" i="7"/>
  <c r="N163" i="7"/>
  <c r="M163" i="7"/>
  <c r="L163" i="7"/>
  <c r="K163" i="7"/>
  <c r="P162" i="7"/>
  <c r="O162" i="7"/>
  <c r="N162" i="7"/>
  <c r="M162" i="7"/>
  <c r="L162" i="7"/>
  <c r="K162" i="7"/>
  <c r="P161" i="7"/>
  <c r="O161" i="7"/>
  <c r="N161" i="7"/>
  <c r="M161" i="7"/>
  <c r="L161" i="7"/>
  <c r="K161" i="7"/>
  <c r="P160" i="7"/>
  <c r="O160" i="7"/>
  <c r="N160" i="7"/>
  <c r="M160" i="7"/>
  <c r="L160" i="7"/>
  <c r="K160" i="7"/>
  <c r="P159" i="7"/>
  <c r="O159" i="7"/>
  <c r="N159" i="7"/>
  <c r="M159" i="7"/>
  <c r="L159" i="7"/>
  <c r="K159" i="7"/>
  <c r="P158" i="7"/>
  <c r="O158" i="7"/>
  <c r="N158" i="7"/>
  <c r="M158" i="7"/>
  <c r="L158" i="7"/>
  <c r="K158" i="7"/>
  <c r="P157" i="7"/>
  <c r="O157" i="7"/>
  <c r="N157" i="7"/>
  <c r="M157" i="7"/>
  <c r="L157" i="7"/>
  <c r="K157" i="7"/>
  <c r="P156" i="7"/>
  <c r="O156" i="7"/>
  <c r="N156" i="7"/>
  <c r="M156" i="7"/>
  <c r="L156" i="7"/>
  <c r="K156" i="7"/>
  <c r="P155" i="7"/>
  <c r="O155" i="7"/>
  <c r="N155" i="7"/>
  <c r="M155" i="7"/>
  <c r="L155" i="7"/>
  <c r="K155" i="7"/>
  <c r="P154" i="7"/>
  <c r="O154" i="7"/>
  <c r="N154" i="7"/>
  <c r="M154" i="7"/>
  <c r="L154" i="7"/>
  <c r="K154" i="7"/>
  <c r="P153" i="7"/>
  <c r="O153" i="7"/>
  <c r="N153" i="7"/>
  <c r="M153" i="7"/>
  <c r="L153" i="7"/>
  <c r="K153" i="7"/>
  <c r="P152" i="7"/>
  <c r="O152" i="7"/>
  <c r="N152" i="7"/>
  <c r="M152" i="7"/>
  <c r="L152" i="7"/>
  <c r="K152" i="7"/>
  <c r="P151" i="7"/>
  <c r="O151" i="7"/>
  <c r="N151" i="7"/>
  <c r="M151" i="7"/>
  <c r="L151" i="7"/>
  <c r="K151" i="7"/>
  <c r="P150" i="7"/>
  <c r="O150" i="7"/>
  <c r="N150" i="7"/>
  <c r="M150" i="7"/>
  <c r="L150" i="7"/>
  <c r="K150" i="7"/>
  <c r="P149" i="7"/>
  <c r="O149" i="7"/>
  <c r="N149" i="7"/>
  <c r="M149" i="7"/>
  <c r="L149" i="7"/>
  <c r="K149" i="7"/>
  <c r="P148" i="7"/>
  <c r="O148" i="7"/>
  <c r="N148" i="7"/>
  <c r="M148" i="7"/>
  <c r="L148" i="7"/>
  <c r="K148" i="7"/>
  <c r="P147" i="7"/>
  <c r="O147" i="7"/>
  <c r="N147" i="7"/>
  <c r="M147" i="7"/>
  <c r="L147" i="7"/>
  <c r="K147" i="7"/>
  <c r="P146" i="7"/>
  <c r="O146" i="7"/>
  <c r="N146" i="7"/>
  <c r="M146" i="7"/>
  <c r="L146" i="7"/>
  <c r="K146" i="7"/>
  <c r="P145" i="7"/>
  <c r="O145" i="7"/>
  <c r="N145" i="7"/>
  <c r="M145" i="7"/>
  <c r="L145" i="7"/>
  <c r="K145" i="7"/>
  <c r="P144" i="7"/>
  <c r="O144" i="7"/>
  <c r="N144" i="7"/>
  <c r="M144" i="7"/>
  <c r="L144" i="7"/>
  <c r="K144" i="7"/>
  <c r="P143" i="7"/>
  <c r="O143" i="7"/>
  <c r="N143" i="7"/>
  <c r="M143" i="7"/>
  <c r="L143" i="7"/>
  <c r="K143" i="7"/>
  <c r="P142" i="7"/>
  <c r="O142" i="7"/>
  <c r="N142" i="7"/>
  <c r="M142" i="7"/>
  <c r="L142" i="7"/>
  <c r="K142" i="7"/>
  <c r="P141" i="7"/>
  <c r="O141" i="7"/>
  <c r="N141" i="7"/>
  <c r="M141" i="7"/>
  <c r="L141" i="7"/>
  <c r="K141" i="7"/>
  <c r="P140" i="7"/>
  <c r="O140" i="7"/>
  <c r="N140" i="7"/>
  <c r="M140" i="7"/>
  <c r="L140" i="7"/>
  <c r="K140" i="7"/>
  <c r="P139" i="7"/>
  <c r="O139" i="7"/>
  <c r="N139" i="7"/>
  <c r="M139" i="7"/>
  <c r="L139" i="7"/>
  <c r="K139" i="7"/>
  <c r="P138" i="7"/>
  <c r="O138" i="7"/>
  <c r="N138" i="7"/>
  <c r="M138" i="7"/>
  <c r="L138" i="7"/>
  <c r="K138" i="7"/>
  <c r="P137" i="7"/>
  <c r="O137" i="7"/>
  <c r="N137" i="7"/>
  <c r="M137" i="7"/>
  <c r="L137" i="7"/>
  <c r="K137" i="7"/>
  <c r="P136" i="7"/>
  <c r="O136" i="7"/>
  <c r="N136" i="7"/>
  <c r="M136" i="7"/>
  <c r="L136" i="7"/>
  <c r="K136" i="7"/>
  <c r="P135" i="7"/>
  <c r="O135" i="7"/>
  <c r="N135" i="7"/>
  <c r="M135" i="7"/>
  <c r="L135" i="7"/>
  <c r="K135" i="7"/>
  <c r="P134" i="7"/>
  <c r="O134" i="7"/>
  <c r="N134" i="7"/>
  <c r="M134" i="7"/>
  <c r="L134" i="7"/>
  <c r="K134" i="7"/>
  <c r="P133" i="7"/>
  <c r="O133" i="7"/>
  <c r="N133" i="7"/>
  <c r="M133" i="7"/>
  <c r="L133" i="7"/>
  <c r="K133" i="7"/>
  <c r="P132" i="7"/>
  <c r="O132" i="7"/>
  <c r="N132" i="7"/>
  <c r="M132" i="7"/>
  <c r="L132" i="7"/>
  <c r="K132" i="7"/>
  <c r="P131" i="7"/>
  <c r="O131" i="7"/>
  <c r="N131" i="7"/>
  <c r="M131" i="7"/>
  <c r="L131" i="7"/>
  <c r="K131" i="7"/>
  <c r="P130" i="7"/>
  <c r="O130" i="7"/>
  <c r="N130" i="7"/>
  <c r="M130" i="7"/>
  <c r="L130" i="7"/>
  <c r="K130" i="7"/>
  <c r="P129" i="7"/>
  <c r="O129" i="7"/>
  <c r="N129" i="7"/>
  <c r="M129" i="7"/>
  <c r="L129" i="7"/>
  <c r="K129" i="7"/>
  <c r="P128" i="7"/>
  <c r="O128" i="7"/>
  <c r="N128" i="7"/>
  <c r="M128" i="7"/>
  <c r="L128" i="7"/>
  <c r="K128" i="7"/>
  <c r="P127" i="7"/>
  <c r="O127" i="7"/>
  <c r="N127" i="7"/>
  <c r="M127" i="7"/>
  <c r="L127" i="7"/>
  <c r="K127" i="7"/>
  <c r="P126" i="7"/>
  <c r="O126" i="7"/>
  <c r="N126" i="7"/>
  <c r="M126" i="7"/>
  <c r="L126" i="7"/>
  <c r="K126" i="7"/>
  <c r="P125" i="7"/>
  <c r="O125" i="7"/>
  <c r="N125" i="7"/>
  <c r="M125" i="7"/>
  <c r="L125" i="7"/>
  <c r="K125" i="7"/>
  <c r="P124" i="7"/>
  <c r="O124" i="7"/>
  <c r="N124" i="7"/>
  <c r="M124" i="7"/>
  <c r="L124" i="7"/>
  <c r="K124" i="7"/>
  <c r="P123" i="7"/>
  <c r="O123" i="7"/>
  <c r="N123" i="7"/>
  <c r="M123" i="7"/>
  <c r="L123" i="7"/>
  <c r="K123" i="7"/>
  <c r="P122" i="7"/>
  <c r="O122" i="7"/>
  <c r="N122" i="7"/>
  <c r="M122" i="7"/>
  <c r="L122" i="7"/>
  <c r="K122" i="7"/>
  <c r="P121" i="7"/>
  <c r="O121" i="7"/>
  <c r="N121" i="7"/>
  <c r="M121" i="7"/>
  <c r="L121" i="7"/>
  <c r="K121" i="7"/>
  <c r="P120" i="7"/>
  <c r="O120" i="7"/>
  <c r="N120" i="7"/>
  <c r="M120" i="7"/>
  <c r="L120" i="7"/>
  <c r="K120" i="7"/>
  <c r="P119" i="7"/>
  <c r="O119" i="7"/>
  <c r="N119" i="7"/>
  <c r="M119" i="7"/>
  <c r="L119" i="7"/>
  <c r="K119" i="7"/>
  <c r="P118" i="7"/>
  <c r="O118" i="7"/>
  <c r="N118" i="7"/>
  <c r="M118" i="7"/>
  <c r="L118" i="7"/>
  <c r="K118" i="7"/>
  <c r="P117" i="7"/>
  <c r="O117" i="7"/>
  <c r="N117" i="7"/>
  <c r="M117" i="7"/>
  <c r="L117" i="7"/>
  <c r="K117" i="7"/>
  <c r="P116" i="7"/>
  <c r="O116" i="7"/>
  <c r="N116" i="7"/>
  <c r="M116" i="7"/>
  <c r="L116" i="7"/>
  <c r="K116" i="7"/>
  <c r="P115" i="7"/>
  <c r="O115" i="7"/>
  <c r="N115" i="7"/>
  <c r="M115" i="7"/>
  <c r="L115" i="7"/>
  <c r="K115" i="7"/>
  <c r="P114" i="7"/>
  <c r="O114" i="7"/>
  <c r="N114" i="7"/>
  <c r="M114" i="7"/>
  <c r="L114" i="7"/>
  <c r="K114" i="7"/>
  <c r="P113" i="7"/>
  <c r="O113" i="7"/>
  <c r="N113" i="7"/>
  <c r="M113" i="7"/>
  <c r="L113" i="7"/>
  <c r="K113" i="7"/>
  <c r="P112" i="7"/>
  <c r="O112" i="7"/>
  <c r="N112" i="7"/>
  <c r="M112" i="7"/>
  <c r="L112" i="7"/>
  <c r="K112" i="7"/>
  <c r="P111" i="7"/>
  <c r="O111" i="7"/>
  <c r="N111" i="7"/>
  <c r="M111" i="7"/>
  <c r="L111" i="7"/>
  <c r="K111" i="7"/>
  <c r="P110" i="7"/>
  <c r="O110" i="7"/>
  <c r="N110" i="7"/>
  <c r="M110" i="7"/>
  <c r="L110" i="7"/>
  <c r="K110" i="7"/>
  <c r="P109" i="7"/>
  <c r="O109" i="7"/>
  <c r="N109" i="7"/>
  <c r="M109" i="7"/>
  <c r="L109" i="7"/>
  <c r="K109" i="7"/>
  <c r="P108" i="7"/>
  <c r="O108" i="7"/>
  <c r="N108" i="7"/>
  <c r="M108" i="7"/>
  <c r="L108" i="7"/>
  <c r="K108" i="7"/>
  <c r="P107" i="7"/>
  <c r="O107" i="7"/>
  <c r="N107" i="7"/>
  <c r="M107" i="7"/>
  <c r="L107" i="7"/>
  <c r="K107" i="7"/>
  <c r="P106" i="7"/>
  <c r="O106" i="7"/>
  <c r="N106" i="7"/>
  <c r="M106" i="7"/>
  <c r="L106" i="7"/>
  <c r="K106" i="7"/>
  <c r="P105" i="7"/>
  <c r="O105" i="7"/>
  <c r="N105" i="7"/>
  <c r="M105" i="7"/>
  <c r="L105" i="7"/>
  <c r="K105" i="7"/>
  <c r="P104" i="7"/>
  <c r="O104" i="7"/>
  <c r="N104" i="7"/>
  <c r="M104" i="7"/>
  <c r="L104" i="7"/>
  <c r="K104" i="7"/>
  <c r="P103" i="7"/>
  <c r="O103" i="7"/>
  <c r="N103" i="7"/>
  <c r="M103" i="7"/>
  <c r="L103" i="7"/>
  <c r="K103" i="7"/>
  <c r="P102" i="7"/>
  <c r="O102" i="7"/>
  <c r="N102" i="7"/>
  <c r="M102" i="7"/>
  <c r="L102" i="7"/>
  <c r="K102" i="7"/>
  <c r="P101" i="7"/>
  <c r="O101" i="7"/>
  <c r="N101" i="7"/>
  <c r="M101" i="7"/>
  <c r="L101" i="7"/>
  <c r="K101" i="7"/>
  <c r="P100" i="7"/>
  <c r="O100" i="7"/>
  <c r="N100" i="7"/>
  <c r="M100" i="7"/>
  <c r="L100" i="7"/>
  <c r="K100" i="7"/>
  <c r="P99" i="7"/>
  <c r="O99" i="7"/>
  <c r="N99" i="7"/>
  <c r="M99" i="7"/>
  <c r="L99" i="7"/>
  <c r="K99" i="7"/>
  <c r="P98" i="7"/>
  <c r="O98" i="7"/>
  <c r="N98" i="7"/>
  <c r="M98" i="7"/>
  <c r="L98" i="7"/>
  <c r="K98" i="7"/>
  <c r="P97" i="7"/>
  <c r="O97" i="7"/>
  <c r="N97" i="7"/>
  <c r="M97" i="7"/>
  <c r="L97" i="7"/>
  <c r="K97" i="7"/>
  <c r="P96" i="7"/>
  <c r="O96" i="7"/>
  <c r="N96" i="7"/>
  <c r="M96" i="7"/>
  <c r="L96" i="7"/>
  <c r="K96" i="7"/>
  <c r="P95" i="7"/>
  <c r="O95" i="7"/>
  <c r="N95" i="7"/>
  <c r="M95" i="7"/>
  <c r="L95" i="7"/>
  <c r="K95" i="7"/>
  <c r="P94" i="7"/>
  <c r="O94" i="7"/>
  <c r="N94" i="7"/>
  <c r="M94" i="7"/>
  <c r="L94" i="7"/>
  <c r="K94" i="7"/>
  <c r="P93" i="7"/>
  <c r="O93" i="7"/>
  <c r="N93" i="7"/>
  <c r="M93" i="7"/>
  <c r="L93" i="7"/>
  <c r="K93" i="7"/>
  <c r="P92" i="7"/>
  <c r="O92" i="7"/>
  <c r="N92" i="7"/>
  <c r="M92" i="7"/>
  <c r="L92" i="7"/>
  <c r="K92" i="7"/>
  <c r="P91" i="7"/>
  <c r="O91" i="7"/>
  <c r="N91" i="7"/>
  <c r="M91" i="7"/>
  <c r="L91" i="7"/>
  <c r="K91" i="7"/>
  <c r="P90" i="7"/>
  <c r="O90" i="7"/>
  <c r="N90" i="7"/>
  <c r="M90" i="7"/>
  <c r="L90" i="7"/>
  <c r="K90" i="7"/>
  <c r="P89" i="7"/>
  <c r="O89" i="7"/>
  <c r="N89" i="7"/>
  <c r="M89" i="7"/>
  <c r="L89" i="7"/>
  <c r="K89" i="7"/>
  <c r="P88" i="7"/>
  <c r="O88" i="7"/>
  <c r="N88" i="7"/>
  <c r="M88" i="7"/>
  <c r="L88" i="7"/>
  <c r="K88" i="7"/>
  <c r="P87" i="7"/>
  <c r="O87" i="7"/>
  <c r="N87" i="7"/>
  <c r="M87" i="7"/>
  <c r="L87" i="7"/>
  <c r="K87" i="7"/>
  <c r="P86" i="7"/>
  <c r="O86" i="7"/>
  <c r="N86" i="7"/>
  <c r="M86" i="7"/>
  <c r="L86" i="7"/>
  <c r="K86" i="7"/>
  <c r="P85" i="7"/>
  <c r="O85" i="7"/>
  <c r="N85" i="7"/>
  <c r="M85" i="7"/>
  <c r="L85" i="7"/>
  <c r="K85" i="7"/>
  <c r="P84" i="7"/>
  <c r="O84" i="7"/>
  <c r="N84" i="7"/>
  <c r="M84" i="7"/>
  <c r="L84" i="7"/>
  <c r="K84" i="7"/>
  <c r="P83" i="7"/>
  <c r="O83" i="7"/>
  <c r="N83" i="7"/>
  <c r="M83" i="7"/>
  <c r="L83" i="7"/>
  <c r="K83" i="7"/>
  <c r="P82" i="7"/>
  <c r="O82" i="7"/>
  <c r="N82" i="7"/>
  <c r="M82" i="7"/>
  <c r="L82" i="7"/>
  <c r="K82" i="7"/>
  <c r="P81" i="7"/>
  <c r="O81" i="7"/>
  <c r="N81" i="7"/>
  <c r="M81" i="7"/>
  <c r="L81" i="7"/>
  <c r="K81" i="7"/>
  <c r="P80" i="7"/>
  <c r="O80" i="7"/>
  <c r="N80" i="7"/>
  <c r="M80" i="7"/>
  <c r="L80" i="7"/>
  <c r="K80" i="7"/>
  <c r="P79" i="7"/>
  <c r="O79" i="7"/>
  <c r="N79" i="7"/>
  <c r="M79" i="7"/>
  <c r="L79" i="7"/>
  <c r="K79" i="7"/>
  <c r="P78" i="7"/>
  <c r="O78" i="7"/>
  <c r="N78" i="7"/>
  <c r="M78" i="7"/>
  <c r="L78" i="7"/>
  <c r="K78" i="7"/>
  <c r="P77" i="7"/>
  <c r="O77" i="7"/>
  <c r="N77" i="7"/>
  <c r="M77" i="7"/>
  <c r="L77" i="7"/>
  <c r="K77" i="7"/>
  <c r="P76" i="7"/>
  <c r="O76" i="7"/>
  <c r="N76" i="7"/>
  <c r="M76" i="7"/>
  <c r="L76" i="7"/>
  <c r="K76" i="7"/>
  <c r="P75" i="7"/>
  <c r="O75" i="7"/>
  <c r="N75" i="7"/>
  <c r="M75" i="7"/>
  <c r="L75" i="7"/>
  <c r="K75" i="7"/>
  <c r="P74" i="7"/>
  <c r="O74" i="7"/>
  <c r="N74" i="7"/>
  <c r="M74" i="7"/>
  <c r="L74" i="7"/>
  <c r="K74" i="7"/>
  <c r="P73" i="7"/>
  <c r="O73" i="7"/>
  <c r="N73" i="7"/>
  <c r="M73" i="7"/>
  <c r="L73" i="7"/>
  <c r="K73" i="7"/>
  <c r="P72" i="7"/>
  <c r="O72" i="7"/>
  <c r="N72" i="7"/>
  <c r="M72" i="7"/>
  <c r="L72" i="7"/>
  <c r="K72" i="7"/>
  <c r="P71" i="7"/>
  <c r="O71" i="7"/>
  <c r="N71" i="7"/>
  <c r="M71" i="7"/>
  <c r="L71" i="7"/>
  <c r="K71" i="7"/>
  <c r="P70" i="7"/>
  <c r="O70" i="7"/>
  <c r="N70" i="7"/>
  <c r="M70" i="7"/>
  <c r="L70" i="7"/>
  <c r="K70" i="7"/>
  <c r="P69" i="7"/>
  <c r="O69" i="7"/>
  <c r="N69" i="7"/>
  <c r="M69" i="7"/>
  <c r="L69" i="7"/>
  <c r="K69" i="7"/>
  <c r="P68" i="7"/>
  <c r="O68" i="7"/>
  <c r="N68" i="7"/>
  <c r="M68" i="7"/>
  <c r="L68" i="7"/>
  <c r="K68" i="7"/>
  <c r="P67" i="7"/>
  <c r="O67" i="7"/>
  <c r="N67" i="7"/>
  <c r="M67" i="7"/>
  <c r="L67" i="7"/>
  <c r="K67" i="7"/>
  <c r="P66" i="7"/>
  <c r="O66" i="7"/>
  <c r="N66" i="7"/>
  <c r="M66" i="7"/>
  <c r="L66" i="7"/>
  <c r="K66" i="7"/>
  <c r="P65" i="7"/>
  <c r="O65" i="7"/>
  <c r="N65" i="7"/>
  <c r="M65" i="7"/>
  <c r="L65" i="7"/>
  <c r="K65" i="7"/>
  <c r="P64" i="7"/>
  <c r="O64" i="7"/>
  <c r="N64" i="7"/>
  <c r="M64" i="7"/>
  <c r="L64" i="7"/>
  <c r="K64" i="7"/>
  <c r="P63" i="7"/>
  <c r="O63" i="7"/>
  <c r="N63" i="7"/>
  <c r="M63" i="7"/>
  <c r="L63" i="7"/>
  <c r="K63" i="7"/>
  <c r="P62" i="7"/>
  <c r="O62" i="7"/>
  <c r="N62" i="7"/>
  <c r="M62" i="7"/>
  <c r="L62" i="7"/>
  <c r="K62" i="7"/>
  <c r="P61" i="7"/>
  <c r="O61" i="7"/>
  <c r="N61" i="7"/>
  <c r="M61" i="7"/>
  <c r="L61" i="7"/>
  <c r="K61" i="7"/>
  <c r="P60" i="7"/>
  <c r="O60" i="7"/>
  <c r="N60" i="7"/>
  <c r="M60" i="7"/>
  <c r="L60" i="7"/>
  <c r="K60" i="7"/>
  <c r="P59" i="7"/>
  <c r="O59" i="7"/>
  <c r="N59" i="7"/>
  <c r="M59" i="7"/>
  <c r="L59" i="7"/>
  <c r="K59" i="7"/>
  <c r="P58" i="7"/>
  <c r="O58" i="7"/>
  <c r="N58" i="7"/>
  <c r="M58" i="7"/>
  <c r="L58" i="7"/>
  <c r="K58" i="7"/>
  <c r="P57" i="7"/>
  <c r="O57" i="7"/>
  <c r="N57" i="7"/>
  <c r="M57" i="7"/>
  <c r="L57" i="7"/>
  <c r="K57" i="7"/>
  <c r="P56" i="7"/>
  <c r="O56" i="7"/>
  <c r="N56" i="7"/>
  <c r="M56" i="7"/>
  <c r="L56" i="7"/>
  <c r="K56" i="7"/>
  <c r="P55" i="7"/>
  <c r="O55" i="7"/>
  <c r="N55" i="7"/>
  <c r="M55" i="7"/>
  <c r="L55" i="7"/>
  <c r="K55" i="7"/>
  <c r="P54" i="7"/>
  <c r="O54" i="7"/>
  <c r="N54" i="7"/>
  <c r="M54" i="7"/>
  <c r="L54" i="7"/>
  <c r="K54" i="7"/>
  <c r="P53" i="7"/>
  <c r="O53" i="7"/>
  <c r="N53" i="7"/>
  <c r="M53" i="7"/>
  <c r="L53" i="7"/>
  <c r="K53" i="7"/>
  <c r="P52" i="7"/>
  <c r="O52" i="7"/>
  <c r="N52" i="7"/>
  <c r="M52" i="7"/>
  <c r="L52" i="7"/>
  <c r="K52" i="7"/>
  <c r="P51" i="7"/>
  <c r="O51" i="7"/>
  <c r="N51" i="7"/>
  <c r="M51" i="7"/>
  <c r="L51" i="7"/>
  <c r="K51" i="7"/>
  <c r="P50" i="7"/>
  <c r="O50" i="7"/>
  <c r="N50" i="7"/>
  <c r="M50" i="7"/>
  <c r="L50" i="7"/>
  <c r="K50" i="7"/>
  <c r="P49" i="7"/>
  <c r="O49" i="7"/>
  <c r="N49" i="7"/>
  <c r="M49" i="7"/>
  <c r="L49" i="7"/>
  <c r="K49" i="7"/>
  <c r="P48" i="7"/>
  <c r="O48" i="7"/>
  <c r="N48" i="7"/>
  <c r="M48" i="7"/>
  <c r="L48" i="7"/>
  <c r="K48" i="7"/>
  <c r="P47" i="7"/>
  <c r="O47" i="7"/>
  <c r="N47" i="7"/>
  <c r="M47" i="7"/>
  <c r="L47" i="7"/>
  <c r="K47" i="7"/>
  <c r="P46" i="7"/>
  <c r="O46" i="7"/>
  <c r="N46" i="7"/>
  <c r="M46" i="7"/>
  <c r="L46" i="7"/>
  <c r="K46" i="7"/>
  <c r="P45" i="7"/>
  <c r="O45" i="7"/>
  <c r="N45" i="7"/>
  <c r="M45" i="7"/>
  <c r="L45" i="7"/>
  <c r="K45" i="7"/>
  <c r="P44" i="7"/>
  <c r="O44" i="7"/>
  <c r="N44" i="7"/>
  <c r="M44" i="7"/>
  <c r="L44" i="7"/>
  <c r="K44" i="7"/>
  <c r="P43" i="7"/>
  <c r="O43" i="7"/>
  <c r="N43" i="7"/>
  <c r="M43" i="7"/>
  <c r="L43" i="7"/>
  <c r="K43" i="7"/>
  <c r="P42" i="7"/>
  <c r="O42" i="7"/>
  <c r="N42" i="7"/>
  <c r="M42" i="7"/>
  <c r="L42" i="7"/>
  <c r="K42" i="7"/>
  <c r="P41" i="7"/>
  <c r="O41" i="7"/>
  <c r="N41" i="7"/>
  <c r="M41" i="7"/>
  <c r="L41" i="7"/>
  <c r="K41" i="7"/>
  <c r="P40" i="7"/>
  <c r="O40" i="7"/>
  <c r="N40" i="7"/>
  <c r="M40" i="7"/>
  <c r="L40" i="7"/>
  <c r="K40" i="7"/>
  <c r="P39" i="7"/>
  <c r="O39" i="7"/>
  <c r="N39" i="7"/>
  <c r="M39" i="7"/>
  <c r="L39" i="7"/>
  <c r="K39" i="7"/>
  <c r="P38" i="7"/>
  <c r="O38" i="7"/>
  <c r="N38" i="7"/>
  <c r="M38" i="7"/>
  <c r="L38" i="7"/>
  <c r="K38" i="7"/>
  <c r="P37" i="7"/>
  <c r="O37" i="7"/>
  <c r="N37" i="7"/>
  <c r="M37" i="7"/>
  <c r="L37" i="7"/>
  <c r="K37" i="7"/>
  <c r="P36" i="7"/>
  <c r="O36" i="7"/>
  <c r="N36" i="7"/>
  <c r="M36" i="7"/>
  <c r="L36" i="7"/>
  <c r="K36" i="7"/>
  <c r="P35" i="7"/>
  <c r="O35" i="7"/>
  <c r="N35" i="7"/>
  <c r="M35" i="7"/>
  <c r="L35" i="7"/>
  <c r="K35" i="7"/>
  <c r="P34" i="7"/>
  <c r="O34" i="7"/>
  <c r="N34" i="7"/>
  <c r="M34" i="7"/>
  <c r="L34" i="7"/>
  <c r="K34" i="7"/>
  <c r="P33" i="7"/>
  <c r="O33" i="7"/>
  <c r="N33" i="7"/>
  <c r="M33" i="7"/>
  <c r="L33" i="7"/>
  <c r="K33" i="7"/>
  <c r="P32" i="7"/>
  <c r="O32" i="7"/>
  <c r="N32" i="7"/>
  <c r="M32" i="7"/>
  <c r="L32" i="7"/>
  <c r="K32" i="7"/>
  <c r="P31" i="7"/>
  <c r="O31" i="7"/>
  <c r="N31" i="7"/>
  <c r="M31" i="7"/>
  <c r="L31" i="7"/>
  <c r="K31" i="7"/>
  <c r="P30" i="7"/>
  <c r="O30" i="7"/>
  <c r="N30" i="7"/>
  <c r="M30" i="7"/>
  <c r="L30" i="7"/>
  <c r="K30" i="7"/>
  <c r="P29" i="7"/>
  <c r="O29" i="7"/>
  <c r="N29" i="7"/>
  <c r="M29" i="7"/>
  <c r="L29" i="7"/>
  <c r="K29" i="7"/>
  <c r="P28" i="7"/>
  <c r="O28" i="7"/>
  <c r="N28" i="7"/>
  <c r="M28" i="7"/>
  <c r="L28" i="7"/>
  <c r="K28" i="7"/>
  <c r="P27" i="7"/>
  <c r="O27" i="7"/>
  <c r="N27" i="7"/>
  <c r="M27" i="7"/>
  <c r="L27" i="7"/>
  <c r="K27" i="7"/>
  <c r="P26" i="7"/>
  <c r="O26" i="7"/>
  <c r="N26" i="7"/>
  <c r="M26" i="7"/>
  <c r="L26" i="7"/>
  <c r="K26" i="7"/>
  <c r="P25" i="7"/>
  <c r="O25" i="7"/>
  <c r="N25" i="7"/>
  <c r="M25" i="7"/>
  <c r="L25" i="7"/>
  <c r="K25" i="7"/>
  <c r="P24" i="7"/>
  <c r="O24" i="7"/>
  <c r="N24" i="7"/>
  <c r="M24" i="7"/>
  <c r="L24" i="7"/>
  <c r="K24" i="7"/>
  <c r="P23" i="7"/>
  <c r="O23" i="7"/>
  <c r="N23" i="7"/>
  <c r="M23" i="7"/>
  <c r="L23" i="7"/>
  <c r="K23" i="7"/>
  <c r="P22" i="7"/>
  <c r="O22" i="7"/>
  <c r="N22" i="7"/>
  <c r="M22" i="7"/>
  <c r="L22" i="7"/>
  <c r="K22" i="7"/>
  <c r="P21" i="7"/>
  <c r="O21" i="7"/>
  <c r="N21" i="7"/>
  <c r="M21" i="7"/>
  <c r="L21" i="7"/>
  <c r="K21" i="7"/>
  <c r="P20" i="7"/>
  <c r="O20" i="7"/>
  <c r="N20" i="7"/>
  <c r="M20" i="7"/>
  <c r="L20" i="7"/>
  <c r="K20" i="7"/>
  <c r="P19" i="7"/>
  <c r="O19" i="7"/>
  <c r="N19" i="7"/>
  <c r="M19" i="7"/>
  <c r="L19" i="7"/>
  <c r="K19" i="7"/>
  <c r="P18" i="7"/>
  <c r="O18" i="7"/>
  <c r="N18" i="7"/>
  <c r="M18" i="7"/>
  <c r="L18" i="7"/>
  <c r="K18" i="7"/>
  <c r="P17" i="7"/>
  <c r="O17" i="7"/>
  <c r="N17" i="7"/>
  <c r="M17" i="7"/>
  <c r="L17" i="7"/>
  <c r="K17" i="7"/>
  <c r="P16" i="7"/>
  <c r="O16" i="7"/>
  <c r="N16" i="7"/>
  <c r="M16" i="7"/>
  <c r="L16" i="7"/>
  <c r="K16" i="7"/>
  <c r="P15" i="7"/>
  <c r="O15" i="7"/>
  <c r="N15" i="7"/>
  <c r="M15" i="7"/>
  <c r="L15" i="7"/>
  <c r="K15" i="7"/>
  <c r="P14" i="7"/>
  <c r="O14" i="7"/>
  <c r="N14" i="7"/>
  <c r="M14" i="7"/>
  <c r="L14" i="7"/>
  <c r="K14" i="7"/>
  <c r="P13" i="7"/>
  <c r="O13" i="7"/>
  <c r="N13" i="7"/>
  <c r="M13" i="7"/>
  <c r="L13" i="7"/>
  <c r="K13" i="7"/>
  <c r="P12" i="7"/>
  <c r="O12" i="7"/>
  <c r="N12" i="7"/>
  <c r="M12" i="7"/>
  <c r="L12" i="7"/>
  <c r="K12" i="7"/>
  <c r="P11" i="7"/>
  <c r="O11" i="7"/>
  <c r="N11" i="7"/>
  <c r="M11" i="7"/>
  <c r="L11" i="7"/>
  <c r="K11" i="7"/>
  <c r="P10" i="7"/>
  <c r="O10" i="7"/>
  <c r="N10" i="7"/>
  <c r="M10" i="7"/>
  <c r="L10" i="7"/>
  <c r="K10" i="7"/>
  <c r="P9" i="7"/>
  <c r="O9" i="7"/>
  <c r="N9" i="7"/>
  <c r="M9" i="7"/>
  <c r="L9" i="7"/>
  <c r="K9" i="7"/>
  <c r="P8" i="7"/>
  <c r="O8" i="7"/>
  <c r="N8" i="7"/>
  <c r="M8" i="7"/>
  <c r="L8" i="7"/>
  <c r="K8" i="7"/>
  <c r="P7" i="7"/>
  <c r="O7" i="7"/>
  <c r="N7" i="7"/>
  <c r="M7" i="7"/>
  <c r="L7" i="7"/>
  <c r="K7" i="7"/>
  <c r="P6" i="7"/>
  <c r="O6" i="7"/>
  <c r="N6" i="7"/>
  <c r="M6" i="7"/>
  <c r="L6" i="7"/>
  <c r="K6" i="7"/>
  <c r="P5" i="7"/>
  <c r="O5" i="7"/>
  <c r="N5" i="7"/>
  <c r="M5" i="7"/>
  <c r="L5" i="7"/>
  <c r="K5" i="7"/>
  <c r="P4" i="7"/>
  <c r="O4" i="7"/>
  <c r="N4" i="7"/>
  <c r="M4" i="7"/>
  <c r="L4" i="7"/>
  <c r="K4" i="7"/>
  <c r="P3" i="7"/>
  <c r="O3" i="7"/>
  <c r="N3" i="7"/>
  <c r="M3" i="7"/>
  <c r="L3" i="7"/>
  <c r="K3" i="7"/>
  <c r="P2" i="7"/>
  <c r="O2" i="7"/>
  <c r="N2" i="7"/>
  <c r="M2" i="7"/>
  <c r="L2" i="7"/>
  <c r="K2" i="7"/>
  <c r="D13" i="17" l="1"/>
  <c r="E12" i="17"/>
  <c r="T81" i="6"/>
  <c r="U81" i="6"/>
  <c r="U80" i="6"/>
  <c r="Q81" i="6"/>
  <c r="Q80" i="6"/>
  <c r="V80" i="6"/>
  <c r="V81" i="6"/>
  <c r="T80" i="6"/>
  <c r="S80" i="6"/>
  <c r="S81" i="6"/>
  <c r="R81" i="6"/>
  <c r="R80" i="6"/>
  <c r="H149" i="5"/>
  <c r="D14" i="17" l="1"/>
  <c r="E13" i="17"/>
  <c r="G981" i="5"/>
  <c r="F981" i="5"/>
  <c r="E981" i="5"/>
  <c r="D981" i="5"/>
  <c r="C981" i="5"/>
  <c r="G980" i="5"/>
  <c r="F980" i="5"/>
  <c r="E980" i="5"/>
  <c r="D980" i="5"/>
  <c r="C980" i="5"/>
  <c r="G979" i="5"/>
  <c r="F979" i="5"/>
  <c r="E979" i="5"/>
  <c r="D979" i="5"/>
  <c r="C979" i="5"/>
  <c r="G978" i="5"/>
  <c r="F978" i="5"/>
  <c r="E978" i="5"/>
  <c r="D978" i="5"/>
  <c r="C978" i="5"/>
  <c r="B981" i="5"/>
  <c r="B980" i="5"/>
  <c r="B979" i="5"/>
  <c r="B978" i="5"/>
  <c r="J3" i="5"/>
  <c r="K3" i="5"/>
  <c r="L3" i="5"/>
  <c r="M3" i="5"/>
  <c r="N3" i="5"/>
  <c r="O3" i="5"/>
  <c r="J4" i="5"/>
  <c r="K4" i="5"/>
  <c r="L4" i="5"/>
  <c r="M4" i="5"/>
  <c r="N4" i="5"/>
  <c r="O4" i="5"/>
  <c r="J5" i="5"/>
  <c r="K5" i="5"/>
  <c r="L5" i="5"/>
  <c r="M5" i="5"/>
  <c r="N5" i="5"/>
  <c r="O5" i="5"/>
  <c r="J6" i="5"/>
  <c r="K6" i="5"/>
  <c r="L6" i="5"/>
  <c r="M6" i="5"/>
  <c r="N6" i="5"/>
  <c r="O6" i="5"/>
  <c r="J7" i="5"/>
  <c r="K7" i="5"/>
  <c r="L7" i="5"/>
  <c r="M7" i="5"/>
  <c r="N7" i="5"/>
  <c r="O7" i="5"/>
  <c r="J8" i="5"/>
  <c r="K8" i="5"/>
  <c r="L8" i="5"/>
  <c r="M8" i="5"/>
  <c r="N8" i="5"/>
  <c r="O8" i="5"/>
  <c r="J9" i="5"/>
  <c r="K9" i="5"/>
  <c r="L9" i="5"/>
  <c r="M9" i="5"/>
  <c r="N9" i="5"/>
  <c r="O9" i="5"/>
  <c r="J10" i="5"/>
  <c r="K10" i="5"/>
  <c r="L10" i="5"/>
  <c r="M10" i="5"/>
  <c r="N10" i="5"/>
  <c r="O10" i="5"/>
  <c r="J11" i="5"/>
  <c r="K11" i="5"/>
  <c r="L11" i="5"/>
  <c r="M11" i="5"/>
  <c r="N11" i="5"/>
  <c r="O11" i="5"/>
  <c r="J12" i="5"/>
  <c r="K12" i="5"/>
  <c r="L12" i="5"/>
  <c r="M12" i="5"/>
  <c r="N12" i="5"/>
  <c r="O12" i="5"/>
  <c r="J13" i="5"/>
  <c r="K13" i="5"/>
  <c r="L13" i="5"/>
  <c r="M13" i="5"/>
  <c r="N13" i="5"/>
  <c r="O13" i="5"/>
  <c r="J14" i="5"/>
  <c r="K14" i="5"/>
  <c r="L14" i="5"/>
  <c r="M14" i="5"/>
  <c r="N14" i="5"/>
  <c r="O14" i="5"/>
  <c r="J15" i="5"/>
  <c r="K15" i="5"/>
  <c r="L15" i="5"/>
  <c r="M15" i="5"/>
  <c r="N15" i="5"/>
  <c r="O15" i="5"/>
  <c r="J16" i="5"/>
  <c r="K16" i="5"/>
  <c r="L16" i="5"/>
  <c r="M16" i="5"/>
  <c r="N16" i="5"/>
  <c r="O16" i="5"/>
  <c r="J17" i="5"/>
  <c r="K17" i="5"/>
  <c r="L17" i="5"/>
  <c r="M17" i="5"/>
  <c r="N17" i="5"/>
  <c r="O17" i="5"/>
  <c r="J18" i="5"/>
  <c r="K18" i="5"/>
  <c r="L18" i="5"/>
  <c r="M18" i="5"/>
  <c r="N18" i="5"/>
  <c r="O18" i="5"/>
  <c r="J19" i="5"/>
  <c r="K19" i="5"/>
  <c r="L19" i="5"/>
  <c r="M19" i="5"/>
  <c r="N19" i="5"/>
  <c r="O19" i="5"/>
  <c r="J20" i="5"/>
  <c r="K20" i="5"/>
  <c r="L20" i="5"/>
  <c r="M20" i="5"/>
  <c r="N20" i="5"/>
  <c r="O20" i="5"/>
  <c r="J21" i="5"/>
  <c r="K21" i="5"/>
  <c r="L21" i="5"/>
  <c r="M21" i="5"/>
  <c r="N21" i="5"/>
  <c r="O21" i="5"/>
  <c r="J22" i="5"/>
  <c r="K22" i="5"/>
  <c r="L22" i="5"/>
  <c r="M22" i="5"/>
  <c r="N22" i="5"/>
  <c r="O22" i="5"/>
  <c r="J23" i="5"/>
  <c r="K23" i="5"/>
  <c r="L23" i="5"/>
  <c r="M23" i="5"/>
  <c r="N23" i="5"/>
  <c r="O23" i="5"/>
  <c r="J24" i="5"/>
  <c r="K24" i="5"/>
  <c r="L24" i="5"/>
  <c r="M24" i="5"/>
  <c r="N24" i="5"/>
  <c r="O24" i="5"/>
  <c r="J25" i="5"/>
  <c r="K25" i="5"/>
  <c r="L25" i="5"/>
  <c r="M25" i="5"/>
  <c r="N25" i="5"/>
  <c r="O25" i="5"/>
  <c r="J26" i="5"/>
  <c r="K26" i="5"/>
  <c r="L26" i="5"/>
  <c r="M26" i="5"/>
  <c r="N26" i="5"/>
  <c r="O26" i="5"/>
  <c r="J27" i="5"/>
  <c r="K27" i="5"/>
  <c r="L27" i="5"/>
  <c r="M27" i="5"/>
  <c r="N27" i="5"/>
  <c r="O27" i="5"/>
  <c r="J28" i="5"/>
  <c r="K28" i="5"/>
  <c r="L28" i="5"/>
  <c r="M28" i="5"/>
  <c r="N28" i="5"/>
  <c r="O28" i="5"/>
  <c r="J29" i="5"/>
  <c r="K29" i="5"/>
  <c r="L29" i="5"/>
  <c r="M29" i="5"/>
  <c r="N29" i="5"/>
  <c r="O29" i="5"/>
  <c r="J30" i="5"/>
  <c r="K30" i="5"/>
  <c r="L30" i="5"/>
  <c r="M30" i="5"/>
  <c r="N30" i="5"/>
  <c r="O30" i="5"/>
  <c r="J31" i="5"/>
  <c r="K31" i="5"/>
  <c r="L31" i="5"/>
  <c r="M31" i="5"/>
  <c r="N31" i="5"/>
  <c r="O31" i="5"/>
  <c r="J32" i="5"/>
  <c r="K32" i="5"/>
  <c r="L32" i="5"/>
  <c r="M32" i="5"/>
  <c r="N32" i="5"/>
  <c r="O32" i="5"/>
  <c r="J33" i="5"/>
  <c r="K33" i="5"/>
  <c r="L33" i="5"/>
  <c r="M33" i="5"/>
  <c r="N33" i="5"/>
  <c r="O33" i="5"/>
  <c r="J34" i="5"/>
  <c r="K34" i="5"/>
  <c r="L34" i="5"/>
  <c r="M34" i="5"/>
  <c r="N34" i="5"/>
  <c r="O34" i="5"/>
  <c r="J35" i="5"/>
  <c r="K35" i="5"/>
  <c r="L35" i="5"/>
  <c r="M35" i="5"/>
  <c r="N35" i="5"/>
  <c r="O35" i="5"/>
  <c r="J36" i="5"/>
  <c r="K36" i="5"/>
  <c r="L36" i="5"/>
  <c r="M36" i="5"/>
  <c r="N36" i="5"/>
  <c r="O36" i="5"/>
  <c r="J37" i="5"/>
  <c r="K37" i="5"/>
  <c r="L37" i="5"/>
  <c r="M37" i="5"/>
  <c r="N37" i="5"/>
  <c r="O37" i="5"/>
  <c r="J38" i="5"/>
  <c r="K38" i="5"/>
  <c r="L38" i="5"/>
  <c r="M38" i="5"/>
  <c r="N38" i="5"/>
  <c r="O38" i="5"/>
  <c r="J39" i="5"/>
  <c r="K39" i="5"/>
  <c r="L39" i="5"/>
  <c r="M39" i="5"/>
  <c r="N39" i="5"/>
  <c r="O39" i="5"/>
  <c r="J40" i="5"/>
  <c r="K40" i="5"/>
  <c r="L40" i="5"/>
  <c r="M40" i="5"/>
  <c r="N40" i="5"/>
  <c r="O40" i="5"/>
  <c r="J41" i="5"/>
  <c r="K41" i="5"/>
  <c r="L41" i="5"/>
  <c r="M41" i="5"/>
  <c r="N41" i="5"/>
  <c r="O41" i="5"/>
  <c r="J42" i="5"/>
  <c r="K42" i="5"/>
  <c r="L42" i="5"/>
  <c r="M42" i="5"/>
  <c r="N42" i="5"/>
  <c r="O42" i="5"/>
  <c r="J43" i="5"/>
  <c r="K43" i="5"/>
  <c r="L43" i="5"/>
  <c r="M43" i="5"/>
  <c r="N43" i="5"/>
  <c r="O43" i="5"/>
  <c r="J44" i="5"/>
  <c r="K44" i="5"/>
  <c r="L44" i="5"/>
  <c r="M44" i="5"/>
  <c r="N44" i="5"/>
  <c r="O44" i="5"/>
  <c r="J45" i="5"/>
  <c r="K45" i="5"/>
  <c r="L45" i="5"/>
  <c r="M45" i="5"/>
  <c r="N45" i="5"/>
  <c r="O45" i="5"/>
  <c r="J46" i="5"/>
  <c r="K46" i="5"/>
  <c r="L46" i="5"/>
  <c r="M46" i="5"/>
  <c r="N46" i="5"/>
  <c r="O46" i="5"/>
  <c r="J47" i="5"/>
  <c r="K47" i="5"/>
  <c r="L47" i="5"/>
  <c r="M47" i="5"/>
  <c r="N47" i="5"/>
  <c r="O47" i="5"/>
  <c r="J48" i="5"/>
  <c r="K48" i="5"/>
  <c r="L48" i="5"/>
  <c r="M48" i="5"/>
  <c r="N48" i="5"/>
  <c r="O48" i="5"/>
  <c r="J49" i="5"/>
  <c r="K49" i="5"/>
  <c r="L49" i="5"/>
  <c r="M49" i="5"/>
  <c r="N49" i="5"/>
  <c r="O49" i="5"/>
  <c r="J50" i="5"/>
  <c r="K50" i="5"/>
  <c r="L50" i="5"/>
  <c r="M50" i="5"/>
  <c r="N50" i="5"/>
  <c r="O50" i="5"/>
  <c r="J51" i="5"/>
  <c r="K51" i="5"/>
  <c r="L51" i="5"/>
  <c r="M51" i="5"/>
  <c r="N51" i="5"/>
  <c r="O51" i="5"/>
  <c r="J52" i="5"/>
  <c r="K52" i="5"/>
  <c r="L52" i="5"/>
  <c r="M52" i="5"/>
  <c r="N52" i="5"/>
  <c r="O52" i="5"/>
  <c r="J53" i="5"/>
  <c r="K53" i="5"/>
  <c r="L53" i="5"/>
  <c r="M53" i="5"/>
  <c r="N53" i="5"/>
  <c r="O53" i="5"/>
  <c r="J54" i="5"/>
  <c r="K54" i="5"/>
  <c r="L54" i="5"/>
  <c r="M54" i="5"/>
  <c r="N54" i="5"/>
  <c r="O54" i="5"/>
  <c r="J55" i="5"/>
  <c r="K55" i="5"/>
  <c r="L55" i="5"/>
  <c r="M55" i="5"/>
  <c r="N55" i="5"/>
  <c r="O55" i="5"/>
  <c r="J56" i="5"/>
  <c r="K56" i="5"/>
  <c r="L56" i="5"/>
  <c r="M56" i="5"/>
  <c r="N56" i="5"/>
  <c r="O56" i="5"/>
  <c r="J57" i="5"/>
  <c r="K57" i="5"/>
  <c r="L57" i="5"/>
  <c r="M57" i="5"/>
  <c r="N57" i="5"/>
  <c r="O57" i="5"/>
  <c r="J58" i="5"/>
  <c r="K58" i="5"/>
  <c r="L58" i="5"/>
  <c r="M58" i="5"/>
  <c r="N58" i="5"/>
  <c r="O58" i="5"/>
  <c r="J59" i="5"/>
  <c r="K59" i="5"/>
  <c r="L59" i="5"/>
  <c r="M59" i="5"/>
  <c r="N59" i="5"/>
  <c r="O59" i="5"/>
  <c r="J60" i="5"/>
  <c r="K60" i="5"/>
  <c r="L60" i="5"/>
  <c r="M60" i="5"/>
  <c r="N60" i="5"/>
  <c r="O60" i="5"/>
  <c r="J61" i="5"/>
  <c r="K61" i="5"/>
  <c r="L61" i="5"/>
  <c r="M61" i="5"/>
  <c r="N61" i="5"/>
  <c r="O61" i="5"/>
  <c r="J62" i="5"/>
  <c r="K62" i="5"/>
  <c r="L62" i="5"/>
  <c r="M62" i="5"/>
  <c r="N62" i="5"/>
  <c r="O62" i="5"/>
  <c r="J63" i="5"/>
  <c r="K63" i="5"/>
  <c r="L63" i="5"/>
  <c r="M63" i="5"/>
  <c r="N63" i="5"/>
  <c r="O63" i="5"/>
  <c r="J64" i="5"/>
  <c r="K64" i="5"/>
  <c r="L64" i="5"/>
  <c r="M64" i="5"/>
  <c r="N64" i="5"/>
  <c r="O64" i="5"/>
  <c r="J65" i="5"/>
  <c r="K65" i="5"/>
  <c r="L65" i="5"/>
  <c r="M65" i="5"/>
  <c r="N65" i="5"/>
  <c r="O65" i="5"/>
  <c r="J66" i="5"/>
  <c r="K66" i="5"/>
  <c r="L66" i="5"/>
  <c r="M66" i="5"/>
  <c r="N66" i="5"/>
  <c r="O66" i="5"/>
  <c r="J67" i="5"/>
  <c r="K67" i="5"/>
  <c r="L67" i="5"/>
  <c r="M67" i="5"/>
  <c r="N67" i="5"/>
  <c r="O67" i="5"/>
  <c r="J68" i="5"/>
  <c r="K68" i="5"/>
  <c r="L68" i="5"/>
  <c r="M68" i="5"/>
  <c r="N68" i="5"/>
  <c r="O68" i="5"/>
  <c r="J69" i="5"/>
  <c r="K69" i="5"/>
  <c r="L69" i="5"/>
  <c r="M69" i="5"/>
  <c r="N69" i="5"/>
  <c r="O69" i="5"/>
  <c r="J70" i="5"/>
  <c r="K70" i="5"/>
  <c r="L70" i="5"/>
  <c r="M70" i="5"/>
  <c r="N70" i="5"/>
  <c r="O70" i="5"/>
  <c r="J71" i="5"/>
  <c r="K71" i="5"/>
  <c r="L71" i="5"/>
  <c r="M71" i="5"/>
  <c r="N71" i="5"/>
  <c r="O71" i="5"/>
  <c r="J72" i="5"/>
  <c r="K72" i="5"/>
  <c r="L72" i="5"/>
  <c r="M72" i="5"/>
  <c r="N72" i="5"/>
  <c r="O72" i="5"/>
  <c r="J73" i="5"/>
  <c r="K73" i="5"/>
  <c r="L73" i="5"/>
  <c r="M73" i="5"/>
  <c r="N73" i="5"/>
  <c r="O73" i="5"/>
  <c r="J74" i="5"/>
  <c r="K74" i="5"/>
  <c r="L74" i="5"/>
  <c r="M74" i="5"/>
  <c r="N74" i="5"/>
  <c r="O74" i="5"/>
  <c r="J75" i="5"/>
  <c r="K75" i="5"/>
  <c r="L75" i="5"/>
  <c r="M75" i="5"/>
  <c r="N75" i="5"/>
  <c r="O75" i="5"/>
  <c r="J76" i="5"/>
  <c r="K76" i="5"/>
  <c r="L76" i="5"/>
  <c r="M76" i="5"/>
  <c r="N76" i="5"/>
  <c r="O76" i="5"/>
  <c r="J77" i="5"/>
  <c r="K77" i="5"/>
  <c r="L77" i="5"/>
  <c r="M77" i="5"/>
  <c r="N77" i="5"/>
  <c r="O77" i="5"/>
  <c r="J78" i="5"/>
  <c r="K78" i="5"/>
  <c r="L78" i="5"/>
  <c r="M78" i="5"/>
  <c r="N78" i="5"/>
  <c r="O78" i="5"/>
  <c r="J79" i="5"/>
  <c r="K79" i="5"/>
  <c r="L79" i="5"/>
  <c r="M79" i="5"/>
  <c r="N79" i="5"/>
  <c r="O79" i="5"/>
  <c r="J80" i="5"/>
  <c r="K80" i="5"/>
  <c r="L80" i="5"/>
  <c r="M80" i="5"/>
  <c r="N80" i="5"/>
  <c r="O80" i="5"/>
  <c r="J81" i="5"/>
  <c r="K81" i="5"/>
  <c r="L81" i="5"/>
  <c r="M81" i="5"/>
  <c r="N81" i="5"/>
  <c r="O81" i="5"/>
  <c r="J82" i="5"/>
  <c r="K82" i="5"/>
  <c r="L82" i="5"/>
  <c r="M82" i="5"/>
  <c r="N82" i="5"/>
  <c r="O82" i="5"/>
  <c r="J83" i="5"/>
  <c r="K83" i="5"/>
  <c r="L83" i="5"/>
  <c r="M83" i="5"/>
  <c r="N83" i="5"/>
  <c r="O83" i="5"/>
  <c r="J84" i="5"/>
  <c r="K84" i="5"/>
  <c r="L84" i="5"/>
  <c r="M84" i="5"/>
  <c r="N84" i="5"/>
  <c r="O84" i="5"/>
  <c r="J85" i="5"/>
  <c r="K85" i="5"/>
  <c r="L85" i="5"/>
  <c r="M85" i="5"/>
  <c r="N85" i="5"/>
  <c r="O85" i="5"/>
  <c r="J86" i="5"/>
  <c r="K86" i="5"/>
  <c r="L86" i="5"/>
  <c r="M86" i="5"/>
  <c r="N86" i="5"/>
  <c r="O86" i="5"/>
  <c r="J87" i="5"/>
  <c r="K87" i="5"/>
  <c r="L87" i="5"/>
  <c r="M87" i="5"/>
  <c r="N87" i="5"/>
  <c r="O87" i="5"/>
  <c r="J88" i="5"/>
  <c r="K88" i="5"/>
  <c r="L88" i="5"/>
  <c r="M88" i="5"/>
  <c r="N88" i="5"/>
  <c r="O88" i="5"/>
  <c r="J89" i="5"/>
  <c r="K89" i="5"/>
  <c r="L89" i="5"/>
  <c r="M89" i="5"/>
  <c r="N89" i="5"/>
  <c r="O89" i="5"/>
  <c r="J90" i="5"/>
  <c r="K90" i="5"/>
  <c r="L90" i="5"/>
  <c r="M90" i="5"/>
  <c r="N90" i="5"/>
  <c r="O90" i="5"/>
  <c r="J91" i="5"/>
  <c r="K91" i="5"/>
  <c r="L91" i="5"/>
  <c r="M91" i="5"/>
  <c r="N91" i="5"/>
  <c r="O91" i="5"/>
  <c r="J92" i="5"/>
  <c r="K92" i="5"/>
  <c r="L92" i="5"/>
  <c r="M92" i="5"/>
  <c r="N92" i="5"/>
  <c r="O92" i="5"/>
  <c r="J93" i="5"/>
  <c r="K93" i="5"/>
  <c r="L93" i="5"/>
  <c r="M93" i="5"/>
  <c r="N93" i="5"/>
  <c r="O93" i="5"/>
  <c r="J94" i="5"/>
  <c r="K94" i="5"/>
  <c r="L94" i="5"/>
  <c r="M94" i="5"/>
  <c r="N94" i="5"/>
  <c r="O94" i="5"/>
  <c r="J95" i="5"/>
  <c r="K95" i="5"/>
  <c r="L95" i="5"/>
  <c r="M95" i="5"/>
  <c r="N95" i="5"/>
  <c r="O95" i="5"/>
  <c r="J96" i="5"/>
  <c r="K96" i="5"/>
  <c r="L96" i="5"/>
  <c r="M96" i="5"/>
  <c r="N96" i="5"/>
  <c r="O96" i="5"/>
  <c r="J97" i="5"/>
  <c r="K97" i="5"/>
  <c r="L97" i="5"/>
  <c r="M97" i="5"/>
  <c r="N97" i="5"/>
  <c r="O97" i="5"/>
  <c r="J98" i="5"/>
  <c r="K98" i="5"/>
  <c r="L98" i="5"/>
  <c r="M98" i="5"/>
  <c r="N98" i="5"/>
  <c r="O98" i="5"/>
  <c r="J99" i="5"/>
  <c r="K99" i="5"/>
  <c r="L99" i="5"/>
  <c r="M99" i="5"/>
  <c r="N99" i="5"/>
  <c r="O99" i="5"/>
  <c r="J100" i="5"/>
  <c r="K100" i="5"/>
  <c r="L100" i="5"/>
  <c r="M100" i="5"/>
  <c r="N100" i="5"/>
  <c r="O100" i="5"/>
  <c r="J101" i="5"/>
  <c r="K101" i="5"/>
  <c r="L101" i="5"/>
  <c r="M101" i="5"/>
  <c r="N101" i="5"/>
  <c r="O101" i="5"/>
  <c r="J102" i="5"/>
  <c r="K102" i="5"/>
  <c r="L102" i="5"/>
  <c r="M102" i="5"/>
  <c r="N102" i="5"/>
  <c r="O102" i="5"/>
  <c r="J103" i="5"/>
  <c r="K103" i="5"/>
  <c r="L103" i="5"/>
  <c r="M103" i="5"/>
  <c r="N103" i="5"/>
  <c r="O103" i="5"/>
  <c r="J104" i="5"/>
  <c r="K104" i="5"/>
  <c r="L104" i="5"/>
  <c r="M104" i="5"/>
  <c r="N104" i="5"/>
  <c r="O104" i="5"/>
  <c r="J105" i="5"/>
  <c r="K105" i="5"/>
  <c r="L105" i="5"/>
  <c r="M105" i="5"/>
  <c r="N105" i="5"/>
  <c r="O105" i="5"/>
  <c r="J106" i="5"/>
  <c r="K106" i="5"/>
  <c r="L106" i="5"/>
  <c r="M106" i="5"/>
  <c r="N106" i="5"/>
  <c r="O106" i="5"/>
  <c r="J107" i="5"/>
  <c r="K107" i="5"/>
  <c r="L107" i="5"/>
  <c r="M107" i="5"/>
  <c r="N107" i="5"/>
  <c r="O107" i="5"/>
  <c r="J108" i="5"/>
  <c r="K108" i="5"/>
  <c r="L108" i="5"/>
  <c r="M108" i="5"/>
  <c r="N108" i="5"/>
  <c r="O108" i="5"/>
  <c r="J109" i="5"/>
  <c r="K109" i="5"/>
  <c r="L109" i="5"/>
  <c r="M109" i="5"/>
  <c r="N109" i="5"/>
  <c r="O109" i="5"/>
  <c r="J110" i="5"/>
  <c r="K110" i="5"/>
  <c r="L110" i="5"/>
  <c r="M110" i="5"/>
  <c r="N110" i="5"/>
  <c r="O110" i="5"/>
  <c r="J111" i="5"/>
  <c r="K111" i="5"/>
  <c r="L111" i="5"/>
  <c r="M111" i="5"/>
  <c r="N111" i="5"/>
  <c r="O111" i="5"/>
  <c r="J112" i="5"/>
  <c r="K112" i="5"/>
  <c r="L112" i="5"/>
  <c r="M112" i="5"/>
  <c r="N112" i="5"/>
  <c r="O112" i="5"/>
  <c r="J113" i="5"/>
  <c r="K113" i="5"/>
  <c r="L113" i="5"/>
  <c r="M113" i="5"/>
  <c r="N113" i="5"/>
  <c r="O113" i="5"/>
  <c r="J114" i="5"/>
  <c r="K114" i="5"/>
  <c r="L114" i="5"/>
  <c r="M114" i="5"/>
  <c r="N114" i="5"/>
  <c r="O114" i="5"/>
  <c r="J115" i="5"/>
  <c r="K115" i="5"/>
  <c r="L115" i="5"/>
  <c r="M115" i="5"/>
  <c r="N115" i="5"/>
  <c r="O115" i="5"/>
  <c r="J116" i="5"/>
  <c r="K116" i="5"/>
  <c r="L116" i="5"/>
  <c r="M116" i="5"/>
  <c r="N116" i="5"/>
  <c r="O116" i="5"/>
  <c r="J117" i="5"/>
  <c r="K117" i="5"/>
  <c r="L117" i="5"/>
  <c r="M117" i="5"/>
  <c r="N117" i="5"/>
  <c r="O117" i="5"/>
  <c r="J118" i="5"/>
  <c r="K118" i="5"/>
  <c r="L118" i="5"/>
  <c r="M118" i="5"/>
  <c r="N118" i="5"/>
  <c r="O118" i="5"/>
  <c r="J119" i="5"/>
  <c r="K119" i="5"/>
  <c r="L119" i="5"/>
  <c r="M119" i="5"/>
  <c r="N119" i="5"/>
  <c r="O119" i="5"/>
  <c r="J120" i="5"/>
  <c r="K120" i="5"/>
  <c r="L120" i="5"/>
  <c r="M120" i="5"/>
  <c r="N120" i="5"/>
  <c r="O120" i="5"/>
  <c r="J121" i="5"/>
  <c r="K121" i="5"/>
  <c r="L121" i="5"/>
  <c r="M121" i="5"/>
  <c r="N121" i="5"/>
  <c r="O121" i="5"/>
  <c r="J122" i="5"/>
  <c r="K122" i="5"/>
  <c r="L122" i="5"/>
  <c r="M122" i="5"/>
  <c r="N122" i="5"/>
  <c r="O122" i="5"/>
  <c r="J123" i="5"/>
  <c r="K123" i="5"/>
  <c r="L123" i="5"/>
  <c r="M123" i="5"/>
  <c r="N123" i="5"/>
  <c r="O123" i="5"/>
  <c r="J124" i="5"/>
  <c r="K124" i="5"/>
  <c r="L124" i="5"/>
  <c r="M124" i="5"/>
  <c r="N124" i="5"/>
  <c r="O124" i="5"/>
  <c r="J125" i="5"/>
  <c r="K125" i="5"/>
  <c r="L125" i="5"/>
  <c r="M125" i="5"/>
  <c r="N125" i="5"/>
  <c r="O125" i="5"/>
  <c r="J126" i="5"/>
  <c r="K126" i="5"/>
  <c r="L126" i="5"/>
  <c r="M126" i="5"/>
  <c r="N126" i="5"/>
  <c r="O126" i="5"/>
  <c r="J127" i="5"/>
  <c r="K127" i="5"/>
  <c r="L127" i="5"/>
  <c r="M127" i="5"/>
  <c r="N127" i="5"/>
  <c r="O127" i="5"/>
  <c r="J128" i="5"/>
  <c r="K128" i="5"/>
  <c r="L128" i="5"/>
  <c r="M128" i="5"/>
  <c r="N128" i="5"/>
  <c r="O128" i="5"/>
  <c r="J129" i="5"/>
  <c r="K129" i="5"/>
  <c r="L129" i="5"/>
  <c r="M129" i="5"/>
  <c r="N129" i="5"/>
  <c r="O129" i="5"/>
  <c r="J130" i="5"/>
  <c r="K130" i="5"/>
  <c r="L130" i="5"/>
  <c r="M130" i="5"/>
  <c r="N130" i="5"/>
  <c r="O130" i="5"/>
  <c r="J131" i="5"/>
  <c r="K131" i="5"/>
  <c r="L131" i="5"/>
  <c r="M131" i="5"/>
  <c r="N131" i="5"/>
  <c r="O131" i="5"/>
  <c r="J132" i="5"/>
  <c r="K132" i="5"/>
  <c r="L132" i="5"/>
  <c r="M132" i="5"/>
  <c r="N132" i="5"/>
  <c r="O132" i="5"/>
  <c r="J133" i="5"/>
  <c r="K133" i="5"/>
  <c r="L133" i="5"/>
  <c r="M133" i="5"/>
  <c r="N133" i="5"/>
  <c r="O133" i="5"/>
  <c r="J134" i="5"/>
  <c r="K134" i="5"/>
  <c r="L134" i="5"/>
  <c r="M134" i="5"/>
  <c r="N134" i="5"/>
  <c r="O134" i="5"/>
  <c r="J135" i="5"/>
  <c r="K135" i="5"/>
  <c r="L135" i="5"/>
  <c r="M135" i="5"/>
  <c r="N135" i="5"/>
  <c r="O135" i="5"/>
  <c r="J136" i="5"/>
  <c r="K136" i="5"/>
  <c r="L136" i="5"/>
  <c r="M136" i="5"/>
  <c r="N136" i="5"/>
  <c r="O136" i="5"/>
  <c r="J137" i="5"/>
  <c r="K137" i="5"/>
  <c r="L137" i="5"/>
  <c r="M137" i="5"/>
  <c r="N137" i="5"/>
  <c r="O137" i="5"/>
  <c r="J138" i="5"/>
  <c r="K138" i="5"/>
  <c r="L138" i="5"/>
  <c r="M138" i="5"/>
  <c r="N138" i="5"/>
  <c r="O138" i="5"/>
  <c r="J139" i="5"/>
  <c r="K139" i="5"/>
  <c r="L139" i="5"/>
  <c r="M139" i="5"/>
  <c r="N139" i="5"/>
  <c r="O139" i="5"/>
  <c r="J140" i="5"/>
  <c r="K140" i="5"/>
  <c r="L140" i="5"/>
  <c r="M140" i="5"/>
  <c r="N140" i="5"/>
  <c r="O140" i="5"/>
  <c r="J141" i="5"/>
  <c r="K141" i="5"/>
  <c r="L141" i="5"/>
  <c r="M141" i="5"/>
  <c r="N141" i="5"/>
  <c r="O141" i="5"/>
  <c r="J142" i="5"/>
  <c r="K142" i="5"/>
  <c r="L142" i="5"/>
  <c r="M142" i="5"/>
  <c r="N142" i="5"/>
  <c r="O142" i="5"/>
  <c r="J143" i="5"/>
  <c r="K143" i="5"/>
  <c r="L143" i="5"/>
  <c r="M143" i="5"/>
  <c r="N143" i="5"/>
  <c r="O143" i="5"/>
  <c r="J144" i="5"/>
  <c r="K144" i="5"/>
  <c r="L144" i="5"/>
  <c r="M144" i="5"/>
  <c r="N144" i="5"/>
  <c r="O144" i="5"/>
  <c r="J145" i="5"/>
  <c r="K145" i="5"/>
  <c r="L145" i="5"/>
  <c r="M145" i="5"/>
  <c r="N145" i="5"/>
  <c r="O145" i="5"/>
  <c r="J146" i="5"/>
  <c r="K146" i="5"/>
  <c r="L146" i="5"/>
  <c r="M146" i="5"/>
  <c r="N146" i="5"/>
  <c r="O146" i="5"/>
  <c r="J147" i="5"/>
  <c r="K147" i="5"/>
  <c r="L147" i="5"/>
  <c r="M147" i="5"/>
  <c r="N147" i="5"/>
  <c r="O147" i="5"/>
  <c r="J148" i="5"/>
  <c r="K148" i="5"/>
  <c r="L148" i="5"/>
  <c r="M148" i="5"/>
  <c r="N148" i="5"/>
  <c r="O148" i="5"/>
  <c r="J149" i="5"/>
  <c r="K149" i="5"/>
  <c r="L149" i="5"/>
  <c r="M149" i="5"/>
  <c r="N149" i="5"/>
  <c r="O149" i="5"/>
  <c r="J150" i="5"/>
  <c r="K150" i="5"/>
  <c r="L150" i="5"/>
  <c r="M150" i="5"/>
  <c r="N150" i="5"/>
  <c r="O150" i="5"/>
  <c r="J151" i="5"/>
  <c r="K151" i="5"/>
  <c r="L151" i="5"/>
  <c r="M151" i="5"/>
  <c r="N151" i="5"/>
  <c r="O151" i="5"/>
  <c r="J152" i="5"/>
  <c r="K152" i="5"/>
  <c r="L152" i="5"/>
  <c r="M152" i="5"/>
  <c r="N152" i="5"/>
  <c r="O152" i="5"/>
  <c r="J153" i="5"/>
  <c r="K153" i="5"/>
  <c r="L153" i="5"/>
  <c r="M153" i="5"/>
  <c r="N153" i="5"/>
  <c r="O153" i="5"/>
  <c r="J154" i="5"/>
  <c r="K154" i="5"/>
  <c r="L154" i="5"/>
  <c r="M154" i="5"/>
  <c r="N154" i="5"/>
  <c r="O154" i="5"/>
  <c r="J155" i="5"/>
  <c r="K155" i="5"/>
  <c r="L155" i="5"/>
  <c r="M155" i="5"/>
  <c r="N155" i="5"/>
  <c r="O155" i="5"/>
  <c r="J156" i="5"/>
  <c r="K156" i="5"/>
  <c r="L156" i="5"/>
  <c r="M156" i="5"/>
  <c r="N156" i="5"/>
  <c r="O156" i="5"/>
  <c r="J157" i="5"/>
  <c r="K157" i="5"/>
  <c r="L157" i="5"/>
  <c r="M157" i="5"/>
  <c r="N157" i="5"/>
  <c r="O157" i="5"/>
  <c r="J158" i="5"/>
  <c r="K158" i="5"/>
  <c r="L158" i="5"/>
  <c r="M158" i="5"/>
  <c r="N158" i="5"/>
  <c r="O158" i="5"/>
  <c r="J159" i="5"/>
  <c r="K159" i="5"/>
  <c r="L159" i="5"/>
  <c r="M159" i="5"/>
  <c r="N159" i="5"/>
  <c r="O159" i="5"/>
  <c r="J160" i="5"/>
  <c r="K160" i="5"/>
  <c r="L160" i="5"/>
  <c r="M160" i="5"/>
  <c r="N160" i="5"/>
  <c r="O160" i="5"/>
  <c r="J161" i="5"/>
  <c r="K161" i="5"/>
  <c r="L161" i="5"/>
  <c r="M161" i="5"/>
  <c r="N161" i="5"/>
  <c r="O161" i="5"/>
  <c r="J162" i="5"/>
  <c r="K162" i="5"/>
  <c r="L162" i="5"/>
  <c r="M162" i="5"/>
  <c r="N162" i="5"/>
  <c r="O162" i="5"/>
  <c r="J163" i="5"/>
  <c r="K163" i="5"/>
  <c r="L163" i="5"/>
  <c r="M163" i="5"/>
  <c r="N163" i="5"/>
  <c r="O163" i="5"/>
  <c r="J164" i="5"/>
  <c r="K164" i="5"/>
  <c r="L164" i="5"/>
  <c r="M164" i="5"/>
  <c r="N164" i="5"/>
  <c r="O164" i="5"/>
  <c r="J165" i="5"/>
  <c r="K165" i="5"/>
  <c r="L165" i="5"/>
  <c r="M165" i="5"/>
  <c r="N165" i="5"/>
  <c r="O165" i="5"/>
  <c r="J166" i="5"/>
  <c r="K166" i="5"/>
  <c r="L166" i="5"/>
  <c r="M166" i="5"/>
  <c r="N166" i="5"/>
  <c r="O166" i="5"/>
  <c r="J167" i="5"/>
  <c r="K167" i="5"/>
  <c r="L167" i="5"/>
  <c r="M167" i="5"/>
  <c r="N167" i="5"/>
  <c r="O167" i="5"/>
  <c r="J168" i="5"/>
  <c r="K168" i="5"/>
  <c r="L168" i="5"/>
  <c r="M168" i="5"/>
  <c r="N168" i="5"/>
  <c r="O168" i="5"/>
  <c r="J169" i="5"/>
  <c r="K169" i="5"/>
  <c r="L169" i="5"/>
  <c r="M169" i="5"/>
  <c r="N169" i="5"/>
  <c r="O169" i="5"/>
  <c r="J170" i="5"/>
  <c r="K170" i="5"/>
  <c r="L170" i="5"/>
  <c r="M170" i="5"/>
  <c r="N170" i="5"/>
  <c r="O170" i="5"/>
  <c r="J171" i="5"/>
  <c r="K171" i="5"/>
  <c r="L171" i="5"/>
  <c r="M171" i="5"/>
  <c r="N171" i="5"/>
  <c r="O171" i="5"/>
  <c r="J172" i="5"/>
  <c r="K172" i="5"/>
  <c r="L172" i="5"/>
  <c r="M172" i="5"/>
  <c r="N172" i="5"/>
  <c r="O172" i="5"/>
  <c r="J173" i="5"/>
  <c r="K173" i="5"/>
  <c r="L173" i="5"/>
  <c r="M173" i="5"/>
  <c r="N173" i="5"/>
  <c r="O173" i="5"/>
  <c r="J174" i="5"/>
  <c r="K174" i="5"/>
  <c r="L174" i="5"/>
  <c r="M174" i="5"/>
  <c r="N174" i="5"/>
  <c r="O174" i="5"/>
  <c r="J175" i="5"/>
  <c r="K175" i="5"/>
  <c r="L175" i="5"/>
  <c r="M175" i="5"/>
  <c r="N175" i="5"/>
  <c r="O175" i="5"/>
  <c r="J176" i="5"/>
  <c r="K176" i="5"/>
  <c r="L176" i="5"/>
  <c r="M176" i="5"/>
  <c r="N176" i="5"/>
  <c r="O176" i="5"/>
  <c r="J177" i="5"/>
  <c r="K177" i="5"/>
  <c r="L177" i="5"/>
  <c r="M177" i="5"/>
  <c r="N177" i="5"/>
  <c r="O177" i="5"/>
  <c r="J178" i="5"/>
  <c r="K178" i="5"/>
  <c r="L178" i="5"/>
  <c r="M178" i="5"/>
  <c r="N178" i="5"/>
  <c r="O178" i="5"/>
  <c r="J179" i="5"/>
  <c r="K179" i="5"/>
  <c r="L179" i="5"/>
  <c r="M179" i="5"/>
  <c r="N179" i="5"/>
  <c r="O179" i="5"/>
  <c r="J180" i="5"/>
  <c r="K180" i="5"/>
  <c r="L180" i="5"/>
  <c r="M180" i="5"/>
  <c r="N180" i="5"/>
  <c r="O180" i="5"/>
  <c r="J181" i="5"/>
  <c r="K181" i="5"/>
  <c r="L181" i="5"/>
  <c r="M181" i="5"/>
  <c r="N181" i="5"/>
  <c r="O181" i="5"/>
  <c r="J182" i="5"/>
  <c r="K182" i="5"/>
  <c r="L182" i="5"/>
  <c r="M182" i="5"/>
  <c r="N182" i="5"/>
  <c r="O182" i="5"/>
  <c r="J183" i="5"/>
  <c r="K183" i="5"/>
  <c r="L183" i="5"/>
  <c r="M183" i="5"/>
  <c r="N183" i="5"/>
  <c r="O183" i="5"/>
  <c r="J184" i="5"/>
  <c r="K184" i="5"/>
  <c r="L184" i="5"/>
  <c r="M184" i="5"/>
  <c r="N184" i="5"/>
  <c r="O184" i="5"/>
  <c r="J185" i="5"/>
  <c r="K185" i="5"/>
  <c r="L185" i="5"/>
  <c r="M185" i="5"/>
  <c r="N185" i="5"/>
  <c r="O185" i="5"/>
  <c r="J186" i="5"/>
  <c r="K186" i="5"/>
  <c r="L186" i="5"/>
  <c r="M186" i="5"/>
  <c r="N186" i="5"/>
  <c r="O186" i="5"/>
  <c r="J187" i="5"/>
  <c r="K187" i="5"/>
  <c r="L187" i="5"/>
  <c r="M187" i="5"/>
  <c r="N187" i="5"/>
  <c r="O187" i="5"/>
  <c r="J188" i="5"/>
  <c r="K188" i="5"/>
  <c r="L188" i="5"/>
  <c r="M188" i="5"/>
  <c r="N188" i="5"/>
  <c r="O188" i="5"/>
  <c r="J189" i="5"/>
  <c r="K189" i="5"/>
  <c r="L189" i="5"/>
  <c r="M189" i="5"/>
  <c r="N189" i="5"/>
  <c r="O189" i="5"/>
  <c r="J190" i="5"/>
  <c r="K190" i="5"/>
  <c r="L190" i="5"/>
  <c r="M190" i="5"/>
  <c r="N190" i="5"/>
  <c r="O190" i="5"/>
  <c r="J191" i="5"/>
  <c r="K191" i="5"/>
  <c r="L191" i="5"/>
  <c r="M191" i="5"/>
  <c r="N191" i="5"/>
  <c r="O191" i="5"/>
  <c r="J192" i="5"/>
  <c r="K192" i="5"/>
  <c r="L192" i="5"/>
  <c r="M192" i="5"/>
  <c r="N192" i="5"/>
  <c r="O192" i="5"/>
  <c r="J193" i="5"/>
  <c r="K193" i="5"/>
  <c r="L193" i="5"/>
  <c r="M193" i="5"/>
  <c r="N193" i="5"/>
  <c r="O193" i="5"/>
  <c r="J194" i="5"/>
  <c r="K194" i="5"/>
  <c r="L194" i="5"/>
  <c r="M194" i="5"/>
  <c r="N194" i="5"/>
  <c r="O194" i="5"/>
  <c r="J195" i="5"/>
  <c r="K195" i="5"/>
  <c r="L195" i="5"/>
  <c r="M195" i="5"/>
  <c r="N195" i="5"/>
  <c r="O195" i="5"/>
  <c r="J196" i="5"/>
  <c r="K196" i="5"/>
  <c r="L196" i="5"/>
  <c r="M196" i="5"/>
  <c r="N196" i="5"/>
  <c r="O196" i="5"/>
  <c r="J197" i="5"/>
  <c r="K197" i="5"/>
  <c r="L197" i="5"/>
  <c r="M197" i="5"/>
  <c r="N197" i="5"/>
  <c r="O197" i="5"/>
  <c r="J198" i="5"/>
  <c r="K198" i="5"/>
  <c r="L198" i="5"/>
  <c r="M198" i="5"/>
  <c r="N198" i="5"/>
  <c r="O198" i="5"/>
  <c r="J199" i="5"/>
  <c r="K199" i="5"/>
  <c r="L199" i="5"/>
  <c r="M199" i="5"/>
  <c r="N199" i="5"/>
  <c r="O199" i="5"/>
  <c r="J200" i="5"/>
  <c r="K200" i="5"/>
  <c r="L200" i="5"/>
  <c r="M200" i="5"/>
  <c r="N200" i="5"/>
  <c r="O200" i="5"/>
  <c r="J201" i="5"/>
  <c r="K201" i="5"/>
  <c r="L201" i="5"/>
  <c r="M201" i="5"/>
  <c r="N201" i="5"/>
  <c r="O201" i="5"/>
  <c r="J202" i="5"/>
  <c r="K202" i="5"/>
  <c r="L202" i="5"/>
  <c r="M202" i="5"/>
  <c r="N202" i="5"/>
  <c r="O202" i="5"/>
  <c r="J203" i="5"/>
  <c r="K203" i="5"/>
  <c r="L203" i="5"/>
  <c r="M203" i="5"/>
  <c r="N203" i="5"/>
  <c r="O203" i="5"/>
  <c r="J204" i="5"/>
  <c r="K204" i="5"/>
  <c r="L204" i="5"/>
  <c r="M204" i="5"/>
  <c r="N204" i="5"/>
  <c r="O204" i="5"/>
  <c r="J205" i="5"/>
  <c r="K205" i="5"/>
  <c r="L205" i="5"/>
  <c r="M205" i="5"/>
  <c r="N205" i="5"/>
  <c r="O205" i="5"/>
  <c r="J206" i="5"/>
  <c r="K206" i="5"/>
  <c r="L206" i="5"/>
  <c r="M206" i="5"/>
  <c r="N206" i="5"/>
  <c r="O206" i="5"/>
  <c r="J207" i="5"/>
  <c r="K207" i="5"/>
  <c r="L207" i="5"/>
  <c r="M207" i="5"/>
  <c r="N207" i="5"/>
  <c r="O207" i="5"/>
  <c r="J208" i="5"/>
  <c r="K208" i="5"/>
  <c r="L208" i="5"/>
  <c r="M208" i="5"/>
  <c r="N208" i="5"/>
  <c r="O208" i="5"/>
  <c r="J209" i="5"/>
  <c r="K209" i="5"/>
  <c r="L209" i="5"/>
  <c r="M209" i="5"/>
  <c r="N209" i="5"/>
  <c r="O209" i="5"/>
  <c r="J210" i="5"/>
  <c r="K210" i="5"/>
  <c r="L210" i="5"/>
  <c r="M210" i="5"/>
  <c r="N210" i="5"/>
  <c r="O210" i="5"/>
  <c r="J211" i="5"/>
  <c r="K211" i="5"/>
  <c r="L211" i="5"/>
  <c r="M211" i="5"/>
  <c r="N211" i="5"/>
  <c r="O211" i="5"/>
  <c r="J212" i="5"/>
  <c r="K212" i="5"/>
  <c r="L212" i="5"/>
  <c r="M212" i="5"/>
  <c r="N212" i="5"/>
  <c r="O212" i="5"/>
  <c r="J213" i="5"/>
  <c r="K213" i="5"/>
  <c r="L213" i="5"/>
  <c r="M213" i="5"/>
  <c r="N213" i="5"/>
  <c r="O213" i="5"/>
  <c r="J214" i="5"/>
  <c r="K214" i="5"/>
  <c r="L214" i="5"/>
  <c r="M214" i="5"/>
  <c r="N214" i="5"/>
  <c r="O214" i="5"/>
  <c r="J215" i="5"/>
  <c r="K215" i="5"/>
  <c r="L215" i="5"/>
  <c r="M215" i="5"/>
  <c r="N215" i="5"/>
  <c r="O215" i="5"/>
  <c r="J216" i="5"/>
  <c r="K216" i="5"/>
  <c r="L216" i="5"/>
  <c r="M216" i="5"/>
  <c r="N216" i="5"/>
  <c r="O216" i="5"/>
  <c r="J217" i="5"/>
  <c r="K217" i="5"/>
  <c r="L217" i="5"/>
  <c r="M217" i="5"/>
  <c r="N217" i="5"/>
  <c r="O217" i="5"/>
  <c r="J218" i="5"/>
  <c r="K218" i="5"/>
  <c r="L218" i="5"/>
  <c r="M218" i="5"/>
  <c r="N218" i="5"/>
  <c r="O218" i="5"/>
  <c r="J219" i="5"/>
  <c r="K219" i="5"/>
  <c r="L219" i="5"/>
  <c r="M219" i="5"/>
  <c r="N219" i="5"/>
  <c r="O219" i="5"/>
  <c r="J220" i="5"/>
  <c r="K220" i="5"/>
  <c r="L220" i="5"/>
  <c r="M220" i="5"/>
  <c r="N220" i="5"/>
  <c r="O220" i="5"/>
  <c r="J221" i="5"/>
  <c r="K221" i="5"/>
  <c r="L221" i="5"/>
  <c r="M221" i="5"/>
  <c r="N221" i="5"/>
  <c r="O221" i="5"/>
  <c r="J222" i="5"/>
  <c r="K222" i="5"/>
  <c r="L222" i="5"/>
  <c r="M222" i="5"/>
  <c r="N222" i="5"/>
  <c r="O222" i="5"/>
  <c r="J223" i="5"/>
  <c r="K223" i="5"/>
  <c r="L223" i="5"/>
  <c r="M223" i="5"/>
  <c r="N223" i="5"/>
  <c r="O223" i="5"/>
  <c r="J224" i="5"/>
  <c r="K224" i="5"/>
  <c r="L224" i="5"/>
  <c r="M224" i="5"/>
  <c r="N224" i="5"/>
  <c r="O224" i="5"/>
  <c r="J225" i="5"/>
  <c r="K225" i="5"/>
  <c r="L225" i="5"/>
  <c r="M225" i="5"/>
  <c r="N225" i="5"/>
  <c r="O225" i="5"/>
  <c r="J226" i="5"/>
  <c r="K226" i="5"/>
  <c r="L226" i="5"/>
  <c r="M226" i="5"/>
  <c r="N226" i="5"/>
  <c r="O226" i="5"/>
  <c r="J227" i="5"/>
  <c r="K227" i="5"/>
  <c r="L227" i="5"/>
  <c r="M227" i="5"/>
  <c r="N227" i="5"/>
  <c r="O227" i="5"/>
  <c r="J228" i="5"/>
  <c r="K228" i="5"/>
  <c r="L228" i="5"/>
  <c r="M228" i="5"/>
  <c r="N228" i="5"/>
  <c r="O228" i="5"/>
  <c r="J229" i="5"/>
  <c r="K229" i="5"/>
  <c r="L229" i="5"/>
  <c r="M229" i="5"/>
  <c r="N229" i="5"/>
  <c r="O229" i="5"/>
  <c r="J230" i="5"/>
  <c r="K230" i="5"/>
  <c r="L230" i="5"/>
  <c r="M230" i="5"/>
  <c r="N230" i="5"/>
  <c r="O230" i="5"/>
  <c r="J231" i="5"/>
  <c r="K231" i="5"/>
  <c r="L231" i="5"/>
  <c r="M231" i="5"/>
  <c r="N231" i="5"/>
  <c r="O231" i="5"/>
  <c r="J232" i="5"/>
  <c r="K232" i="5"/>
  <c r="L232" i="5"/>
  <c r="M232" i="5"/>
  <c r="N232" i="5"/>
  <c r="O232" i="5"/>
  <c r="J233" i="5"/>
  <c r="K233" i="5"/>
  <c r="L233" i="5"/>
  <c r="M233" i="5"/>
  <c r="N233" i="5"/>
  <c r="O233" i="5"/>
  <c r="J234" i="5"/>
  <c r="K234" i="5"/>
  <c r="L234" i="5"/>
  <c r="M234" i="5"/>
  <c r="N234" i="5"/>
  <c r="O234" i="5"/>
  <c r="J235" i="5"/>
  <c r="K235" i="5"/>
  <c r="L235" i="5"/>
  <c r="M235" i="5"/>
  <c r="N235" i="5"/>
  <c r="O235" i="5"/>
  <c r="J236" i="5"/>
  <c r="K236" i="5"/>
  <c r="L236" i="5"/>
  <c r="M236" i="5"/>
  <c r="N236" i="5"/>
  <c r="O236" i="5"/>
  <c r="J237" i="5"/>
  <c r="K237" i="5"/>
  <c r="L237" i="5"/>
  <c r="M237" i="5"/>
  <c r="N237" i="5"/>
  <c r="O237" i="5"/>
  <c r="J238" i="5"/>
  <c r="K238" i="5"/>
  <c r="L238" i="5"/>
  <c r="M238" i="5"/>
  <c r="N238" i="5"/>
  <c r="O238" i="5"/>
  <c r="J239" i="5"/>
  <c r="K239" i="5"/>
  <c r="L239" i="5"/>
  <c r="M239" i="5"/>
  <c r="N239" i="5"/>
  <c r="O239" i="5"/>
  <c r="J240" i="5"/>
  <c r="K240" i="5"/>
  <c r="L240" i="5"/>
  <c r="M240" i="5"/>
  <c r="N240" i="5"/>
  <c r="O240" i="5"/>
  <c r="J241" i="5"/>
  <c r="K241" i="5"/>
  <c r="L241" i="5"/>
  <c r="M241" i="5"/>
  <c r="N241" i="5"/>
  <c r="O241" i="5"/>
  <c r="J242" i="5"/>
  <c r="K242" i="5"/>
  <c r="L242" i="5"/>
  <c r="M242" i="5"/>
  <c r="N242" i="5"/>
  <c r="O242" i="5"/>
  <c r="J243" i="5"/>
  <c r="K243" i="5"/>
  <c r="L243" i="5"/>
  <c r="M243" i="5"/>
  <c r="N243" i="5"/>
  <c r="O243" i="5"/>
  <c r="J244" i="5"/>
  <c r="K244" i="5"/>
  <c r="L244" i="5"/>
  <c r="M244" i="5"/>
  <c r="N244" i="5"/>
  <c r="O244" i="5"/>
  <c r="J245" i="5"/>
  <c r="K245" i="5"/>
  <c r="L245" i="5"/>
  <c r="M245" i="5"/>
  <c r="N245" i="5"/>
  <c r="O245" i="5"/>
  <c r="J246" i="5"/>
  <c r="K246" i="5"/>
  <c r="L246" i="5"/>
  <c r="M246" i="5"/>
  <c r="N246" i="5"/>
  <c r="O246" i="5"/>
  <c r="J247" i="5"/>
  <c r="K247" i="5"/>
  <c r="L247" i="5"/>
  <c r="M247" i="5"/>
  <c r="N247" i="5"/>
  <c r="O247" i="5"/>
  <c r="J248" i="5"/>
  <c r="K248" i="5"/>
  <c r="L248" i="5"/>
  <c r="M248" i="5"/>
  <c r="N248" i="5"/>
  <c r="O248" i="5"/>
  <c r="J249" i="5"/>
  <c r="K249" i="5"/>
  <c r="L249" i="5"/>
  <c r="M249" i="5"/>
  <c r="N249" i="5"/>
  <c r="O249" i="5"/>
  <c r="J250" i="5"/>
  <c r="K250" i="5"/>
  <c r="L250" i="5"/>
  <c r="M250" i="5"/>
  <c r="N250" i="5"/>
  <c r="O250" i="5"/>
  <c r="J251" i="5"/>
  <c r="K251" i="5"/>
  <c r="L251" i="5"/>
  <c r="M251" i="5"/>
  <c r="N251" i="5"/>
  <c r="O251" i="5"/>
  <c r="J252" i="5"/>
  <c r="K252" i="5"/>
  <c r="L252" i="5"/>
  <c r="M252" i="5"/>
  <c r="N252" i="5"/>
  <c r="O252" i="5"/>
  <c r="J253" i="5"/>
  <c r="K253" i="5"/>
  <c r="L253" i="5"/>
  <c r="M253" i="5"/>
  <c r="N253" i="5"/>
  <c r="O253" i="5"/>
  <c r="J254" i="5"/>
  <c r="K254" i="5"/>
  <c r="L254" i="5"/>
  <c r="M254" i="5"/>
  <c r="N254" i="5"/>
  <c r="O254" i="5"/>
  <c r="J255" i="5"/>
  <c r="K255" i="5"/>
  <c r="L255" i="5"/>
  <c r="M255" i="5"/>
  <c r="N255" i="5"/>
  <c r="O255" i="5"/>
  <c r="J256" i="5"/>
  <c r="K256" i="5"/>
  <c r="L256" i="5"/>
  <c r="M256" i="5"/>
  <c r="N256" i="5"/>
  <c r="O256" i="5"/>
  <c r="J257" i="5"/>
  <c r="K257" i="5"/>
  <c r="L257" i="5"/>
  <c r="M257" i="5"/>
  <c r="N257" i="5"/>
  <c r="O257" i="5"/>
  <c r="J258" i="5"/>
  <c r="K258" i="5"/>
  <c r="L258" i="5"/>
  <c r="M258" i="5"/>
  <c r="N258" i="5"/>
  <c r="O258" i="5"/>
  <c r="J259" i="5"/>
  <c r="K259" i="5"/>
  <c r="L259" i="5"/>
  <c r="M259" i="5"/>
  <c r="N259" i="5"/>
  <c r="O259" i="5"/>
  <c r="J260" i="5"/>
  <c r="K260" i="5"/>
  <c r="L260" i="5"/>
  <c r="M260" i="5"/>
  <c r="N260" i="5"/>
  <c r="O260" i="5"/>
  <c r="J261" i="5"/>
  <c r="K261" i="5"/>
  <c r="L261" i="5"/>
  <c r="M261" i="5"/>
  <c r="N261" i="5"/>
  <c r="O261" i="5"/>
  <c r="J262" i="5"/>
  <c r="K262" i="5"/>
  <c r="L262" i="5"/>
  <c r="M262" i="5"/>
  <c r="N262" i="5"/>
  <c r="O262" i="5"/>
  <c r="J263" i="5"/>
  <c r="K263" i="5"/>
  <c r="L263" i="5"/>
  <c r="M263" i="5"/>
  <c r="N263" i="5"/>
  <c r="O263" i="5"/>
  <c r="J264" i="5"/>
  <c r="K264" i="5"/>
  <c r="L264" i="5"/>
  <c r="M264" i="5"/>
  <c r="N264" i="5"/>
  <c r="O264" i="5"/>
  <c r="J265" i="5"/>
  <c r="K265" i="5"/>
  <c r="L265" i="5"/>
  <c r="M265" i="5"/>
  <c r="N265" i="5"/>
  <c r="O265" i="5"/>
  <c r="J266" i="5"/>
  <c r="K266" i="5"/>
  <c r="L266" i="5"/>
  <c r="M266" i="5"/>
  <c r="N266" i="5"/>
  <c r="O266" i="5"/>
  <c r="J267" i="5"/>
  <c r="K267" i="5"/>
  <c r="L267" i="5"/>
  <c r="M267" i="5"/>
  <c r="N267" i="5"/>
  <c r="O267" i="5"/>
  <c r="J268" i="5"/>
  <c r="K268" i="5"/>
  <c r="L268" i="5"/>
  <c r="M268" i="5"/>
  <c r="N268" i="5"/>
  <c r="O268" i="5"/>
  <c r="J269" i="5"/>
  <c r="K269" i="5"/>
  <c r="L269" i="5"/>
  <c r="M269" i="5"/>
  <c r="N269" i="5"/>
  <c r="O269" i="5"/>
  <c r="J270" i="5"/>
  <c r="K270" i="5"/>
  <c r="L270" i="5"/>
  <c r="M270" i="5"/>
  <c r="N270" i="5"/>
  <c r="O270" i="5"/>
  <c r="J271" i="5"/>
  <c r="K271" i="5"/>
  <c r="L271" i="5"/>
  <c r="M271" i="5"/>
  <c r="N271" i="5"/>
  <c r="O271" i="5"/>
  <c r="J272" i="5"/>
  <c r="K272" i="5"/>
  <c r="L272" i="5"/>
  <c r="M272" i="5"/>
  <c r="N272" i="5"/>
  <c r="O272" i="5"/>
  <c r="J273" i="5"/>
  <c r="K273" i="5"/>
  <c r="L273" i="5"/>
  <c r="M273" i="5"/>
  <c r="N273" i="5"/>
  <c r="O273" i="5"/>
  <c r="J274" i="5"/>
  <c r="K274" i="5"/>
  <c r="L274" i="5"/>
  <c r="M274" i="5"/>
  <c r="N274" i="5"/>
  <c r="O274" i="5"/>
  <c r="J275" i="5"/>
  <c r="K275" i="5"/>
  <c r="L275" i="5"/>
  <c r="M275" i="5"/>
  <c r="N275" i="5"/>
  <c r="O275" i="5"/>
  <c r="J276" i="5"/>
  <c r="K276" i="5"/>
  <c r="L276" i="5"/>
  <c r="M276" i="5"/>
  <c r="N276" i="5"/>
  <c r="O276" i="5"/>
  <c r="J277" i="5"/>
  <c r="K277" i="5"/>
  <c r="L277" i="5"/>
  <c r="M277" i="5"/>
  <c r="N277" i="5"/>
  <c r="O277" i="5"/>
  <c r="J278" i="5"/>
  <c r="K278" i="5"/>
  <c r="L278" i="5"/>
  <c r="M278" i="5"/>
  <c r="N278" i="5"/>
  <c r="O278" i="5"/>
  <c r="J279" i="5"/>
  <c r="K279" i="5"/>
  <c r="L279" i="5"/>
  <c r="M279" i="5"/>
  <c r="N279" i="5"/>
  <c r="O279" i="5"/>
  <c r="J280" i="5"/>
  <c r="K280" i="5"/>
  <c r="L280" i="5"/>
  <c r="M280" i="5"/>
  <c r="N280" i="5"/>
  <c r="O280" i="5"/>
  <c r="J281" i="5"/>
  <c r="K281" i="5"/>
  <c r="L281" i="5"/>
  <c r="M281" i="5"/>
  <c r="N281" i="5"/>
  <c r="O281" i="5"/>
  <c r="J282" i="5"/>
  <c r="K282" i="5"/>
  <c r="L282" i="5"/>
  <c r="M282" i="5"/>
  <c r="N282" i="5"/>
  <c r="O282" i="5"/>
  <c r="J283" i="5"/>
  <c r="K283" i="5"/>
  <c r="L283" i="5"/>
  <c r="M283" i="5"/>
  <c r="N283" i="5"/>
  <c r="O283" i="5"/>
  <c r="J284" i="5"/>
  <c r="K284" i="5"/>
  <c r="L284" i="5"/>
  <c r="M284" i="5"/>
  <c r="N284" i="5"/>
  <c r="O284" i="5"/>
  <c r="J285" i="5"/>
  <c r="K285" i="5"/>
  <c r="L285" i="5"/>
  <c r="M285" i="5"/>
  <c r="N285" i="5"/>
  <c r="O285" i="5"/>
  <c r="J286" i="5"/>
  <c r="K286" i="5"/>
  <c r="L286" i="5"/>
  <c r="M286" i="5"/>
  <c r="N286" i="5"/>
  <c r="O286" i="5"/>
  <c r="J287" i="5"/>
  <c r="K287" i="5"/>
  <c r="L287" i="5"/>
  <c r="M287" i="5"/>
  <c r="N287" i="5"/>
  <c r="O287" i="5"/>
  <c r="J288" i="5"/>
  <c r="K288" i="5"/>
  <c r="L288" i="5"/>
  <c r="M288" i="5"/>
  <c r="N288" i="5"/>
  <c r="O288" i="5"/>
  <c r="J289" i="5"/>
  <c r="K289" i="5"/>
  <c r="L289" i="5"/>
  <c r="M289" i="5"/>
  <c r="N289" i="5"/>
  <c r="O289" i="5"/>
  <c r="J290" i="5"/>
  <c r="K290" i="5"/>
  <c r="L290" i="5"/>
  <c r="M290" i="5"/>
  <c r="N290" i="5"/>
  <c r="O290" i="5"/>
  <c r="J291" i="5"/>
  <c r="K291" i="5"/>
  <c r="L291" i="5"/>
  <c r="M291" i="5"/>
  <c r="N291" i="5"/>
  <c r="O291" i="5"/>
  <c r="J292" i="5"/>
  <c r="K292" i="5"/>
  <c r="L292" i="5"/>
  <c r="M292" i="5"/>
  <c r="N292" i="5"/>
  <c r="O292" i="5"/>
  <c r="J293" i="5"/>
  <c r="K293" i="5"/>
  <c r="L293" i="5"/>
  <c r="M293" i="5"/>
  <c r="N293" i="5"/>
  <c r="O293" i="5"/>
  <c r="J294" i="5"/>
  <c r="K294" i="5"/>
  <c r="L294" i="5"/>
  <c r="M294" i="5"/>
  <c r="N294" i="5"/>
  <c r="O294" i="5"/>
  <c r="J295" i="5"/>
  <c r="K295" i="5"/>
  <c r="L295" i="5"/>
  <c r="M295" i="5"/>
  <c r="N295" i="5"/>
  <c r="O295" i="5"/>
  <c r="J296" i="5"/>
  <c r="K296" i="5"/>
  <c r="L296" i="5"/>
  <c r="M296" i="5"/>
  <c r="N296" i="5"/>
  <c r="O296" i="5"/>
  <c r="J297" i="5"/>
  <c r="K297" i="5"/>
  <c r="L297" i="5"/>
  <c r="M297" i="5"/>
  <c r="N297" i="5"/>
  <c r="O297" i="5"/>
  <c r="J298" i="5"/>
  <c r="K298" i="5"/>
  <c r="L298" i="5"/>
  <c r="M298" i="5"/>
  <c r="N298" i="5"/>
  <c r="O298" i="5"/>
  <c r="J299" i="5"/>
  <c r="K299" i="5"/>
  <c r="L299" i="5"/>
  <c r="M299" i="5"/>
  <c r="N299" i="5"/>
  <c r="O299" i="5"/>
  <c r="J300" i="5"/>
  <c r="K300" i="5"/>
  <c r="L300" i="5"/>
  <c r="M300" i="5"/>
  <c r="N300" i="5"/>
  <c r="O300" i="5"/>
  <c r="J301" i="5"/>
  <c r="K301" i="5"/>
  <c r="L301" i="5"/>
  <c r="M301" i="5"/>
  <c r="N301" i="5"/>
  <c r="O301" i="5"/>
  <c r="J302" i="5"/>
  <c r="K302" i="5"/>
  <c r="L302" i="5"/>
  <c r="M302" i="5"/>
  <c r="N302" i="5"/>
  <c r="O302" i="5"/>
  <c r="J303" i="5"/>
  <c r="K303" i="5"/>
  <c r="L303" i="5"/>
  <c r="M303" i="5"/>
  <c r="N303" i="5"/>
  <c r="O303" i="5"/>
  <c r="J304" i="5"/>
  <c r="K304" i="5"/>
  <c r="L304" i="5"/>
  <c r="M304" i="5"/>
  <c r="N304" i="5"/>
  <c r="O304" i="5"/>
  <c r="J305" i="5"/>
  <c r="K305" i="5"/>
  <c r="L305" i="5"/>
  <c r="M305" i="5"/>
  <c r="N305" i="5"/>
  <c r="O305" i="5"/>
  <c r="J306" i="5"/>
  <c r="K306" i="5"/>
  <c r="L306" i="5"/>
  <c r="M306" i="5"/>
  <c r="N306" i="5"/>
  <c r="O306" i="5"/>
  <c r="J307" i="5"/>
  <c r="K307" i="5"/>
  <c r="L307" i="5"/>
  <c r="M307" i="5"/>
  <c r="N307" i="5"/>
  <c r="O307" i="5"/>
  <c r="J308" i="5"/>
  <c r="K308" i="5"/>
  <c r="L308" i="5"/>
  <c r="M308" i="5"/>
  <c r="N308" i="5"/>
  <c r="O308" i="5"/>
  <c r="J309" i="5"/>
  <c r="K309" i="5"/>
  <c r="L309" i="5"/>
  <c r="M309" i="5"/>
  <c r="N309" i="5"/>
  <c r="O309" i="5"/>
  <c r="J310" i="5"/>
  <c r="K310" i="5"/>
  <c r="L310" i="5"/>
  <c r="M310" i="5"/>
  <c r="N310" i="5"/>
  <c r="O310" i="5"/>
  <c r="J311" i="5"/>
  <c r="K311" i="5"/>
  <c r="L311" i="5"/>
  <c r="M311" i="5"/>
  <c r="N311" i="5"/>
  <c r="O311" i="5"/>
  <c r="J312" i="5"/>
  <c r="K312" i="5"/>
  <c r="L312" i="5"/>
  <c r="M312" i="5"/>
  <c r="N312" i="5"/>
  <c r="O312" i="5"/>
  <c r="J313" i="5"/>
  <c r="K313" i="5"/>
  <c r="L313" i="5"/>
  <c r="M313" i="5"/>
  <c r="N313" i="5"/>
  <c r="O313" i="5"/>
  <c r="J314" i="5"/>
  <c r="K314" i="5"/>
  <c r="L314" i="5"/>
  <c r="M314" i="5"/>
  <c r="N314" i="5"/>
  <c r="O314" i="5"/>
  <c r="J315" i="5"/>
  <c r="K315" i="5"/>
  <c r="L315" i="5"/>
  <c r="M315" i="5"/>
  <c r="N315" i="5"/>
  <c r="O315" i="5"/>
  <c r="J316" i="5"/>
  <c r="K316" i="5"/>
  <c r="L316" i="5"/>
  <c r="M316" i="5"/>
  <c r="N316" i="5"/>
  <c r="O316" i="5"/>
  <c r="J317" i="5"/>
  <c r="K317" i="5"/>
  <c r="L317" i="5"/>
  <c r="M317" i="5"/>
  <c r="N317" i="5"/>
  <c r="O317" i="5"/>
  <c r="J318" i="5"/>
  <c r="K318" i="5"/>
  <c r="L318" i="5"/>
  <c r="M318" i="5"/>
  <c r="N318" i="5"/>
  <c r="O318" i="5"/>
  <c r="J319" i="5"/>
  <c r="K319" i="5"/>
  <c r="L319" i="5"/>
  <c r="M319" i="5"/>
  <c r="N319" i="5"/>
  <c r="O319" i="5"/>
  <c r="J320" i="5"/>
  <c r="K320" i="5"/>
  <c r="L320" i="5"/>
  <c r="M320" i="5"/>
  <c r="N320" i="5"/>
  <c r="O320" i="5"/>
  <c r="J321" i="5"/>
  <c r="K321" i="5"/>
  <c r="L321" i="5"/>
  <c r="M321" i="5"/>
  <c r="N321" i="5"/>
  <c r="O321" i="5"/>
  <c r="J322" i="5"/>
  <c r="K322" i="5"/>
  <c r="L322" i="5"/>
  <c r="M322" i="5"/>
  <c r="N322" i="5"/>
  <c r="O322" i="5"/>
  <c r="J323" i="5"/>
  <c r="K323" i="5"/>
  <c r="L323" i="5"/>
  <c r="M323" i="5"/>
  <c r="N323" i="5"/>
  <c r="O323" i="5"/>
  <c r="J324" i="5"/>
  <c r="K324" i="5"/>
  <c r="L324" i="5"/>
  <c r="M324" i="5"/>
  <c r="N324" i="5"/>
  <c r="O324" i="5"/>
  <c r="J325" i="5"/>
  <c r="K325" i="5"/>
  <c r="L325" i="5"/>
  <c r="M325" i="5"/>
  <c r="N325" i="5"/>
  <c r="O325" i="5"/>
  <c r="J326" i="5"/>
  <c r="K326" i="5"/>
  <c r="L326" i="5"/>
  <c r="M326" i="5"/>
  <c r="N326" i="5"/>
  <c r="O326" i="5"/>
  <c r="J327" i="5"/>
  <c r="K327" i="5"/>
  <c r="L327" i="5"/>
  <c r="M327" i="5"/>
  <c r="N327" i="5"/>
  <c r="O327" i="5"/>
  <c r="J328" i="5"/>
  <c r="K328" i="5"/>
  <c r="L328" i="5"/>
  <c r="M328" i="5"/>
  <c r="N328" i="5"/>
  <c r="O328" i="5"/>
  <c r="J329" i="5"/>
  <c r="K329" i="5"/>
  <c r="L329" i="5"/>
  <c r="M329" i="5"/>
  <c r="N329" i="5"/>
  <c r="O329" i="5"/>
  <c r="J330" i="5"/>
  <c r="K330" i="5"/>
  <c r="L330" i="5"/>
  <c r="M330" i="5"/>
  <c r="N330" i="5"/>
  <c r="O330" i="5"/>
  <c r="J331" i="5"/>
  <c r="K331" i="5"/>
  <c r="L331" i="5"/>
  <c r="M331" i="5"/>
  <c r="N331" i="5"/>
  <c r="O331" i="5"/>
  <c r="J332" i="5"/>
  <c r="K332" i="5"/>
  <c r="L332" i="5"/>
  <c r="M332" i="5"/>
  <c r="N332" i="5"/>
  <c r="O332" i="5"/>
  <c r="J333" i="5"/>
  <c r="K333" i="5"/>
  <c r="L333" i="5"/>
  <c r="M333" i="5"/>
  <c r="N333" i="5"/>
  <c r="O333" i="5"/>
  <c r="J334" i="5"/>
  <c r="K334" i="5"/>
  <c r="L334" i="5"/>
  <c r="M334" i="5"/>
  <c r="N334" i="5"/>
  <c r="O334" i="5"/>
  <c r="J335" i="5"/>
  <c r="K335" i="5"/>
  <c r="L335" i="5"/>
  <c r="M335" i="5"/>
  <c r="N335" i="5"/>
  <c r="O335" i="5"/>
  <c r="J336" i="5"/>
  <c r="K336" i="5"/>
  <c r="L336" i="5"/>
  <c r="M336" i="5"/>
  <c r="N336" i="5"/>
  <c r="O336" i="5"/>
  <c r="J337" i="5"/>
  <c r="K337" i="5"/>
  <c r="L337" i="5"/>
  <c r="M337" i="5"/>
  <c r="N337" i="5"/>
  <c r="O337" i="5"/>
  <c r="J338" i="5"/>
  <c r="K338" i="5"/>
  <c r="L338" i="5"/>
  <c r="M338" i="5"/>
  <c r="N338" i="5"/>
  <c r="O338" i="5"/>
  <c r="J339" i="5"/>
  <c r="K339" i="5"/>
  <c r="L339" i="5"/>
  <c r="M339" i="5"/>
  <c r="N339" i="5"/>
  <c r="O339" i="5"/>
  <c r="J340" i="5"/>
  <c r="K340" i="5"/>
  <c r="L340" i="5"/>
  <c r="M340" i="5"/>
  <c r="N340" i="5"/>
  <c r="O340" i="5"/>
  <c r="J341" i="5"/>
  <c r="K341" i="5"/>
  <c r="L341" i="5"/>
  <c r="M341" i="5"/>
  <c r="N341" i="5"/>
  <c r="O341" i="5"/>
  <c r="J342" i="5"/>
  <c r="K342" i="5"/>
  <c r="L342" i="5"/>
  <c r="M342" i="5"/>
  <c r="N342" i="5"/>
  <c r="O342" i="5"/>
  <c r="J343" i="5"/>
  <c r="K343" i="5"/>
  <c r="L343" i="5"/>
  <c r="M343" i="5"/>
  <c r="N343" i="5"/>
  <c r="O343" i="5"/>
  <c r="J344" i="5"/>
  <c r="K344" i="5"/>
  <c r="L344" i="5"/>
  <c r="M344" i="5"/>
  <c r="N344" i="5"/>
  <c r="O344" i="5"/>
  <c r="J345" i="5"/>
  <c r="K345" i="5"/>
  <c r="L345" i="5"/>
  <c r="M345" i="5"/>
  <c r="N345" i="5"/>
  <c r="O345" i="5"/>
  <c r="J346" i="5"/>
  <c r="K346" i="5"/>
  <c r="L346" i="5"/>
  <c r="M346" i="5"/>
  <c r="N346" i="5"/>
  <c r="O346" i="5"/>
  <c r="J347" i="5"/>
  <c r="K347" i="5"/>
  <c r="L347" i="5"/>
  <c r="M347" i="5"/>
  <c r="N347" i="5"/>
  <c r="O347" i="5"/>
  <c r="J348" i="5"/>
  <c r="K348" i="5"/>
  <c r="L348" i="5"/>
  <c r="M348" i="5"/>
  <c r="N348" i="5"/>
  <c r="O348" i="5"/>
  <c r="J349" i="5"/>
  <c r="K349" i="5"/>
  <c r="L349" i="5"/>
  <c r="M349" i="5"/>
  <c r="N349" i="5"/>
  <c r="O349" i="5"/>
  <c r="J350" i="5"/>
  <c r="K350" i="5"/>
  <c r="L350" i="5"/>
  <c r="M350" i="5"/>
  <c r="N350" i="5"/>
  <c r="O350" i="5"/>
  <c r="J351" i="5"/>
  <c r="K351" i="5"/>
  <c r="L351" i="5"/>
  <c r="M351" i="5"/>
  <c r="N351" i="5"/>
  <c r="O351" i="5"/>
  <c r="J352" i="5"/>
  <c r="K352" i="5"/>
  <c r="L352" i="5"/>
  <c r="M352" i="5"/>
  <c r="N352" i="5"/>
  <c r="O352" i="5"/>
  <c r="J353" i="5"/>
  <c r="K353" i="5"/>
  <c r="L353" i="5"/>
  <c r="M353" i="5"/>
  <c r="N353" i="5"/>
  <c r="O353" i="5"/>
  <c r="J354" i="5"/>
  <c r="K354" i="5"/>
  <c r="L354" i="5"/>
  <c r="M354" i="5"/>
  <c r="N354" i="5"/>
  <c r="O354" i="5"/>
  <c r="J355" i="5"/>
  <c r="K355" i="5"/>
  <c r="L355" i="5"/>
  <c r="M355" i="5"/>
  <c r="N355" i="5"/>
  <c r="O355" i="5"/>
  <c r="J356" i="5"/>
  <c r="K356" i="5"/>
  <c r="L356" i="5"/>
  <c r="M356" i="5"/>
  <c r="N356" i="5"/>
  <c r="O356" i="5"/>
  <c r="J357" i="5"/>
  <c r="K357" i="5"/>
  <c r="L357" i="5"/>
  <c r="M357" i="5"/>
  <c r="N357" i="5"/>
  <c r="O357" i="5"/>
  <c r="J358" i="5"/>
  <c r="K358" i="5"/>
  <c r="L358" i="5"/>
  <c r="M358" i="5"/>
  <c r="N358" i="5"/>
  <c r="O358" i="5"/>
  <c r="J359" i="5"/>
  <c r="K359" i="5"/>
  <c r="L359" i="5"/>
  <c r="M359" i="5"/>
  <c r="N359" i="5"/>
  <c r="O359" i="5"/>
  <c r="J360" i="5"/>
  <c r="K360" i="5"/>
  <c r="L360" i="5"/>
  <c r="M360" i="5"/>
  <c r="N360" i="5"/>
  <c r="O360" i="5"/>
  <c r="J361" i="5"/>
  <c r="K361" i="5"/>
  <c r="L361" i="5"/>
  <c r="M361" i="5"/>
  <c r="N361" i="5"/>
  <c r="O361" i="5"/>
  <c r="J362" i="5"/>
  <c r="K362" i="5"/>
  <c r="L362" i="5"/>
  <c r="M362" i="5"/>
  <c r="N362" i="5"/>
  <c r="O362" i="5"/>
  <c r="J363" i="5"/>
  <c r="K363" i="5"/>
  <c r="L363" i="5"/>
  <c r="M363" i="5"/>
  <c r="N363" i="5"/>
  <c r="O363" i="5"/>
  <c r="J364" i="5"/>
  <c r="K364" i="5"/>
  <c r="L364" i="5"/>
  <c r="M364" i="5"/>
  <c r="N364" i="5"/>
  <c r="O364" i="5"/>
  <c r="J365" i="5"/>
  <c r="K365" i="5"/>
  <c r="L365" i="5"/>
  <c r="M365" i="5"/>
  <c r="N365" i="5"/>
  <c r="O365" i="5"/>
  <c r="J366" i="5"/>
  <c r="K366" i="5"/>
  <c r="L366" i="5"/>
  <c r="M366" i="5"/>
  <c r="N366" i="5"/>
  <c r="O366" i="5"/>
  <c r="J367" i="5"/>
  <c r="K367" i="5"/>
  <c r="L367" i="5"/>
  <c r="M367" i="5"/>
  <c r="N367" i="5"/>
  <c r="O367" i="5"/>
  <c r="J368" i="5"/>
  <c r="K368" i="5"/>
  <c r="L368" i="5"/>
  <c r="M368" i="5"/>
  <c r="N368" i="5"/>
  <c r="O368" i="5"/>
  <c r="J369" i="5"/>
  <c r="K369" i="5"/>
  <c r="L369" i="5"/>
  <c r="M369" i="5"/>
  <c r="N369" i="5"/>
  <c r="O369" i="5"/>
  <c r="J370" i="5"/>
  <c r="K370" i="5"/>
  <c r="L370" i="5"/>
  <c r="M370" i="5"/>
  <c r="N370" i="5"/>
  <c r="O370" i="5"/>
  <c r="J371" i="5"/>
  <c r="K371" i="5"/>
  <c r="L371" i="5"/>
  <c r="M371" i="5"/>
  <c r="N371" i="5"/>
  <c r="O371" i="5"/>
  <c r="J372" i="5"/>
  <c r="K372" i="5"/>
  <c r="L372" i="5"/>
  <c r="M372" i="5"/>
  <c r="N372" i="5"/>
  <c r="O372" i="5"/>
  <c r="J373" i="5"/>
  <c r="K373" i="5"/>
  <c r="L373" i="5"/>
  <c r="M373" i="5"/>
  <c r="N373" i="5"/>
  <c r="O373" i="5"/>
  <c r="J374" i="5"/>
  <c r="K374" i="5"/>
  <c r="L374" i="5"/>
  <c r="M374" i="5"/>
  <c r="N374" i="5"/>
  <c r="O374" i="5"/>
  <c r="J375" i="5"/>
  <c r="K375" i="5"/>
  <c r="L375" i="5"/>
  <c r="M375" i="5"/>
  <c r="N375" i="5"/>
  <c r="O375" i="5"/>
  <c r="J376" i="5"/>
  <c r="K376" i="5"/>
  <c r="L376" i="5"/>
  <c r="M376" i="5"/>
  <c r="N376" i="5"/>
  <c r="O376" i="5"/>
  <c r="J377" i="5"/>
  <c r="K377" i="5"/>
  <c r="L377" i="5"/>
  <c r="M377" i="5"/>
  <c r="N377" i="5"/>
  <c r="O377" i="5"/>
  <c r="J378" i="5"/>
  <c r="K378" i="5"/>
  <c r="L378" i="5"/>
  <c r="M378" i="5"/>
  <c r="N378" i="5"/>
  <c r="O378" i="5"/>
  <c r="J379" i="5"/>
  <c r="K379" i="5"/>
  <c r="L379" i="5"/>
  <c r="M379" i="5"/>
  <c r="N379" i="5"/>
  <c r="O379" i="5"/>
  <c r="J380" i="5"/>
  <c r="K380" i="5"/>
  <c r="L380" i="5"/>
  <c r="M380" i="5"/>
  <c r="N380" i="5"/>
  <c r="O380" i="5"/>
  <c r="J381" i="5"/>
  <c r="K381" i="5"/>
  <c r="L381" i="5"/>
  <c r="M381" i="5"/>
  <c r="N381" i="5"/>
  <c r="O381" i="5"/>
  <c r="J382" i="5"/>
  <c r="K382" i="5"/>
  <c r="L382" i="5"/>
  <c r="M382" i="5"/>
  <c r="N382" i="5"/>
  <c r="O382" i="5"/>
  <c r="J383" i="5"/>
  <c r="K383" i="5"/>
  <c r="L383" i="5"/>
  <c r="M383" i="5"/>
  <c r="N383" i="5"/>
  <c r="O383" i="5"/>
  <c r="J384" i="5"/>
  <c r="K384" i="5"/>
  <c r="L384" i="5"/>
  <c r="M384" i="5"/>
  <c r="N384" i="5"/>
  <c r="O384" i="5"/>
  <c r="J385" i="5"/>
  <c r="K385" i="5"/>
  <c r="L385" i="5"/>
  <c r="M385" i="5"/>
  <c r="N385" i="5"/>
  <c r="O385" i="5"/>
  <c r="J386" i="5"/>
  <c r="K386" i="5"/>
  <c r="L386" i="5"/>
  <c r="M386" i="5"/>
  <c r="N386" i="5"/>
  <c r="O386" i="5"/>
  <c r="J387" i="5"/>
  <c r="K387" i="5"/>
  <c r="L387" i="5"/>
  <c r="M387" i="5"/>
  <c r="N387" i="5"/>
  <c r="O387" i="5"/>
  <c r="J388" i="5"/>
  <c r="K388" i="5"/>
  <c r="L388" i="5"/>
  <c r="M388" i="5"/>
  <c r="N388" i="5"/>
  <c r="O388" i="5"/>
  <c r="J389" i="5"/>
  <c r="K389" i="5"/>
  <c r="L389" i="5"/>
  <c r="M389" i="5"/>
  <c r="N389" i="5"/>
  <c r="O389" i="5"/>
  <c r="J390" i="5"/>
  <c r="K390" i="5"/>
  <c r="L390" i="5"/>
  <c r="M390" i="5"/>
  <c r="N390" i="5"/>
  <c r="O390" i="5"/>
  <c r="J391" i="5"/>
  <c r="K391" i="5"/>
  <c r="L391" i="5"/>
  <c r="M391" i="5"/>
  <c r="N391" i="5"/>
  <c r="O391" i="5"/>
  <c r="J392" i="5"/>
  <c r="K392" i="5"/>
  <c r="L392" i="5"/>
  <c r="M392" i="5"/>
  <c r="N392" i="5"/>
  <c r="O392" i="5"/>
  <c r="J393" i="5"/>
  <c r="K393" i="5"/>
  <c r="L393" i="5"/>
  <c r="M393" i="5"/>
  <c r="N393" i="5"/>
  <c r="O393" i="5"/>
  <c r="J394" i="5"/>
  <c r="K394" i="5"/>
  <c r="L394" i="5"/>
  <c r="M394" i="5"/>
  <c r="N394" i="5"/>
  <c r="O394" i="5"/>
  <c r="J395" i="5"/>
  <c r="K395" i="5"/>
  <c r="L395" i="5"/>
  <c r="M395" i="5"/>
  <c r="N395" i="5"/>
  <c r="O395" i="5"/>
  <c r="J396" i="5"/>
  <c r="K396" i="5"/>
  <c r="L396" i="5"/>
  <c r="M396" i="5"/>
  <c r="N396" i="5"/>
  <c r="O396" i="5"/>
  <c r="J397" i="5"/>
  <c r="K397" i="5"/>
  <c r="L397" i="5"/>
  <c r="M397" i="5"/>
  <c r="N397" i="5"/>
  <c r="O397" i="5"/>
  <c r="J398" i="5"/>
  <c r="K398" i="5"/>
  <c r="L398" i="5"/>
  <c r="M398" i="5"/>
  <c r="N398" i="5"/>
  <c r="O398" i="5"/>
  <c r="J399" i="5"/>
  <c r="K399" i="5"/>
  <c r="L399" i="5"/>
  <c r="M399" i="5"/>
  <c r="N399" i="5"/>
  <c r="O399" i="5"/>
  <c r="J400" i="5"/>
  <c r="K400" i="5"/>
  <c r="L400" i="5"/>
  <c r="M400" i="5"/>
  <c r="N400" i="5"/>
  <c r="O400" i="5"/>
  <c r="J401" i="5"/>
  <c r="K401" i="5"/>
  <c r="L401" i="5"/>
  <c r="M401" i="5"/>
  <c r="N401" i="5"/>
  <c r="O401" i="5"/>
  <c r="J402" i="5"/>
  <c r="K402" i="5"/>
  <c r="L402" i="5"/>
  <c r="M402" i="5"/>
  <c r="N402" i="5"/>
  <c r="O402" i="5"/>
  <c r="J403" i="5"/>
  <c r="K403" i="5"/>
  <c r="L403" i="5"/>
  <c r="M403" i="5"/>
  <c r="N403" i="5"/>
  <c r="O403" i="5"/>
  <c r="J404" i="5"/>
  <c r="K404" i="5"/>
  <c r="L404" i="5"/>
  <c r="M404" i="5"/>
  <c r="N404" i="5"/>
  <c r="O404" i="5"/>
  <c r="J405" i="5"/>
  <c r="K405" i="5"/>
  <c r="L405" i="5"/>
  <c r="M405" i="5"/>
  <c r="N405" i="5"/>
  <c r="O405" i="5"/>
  <c r="J406" i="5"/>
  <c r="K406" i="5"/>
  <c r="L406" i="5"/>
  <c r="M406" i="5"/>
  <c r="N406" i="5"/>
  <c r="O406" i="5"/>
  <c r="J407" i="5"/>
  <c r="K407" i="5"/>
  <c r="L407" i="5"/>
  <c r="M407" i="5"/>
  <c r="N407" i="5"/>
  <c r="O407" i="5"/>
  <c r="J408" i="5"/>
  <c r="K408" i="5"/>
  <c r="L408" i="5"/>
  <c r="M408" i="5"/>
  <c r="N408" i="5"/>
  <c r="O408" i="5"/>
  <c r="J409" i="5"/>
  <c r="K409" i="5"/>
  <c r="L409" i="5"/>
  <c r="M409" i="5"/>
  <c r="N409" i="5"/>
  <c r="O409" i="5"/>
  <c r="J410" i="5"/>
  <c r="K410" i="5"/>
  <c r="L410" i="5"/>
  <c r="M410" i="5"/>
  <c r="N410" i="5"/>
  <c r="O410" i="5"/>
  <c r="J411" i="5"/>
  <c r="K411" i="5"/>
  <c r="L411" i="5"/>
  <c r="M411" i="5"/>
  <c r="N411" i="5"/>
  <c r="O411" i="5"/>
  <c r="J412" i="5"/>
  <c r="K412" i="5"/>
  <c r="L412" i="5"/>
  <c r="M412" i="5"/>
  <c r="N412" i="5"/>
  <c r="O412" i="5"/>
  <c r="J413" i="5"/>
  <c r="K413" i="5"/>
  <c r="L413" i="5"/>
  <c r="M413" i="5"/>
  <c r="N413" i="5"/>
  <c r="O413" i="5"/>
  <c r="J414" i="5"/>
  <c r="K414" i="5"/>
  <c r="L414" i="5"/>
  <c r="M414" i="5"/>
  <c r="N414" i="5"/>
  <c r="O414" i="5"/>
  <c r="J415" i="5"/>
  <c r="K415" i="5"/>
  <c r="L415" i="5"/>
  <c r="M415" i="5"/>
  <c r="N415" i="5"/>
  <c r="O415" i="5"/>
  <c r="J416" i="5"/>
  <c r="K416" i="5"/>
  <c r="L416" i="5"/>
  <c r="M416" i="5"/>
  <c r="N416" i="5"/>
  <c r="O416" i="5"/>
  <c r="J417" i="5"/>
  <c r="K417" i="5"/>
  <c r="L417" i="5"/>
  <c r="M417" i="5"/>
  <c r="N417" i="5"/>
  <c r="O417" i="5"/>
  <c r="J418" i="5"/>
  <c r="K418" i="5"/>
  <c r="L418" i="5"/>
  <c r="M418" i="5"/>
  <c r="N418" i="5"/>
  <c r="O418" i="5"/>
  <c r="J419" i="5"/>
  <c r="K419" i="5"/>
  <c r="L419" i="5"/>
  <c r="M419" i="5"/>
  <c r="N419" i="5"/>
  <c r="O419" i="5"/>
  <c r="J420" i="5"/>
  <c r="K420" i="5"/>
  <c r="L420" i="5"/>
  <c r="M420" i="5"/>
  <c r="N420" i="5"/>
  <c r="O420" i="5"/>
  <c r="J421" i="5"/>
  <c r="K421" i="5"/>
  <c r="L421" i="5"/>
  <c r="M421" i="5"/>
  <c r="N421" i="5"/>
  <c r="O421" i="5"/>
  <c r="J422" i="5"/>
  <c r="K422" i="5"/>
  <c r="L422" i="5"/>
  <c r="M422" i="5"/>
  <c r="N422" i="5"/>
  <c r="O422" i="5"/>
  <c r="J423" i="5"/>
  <c r="K423" i="5"/>
  <c r="L423" i="5"/>
  <c r="M423" i="5"/>
  <c r="N423" i="5"/>
  <c r="O423" i="5"/>
  <c r="J424" i="5"/>
  <c r="K424" i="5"/>
  <c r="L424" i="5"/>
  <c r="M424" i="5"/>
  <c r="N424" i="5"/>
  <c r="O424" i="5"/>
  <c r="J425" i="5"/>
  <c r="K425" i="5"/>
  <c r="L425" i="5"/>
  <c r="M425" i="5"/>
  <c r="N425" i="5"/>
  <c r="O425" i="5"/>
  <c r="J426" i="5"/>
  <c r="K426" i="5"/>
  <c r="L426" i="5"/>
  <c r="M426" i="5"/>
  <c r="N426" i="5"/>
  <c r="O426" i="5"/>
  <c r="J427" i="5"/>
  <c r="K427" i="5"/>
  <c r="L427" i="5"/>
  <c r="M427" i="5"/>
  <c r="N427" i="5"/>
  <c r="O427" i="5"/>
  <c r="J428" i="5"/>
  <c r="K428" i="5"/>
  <c r="L428" i="5"/>
  <c r="M428" i="5"/>
  <c r="N428" i="5"/>
  <c r="O428" i="5"/>
  <c r="J429" i="5"/>
  <c r="K429" i="5"/>
  <c r="L429" i="5"/>
  <c r="M429" i="5"/>
  <c r="N429" i="5"/>
  <c r="O429" i="5"/>
  <c r="J430" i="5"/>
  <c r="K430" i="5"/>
  <c r="L430" i="5"/>
  <c r="M430" i="5"/>
  <c r="N430" i="5"/>
  <c r="O430" i="5"/>
  <c r="J431" i="5"/>
  <c r="K431" i="5"/>
  <c r="L431" i="5"/>
  <c r="M431" i="5"/>
  <c r="N431" i="5"/>
  <c r="O431" i="5"/>
  <c r="J432" i="5"/>
  <c r="K432" i="5"/>
  <c r="L432" i="5"/>
  <c r="M432" i="5"/>
  <c r="N432" i="5"/>
  <c r="O432" i="5"/>
  <c r="J433" i="5"/>
  <c r="K433" i="5"/>
  <c r="L433" i="5"/>
  <c r="M433" i="5"/>
  <c r="N433" i="5"/>
  <c r="O433" i="5"/>
  <c r="J434" i="5"/>
  <c r="K434" i="5"/>
  <c r="L434" i="5"/>
  <c r="M434" i="5"/>
  <c r="N434" i="5"/>
  <c r="O434" i="5"/>
  <c r="J435" i="5"/>
  <c r="K435" i="5"/>
  <c r="L435" i="5"/>
  <c r="M435" i="5"/>
  <c r="N435" i="5"/>
  <c r="O435" i="5"/>
  <c r="J436" i="5"/>
  <c r="K436" i="5"/>
  <c r="L436" i="5"/>
  <c r="M436" i="5"/>
  <c r="N436" i="5"/>
  <c r="O436" i="5"/>
  <c r="J437" i="5"/>
  <c r="K437" i="5"/>
  <c r="L437" i="5"/>
  <c r="M437" i="5"/>
  <c r="N437" i="5"/>
  <c r="O437" i="5"/>
  <c r="J438" i="5"/>
  <c r="K438" i="5"/>
  <c r="L438" i="5"/>
  <c r="M438" i="5"/>
  <c r="N438" i="5"/>
  <c r="O438" i="5"/>
  <c r="J439" i="5"/>
  <c r="K439" i="5"/>
  <c r="L439" i="5"/>
  <c r="M439" i="5"/>
  <c r="N439" i="5"/>
  <c r="O439" i="5"/>
  <c r="J440" i="5"/>
  <c r="K440" i="5"/>
  <c r="L440" i="5"/>
  <c r="M440" i="5"/>
  <c r="N440" i="5"/>
  <c r="O440" i="5"/>
  <c r="J441" i="5"/>
  <c r="K441" i="5"/>
  <c r="L441" i="5"/>
  <c r="M441" i="5"/>
  <c r="N441" i="5"/>
  <c r="O441" i="5"/>
  <c r="J442" i="5"/>
  <c r="K442" i="5"/>
  <c r="L442" i="5"/>
  <c r="M442" i="5"/>
  <c r="N442" i="5"/>
  <c r="O442" i="5"/>
  <c r="J443" i="5"/>
  <c r="K443" i="5"/>
  <c r="L443" i="5"/>
  <c r="M443" i="5"/>
  <c r="N443" i="5"/>
  <c r="O443" i="5"/>
  <c r="J444" i="5"/>
  <c r="K444" i="5"/>
  <c r="L444" i="5"/>
  <c r="M444" i="5"/>
  <c r="N444" i="5"/>
  <c r="O444" i="5"/>
  <c r="J445" i="5"/>
  <c r="K445" i="5"/>
  <c r="L445" i="5"/>
  <c r="M445" i="5"/>
  <c r="N445" i="5"/>
  <c r="O445" i="5"/>
  <c r="J446" i="5"/>
  <c r="K446" i="5"/>
  <c r="L446" i="5"/>
  <c r="M446" i="5"/>
  <c r="N446" i="5"/>
  <c r="O446" i="5"/>
  <c r="J447" i="5"/>
  <c r="K447" i="5"/>
  <c r="L447" i="5"/>
  <c r="M447" i="5"/>
  <c r="N447" i="5"/>
  <c r="O447" i="5"/>
  <c r="J448" i="5"/>
  <c r="K448" i="5"/>
  <c r="L448" i="5"/>
  <c r="M448" i="5"/>
  <c r="N448" i="5"/>
  <c r="O448" i="5"/>
  <c r="J449" i="5"/>
  <c r="K449" i="5"/>
  <c r="L449" i="5"/>
  <c r="M449" i="5"/>
  <c r="N449" i="5"/>
  <c r="O449" i="5"/>
  <c r="J450" i="5"/>
  <c r="K450" i="5"/>
  <c r="L450" i="5"/>
  <c r="M450" i="5"/>
  <c r="N450" i="5"/>
  <c r="O450" i="5"/>
  <c r="J451" i="5"/>
  <c r="K451" i="5"/>
  <c r="L451" i="5"/>
  <c r="M451" i="5"/>
  <c r="N451" i="5"/>
  <c r="O451" i="5"/>
  <c r="J452" i="5"/>
  <c r="K452" i="5"/>
  <c r="L452" i="5"/>
  <c r="M452" i="5"/>
  <c r="N452" i="5"/>
  <c r="O452" i="5"/>
  <c r="J453" i="5"/>
  <c r="K453" i="5"/>
  <c r="L453" i="5"/>
  <c r="M453" i="5"/>
  <c r="N453" i="5"/>
  <c r="O453" i="5"/>
  <c r="J454" i="5"/>
  <c r="K454" i="5"/>
  <c r="L454" i="5"/>
  <c r="M454" i="5"/>
  <c r="N454" i="5"/>
  <c r="O454" i="5"/>
  <c r="J455" i="5"/>
  <c r="K455" i="5"/>
  <c r="L455" i="5"/>
  <c r="M455" i="5"/>
  <c r="N455" i="5"/>
  <c r="O455" i="5"/>
  <c r="J456" i="5"/>
  <c r="K456" i="5"/>
  <c r="L456" i="5"/>
  <c r="M456" i="5"/>
  <c r="N456" i="5"/>
  <c r="O456" i="5"/>
  <c r="J457" i="5"/>
  <c r="K457" i="5"/>
  <c r="L457" i="5"/>
  <c r="M457" i="5"/>
  <c r="N457" i="5"/>
  <c r="O457" i="5"/>
  <c r="J458" i="5"/>
  <c r="K458" i="5"/>
  <c r="L458" i="5"/>
  <c r="M458" i="5"/>
  <c r="N458" i="5"/>
  <c r="O458" i="5"/>
  <c r="J459" i="5"/>
  <c r="K459" i="5"/>
  <c r="L459" i="5"/>
  <c r="M459" i="5"/>
  <c r="N459" i="5"/>
  <c r="O459" i="5"/>
  <c r="J460" i="5"/>
  <c r="K460" i="5"/>
  <c r="L460" i="5"/>
  <c r="M460" i="5"/>
  <c r="N460" i="5"/>
  <c r="O460" i="5"/>
  <c r="J461" i="5"/>
  <c r="K461" i="5"/>
  <c r="L461" i="5"/>
  <c r="M461" i="5"/>
  <c r="N461" i="5"/>
  <c r="O461" i="5"/>
  <c r="J462" i="5"/>
  <c r="K462" i="5"/>
  <c r="L462" i="5"/>
  <c r="M462" i="5"/>
  <c r="N462" i="5"/>
  <c r="O462" i="5"/>
  <c r="J463" i="5"/>
  <c r="K463" i="5"/>
  <c r="L463" i="5"/>
  <c r="M463" i="5"/>
  <c r="N463" i="5"/>
  <c r="O463" i="5"/>
  <c r="J464" i="5"/>
  <c r="K464" i="5"/>
  <c r="L464" i="5"/>
  <c r="M464" i="5"/>
  <c r="N464" i="5"/>
  <c r="O464" i="5"/>
  <c r="J465" i="5"/>
  <c r="K465" i="5"/>
  <c r="L465" i="5"/>
  <c r="M465" i="5"/>
  <c r="N465" i="5"/>
  <c r="O465" i="5"/>
  <c r="J466" i="5"/>
  <c r="K466" i="5"/>
  <c r="L466" i="5"/>
  <c r="M466" i="5"/>
  <c r="N466" i="5"/>
  <c r="O466" i="5"/>
  <c r="J467" i="5"/>
  <c r="K467" i="5"/>
  <c r="L467" i="5"/>
  <c r="M467" i="5"/>
  <c r="N467" i="5"/>
  <c r="O467" i="5"/>
  <c r="J468" i="5"/>
  <c r="K468" i="5"/>
  <c r="L468" i="5"/>
  <c r="M468" i="5"/>
  <c r="N468" i="5"/>
  <c r="O468" i="5"/>
  <c r="J469" i="5"/>
  <c r="K469" i="5"/>
  <c r="L469" i="5"/>
  <c r="M469" i="5"/>
  <c r="N469" i="5"/>
  <c r="O469" i="5"/>
  <c r="J470" i="5"/>
  <c r="K470" i="5"/>
  <c r="L470" i="5"/>
  <c r="M470" i="5"/>
  <c r="N470" i="5"/>
  <c r="O470" i="5"/>
  <c r="J471" i="5"/>
  <c r="K471" i="5"/>
  <c r="L471" i="5"/>
  <c r="M471" i="5"/>
  <c r="N471" i="5"/>
  <c r="O471" i="5"/>
  <c r="J472" i="5"/>
  <c r="K472" i="5"/>
  <c r="L472" i="5"/>
  <c r="M472" i="5"/>
  <c r="N472" i="5"/>
  <c r="O472" i="5"/>
  <c r="J473" i="5"/>
  <c r="K473" i="5"/>
  <c r="L473" i="5"/>
  <c r="M473" i="5"/>
  <c r="N473" i="5"/>
  <c r="O473" i="5"/>
  <c r="J474" i="5"/>
  <c r="K474" i="5"/>
  <c r="L474" i="5"/>
  <c r="M474" i="5"/>
  <c r="N474" i="5"/>
  <c r="O474" i="5"/>
  <c r="J475" i="5"/>
  <c r="K475" i="5"/>
  <c r="L475" i="5"/>
  <c r="M475" i="5"/>
  <c r="N475" i="5"/>
  <c r="O475" i="5"/>
  <c r="J476" i="5"/>
  <c r="K476" i="5"/>
  <c r="L476" i="5"/>
  <c r="M476" i="5"/>
  <c r="N476" i="5"/>
  <c r="O476" i="5"/>
  <c r="J477" i="5"/>
  <c r="K477" i="5"/>
  <c r="L477" i="5"/>
  <c r="M477" i="5"/>
  <c r="N477" i="5"/>
  <c r="O477" i="5"/>
  <c r="J478" i="5"/>
  <c r="K478" i="5"/>
  <c r="L478" i="5"/>
  <c r="M478" i="5"/>
  <c r="N478" i="5"/>
  <c r="O478" i="5"/>
  <c r="J479" i="5"/>
  <c r="K479" i="5"/>
  <c r="L479" i="5"/>
  <c r="M479" i="5"/>
  <c r="N479" i="5"/>
  <c r="O479" i="5"/>
  <c r="J480" i="5"/>
  <c r="K480" i="5"/>
  <c r="L480" i="5"/>
  <c r="M480" i="5"/>
  <c r="N480" i="5"/>
  <c r="O480" i="5"/>
  <c r="J481" i="5"/>
  <c r="K481" i="5"/>
  <c r="L481" i="5"/>
  <c r="M481" i="5"/>
  <c r="N481" i="5"/>
  <c r="O481" i="5"/>
  <c r="J482" i="5"/>
  <c r="K482" i="5"/>
  <c r="L482" i="5"/>
  <c r="M482" i="5"/>
  <c r="N482" i="5"/>
  <c r="O482" i="5"/>
  <c r="J483" i="5"/>
  <c r="K483" i="5"/>
  <c r="L483" i="5"/>
  <c r="M483" i="5"/>
  <c r="N483" i="5"/>
  <c r="O483" i="5"/>
  <c r="J484" i="5"/>
  <c r="K484" i="5"/>
  <c r="L484" i="5"/>
  <c r="M484" i="5"/>
  <c r="N484" i="5"/>
  <c r="O484" i="5"/>
  <c r="J485" i="5"/>
  <c r="K485" i="5"/>
  <c r="L485" i="5"/>
  <c r="M485" i="5"/>
  <c r="N485" i="5"/>
  <c r="O485" i="5"/>
  <c r="J486" i="5"/>
  <c r="K486" i="5"/>
  <c r="L486" i="5"/>
  <c r="M486" i="5"/>
  <c r="N486" i="5"/>
  <c r="O486" i="5"/>
  <c r="J487" i="5"/>
  <c r="K487" i="5"/>
  <c r="L487" i="5"/>
  <c r="M487" i="5"/>
  <c r="N487" i="5"/>
  <c r="O487" i="5"/>
  <c r="J488" i="5"/>
  <c r="K488" i="5"/>
  <c r="L488" i="5"/>
  <c r="M488" i="5"/>
  <c r="N488" i="5"/>
  <c r="O488" i="5"/>
  <c r="J489" i="5"/>
  <c r="K489" i="5"/>
  <c r="L489" i="5"/>
  <c r="M489" i="5"/>
  <c r="N489" i="5"/>
  <c r="O489" i="5"/>
  <c r="J490" i="5"/>
  <c r="K490" i="5"/>
  <c r="L490" i="5"/>
  <c r="M490" i="5"/>
  <c r="N490" i="5"/>
  <c r="O490" i="5"/>
  <c r="J491" i="5"/>
  <c r="K491" i="5"/>
  <c r="L491" i="5"/>
  <c r="M491" i="5"/>
  <c r="N491" i="5"/>
  <c r="O491" i="5"/>
  <c r="J492" i="5"/>
  <c r="K492" i="5"/>
  <c r="L492" i="5"/>
  <c r="M492" i="5"/>
  <c r="N492" i="5"/>
  <c r="O492" i="5"/>
  <c r="J493" i="5"/>
  <c r="K493" i="5"/>
  <c r="L493" i="5"/>
  <c r="M493" i="5"/>
  <c r="N493" i="5"/>
  <c r="O493" i="5"/>
  <c r="J494" i="5"/>
  <c r="K494" i="5"/>
  <c r="L494" i="5"/>
  <c r="M494" i="5"/>
  <c r="N494" i="5"/>
  <c r="O494" i="5"/>
  <c r="J495" i="5"/>
  <c r="K495" i="5"/>
  <c r="L495" i="5"/>
  <c r="M495" i="5"/>
  <c r="N495" i="5"/>
  <c r="O495" i="5"/>
  <c r="J496" i="5"/>
  <c r="K496" i="5"/>
  <c r="L496" i="5"/>
  <c r="M496" i="5"/>
  <c r="N496" i="5"/>
  <c r="O496" i="5"/>
  <c r="J497" i="5"/>
  <c r="K497" i="5"/>
  <c r="L497" i="5"/>
  <c r="M497" i="5"/>
  <c r="N497" i="5"/>
  <c r="O497" i="5"/>
  <c r="J498" i="5"/>
  <c r="K498" i="5"/>
  <c r="L498" i="5"/>
  <c r="M498" i="5"/>
  <c r="N498" i="5"/>
  <c r="O498" i="5"/>
  <c r="J499" i="5"/>
  <c r="K499" i="5"/>
  <c r="L499" i="5"/>
  <c r="M499" i="5"/>
  <c r="N499" i="5"/>
  <c r="O499" i="5"/>
  <c r="J500" i="5"/>
  <c r="K500" i="5"/>
  <c r="L500" i="5"/>
  <c r="M500" i="5"/>
  <c r="N500" i="5"/>
  <c r="O500" i="5"/>
  <c r="J501" i="5"/>
  <c r="K501" i="5"/>
  <c r="L501" i="5"/>
  <c r="M501" i="5"/>
  <c r="N501" i="5"/>
  <c r="O501" i="5"/>
  <c r="J502" i="5"/>
  <c r="K502" i="5"/>
  <c r="L502" i="5"/>
  <c r="M502" i="5"/>
  <c r="N502" i="5"/>
  <c r="O502" i="5"/>
  <c r="J503" i="5"/>
  <c r="K503" i="5"/>
  <c r="L503" i="5"/>
  <c r="M503" i="5"/>
  <c r="N503" i="5"/>
  <c r="O503" i="5"/>
  <c r="J504" i="5"/>
  <c r="K504" i="5"/>
  <c r="L504" i="5"/>
  <c r="M504" i="5"/>
  <c r="N504" i="5"/>
  <c r="O504" i="5"/>
  <c r="J505" i="5"/>
  <c r="K505" i="5"/>
  <c r="L505" i="5"/>
  <c r="M505" i="5"/>
  <c r="N505" i="5"/>
  <c r="O505" i="5"/>
  <c r="J506" i="5"/>
  <c r="K506" i="5"/>
  <c r="L506" i="5"/>
  <c r="M506" i="5"/>
  <c r="N506" i="5"/>
  <c r="O506" i="5"/>
  <c r="J507" i="5"/>
  <c r="K507" i="5"/>
  <c r="L507" i="5"/>
  <c r="M507" i="5"/>
  <c r="N507" i="5"/>
  <c r="O507" i="5"/>
  <c r="J508" i="5"/>
  <c r="K508" i="5"/>
  <c r="L508" i="5"/>
  <c r="M508" i="5"/>
  <c r="N508" i="5"/>
  <c r="O508" i="5"/>
  <c r="J509" i="5"/>
  <c r="K509" i="5"/>
  <c r="L509" i="5"/>
  <c r="M509" i="5"/>
  <c r="N509" i="5"/>
  <c r="O509" i="5"/>
  <c r="J510" i="5"/>
  <c r="K510" i="5"/>
  <c r="L510" i="5"/>
  <c r="M510" i="5"/>
  <c r="N510" i="5"/>
  <c r="O510" i="5"/>
  <c r="J511" i="5"/>
  <c r="K511" i="5"/>
  <c r="L511" i="5"/>
  <c r="M511" i="5"/>
  <c r="N511" i="5"/>
  <c r="O511" i="5"/>
  <c r="J512" i="5"/>
  <c r="K512" i="5"/>
  <c r="L512" i="5"/>
  <c r="M512" i="5"/>
  <c r="N512" i="5"/>
  <c r="O512" i="5"/>
  <c r="J513" i="5"/>
  <c r="K513" i="5"/>
  <c r="L513" i="5"/>
  <c r="M513" i="5"/>
  <c r="N513" i="5"/>
  <c r="O513" i="5"/>
  <c r="J514" i="5"/>
  <c r="K514" i="5"/>
  <c r="L514" i="5"/>
  <c r="M514" i="5"/>
  <c r="N514" i="5"/>
  <c r="O514" i="5"/>
  <c r="J515" i="5"/>
  <c r="K515" i="5"/>
  <c r="L515" i="5"/>
  <c r="M515" i="5"/>
  <c r="N515" i="5"/>
  <c r="O515" i="5"/>
  <c r="J516" i="5"/>
  <c r="K516" i="5"/>
  <c r="L516" i="5"/>
  <c r="M516" i="5"/>
  <c r="N516" i="5"/>
  <c r="O516" i="5"/>
  <c r="J517" i="5"/>
  <c r="K517" i="5"/>
  <c r="L517" i="5"/>
  <c r="M517" i="5"/>
  <c r="N517" i="5"/>
  <c r="O517" i="5"/>
  <c r="J518" i="5"/>
  <c r="K518" i="5"/>
  <c r="L518" i="5"/>
  <c r="M518" i="5"/>
  <c r="N518" i="5"/>
  <c r="O518" i="5"/>
  <c r="J519" i="5"/>
  <c r="K519" i="5"/>
  <c r="L519" i="5"/>
  <c r="M519" i="5"/>
  <c r="N519" i="5"/>
  <c r="O519" i="5"/>
  <c r="J520" i="5"/>
  <c r="K520" i="5"/>
  <c r="L520" i="5"/>
  <c r="M520" i="5"/>
  <c r="N520" i="5"/>
  <c r="O520" i="5"/>
  <c r="J521" i="5"/>
  <c r="K521" i="5"/>
  <c r="L521" i="5"/>
  <c r="M521" i="5"/>
  <c r="N521" i="5"/>
  <c r="O521" i="5"/>
  <c r="J522" i="5"/>
  <c r="K522" i="5"/>
  <c r="L522" i="5"/>
  <c r="M522" i="5"/>
  <c r="N522" i="5"/>
  <c r="O522" i="5"/>
  <c r="J523" i="5"/>
  <c r="K523" i="5"/>
  <c r="L523" i="5"/>
  <c r="M523" i="5"/>
  <c r="N523" i="5"/>
  <c r="O523" i="5"/>
  <c r="J524" i="5"/>
  <c r="K524" i="5"/>
  <c r="L524" i="5"/>
  <c r="M524" i="5"/>
  <c r="N524" i="5"/>
  <c r="O524" i="5"/>
  <c r="J525" i="5"/>
  <c r="K525" i="5"/>
  <c r="L525" i="5"/>
  <c r="M525" i="5"/>
  <c r="N525" i="5"/>
  <c r="O525" i="5"/>
  <c r="J526" i="5"/>
  <c r="K526" i="5"/>
  <c r="L526" i="5"/>
  <c r="M526" i="5"/>
  <c r="N526" i="5"/>
  <c r="O526" i="5"/>
  <c r="J527" i="5"/>
  <c r="K527" i="5"/>
  <c r="L527" i="5"/>
  <c r="M527" i="5"/>
  <c r="N527" i="5"/>
  <c r="O527" i="5"/>
  <c r="J528" i="5"/>
  <c r="K528" i="5"/>
  <c r="L528" i="5"/>
  <c r="M528" i="5"/>
  <c r="N528" i="5"/>
  <c r="O528" i="5"/>
  <c r="J529" i="5"/>
  <c r="K529" i="5"/>
  <c r="L529" i="5"/>
  <c r="M529" i="5"/>
  <c r="N529" i="5"/>
  <c r="O529" i="5"/>
  <c r="J530" i="5"/>
  <c r="K530" i="5"/>
  <c r="L530" i="5"/>
  <c r="M530" i="5"/>
  <c r="N530" i="5"/>
  <c r="O530" i="5"/>
  <c r="J531" i="5"/>
  <c r="K531" i="5"/>
  <c r="L531" i="5"/>
  <c r="M531" i="5"/>
  <c r="N531" i="5"/>
  <c r="O531" i="5"/>
  <c r="J532" i="5"/>
  <c r="K532" i="5"/>
  <c r="L532" i="5"/>
  <c r="M532" i="5"/>
  <c r="N532" i="5"/>
  <c r="O532" i="5"/>
  <c r="J533" i="5"/>
  <c r="K533" i="5"/>
  <c r="L533" i="5"/>
  <c r="M533" i="5"/>
  <c r="N533" i="5"/>
  <c r="O533" i="5"/>
  <c r="J534" i="5"/>
  <c r="K534" i="5"/>
  <c r="L534" i="5"/>
  <c r="M534" i="5"/>
  <c r="N534" i="5"/>
  <c r="O534" i="5"/>
  <c r="J535" i="5"/>
  <c r="K535" i="5"/>
  <c r="L535" i="5"/>
  <c r="M535" i="5"/>
  <c r="N535" i="5"/>
  <c r="O535" i="5"/>
  <c r="J536" i="5"/>
  <c r="K536" i="5"/>
  <c r="L536" i="5"/>
  <c r="M536" i="5"/>
  <c r="N536" i="5"/>
  <c r="O536" i="5"/>
  <c r="J537" i="5"/>
  <c r="K537" i="5"/>
  <c r="L537" i="5"/>
  <c r="M537" i="5"/>
  <c r="N537" i="5"/>
  <c r="O537" i="5"/>
  <c r="J538" i="5"/>
  <c r="K538" i="5"/>
  <c r="L538" i="5"/>
  <c r="M538" i="5"/>
  <c r="N538" i="5"/>
  <c r="O538" i="5"/>
  <c r="J539" i="5"/>
  <c r="K539" i="5"/>
  <c r="L539" i="5"/>
  <c r="M539" i="5"/>
  <c r="N539" i="5"/>
  <c r="O539" i="5"/>
  <c r="J540" i="5"/>
  <c r="K540" i="5"/>
  <c r="L540" i="5"/>
  <c r="M540" i="5"/>
  <c r="N540" i="5"/>
  <c r="O540" i="5"/>
  <c r="J541" i="5"/>
  <c r="K541" i="5"/>
  <c r="L541" i="5"/>
  <c r="M541" i="5"/>
  <c r="N541" i="5"/>
  <c r="O541" i="5"/>
  <c r="J542" i="5"/>
  <c r="K542" i="5"/>
  <c r="L542" i="5"/>
  <c r="M542" i="5"/>
  <c r="N542" i="5"/>
  <c r="O542" i="5"/>
  <c r="J543" i="5"/>
  <c r="K543" i="5"/>
  <c r="L543" i="5"/>
  <c r="M543" i="5"/>
  <c r="N543" i="5"/>
  <c r="O543" i="5"/>
  <c r="J544" i="5"/>
  <c r="K544" i="5"/>
  <c r="L544" i="5"/>
  <c r="M544" i="5"/>
  <c r="N544" i="5"/>
  <c r="O544" i="5"/>
  <c r="J545" i="5"/>
  <c r="K545" i="5"/>
  <c r="L545" i="5"/>
  <c r="M545" i="5"/>
  <c r="N545" i="5"/>
  <c r="O545" i="5"/>
  <c r="J546" i="5"/>
  <c r="K546" i="5"/>
  <c r="L546" i="5"/>
  <c r="M546" i="5"/>
  <c r="N546" i="5"/>
  <c r="O546" i="5"/>
  <c r="J547" i="5"/>
  <c r="K547" i="5"/>
  <c r="L547" i="5"/>
  <c r="M547" i="5"/>
  <c r="N547" i="5"/>
  <c r="O547" i="5"/>
  <c r="J548" i="5"/>
  <c r="K548" i="5"/>
  <c r="L548" i="5"/>
  <c r="M548" i="5"/>
  <c r="N548" i="5"/>
  <c r="O548" i="5"/>
  <c r="J549" i="5"/>
  <c r="K549" i="5"/>
  <c r="L549" i="5"/>
  <c r="M549" i="5"/>
  <c r="N549" i="5"/>
  <c r="O549" i="5"/>
  <c r="J550" i="5"/>
  <c r="K550" i="5"/>
  <c r="L550" i="5"/>
  <c r="M550" i="5"/>
  <c r="N550" i="5"/>
  <c r="O550" i="5"/>
  <c r="J551" i="5"/>
  <c r="K551" i="5"/>
  <c r="L551" i="5"/>
  <c r="M551" i="5"/>
  <c r="N551" i="5"/>
  <c r="O551" i="5"/>
  <c r="J552" i="5"/>
  <c r="K552" i="5"/>
  <c r="L552" i="5"/>
  <c r="M552" i="5"/>
  <c r="N552" i="5"/>
  <c r="O552" i="5"/>
  <c r="J553" i="5"/>
  <c r="K553" i="5"/>
  <c r="L553" i="5"/>
  <c r="M553" i="5"/>
  <c r="N553" i="5"/>
  <c r="O553" i="5"/>
  <c r="J554" i="5"/>
  <c r="K554" i="5"/>
  <c r="L554" i="5"/>
  <c r="M554" i="5"/>
  <c r="N554" i="5"/>
  <c r="O554" i="5"/>
  <c r="J555" i="5"/>
  <c r="K555" i="5"/>
  <c r="L555" i="5"/>
  <c r="M555" i="5"/>
  <c r="N555" i="5"/>
  <c r="O555" i="5"/>
  <c r="J556" i="5"/>
  <c r="K556" i="5"/>
  <c r="L556" i="5"/>
  <c r="M556" i="5"/>
  <c r="N556" i="5"/>
  <c r="O556" i="5"/>
  <c r="J557" i="5"/>
  <c r="K557" i="5"/>
  <c r="L557" i="5"/>
  <c r="M557" i="5"/>
  <c r="N557" i="5"/>
  <c r="O557" i="5"/>
  <c r="J558" i="5"/>
  <c r="K558" i="5"/>
  <c r="L558" i="5"/>
  <c r="M558" i="5"/>
  <c r="N558" i="5"/>
  <c r="O558" i="5"/>
  <c r="J559" i="5"/>
  <c r="K559" i="5"/>
  <c r="L559" i="5"/>
  <c r="M559" i="5"/>
  <c r="N559" i="5"/>
  <c r="O559" i="5"/>
  <c r="J560" i="5"/>
  <c r="K560" i="5"/>
  <c r="L560" i="5"/>
  <c r="M560" i="5"/>
  <c r="N560" i="5"/>
  <c r="O560" i="5"/>
  <c r="J561" i="5"/>
  <c r="K561" i="5"/>
  <c r="L561" i="5"/>
  <c r="M561" i="5"/>
  <c r="N561" i="5"/>
  <c r="O561" i="5"/>
  <c r="J562" i="5"/>
  <c r="K562" i="5"/>
  <c r="L562" i="5"/>
  <c r="M562" i="5"/>
  <c r="N562" i="5"/>
  <c r="O562" i="5"/>
  <c r="J563" i="5"/>
  <c r="K563" i="5"/>
  <c r="L563" i="5"/>
  <c r="M563" i="5"/>
  <c r="N563" i="5"/>
  <c r="O563" i="5"/>
  <c r="J564" i="5"/>
  <c r="K564" i="5"/>
  <c r="L564" i="5"/>
  <c r="M564" i="5"/>
  <c r="N564" i="5"/>
  <c r="O564" i="5"/>
  <c r="J565" i="5"/>
  <c r="K565" i="5"/>
  <c r="L565" i="5"/>
  <c r="M565" i="5"/>
  <c r="N565" i="5"/>
  <c r="O565" i="5"/>
  <c r="J566" i="5"/>
  <c r="K566" i="5"/>
  <c r="L566" i="5"/>
  <c r="M566" i="5"/>
  <c r="N566" i="5"/>
  <c r="O566" i="5"/>
  <c r="J567" i="5"/>
  <c r="K567" i="5"/>
  <c r="L567" i="5"/>
  <c r="M567" i="5"/>
  <c r="N567" i="5"/>
  <c r="O567" i="5"/>
  <c r="J568" i="5"/>
  <c r="K568" i="5"/>
  <c r="L568" i="5"/>
  <c r="M568" i="5"/>
  <c r="N568" i="5"/>
  <c r="O568" i="5"/>
  <c r="J569" i="5"/>
  <c r="K569" i="5"/>
  <c r="L569" i="5"/>
  <c r="M569" i="5"/>
  <c r="N569" i="5"/>
  <c r="O569" i="5"/>
  <c r="J570" i="5"/>
  <c r="K570" i="5"/>
  <c r="L570" i="5"/>
  <c r="M570" i="5"/>
  <c r="N570" i="5"/>
  <c r="O570" i="5"/>
  <c r="J571" i="5"/>
  <c r="K571" i="5"/>
  <c r="L571" i="5"/>
  <c r="M571" i="5"/>
  <c r="N571" i="5"/>
  <c r="O571" i="5"/>
  <c r="J572" i="5"/>
  <c r="K572" i="5"/>
  <c r="L572" i="5"/>
  <c r="M572" i="5"/>
  <c r="N572" i="5"/>
  <c r="O572" i="5"/>
  <c r="J573" i="5"/>
  <c r="K573" i="5"/>
  <c r="L573" i="5"/>
  <c r="M573" i="5"/>
  <c r="N573" i="5"/>
  <c r="O573" i="5"/>
  <c r="J574" i="5"/>
  <c r="K574" i="5"/>
  <c r="L574" i="5"/>
  <c r="M574" i="5"/>
  <c r="N574" i="5"/>
  <c r="O574" i="5"/>
  <c r="J575" i="5"/>
  <c r="K575" i="5"/>
  <c r="L575" i="5"/>
  <c r="M575" i="5"/>
  <c r="N575" i="5"/>
  <c r="O575" i="5"/>
  <c r="J576" i="5"/>
  <c r="K576" i="5"/>
  <c r="L576" i="5"/>
  <c r="M576" i="5"/>
  <c r="N576" i="5"/>
  <c r="O576" i="5"/>
  <c r="J577" i="5"/>
  <c r="K577" i="5"/>
  <c r="L577" i="5"/>
  <c r="M577" i="5"/>
  <c r="N577" i="5"/>
  <c r="O577" i="5"/>
  <c r="J578" i="5"/>
  <c r="K578" i="5"/>
  <c r="L578" i="5"/>
  <c r="M578" i="5"/>
  <c r="N578" i="5"/>
  <c r="O578" i="5"/>
  <c r="J579" i="5"/>
  <c r="K579" i="5"/>
  <c r="L579" i="5"/>
  <c r="M579" i="5"/>
  <c r="N579" i="5"/>
  <c r="O579" i="5"/>
  <c r="J580" i="5"/>
  <c r="K580" i="5"/>
  <c r="L580" i="5"/>
  <c r="M580" i="5"/>
  <c r="N580" i="5"/>
  <c r="O580" i="5"/>
  <c r="J581" i="5"/>
  <c r="K581" i="5"/>
  <c r="L581" i="5"/>
  <c r="M581" i="5"/>
  <c r="N581" i="5"/>
  <c r="O581" i="5"/>
  <c r="J582" i="5"/>
  <c r="K582" i="5"/>
  <c r="L582" i="5"/>
  <c r="M582" i="5"/>
  <c r="N582" i="5"/>
  <c r="O582" i="5"/>
  <c r="J583" i="5"/>
  <c r="K583" i="5"/>
  <c r="L583" i="5"/>
  <c r="M583" i="5"/>
  <c r="N583" i="5"/>
  <c r="O583" i="5"/>
  <c r="J584" i="5"/>
  <c r="K584" i="5"/>
  <c r="L584" i="5"/>
  <c r="M584" i="5"/>
  <c r="N584" i="5"/>
  <c r="O584" i="5"/>
  <c r="J585" i="5"/>
  <c r="K585" i="5"/>
  <c r="L585" i="5"/>
  <c r="M585" i="5"/>
  <c r="N585" i="5"/>
  <c r="O585" i="5"/>
  <c r="J586" i="5"/>
  <c r="K586" i="5"/>
  <c r="L586" i="5"/>
  <c r="M586" i="5"/>
  <c r="N586" i="5"/>
  <c r="O586" i="5"/>
  <c r="J587" i="5"/>
  <c r="K587" i="5"/>
  <c r="L587" i="5"/>
  <c r="M587" i="5"/>
  <c r="N587" i="5"/>
  <c r="O587" i="5"/>
  <c r="J588" i="5"/>
  <c r="K588" i="5"/>
  <c r="L588" i="5"/>
  <c r="M588" i="5"/>
  <c r="N588" i="5"/>
  <c r="O588" i="5"/>
  <c r="J589" i="5"/>
  <c r="K589" i="5"/>
  <c r="L589" i="5"/>
  <c r="M589" i="5"/>
  <c r="N589" i="5"/>
  <c r="O589" i="5"/>
  <c r="J590" i="5"/>
  <c r="K590" i="5"/>
  <c r="L590" i="5"/>
  <c r="M590" i="5"/>
  <c r="N590" i="5"/>
  <c r="O590" i="5"/>
  <c r="J591" i="5"/>
  <c r="K591" i="5"/>
  <c r="L591" i="5"/>
  <c r="M591" i="5"/>
  <c r="N591" i="5"/>
  <c r="O591" i="5"/>
  <c r="J592" i="5"/>
  <c r="K592" i="5"/>
  <c r="L592" i="5"/>
  <c r="M592" i="5"/>
  <c r="N592" i="5"/>
  <c r="O592" i="5"/>
  <c r="J593" i="5"/>
  <c r="K593" i="5"/>
  <c r="L593" i="5"/>
  <c r="M593" i="5"/>
  <c r="N593" i="5"/>
  <c r="O593" i="5"/>
  <c r="J594" i="5"/>
  <c r="K594" i="5"/>
  <c r="L594" i="5"/>
  <c r="M594" i="5"/>
  <c r="N594" i="5"/>
  <c r="O594" i="5"/>
  <c r="J595" i="5"/>
  <c r="K595" i="5"/>
  <c r="L595" i="5"/>
  <c r="M595" i="5"/>
  <c r="N595" i="5"/>
  <c r="O595" i="5"/>
  <c r="J596" i="5"/>
  <c r="K596" i="5"/>
  <c r="L596" i="5"/>
  <c r="M596" i="5"/>
  <c r="N596" i="5"/>
  <c r="O596" i="5"/>
  <c r="J597" i="5"/>
  <c r="K597" i="5"/>
  <c r="L597" i="5"/>
  <c r="M597" i="5"/>
  <c r="N597" i="5"/>
  <c r="O597" i="5"/>
  <c r="J598" i="5"/>
  <c r="K598" i="5"/>
  <c r="L598" i="5"/>
  <c r="M598" i="5"/>
  <c r="N598" i="5"/>
  <c r="O598" i="5"/>
  <c r="J599" i="5"/>
  <c r="K599" i="5"/>
  <c r="L599" i="5"/>
  <c r="M599" i="5"/>
  <c r="N599" i="5"/>
  <c r="O599" i="5"/>
  <c r="J600" i="5"/>
  <c r="K600" i="5"/>
  <c r="L600" i="5"/>
  <c r="M600" i="5"/>
  <c r="N600" i="5"/>
  <c r="O600" i="5"/>
  <c r="J601" i="5"/>
  <c r="K601" i="5"/>
  <c r="L601" i="5"/>
  <c r="M601" i="5"/>
  <c r="N601" i="5"/>
  <c r="O601" i="5"/>
  <c r="J602" i="5"/>
  <c r="K602" i="5"/>
  <c r="L602" i="5"/>
  <c r="M602" i="5"/>
  <c r="N602" i="5"/>
  <c r="O602" i="5"/>
  <c r="J603" i="5"/>
  <c r="K603" i="5"/>
  <c r="L603" i="5"/>
  <c r="M603" i="5"/>
  <c r="N603" i="5"/>
  <c r="O603" i="5"/>
  <c r="J604" i="5"/>
  <c r="K604" i="5"/>
  <c r="L604" i="5"/>
  <c r="M604" i="5"/>
  <c r="N604" i="5"/>
  <c r="O604" i="5"/>
  <c r="J605" i="5"/>
  <c r="K605" i="5"/>
  <c r="L605" i="5"/>
  <c r="M605" i="5"/>
  <c r="N605" i="5"/>
  <c r="O605" i="5"/>
  <c r="J606" i="5"/>
  <c r="K606" i="5"/>
  <c r="L606" i="5"/>
  <c r="M606" i="5"/>
  <c r="N606" i="5"/>
  <c r="O606" i="5"/>
  <c r="J607" i="5"/>
  <c r="K607" i="5"/>
  <c r="L607" i="5"/>
  <c r="M607" i="5"/>
  <c r="N607" i="5"/>
  <c r="O607" i="5"/>
  <c r="J608" i="5"/>
  <c r="K608" i="5"/>
  <c r="L608" i="5"/>
  <c r="M608" i="5"/>
  <c r="N608" i="5"/>
  <c r="O608" i="5"/>
  <c r="J609" i="5"/>
  <c r="K609" i="5"/>
  <c r="L609" i="5"/>
  <c r="M609" i="5"/>
  <c r="N609" i="5"/>
  <c r="O609" i="5"/>
  <c r="J610" i="5"/>
  <c r="K610" i="5"/>
  <c r="L610" i="5"/>
  <c r="M610" i="5"/>
  <c r="N610" i="5"/>
  <c r="O610" i="5"/>
  <c r="J611" i="5"/>
  <c r="K611" i="5"/>
  <c r="L611" i="5"/>
  <c r="M611" i="5"/>
  <c r="N611" i="5"/>
  <c r="O611" i="5"/>
  <c r="J612" i="5"/>
  <c r="K612" i="5"/>
  <c r="L612" i="5"/>
  <c r="M612" i="5"/>
  <c r="N612" i="5"/>
  <c r="O612" i="5"/>
  <c r="J613" i="5"/>
  <c r="K613" i="5"/>
  <c r="L613" i="5"/>
  <c r="M613" i="5"/>
  <c r="N613" i="5"/>
  <c r="O613" i="5"/>
  <c r="J614" i="5"/>
  <c r="K614" i="5"/>
  <c r="L614" i="5"/>
  <c r="M614" i="5"/>
  <c r="N614" i="5"/>
  <c r="O614" i="5"/>
  <c r="J615" i="5"/>
  <c r="K615" i="5"/>
  <c r="L615" i="5"/>
  <c r="M615" i="5"/>
  <c r="N615" i="5"/>
  <c r="O615" i="5"/>
  <c r="J616" i="5"/>
  <c r="K616" i="5"/>
  <c r="L616" i="5"/>
  <c r="M616" i="5"/>
  <c r="N616" i="5"/>
  <c r="O616" i="5"/>
  <c r="J617" i="5"/>
  <c r="K617" i="5"/>
  <c r="L617" i="5"/>
  <c r="M617" i="5"/>
  <c r="N617" i="5"/>
  <c r="O617" i="5"/>
  <c r="J618" i="5"/>
  <c r="K618" i="5"/>
  <c r="L618" i="5"/>
  <c r="M618" i="5"/>
  <c r="N618" i="5"/>
  <c r="O618" i="5"/>
  <c r="J619" i="5"/>
  <c r="K619" i="5"/>
  <c r="L619" i="5"/>
  <c r="M619" i="5"/>
  <c r="N619" i="5"/>
  <c r="O619" i="5"/>
  <c r="J620" i="5"/>
  <c r="K620" i="5"/>
  <c r="L620" i="5"/>
  <c r="M620" i="5"/>
  <c r="N620" i="5"/>
  <c r="O620" i="5"/>
  <c r="J621" i="5"/>
  <c r="K621" i="5"/>
  <c r="L621" i="5"/>
  <c r="M621" i="5"/>
  <c r="N621" i="5"/>
  <c r="O621" i="5"/>
  <c r="J622" i="5"/>
  <c r="K622" i="5"/>
  <c r="L622" i="5"/>
  <c r="M622" i="5"/>
  <c r="N622" i="5"/>
  <c r="O622" i="5"/>
  <c r="J623" i="5"/>
  <c r="K623" i="5"/>
  <c r="L623" i="5"/>
  <c r="M623" i="5"/>
  <c r="N623" i="5"/>
  <c r="O623" i="5"/>
  <c r="J624" i="5"/>
  <c r="K624" i="5"/>
  <c r="L624" i="5"/>
  <c r="M624" i="5"/>
  <c r="N624" i="5"/>
  <c r="O624" i="5"/>
  <c r="J625" i="5"/>
  <c r="K625" i="5"/>
  <c r="L625" i="5"/>
  <c r="M625" i="5"/>
  <c r="N625" i="5"/>
  <c r="O625" i="5"/>
  <c r="J626" i="5"/>
  <c r="K626" i="5"/>
  <c r="L626" i="5"/>
  <c r="M626" i="5"/>
  <c r="N626" i="5"/>
  <c r="O626" i="5"/>
  <c r="J627" i="5"/>
  <c r="K627" i="5"/>
  <c r="L627" i="5"/>
  <c r="M627" i="5"/>
  <c r="N627" i="5"/>
  <c r="O627" i="5"/>
  <c r="J628" i="5"/>
  <c r="K628" i="5"/>
  <c r="L628" i="5"/>
  <c r="M628" i="5"/>
  <c r="N628" i="5"/>
  <c r="O628" i="5"/>
  <c r="J629" i="5"/>
  <c r="K629" i="5"/>
  <c r="L629" i="5"/>
  <c r="M629" i="5"/>
  <c r="N629" i="5"/>
  <c r="O629" i="5"/>
  <c r="J630" i="5"/>
  <c r="K630" i="5"/>
  <c r="L630" i="5"/>
  <c r="M630" i="5"/>
  <c r="N630" i="5"/>
  <c r="O630" i="5"/>
  <c r="J631" i="5"/>
  <c r="K631" i="5"/>
  <c r="L631" i="5"/>
  <c r="M631" i="5"/>
  <c r="N631" i="5"/>
  <c r="O631" i="5"/>
  <c r="J632" i="5"/>
  <c r="K632" i="5"/>
  <c r="L632" i="5"/>
  <c r="M632" i="5"/>
  <c r="N632" i="5"/>
  <c r="O632" i="5"/>
  <c r="J633" i="5"/>
  <c r="K633" i="5"/>
  <c r="L633" i="5"/>
  <c r="M633" i="5"/>
  <c r="N633" i="5"/>
  <c r="O633" i="5"/>
  <c r="J634" i="5"/>
  <c r="K634" i="5"/>
  <c r="L634" i="5"/>
  <c r="M634" i="5"/>
  <c r="N634" i="5"/>
  <c r="O634" i="5"/>
  <c r="J635" i="5"/>
  <c r="K635" i="5"/>
  <c r="L635" i="5"/>
  <c r="M635" i="5"/>
  <c r="N635" i="5"/>
  <c r="O635" i="5"/>
  <c r="J636" i="5"/>
  <c r="K636" i="5"/>
  <c r="L636" i="5"/>
  <c r="M636" i="5"/>
  <c r="N636" i="5"/>
  <c r="O636" i="5"/>
  <c r="J637" i="5"/>
  <c r="K637" i="5"/>
  <c r="L637" i="5"/>
  <c r="M637" i="5"/>
  <c r="N637" i="5"/>
  <c r="O637" i="5"/>
  <c r="J638" i="5"/>
  <c r="K638" i="5"/>
  <c r="L638" i="5"/>
  <c r="M638" i="5"/>
  <c r="N638" i="5"/>
  <c r="O638" i="5"/>
  <c r="J639" i="5"/>
  <c r="K639" i="5"/>
  <c r="L639" i="5"/>
  <c r="M639" i="5"/>
  <c r="N639" i="5"/>
  <c r="O639" i="5"/>
  <c r="J640" i="5"/>
  <c r="K640" i="5"/>
  <c r="L640" i="5"/>
  <c r="M640" i="5"/>
  <c r="N640" i="5"/>
  <c r="O640" i="5"/>
  <c r="J641" i="5"/>
  <c r="K641" i="5"/>
  <c r="L641" i="5"/>
  <c r="M641" i="5"/>
  <c r="N641" i="5"/>
  <c r="O641" i="5"/>
  <c r="J642" i="5"/>
  <c r="K642" i="5"/>
  <c r="L642" i="5"/>
  <c r="M642" i="5"/>
  <c r="N642" i="5"/>
  <c r="O642" i="5"/>
  <c r="J643" i="5"/>
  <c r="K643" i="5"/>
  <c r="L643" i="5"/>
  <c r="M643" i="5"/>
  <c r="N643" i="5"/>
  <c r="O643" i="5"/>
  <c r="J644" i="5"/>
  <c r="K644" i="5"/>
  <c r="L644" i="5"/>
  <c r="M644" i="5"/>
  <c r="N644" i="5"/>
  <c r="O644" i="5"/>
  <c r="J645" i="5"/>
  <c r="K645" i="5"/>
  <c r="L645" i="5"/>
  <c r="M645" i="5"/>
  <c r="N645" i="5"/>
  <c r="O645" i="5"/>
  <c r="J646" i="5"/>
  <c r="K646" i="5"/>
  <c r="L646" i="5"/>
  <c r="M646" i="5"/>
  <c r="N646" i="5"/>
  <c r="O646" i="5"/>
  <c r="J647" i="5"/>
  <c r="K647" i="5"/>
  <c r="L647" i="5"/>
  <c r="M647" i="5"/>
  <c r="N647" i="5"/>
  <c r="O647" i="5"/>
  <c r="J648" i="5"/>
  <c r="K648" i="5"/>
  <c r="L648" i="5"/>
  <c r="M648" i="5"/>
  <c r="N648" i="5"/>
  <c r="O648" i="5"/>
  <c r="J649" i="5"/>
  <c r="K649" i="5"/>
  <c r="L649" i="5"/>
  <c r="M649" i="5"/>
  <c r="N649" i="5"/>
  <c r="O649" i="5"/>
  <c r="J650" i="5"/>
  <c r="K650" i="5"/>
  <c r="L650" i="5"/>
  <c r="M650" i="5"/>
  <c r="N650" i="5"/>
  <c r="O650" i="5"/>
  <c r="J651" i="5"/>
  <c r="K651" i="5"/>
  <c r="L651" i="5"/>
  <c r="M651" i="5"/>
  <c r="N651" i="5"/>
  <c r="O651" i="5"/>
  <c r="J652" i="5"/>
  <c r="K652" i="5"/>
  <c r="L652" i="5"/>
  <c r="M652" i="5"/>
  <c r="N652" i="5"/>
  <c r="O652" i="5"/>
  <c r="J653" i="5"/>
  <c r="K653" i="5"/>
  <c r="L653" i="5"/>
  <c r="M653" i="5"/>
  <c r="N653" i="5"/>
  <c r="O653" i="5"/>
  <c r="J654" i="5"/>
  <c r="K654" i="5"/>
  <c r="L654" i="5"/>
  <c r="M654" i="5"/>
  <c r="N654" i="5"/>
  <c r="O654" i="5"/>
  <c r="J655" i="5"/>
  <c r="K655" i="5"/>
  <c r="L655" i="5"/>
  <c r="M655" i="5"/>
  <c r="N655" i="5"/>
  <c r="O655" i="5"/>
  <c r="J656" i="5"/>
  <c r="K656" i="5"/>
  <c r="L656" i="5"/>
  <c r="M656" i="5"/>
  <c r="N656" i="5"/>
  <c r="O656" i="5"/>
  <c r="J657" i="5"/>
  <c r="K657" i="5"/>
  <c r="L657" i="5"/>
  <c r="M657" i="5"/>
  <c r="N657" i="5"/>
  <c r="O657" i="5"/>
  <c r="J658" i="5"/>
  <c r="K658" i="5"/>
  <c r="L658" i="5"/>
  <c r="M658" i="5"/>
  <c r="N658" i="5"/>
  <c r="O658" i="5"/>
  <c r="J659" i="5"/>
  <c r="K659" i="5"/>
  <c r="L659" i="5"/>
  <c r="M659" i="5"/>
  <c r="N659" i="5"/>
  <c r="O659" i="5"/>
  <c r="J660" i="5"/>
  <c r="K660" i="5"/>
  <c r="L660" i="5"/>
  <c r="M660" i="5"/>
  <c r="N660" i="5"/>
  <c r="O660" i="5"/>
  <c r="J661" i="5"/>
  <c r="K661" i="5"/>
  <c r="L661" i="5"/>
  <c r="M661" i="5"/>
  <c r="N661" i="5"/>
  <c r="O661" i="5"/>
  <c r="J662" i="5"/>
  <c r="K662" i="5"/>
  <c r="L662" i="5"/>
  <c r="M662" i="5"/>
  <c r="N662" i="5"/>
  <c r="O662" i="5"/>
  <c r="J663" i="5"/>
  <c r="K663" i="5"/>
  <c r="L663" i="5"/>
  <c r="M663" i="5"/>
  <c r="N663" i="5"/>
  <c r="O663" i="5"/>
  <c r="J664" i="5"/>
  <c r="K664" i="5"/>
  <c r="L664" i="5"/>
  <c r="M664" i="5"/>
  <c r="N664" i="5"/>
  <c r="O664" i="5"/>
  <c r="J665" i="5"/>
  <c r="K665" i="5"/>
  <c r="L665" i="5"/>
  <c r="M665" i="5"/>
  <c r="N665" i="5"/>
  <c r="O665" i="5"/>
  <c r="J666" i="5"/>
  <c r="K666" i="5"/>
  <c r="L666" i="5"/>
  <c r="M666" i="5"/>
  <c r="N666" i="5"/>
  <c r="O666" i="5"/>
  <c r="J667" i="5"/>
  <c r="K667" i="5"/>
  <c r="L667" i="5"/>
  <c r="M667" i="5"/>
  <c r="N667" i="5"/>
  <c r="O667" i="5"/>
  <c r="J668" i="5"/>
  <c r="K668" i="5"/>
  <c r="L668" i="5"/>
  <c r="M668" i="5"/>
  <c r="N668" i="5"/>
  <c r="O668" i="5"/>
  <c r="J669" i="5"/>
  <c r="K669" i="5"/>
  <c r="L669" i="5"/>
  <c r="M669" i="5"/>
  <c r="N669" i="5"/>
  <c r="O669" i="5"/>
  <c r="J670" i="5"/>
  <c r="K670" i="5"/>
  <c r="L670" i="5"/>
  <c r="M670" i="5"/>
  <c r="N670" i="5"/>
  <c r="O670" i="5"/>
  <c r="J671" i="5"/>
  <c r="K671" i="5"/>
  <c r="L671" i="5"/>
  <c r="M671" i="5"/>
  <c r="N671" i="5"/>
  <c r="O671" i="5"/>
  <c r="J672" i="5"/>
  <c r="K672" i="5"/>
  <c r="L672" i="5"/>
  <c r="M672" i="5"/>
  <c r="N672" i="5"/>
  <c r="O672" i="5"/>
  <c r="J673" i="5"/>
  <c r="K673" i="5"/>
  <c r="L673" i="5"/>
  <c r="M673" i="5"/>
  <c r="N673" i="5"/>
  <c r="O673" i="5"/>
  <c r="J674" i="5"/>
  <c r="K674" i="5"/>
  <c r="L674" i="5"/>
  <c r="M674" i="5"/>
  <c r="N674" i="5"/>
  <c r="O674" i="5"/>
  <c r="J675" i="5"/>
  <c r="K675" i="5"/>
  <c r="L675" i="5"/>
  <c r="M675" i="5"/>
  <c r="N675" i="5"/>
  <c r="O675" i="5"/>
  <c r="J676" i="5"/>
  <c r="K676" i="5"/>
  <c r="L676" i="5"/>
  <c r="M676" i="5"/>
  <c r="N676" i="5"/>
  <c r="O676" i="5"/>
  <c r="J677" i="5"/>
  <c r="K677" i="5"/>
  <c r="L677" i="5"/>
  <c r="M677" i="5"/>
  <c r="N677" i="5"/>
  <c r="O677" i="5"/>
  <c r="J678" i="5"/>
  <c r="K678" i="5"/>
  <c r="L678" i="5"/>
  <c r="M678" i="5"/>
  <c r="N678" i="5"/>
  <c r="O678" i="5"/>
  <c r="J679" i="5"/>
  <c r="K679" i="5"/>
  <c r="L679" i="5"/>
  <c r="M679" i="5"/>
  <c r="N679" i="5"/>
  <c r="O679" i="5"/>
  <c r="J680" i="5"/>
  <c r="K680" i="5"/>
  <c r="L680" i="5"/>
  <c r="M680" i="5"/>
  <c r="N680" i="5"/>
  <c r="O680" i="5"/>
  <c r="J681" i="5"/>
  <c r="K681" i="5"/>
  <c r="L681" i="5"/>
  <c r="M681" i="5"/>
  <c r="N681" i="5"/>
  <c r="O681" i="5"/>
  <c r="J682" i="5"/>
  <c r="K682" i="5"/>
  <c r="L682" i="5"/>
  <c r="M682" i="5"/>
  <c r="N682" i="5"/>
  <c r="O682" i="5"/>
  <c r="J683" i="5"/>
  <c r="K683" i="5"/>
  <c r="L683" i="5"/>
  <c r="M683" i="5"/>
  <c r="N683" i="5"/>
  <c r="O683" i="5"/>
  <c r="J684" i="5"/>
  <c r="K684" i="5"/>
  <c r="L684" i="5"/>
  <c r="M684" i="5"/>
  <c r="N684" i="5"/>
  <c r="O684" i="5"/>
  <c r="J685" i="5"/>
  <c r="K685" i="5"/>
  <c r="L685" i="5"/>
  <c r="M685" i="5"/>
  <c r="N685" i="5"/>
  <c r="O685" i="5"/>
  <c r="J686" i="5"/>
  <c r="K686" i="5"/>
  <c r="L686" i="5"/>
  <c r="M686" i="5"/>
  <c r="N686" i="5"/>
  <c r="O686" i="5"/>
  <c r="J687" i="5"/>
  <c r="K687" i="5"/>
  <c r="L687" i="5"/>
  <c r="M687" i="5"/>
  <c r="N687" i="5"/>
  <c r="O687" i="5"/>
  <c r="J688" i="5"/>
  <c r="K688" i="5"/>
  <c r="L688" i="5"/>
  <c r="M688" i="5"/>
  <c r="N688" i="5"/>
  <c r="O688" i="5"/>
  <c r="J689" i="5"/>
  <c r="K689" i="5"/>
  <c r="L689" i="5"/>
  <c r="M689" i="5"/>
  <c r="N689" i="5"/>
  <c r="O689" i="5"/>
  <c r="J690" i="5"/>
  <c r="K690" i="5"/>
  <c r="L690" i="5"/>
  <c r="M690" i="5"/>
  <c r="N690" i="5"/>
  <c r="O690" i="5"/>
  <c r="J691" i="5"/>
  <c r="K691" i="5"/>
  <c r="L691" i="5"/>
  <c r="M691" i="5"/>
  <c r="N691" i="5"/>
  <c r="O691" i="5"/>
  <c r="J692" i="5"/>
  <c r="K692" i="5"/>
  <c r="L692" i="5"/>
  <c r="M692" i="5"/>
  <c r="N692" i="5"/>
  <c r="O692" i="5"/>
  <c r="J693" i="5"/>
  <c r="K693" i="5"/>
  <c r="L693" i="5"/>
  <c r="M693" i="5"/>
  <c r="N693" i="5"/>
  <c r="O693" i="5"/>
  <c r="J694" i="5"/>
  <c r="K694" i="5"/>
  <c r="L694" i="5"/>
  <c r="M694" i="5"/>
  <c r="N694" i="5"/>
  <c r="O694" i="5"/>
  <c r="J695" i="5"/>
  <c r="K695" i="5"/>
  <c r="L695" i="5"/>
  <c r="M695" i="5"/>
  <c r="N695" i="5"/>
  <c r="O695" i="5"/>
  <c r="J696" i="5"/>
  <c r="K696" i="5"/>
  <c r="L696" i="5"/>
  <c r="M696" i="5"/>
  <c r="N696" i="5"/>
  <c r="O696" i="5"/>
  <c r="J697" i="5"/>
  <c r="K697" i="5"/>
  <c r="L697" i="5"/>
  <c r="M697" i="5"/>
  <c r="N697" i="5"/>
  <c r="O697" i="5"/>
  <c r="J698" i="5"/>
  <c r="K698" i="5"/>
  <c r="L698" i="5"/>
  <c r="M698" i="5"/>
  <c r="N698" i="5"/>
  <c r="O698" i="5"/>
  <c r="J699" i="5"/>
  <c r="K699" i="5"/>
  <c r="L699" i="5"/>
  <c r="M699" i="5"/>
  <c r="N699" i="5"/>
  <c r="O699" i="5"/>
  <c r="J700" i="5"/>
  <c r="K700" i="5"/>
  <c r="L700" i="5"/>
  <c r="M700" i="5"/>
  <c r="N700" i="5"/>
  <c r="O700" i="5"/>
  <c r="J701" i="5"/>
  <c r="K701" i="5"/>
  <c r="L701" i="5"/>
  <c r="M701" i="5"/>
  <c r="N701" i="5"/>
  <c r="O701" i="5"/>
  <c r="J702" i="5"/>
  <c r="K702" i="5"/>
  <c r="L702" i="5"/>
  <c r="M702" i="5"/>
  <c r="N702" i="5"/>
  <c r="O702" i="5"/>
  <c r="J703" i="5"/>
  <c r="K703" i="5"/>
  <c r="L703" i="5"/>
  <c r="M703" i="5"/>
  <c r="N703" i="5"/>
  <c r="O703" i="5"/>
  <c r="J704" i="5"/>
  <c r="K704" i="5"/>
  <c r="L704" i="5"/>
  <c r="M704" i="5"/>
  <c r="N704" i="5"/>
  <c r="O704" i="5"/>
  <c r="J705" i="5"/>
  <c r="K705" i="5"/>
  <c r="L705" i="5"/>
  <c r="M705" i="5"/>
  <c r="N705" i="5"/>
  <c r="O705" i="5"/>
  <c r="J706" i="5"/>
  <c r="K706" i="5"/>
  <c r="L706" i="5"/>
  <c r="M706" i="5"/>
  <c r="N706" i="5"/>
  <c r="O706" i="5"/>
  <c r="J707" i="5"/>
  <c r="K707" i="5"/>
  <c r="L707" i="5"/>
  <c r="M707" i="5"/>
  <c r="N707" i="5"/>
  <c r="O707" i="5"/>
  <c r="J708" i="5"/>
  <c r="K708" i="5"/>
  <c r="L708" i="5"/>
  <c r="M708" i="5"/>
  <c r="N708" i="5"/>
  <c r="O708" i="5"/>
  <c r="J709" i="5"/>
  <c r="K709" i="5"/>
  <c r="L709" i="5"/>
  <c r="M709" i="5"/>
  <c r="N709" i="5"/>
  <c r="O709" i="5"/>
  <c r="J710" i="5"/>
  <c r="K710" i="5"/>
  <c r="L710" i="5"/>
  <c r="M710" i="5"/>
  <c r="N710" i="5"/>
  <c r="O710" i="5"/>
  <c r="J711" i="5"/>
  <c r="K711" i="5"/>
  <c r="L711" i="5"/>
  <c r="M711" i="5"/>
  <c r="N711" i="5"/>
  <c r="O711" i="5"/>
  <c r="J712" i="5"/>
  <c r="K712" i="5"/>
  <c r="L712" i="5"/>
  <c r="M712" i="5"/>
  <c r="N712" i="5"/>
  <c r="O712" i="5"/>
  <c r="J713" i="5"/>
  <c r="K713" i="5"/>
  <c r="L713" i="5"/>
  <c r="M713" i="5"/>
  <c r="N713" i="5"/>
  <c r="O713" i="5"/>
  <c r="J714" i="5"/>
  <c r="K714" i="5"/>
  <c r="L714" i="5"/>
  <c r="M714" i="5"/>
  <c r="N714" i="5"/>
  <c r="O714" i="5"/>
  <c r="J715" i="5"/>
  <c r="K715" i="5"/>
  <c r="L715" i="5"/>
  <c r="M715" i="5"/>
  <c r="N715" i="5"/>
  <c r="O715" i="5"/>
  <c r="J716" i="5"/>
  <c r="K716" i="5"/>
  <c r="L716" i="5"/>
  <c r="M716" i="5"/>
  <c r="N716" i="5"/>
  <c r="O716" i="5"/>
  <c r="J717" i="5"/>
  <c r="K717" i="5"/>
  <c r="L717" i="5"/>
  <c r="M717" i="5"/>
  <c r="N717" i="5"/>
  <c r="O717" i="5"/>
  <c r="J718" i="5"/>
  <c r="K718" i="5"/>
  <c r="L718" i="5"/>
  <c r="M718" i="5"/>
  <c r="N718" i="5"/>
  <c r="O718" i="5"/>
  <c r="J719" i="5"/>
  <c r="K719" i="5"/>
  <c r="L719" i="5"/>
  <c r="M719" i="5"/>
  <c r="N719" i="5"/>
  <c r="O719" i="5"/>
  <c r="J720" i="5"/>
  <c r="K720" i="5"/>
  <c r="L720" i="5"/>
  <c r="M720" i="5"/>
  <c r="N720" i="5"/>
  <c r="O720" i="5"/>
  <c r="J721" i="5"/>
  <c r="K721" i="5"/>
  <c r="L721" i="5"/>
  <c r="M721" i="5"/>
  <c r="N721" i="5"/>
  <c r="O721" i="5"/>
  <c r="J722" i="5"/>
  <c r="K722" i="5"/>
  <c r="L722" i="5"/>
  <c r="M722" i="5"/>
  <c r="N722" i="5"/>
  <c r="O722" i="5"/>
  <c r="J723" i="5"/>
  <c r="K723" i="5"/>
  <c r="L723" i="5"/>
  <c r="M723" i="5"/>
  <c r="N723" i="5"/>
  <c r="O723" i="5"/>
  <c r="J724" i="5"/>
  <c r="K724" i="5"/>
  <c r="L724" i="5"/>
  <c r="M724" i="5"/>
  <c r="N724" i="5"/>
  <c r="O724" i="5"/>
  <c r="J725" i="5"/>
  <c r="K725" i="5"/>
  <c r="L725" i="5"/>
  <c r="M725" i="5"/>
  <c r="N725" i="5"/>
  <c r="O725" i="5"/>
  <c r="J726" i="5"/>
  <c r="K726" i="5"/>
  <c r="L726" i="5"/>
  <c r="M726" i="5"/>
  <c r="N726" i="5"/>
  <c r="O726" i="5"/>
  <c r="J727" i="5"/>
  <c r="K727" i="5"/>
  <c r="L727" i="5"/>
  <c r="M727" i="5"/>
  <c r="N727" i="5"/>
  <c r="O727" i="5"/>
  <c r="J728" i="5"/>
  <c r="K728" i="5"/>
  <c r="L728" i="5"/>
  <c r="M728" i="5"/>
  <c r="N728" i="5"/>
  <c r="O728" i="5"/>
  <c r="J729" i="5"/>
  <c r="K729" i="5"/>
  <c r="L729" i="5"/>
  <c r="M729" i="5"/>
  <c r="N729" i="5"/>
  <c r="O729" i="5"/>
  <c r="J730" i="5"/>
  <c r="K730" i="5"/>
  <c r="L730" i="5"/>
  <c r="M730" i="5"/>
  <c r="N730" i="5"/>
  <c r="O730" i="5"/>
  <c r="J731" i="5"/>
  <c r="K731" i="5"/>
  <c r="L731" i="5"/>
  <c r="M731" i="5"/>
  <c r="N731" i="5"/>
  <c r="O731" i="5"/>
  <c r="J732" i="5"/>
  <c r="K732" i="5"/>
  <c r="L732" i="5"/>
  <c r="M732" i="5"/>
  <c r="N732" i="5"/>
  <c r="O732" i="5"/>
  <c r="J733" i="5"/>
  <c r="K733" i="5"/>
  <c r="L733" i="5"/>
  <c r="M733" i="5"/>
  <c r="N733" i="5"/>
  <c r="O733" i="5"/>
  <c r="J734" i="5"/>
  <c r="K734" i="5"/>
  <c r="L734" i="5"/>
  <c r="M734" i="5"/>
  <c r="N734" i="5"/>
  <c r="O734" i="5"/>
  <c r="J735" i="5"/>
  <c r="K735" i="5"/>
  <c r="L735" i="5"/>
  <c r="M735" i="5"/>
  <c r="N735" i="5"/>
  <c r="O735" i="5"/>
  <c r="J736" i="5"/>
  <c r="K736" i="5"/>
  <c r="L736" i="5"/>
  <c r="M736" i="5"/>
  <c r="N736" i="5"/>
  <c r="O736" i="5"/>
  <c r="J737" i="5"/>
  <c r="K737" i="5"/>
  <c r="L737" i="5"/>
  <c r="M737" i="5"/>
  <c r="N737" i="5"/>
  <c r="O737" i="5"/>
  <c r="J738" i="5"/>
  <c r="K738" i="5"/>
  <c r="L738" i="5"/>
  <c r="M738" i="5"/>
  <c r="N738" i="5"/>
  <c r="O738" i="5"/>
  <c r="J739" i="5"/>
  <c r="K739" i="5"/>
  <c r="L739" i="5"/>
  <c r="M739" i="5"/>
  <c r="N739" i="5"/>
  <c r="O739" i="5"/>
  <c r="J740" i="5"/>
  <c r="K740" i="5"/>
  <c r="L740" i="5"/>
  <c r="M740" i="5"/>
  <c r="N740" i="5"/>
  <c r="O740" i="5"/>
  <c r="J741" i="5"/>
  <c r="K741" i="5"/>
  <c r="L741" i="5"/>
  <c r="M741" i="5"/>
  <c r="N741" i="5"/>
  <c r="O741" i="5"/>
  <c r="J742" i="5"/>
  <c r="K742" i="5"/>
  <c r="L742" i="5"/>
  <c r="M742" i="5"/>
  <c r="N742" i="5"/>
  <c r="O742" i="5"/>
  <c r="J743" i="5"/>
  <c r="K743" i="5"/>
  <c r="L743" i="5"/>
  <c r="M743" i="5"/>
  <c r="N743" i="5"/>
  <c r="O743" i="5"/>
  <c r="J744" i="5"/>
  <c r="K744" i="5"/>
  <c r="L744" i="5"/>
  <c r="M744" i="5"/>
  <c r="N744" i="5"/>
  <c r="O744" i="5"/>
  <c r="J745" i="5"/>
  <c r="K745" i="5"/>
  <c r="L745" i="5"/>
  <c r="M745" i="5"/>
  <c r="N745" i="5"/>
  <c r="O745" i="5"/>
  <c r="J746" i="5"/>
  <c r="K746" i="5"/>
  <c r="L746" i="5"/>
  <c r="M746" i="5"/>
  <c r="N746" i="5"/>
  <c r="O746" i="5"/>
  <c r="J747" i="5"/>
  <c r="K747" i="5"/>
  <c r="L747" i="5"/>
  <c r="M747" i="5"/>
  <c r="N747" i="5"/>
  <c r="O747" i="5"/>
  <c r="J748" i="5"/>
  <c r="K748" i="5"/>
  <c r="L748" i="5"/>
  <c r="M748" i="5"/>
  <c r="N748" i="5"/>
  <c r="O748" i="5"/>
  <c r="J749" i="5"/>
  <c r="K749" i="5"/>
  <c r="L749" i="5"/>
  <c r="M749" i="5"/>
  <c r="N749" i="5"/>
  <c r="O749" i="5"/>
  <c r="J750" i="5"/>
  <c r="K750" i="5"/>
  <c r="L750" i="5"/>
  <c r="M750" i="5"/>
  <c r="N750" i="5"/>
  <c r="O750" i="5"/>
  <c r="J751" i="5"/>
  <c r="K751" i="5"/>
  <c r="L751" i="5"/>
  <c r="M751" i="5"/>
  <c r="N751" i="5"/>
  <c r="O751" i="5"/>
  <c r="J752" i="5"/>
  <c r="K752" i="5"/>
  <c r="L752" i="5"/>
  <c r="M752" i="5"/>
  <c r="N752" i="5"/>
  <c r="O752" i="5"/>
  <c r="J753" i="5"/>
  <c r="K753" i="5"/>
  <c r="L753" i="5"/>
  <c r="M753" i="5"/>
  <c r="N753" i="5"/>
  <c r="O753" i="5"/>
  <c r="J754" i="5"/>
  <c r="K754" i="5"/>
  <c r="L754" i="5"/>
  <c r="M754" i="5"/>
  <c r="N754" i="5"/>
  <c r="O754" i="5"/>
  <c r="J755" i="5"/>
  <c r="K755" i="5"/>
  <c r="L755" i="5"/>
  <c r="M755" i="5"/>
  <c r="N755" i="5"/>
  <c r="O755" i="5"/>
  <c r="J756" i="5"/>
  <c r="K756" i="5"/>
  <c r="L756" i="5"/>
  <c r="M756" i="5"/>
  <c r="N756" i="5"/>
  <c r="O756" i="5"/>
  <c r="J757" i="5"/>
  <c r="K757" i="5"/>
  <c r="L757" i="5"/>
  <c r="M757" i="5"/>
  <c r="N757" i="5"/>
  <c r="O757" i="5"/>
  <c r="J758" i="5"/>
  <c r="K758" i="5"/>
  <c r="L758" i="5"/>
  <c r="M758" i="5"/>
  <c r="N758" i="5"/>
  <c r="O758" i="5"/>
  <c r="J759" i="5"/>
  <c r="K759" i="5"/>
  <c r="L759" i="5"/>
  <c r="M759" i="5"/>
  <c r="N759" i="5"/>
  <c r="O759" i="5"/>
  <c r="J760" i="5"/>
  <c r="K760" i="5"/>
  <c r="L760" i="5"/>
  <c r="M760" i="5"/>
  <c r="N760" i="5"/>
  <c r="O760" i="5"/>
  <c r="J761" i="5"/>
  <c r="K761" i="5"/>
  <c r="L761" i="5"/>
  <c r="M761" i="5"/>
  <c r="N761" i="5"/>
  <c r="O761" i="5"/>
  <c r="J762" i="5"/>
  <c r="K762" i="5"/>
  <c r="L762" i="5"/>
  <c r="M762" i="5"/>
  <c r="N762" i="5"/>
  <c r="O762" i="5"/>
  <c r="J763" i="5"/>
  <c r="K763" i="5"/>
  <c r="L763" i="5"/>
  <c r="M763" i="5"/>
  <c r="N763" i="5"/>
  <c r="O763" i="5"/>
  <c r="J764" i="5"/>
  <c r="K764" i="5"/>
  <c r="L764" i="5"/>
  <c r="M764" i="5"/>
  <c r="N764" i="5"/>
  <c r="O764" i="5"/>
  <c r="J765" i="5"/>
  <c r="K765" i="5"/>
  <c r="L765" i="5"/>
  <c r="M765" i="5"/>
  <c r="N765" i="5"/>
  <c r="O765" i="5"/>
  <c r="J766" i="5"/>
  <c r="K766" i="5"/>
  <c r="L766" i="5"/>
  <c r="M766" i="5"/>
  <c r="N766" i="5"/>
  <c r="O766" i="5"/>
  <c r="J767" i="5"/>
  <c r="K767" i="5"/>
  <c r="L767" i="5"/>
  <c r="M767" i="5"/>
  <c r="N767" i="5"/>
  <c r="O767" i="5"/>
  <c r="J768" i="5"/>
  <c r="K768" i="5"/>
  <c r="L768" i="5"/>
  <c r="M768" i="5"/>
  <c r="N768" i="5"/>
  <c r="O768" i="5"/>
  <c r="J769" i="5"/>
  <c r="K769" i="5"/>
  <c r="L769" i="5"/>
  <c r="M769" i="5"/>
  <c r="N769" i="5"/>
  <c r="O769" i="5"/>
  <c r="J770" i="5"/>
  <c r="K770" i="5"/>
  <c r="L770" i="5"/>
  <c r="M770" i="5"/>
  <c r="N770" i="5"/>
  <c r="O770" i="5"/>
  <c r="J771" i="5"/>
  <c r="K771" i="5"/>
  <c r="L771" i="5"/>
  <c r="M771" i="5"/>
  <c r="N771" i="5"/>
  <c r="O771" i="5"/>
  <c r="J772" i="5"/>
  <c r="K772" i="5"/>
  <c r="L772" i="5"/>
  <c r="M772" i="5"/>
  <c r="N772" i="5"/>
  <c r="O772" i="5"/>
  <c r="J773" i="5"/>
  <c r="K773" i="5"/>
  <c r="L773" i="5"/>
  <c r="M773" i="5"/>
  <c r="N773" i="5"/>
  <c r="O773" i="5"/>
  <c r="J774" i="5"/>
  <c r="K774" i="5"/>
  <c r="L774" i="5"/>
  <c r="M774" i="5"/>
  <c r="N774" i="5"/>
  <c r="O774" i="5"/>
  <c r="J775" i="5"/>
  <c r="K775" i="5"/>
  <c r="L775" i="5"/>
  <c r="M775" i="5"/>
  <c r="N775" i="5"/>
  <c r="O775" i="5"/>
  <c r="J776" i="5"/>
  <c r="K776" i="5"/>
  <c r="L776" i="5"/>
  <c r="M776" i="5"/>
  <c r="N776" i="5"/>
  <c r="O776" i="5"/>
  <c r="J777" i="5"/>
  <c r="K777" i="5"/>
  <c r="L777" i="5"/>
  <c r="M777" i="5"/>
  <c r="N777" i="5"/>
  <c r="O777" i="5"/>
  <c r="J778" i="5"/>
  <c r="K778" i="5"/>
  <c r="L778" i="5"/>
  <c r="M778" i="5"/>
  <c r="N778" i="5"/>
  <c r="O778" i="5"/>
  <c r="J779" i="5"/>
  <c r="K779" i="5"/>
  <c r="L779" i="5"/>
  <c r="M779" i="5"/>
  <c r="N779" i="5"/>
  <c r="O779" i="5"/>
  <c r="J780" i="5"/>
  <c r="K780" i="5"/>
  <c r="L780" i="5"/>
  <c r="M780" i="5"/>
  <c r="N780" i="5"/>
  <c r="O780" i="5"/>
  <c r="J781" i="5"/>
  <c r="K781" i="5"/>
  <c r="L781" i="5"/>
  <c r="M781" i="5"/>
  <c r="N781" i="5"/>
  <c r="O781" i="5"/>
  <c r="J782" i="5"/>
  <c r="K782" i="5"/>
  <c r="L782" i="5"/>
  <c r="M782" i="5"/>
  <c r="N782" i="5"/>
  <c r="O782" i="5"/>
  <c r="J783" i="5"/>
  <c r="K783" i="5"/>
  <c r="L783" i="5"/>
  <c r="M783" i="5"/>
  <c r="N783" i="5"/>
  <c r="O783" i="5"/>
  <c r="J784" i="5"/>
  <c r="K784" i="5"/>
  <c r="L784" i="5"/>
  <c r="M784" i="5"/>
  <c r="N784" i="5"/>
  <c r="O784" i="5"/>
  <c r="J785" i="5"/>
  <c r="K785" i="5"/>
  <c r="L785" i="5"/>
  <c r="M785" i="5"/>
  <c r="N785" i="5"/>
  <c r="O785" i="5"/>
  <c r="J786" i="5"/>
  <c r="K786" i="5"/>
  <c r="L786" i="5"/>
  <c r="M786" i="5"/>
  <c r="N786" i="5"/>
  <c r="O786" i="5"/>
  <c r="J787" i="5"/>
  <c r="K787" i="5"/>
  <c r="L787" i="5"/>
  <c r="M787" i="5"/>
  <c r="N787" i="5"/>
  <c r="O787" i="5"/>
  <c r="J788" i="5"/>
  <c r="K788" i="5"/>
  <c r="L788" i="5"/>
  <c r="M788" i="5"/>
  <c r="N788" i="5"/>
  <c r="O788" i="5"/>
  <c r="J789" i="5"/>
  <c r="K789" i="5"/>
  <c r="L789" i="5"/>
  <c r="M789" i="5"/>
  <c r="N789" i="5"/>
  <c r="O789" i="5"/>
  <c r="J790" i="5"/>
  <c r="K790" i="5"/>
  <c r="L790" i="5"/>
  <c r="M790" i="5"/>
  <c r="N790" i="5"/>
  <c r="O790" i="5"/>
  <c r="J791" i="5"/>
  <c r="K791" i="5"/>
  <c r="L791" i="5"/>
  <c r="M791" i="5"/>
  <c r="N791" i="5"/>
  <c r="O791" i="5"/>
  <c r="J792" i="5"/>
  <c r="K792" i="5"/>
  <c r="L792" i="5"/>
  <c r="M792" i="5"/>
  <c r="N792" i="5"/>
  <c r="O792" i="5"/>
  <c r="J793" i="5"/>
  <c r="K793" i="5"/>
  <c r="L793" i="5"/>
  <c r="M793" i="5"/>
  <c r="N793" i="5"/>
  <c r="O793" i="5"/>
  <c r="J794" i="5"/>
  <c r="K794" i="5"/>
  <c r="L794" i="5"/>
  <c r="M794" i="5"/>
  <c r="N794" i="5"/>
  <c r="O794" i="5"/>
  <c r="J795" i="5"/>
  <c r="K795" i="5"/>
  <c r="L795" i="5"/>
  <c r="M795" i="5"/>
  <c r="N795" i="5"/>
  <c r="O795" i="5"/>
  <c r="J796" i="5"/>
  <c r="K796" i="5"/>
  <c r="L796" i="5"/>
  <c r="M796" i="5"/>
  <c r="N796" i="5"/>
  <c r="O796" i="5"/>
  <c r="J797" i="5"/>
  <c r="K797" i="5"/>
  <c r="L797" i="5"/>
  <c r="M797" i="5"/>
  <c r="N797" i="5"/>
  <c r="O797" i="5"/>
  <c r="J798" i="5"/>
  <c r="K798" i="5"/>
  <c r="L798" i="5"/>
  <c r="M798" i="5"/>
  <c r="N798" i="5"/>
  <c r="O798" i="5"/>
  <c r="J799" i="5"/>
  <c r="K799" i="5"/>
  <c r="L799" i="5"/>
  <c r="M799" i="5"/>
  <c r="N799" i="5"/>
  <c r="O799" i="5"/>
  <c r="J800" i="5"/>
  <c r="K800" i="5"/>
  <c r="L800" i="5"/>
  <c r="M800" i="5"/>
  <c r="N800" i="5"/>
  <c r="O800" i="5"/>
  <c r="J801" i="5"/>
  <c r="K801" i="5"/>
  <c r="L801" i="5"/>
  <c r="M801" i="5"/>
  <c r="N801" i="5"/>
  <c r="O801" i="5"/>
  <c r="J802" i="5"/>
  <c r="K802" i="5"/>
  <c r="L802" i="5"/>
  <c r="M802" i="5"/>
  <c r="N802" i="5"/>
  <c r="O802" i="5"/>
  <c r="J803" i="5"/>
  <c r="K803" i="5"/>
  <c r="L803" i="5"/>
  <c r="M803" i="5"/>
  <c r="N803" i="5"/>
  <c r="O803" i="5"/>
  <c r="J804" i="5"/>
  <c r="K804" i="5"/>
  <c r="L804" i="5"/>
  <c r="M804" i="5"/>
  <c r="N804" i="5"/>
  <c r="O804" i="5"/>
  <c r="J805" i="5"/>
  <c r="K805" i="5"/>
  <c r="L805" i="5"/>
  <c r="M805" i="5"/>
  <c r="N805" i="5"/>
  <c r="O805" i="5"/>
  <c r="J806" i="5"/>
  <c r="K806" i="5"/>
  <c r="L806" i="5"/>
  <c r="M806" i="5"/>
  <c r="N806" i="5"/>
  <c r="O806" i="5"/>
  <c r="J807" i="5"/>
  <c r="K807" i="5"/>
  <c r="L807" i="5"/>
  <c r="M807" i="5"/>
  <c r="N807" i="5"/>
  <c r="O807" i="5"/>
  <c r="J808" i="5"/>
  <c r="K808" i="5"/>
  <c r="L808" i="5"/>
  <c r="M808" i="5"/>
  <c r="N808" i="5"/>
  <c r="O808" i="5"/>
  <c r="J809" i="5"/>
  <c r="K809" i="5"/>
  <c r="L809" i="5"/>
  <c r="M809" i="5"/>
  <c r="N809" i="5"/>
  <c r="O809" i="5"/>
  <c r="J810" i="5"/>
  <c r="K810" i="5"/>
  <c r="L810" i="5"/>
  <c r="M810" i="5"/>
  <c r="N810" i="5"/>
  <c r="O810" i="5"/>
  <c r="J811" i="5"/>
  <c r="K811" i="5"/>
  <c r="L811" i="5"/>
  <c r="M811" i="5"/>
  <c r="N811" i="5"/>
  <c r="O811" i="5"/>
  <c r="J812" i="5"/>
  <c r="K812" i="5"/>
  <c r="L812" i="5"/>
  <c r="M812" i="5"/>
  <c r="N812" i="5"/>
  <c r="O812" i="5"/>
  <c r="J813" i="5"/>
  <c r="K813" i="5"/>
  <c r="L813" i="5"/>
  <c r="M813" i="5"/>
  <c r="N813" i="5"/>
  <c r="O813" i="5"/>
  <c r="J814" i="5"/>
  <c r="K814" i="5"/>
  <c r="L814" i="5"/>
  <c r="M814" i="5"/>
  <c r="N814" i="5"/>
  <c r="O814" i="5"/>
  <c r="J815" i="5"/>
  <c r="K815" i="5"/>
  <c r="L815" i="5"/>
  <c r="M815" i="5"/>
  <c r="N815" i="5"/>
  <c r="O815" i="5"/>
  <c r="J816" i="5"/>
  <c r="K816" i="5"/>
  <c r="L816" i="5"/>
  <c r="M816" i="5"/>
  <c r="N816" i="5"/>
  <c r="O816" i="5"/>
  <c r="J817" i="5"/>
  <c r="K817" i="5"/>
  <c r="L817" i="5"/>
  <c r="M817" i="5"/>
  <c r="N817" i="5"/>
  <c r="O817" i="5"/>
  <c r="J818" i="5"/>
  <c r="K818" i="5"/>
  <c r="L818" i="5"/>
  <c r="M818" i="5"/>
  <c r="N818" i="5"/>
  <c r="O818" i="5"/>
  <c r="J819" i="5"/>
  <c r="K819" i="5"/>
  <c r="L819" i="5"/>
  <c r="M819" i="5"/>
  <c r="N819" i="5"/>
  <c r="O819" i="5"/>
  <c r="J820" i="5"/>
  <c r="K820" i="5"/>
  <c r="L820" i="5"/>
  <c r="M820" i="5"/>
  <c r="N820" i="5"/>
  <c r="O820" i="5"/>
  <c r="J821" i="5"/>
  <c r="K821" i="5"/>
  <c r="L821" i="5"/>
  <c r="M821" i="5"/>
  <c r="N821" i="5"/>
  <c r="O821" i="5"/>
  <c r="J822" i="5"/>
  <c r="K822" i="5"/>
  <c r="L822" i="5"/>
  <c r="M822" i="5"/>
  <c r="N822" i="5"/>
  <c r="O822" i="5"/>
  <c r="J823" i="5"/>
  <c r="K823" i="5"/>
  <c r="L823" i="5"/>
  <c r="M823" i="5"/>
  <c r="N823" i="5"/>
  <c r="O823" i="5"/>
  <c r="J824" i="5"/>
  <c r="K824" i="5"/>
  <c r="L824" i="5"/>
  <c r="M824" i="5"/>
  <c r="N824" i="5"/>
  <c r="O824" i="5"/>
  <c r="J825" i="5"/>
  <c r="K825" i="5"/>
  <c r="L825" i="5"/>
  <c r="M825" i="5"/>
  <c r="N825" i="5"/>
  <c r="O825" i="5"/>
  <c r="J826" i="5"/>
  <c r="K826" i="5"/>
  <c r="L826" i="5"/>
  <c r="M826" i="5"/>
  <c r="N826" i="5"/>
  <c r="O826" i="5"/>
  <c r="J827" i="5"/>
  <c r="K827" i="5"/>
  <c r="L827" i="5"/>
  <c r="M827" i="5"/>
  <c r="N827" i="5"/>
  <c r="O827" i="5"/>
  <c r="J828" i="5"/>
  <c r="K828" i="5"/>
  <c r="L828" i="5"/>
  <c r="M828" i="5"/>
  <c r="N828" i="5"/>
  <c r="O828" i="5"/>
  <c r="J829" i="5"/>
  <c r="K829" i="5"/>
  <c r="L829" i="5"/>
  <c r="M829" i="5"/>
  <c r="N829" i="5"/>
  <c r="O829" i="5"/>
  <c r="J830" i="5"/>
  <c r="K830" i="5"/>
  <c r="L830" i="5"/>
  <c r="M830" i="5"/>
  <c r="N830" i="5"/>
  <c r="O830" i="5"/>
  <c r="J831" i="5"/>
  <c r="K831" i="5"/>
  <c r="L831" i="5"/>
  <c r="M831" i="5"/>
  <c r="N831" i="5"/>
  <c r="O831" i="5"/>
  <c r="J832" i="5"/>
  <c r="K832" i="5"/>
  <c r="L832" i="5"/>
  <c r="M832" i="5"/>
  <c r="N832" i="5"/>
  <c r="O832" i="5"/>
  <c r="J833" i="5"/>
  <c r="K833" i="5"/>
  <c r="L833" i="5"/>
  <c r="M833" i="5"/>
  <c r="N833" i="5"/>
  <c r="O833" i="5"/>
  <c r="J834" i="5"/>
  <c r="K834" i="5"/>
  <c r="L834" i="5"/>
  <c r="M834" i="5"/>
  <c r="N834" i="5"/>
  <c r="O834" i="5"/>
  <c r="J835" i="5"/>
  <c r="K835" i="5"/>
  <c r="L835" i="5"/>
  <c r="M835" i="5"/>
  <c r="N835" i="5"/>
  <c r="O835" i="5"/>
  <c r="J836" i="5"/>
  <c r="K836" i="5"/>
  <c r="L836" i="5"/>
  <c r="M836" i="5"/>
  <c r="N836" i="5"/>
  <c r="O836" i="5"/>
  <c r="J837" i="5"/>
  <c r="K837" i="5"/>
  <c r="L837" i="5"/>
  <c r="M837" i="5"/>
  <c r="N837" i="5"/>
  <c r="O837" i="5"/>
  <c r="J838" i="5"/>
  <c r="K838" i="5"/>
  <c r="L838" i="5"/>
  <c r="M838" i="5"/>
  <c r="N838" i="5"/>
  <c r="O838" i="5"/>
  <c r="J839" i="5"/>
  <c r="K839" i="5"/>
  <c r="L839" i="5"/>
  <c r="M839" i="5"/>
  <c r="N839" i="5"/>
  <c r="O839" i="5"/>
  <c r="J840" i="5"/>
  <c r="K840" i="5"/>
  <c r="L840" i="5"/>
  <c r="M840" i="5"/>
  <c r="N840" i="5"/>
  <c r="O840" i="5"/>
  <c r="J841" i="5"/>
  <c r="K841" i="5"/>
  <c r="L841" i="5"/>
  <c r="M841" i="5"/>
  <c r="N841" i="5"/>
  <c r="O841" i="5"/>
  <c r="J842" i="5"/>
  <c r="K842" i="5"/>
  <c r="L842" i="5"/>
  <c r="M842" i="5"/>
  <c r="N842" i="5"/>
  <c r="O842" i="5"/>
  <c r="J843" i="5"/>
  <c r="K843" i="5"/>
  <c r="L843" i="5"/>
  <c r="M843" i="5"/>
  <c r="N843" i="5"/>
  <c r="O843" i="5"/>
  <c r="J844" i="5"/>
  <c r="K844" i="5"/>
  <c r="L844" i="5"/>
  <c r="M844" i="5"/>
  <c r="N844" i="5"/>
  <c r="O844" i="5"/>
  <c r="J845" i="5"/>
  <c r="K845" i="5"/>
  <c r="L845" i="5"/>
  <c r="M845" i="5"/>
  <c r="N845" i="5"/>
  <c r="O845" i="5"/>
  <c r="J846" i="5"/>
  <c r="K846" i="5"/>
  <c r="L846" i="5"/>
  <c r="M846" i="5"/>
  <c r="N846" i="5"/>
  <c r="O846" i="5"/>
  <c r="J847" i="5"/>
  <c r="K847" i="5"/>
  <c r="L847" i="5"/>
  <c r="M847" i="5"/>
  <c r="N847" i="5"/>
  <c r="O847" i="5"/>
  <c r="J848" i="5"/>
  <c r="K848" i="5"/>
  <c r="L848" i="5"/>
  <c r="M848" i="5"/>
  <c r="N848" i="5"/>
  <c r="O848" i="5"/>
  <c r="J849" i="5"/>
  <c r="K849" i="5"/>
  <c r="L849" i="5"/>
  <c r="M849" i="5"/>
  <c r="N849" i="5"/>
  <c r="O849" i="5"/>
  <c r="J850" i="5"/>
  <c r="K850" i="5"/>
  <c r="L850" i="5"/>
  <c r="M850" i="5"/>
  <c r="N850" i="5"/>
  <c r="O850" i="5"/>
  <c r="J851" i="5"/>
  <c r="K851" i="5"/>
  <c r="L851" i="5"/>
  <c r="M851" i="5"/>
  <c r="N851" i="5"/>
  <c r="O851" i="5"/>
  <c r="J852" i="5"/>
  <c r="K852" i="5"/>
  <c r="L852" i="5"/>
  <c r="M852" i="5"/>
  <c r="N852" i="5"/>
  <c r="O852" i="5"/>
  <c r="J853" i="5"/>
  <c r="K853" i="5"/>
  <c r="L853" i="5"/>
  <c r="M853" i="5"/>
  <c r="N853" i="5"/>
  <c r="O853" i="5"/>
  <c r="J854" i="5"/>
  <c r="K854" i="5"/>
  <c r="L854" i="5"/>
  <c r="M854" i="5"/>
  <c r="N854" i="5"/>
  <c r="O854" i="5"/>
  <c r="J855" i="5"/>
  <c r="K855" i="5"/>
  <c r="L855" i="5"/>
  <c r="M855" i="5"/>
  <c r="N855" i="5"/>
  <c r="O855" i="5"/>
  <c r="J856" i="5"/>
  <c r="K856" i="5"/>
  <c r="L856" i="5"/>
  <c r="M856" i="5"/>
  <c r="N856" i="5"/>
  <c r="O856" i="5"/>
  <c r="J857" i="5"/>
  <c r="K857" i="5"/>
  <c r="L857" i="5"/>
  <c r="M857" i="5"/>
  <c r="N857" i="5"/>
  <c r="O857" i="5"/>
  <c r="J858" i="5"/>
  <c r="K858" i="5"/>
  <c r="L858" i="5"/>
  <c r="M858" i="5"/>
  <c r="N858" i="5"/>
  <c r="O858" i="5"/>
  <c r="J859" i="5"/>
  <c r="K859" i="5"/>
  <c r="L859" i="5"/>
  <c r="M859" i="5"/>
  <c r="N859" i="5"/>
  <c r="O859" i="5"/>
  <c r="J860" i="5"/>
  <c r="K860" i="5"/>
  <c r="L860" i="5"/>
  <c r="M860" i="5"/>
  <c r="N860" i="5"/>
  <c r="O860" i="5"/>
  <c r="J861" i="5"/>
  <c r="K861" i="5"/>
  <c r="L861" i="5"/>
  <c r="M861" i="5"/>
  <c r="N861" i="5"/>
  <c r="O861" i="5"/>
  <c r="J862" i="5"/>
  <c r="K862" i="5"/>
  <c r="L862" i="5"/>
  <c r="M862" i="5"/>
  <c r="N862" i="5"/>
  <c r="O862" i="5"/>
  <c r="J863" i="5"/>
  <c r="K863" i="5"/>
  <c r="L863" i="5"/>
  <c r="M863" i="5"/>
  <c r="N863" i="5"/>
  <c r="O863" i="5"/>
  <c r="J864" i="5"/>
  <c r="K864" i="5"/>
  <c r="L864" i="5"/>
  <c r="M864" i="5"/>
  <c r="N864" i="5"/>
  <c r="O864" i="5"/>
  <c r="J865" i="5"/>
  <c r="K865" i="5"/>
  <c r="L865" i="5"/>
  <c r="M865" i="5"/>
  <c r="N865" i="5"/>
  <c r="O865" i="5"/>
  <c r="J866" i="5"/>
  <c r="K866" i="5"/>
  <c r="L866" i="5"/>
  <c r="M866" i="5"/>
  <c r="N866" i="5"/>
  <c r="O866" i="5"/>
  <c r="J867" i="5"/>
  <c r="K867" i="5"/>
  <c r="L867" i="5"/>
  <c r="M867" i="5"/>
  <c r="N867" i="5"/>
  <c r="O867" i="5"/>
  <c r="J868" i="5"/>
  <c r="K868" i="5"/>
  <c r="L868" i="5"/>
  <c r="M868" i="5"/>
  <c r="N868" i="5"/>
  <c r="O868" i="5"/>
  <c r="J869" i="5"/>
  <c r="K869" i="5"/>
  <c r="L869" i="5"/>
  <c r="M869" i="5"/>
  <c r="N869" i="5"/>
  <c r="O869" i="5"/>
  <c r="J870" i="5"/>
  <c r="K870" i="5"/>
  <c r="L870" i="5"/>
  <c r="M870" i="5"/>
  <c r="N870" i="5"/>
  <c r="O870" i="5"/>
  <c r="J871" i="5"/>
  <c r="K871" i="5"/>
  <c r="L871" i="5"/>
  <c r="M871" i="5"/>
  <c r="N871" i="5"/>
  <c r="O871" i="5"/>
  <c r="J872" i="5"/>
  <c r="K872" i="5"/>
  <c r="L872" i="5"/>
  <c r="M872" i="5"/>
  <c r="N872" i="5"/>
  <c r="O872" i="5"/>
  <c r="J873" i="5"/>
  <c r="K873" i="5"/>
  <c r="L873" i="5"/>
  <c r="M873" i="5"/>
  <c r="N873" i="5"/>
  <c r="O873" i="5"/>
  <c r="J874" i="5"/>
  <c r="K874" i="5"/>
  <c r="L874" i="5"/>
  <c r="M874" i="5"/>
  <c r="N874" i="5"/>
  <c r="O874" i="5"/>
  <c r="J875" i="5"/>
  <c r="K875" i="5"/>
  <c r="L875" i="5"/>
  <c r="M875" i="5"/>
  <c r="N875" i="5"/>
  <c r="O875" i="5"/>
  <c r="J876" i="5"/>
  <c r="K876" i="5"/>
  <c r="L876" i="5"/>
  <c r="M876" i="5"/>
  <c r="N876" i="5"/>
  <c r="O876" i="5"/>
  <c r="J877" i="5"/>
  <c r="K877" i="5"/>
  <c r="L877" i="5"/>
  <c r="M877" i="5"/>
  <c r="N877" i="5"/>
  <c r="O877" i="5"/>
  <c r="J878" i="5"/>
  <c r="K878" i="5"/>
  <c r="L878" i="5"/>
  <c r="M878" i="5"/>
  <c r="N878" i="5"/>
  <c r="O878" i="5"/>
  <c r="J879" i="5"/>
  <c r="K879" i="5"/>
  <c r="L879" i="5"/>
  <c r="M879" i="5"/>
  <c r="N879" i="5"/>
  <c r="O879" i="5"/>
  <c r="J880" i="5"/>
  <c r="K880" i="5"/>
  <c r="L880" i="5"/>
  <c r="M880" i="5"/>
  <c r="N880" i="5"/>
  <c r="O880" i="5"/>
  <c r="J881" i="5"/>
  <c r="K881" i="5"/>
  <c r="L881" i="5"/>
  <c r="M881" i="5"/>
  <c r="N881" i="5"/>
  <c r="O881" i="5"/>
  <c r="J882" i="5"/>
  <c r="K882" i="5"/>
  <c r="L882" i="5"/>
  <c r="M882" i="5"/>
  <c r="N882" i="5"/>
  <c r="O882" i="5"/>
  <c r="J883" i="5"/>
  <c r="K883" i="5"/>
  <c r="L883" i="5"/>
  <c r="M883" i="5"/>
  <c r="N883" i="5"/>
  <c r="O883" i="5"/>
  <c r="J884" i="5"/>
  <c r="K884" i="5"/>
  <c r="L884" i="5"/>
  <c r="M884" i="5"/>
  <c r="N884" i="5"/>
  <c r="O884" i="5"/>
  <c r="J885" i="5"/>
  <c r="K885" i="5"/>
  <c r="L885" i="5"/>
  <c r="M885" i="5"/>
  <c r="N885" i="5"/>
  <c r="O885" i="5"/>
  <c r="J886" i="5"/>
  <c r="K886" i="5"/>
  <c r="L886" i="5"/>
  <c r="M886" i="5"/>
  <c r="N886" i="5"/>
  <c r="O886" i="5"/>
  <c r="J887" i="5"/>
  <c r="K887" i="5"/>
  <c r="L887" i="5"/>
  <c r="M887" i="5"/>
  <c r="N887" i="5"/>
  <c r="O887" i="5"/>
  <c r="J888" i="5"/>
  <c r="K888" i="5"/>
  <c r="L888" i="5"/>
  <c r="M888" i="5"/>
  <c r="N888" i="5"/>
  <c r="O888" i="5"/>
  <c r="J889" i="5"/>
  <c r="K889" i="5"/>
  <c r="L889" i="5"/>
  <c r="M889" i="5"/>
  <c r="N889" i="5"/>
  <c r="O889" i="5"/>
  <c r="J890" i="5"/>
  <c r="K890" i="5"/>
  <c r="L890" i="5"/>
  <c r="M890" i="5"/>
  <c r="N890" i="5"/>
  <c r="O890" i="5"/>
  <c r="J891" i="5"/>
  <c r="K891" i="5"/>
  <c r="L891" i="5"/>
  <c r="M891" i="5"/>
  <c r="N891" i="5"/>
  <c r="O891" i="5"/>
  <c r="J892" i="5"/>
  <c r="K892" i="5"/>
  <c r="L892" i="5"/>
  <c r="M892" i="5"/>
  <c r="N892" i="5"/>
  <c r="O892" i="5"/>
  <c r="J893" i="5"/>
  <c r="K893" i="5"/>
  <c r="L893" i="5"/>
  <c r="M893" i="5"/>
  <c r="N893" i="5"/>
  <c r="O893" i="5"/>
  <c r="J894" i="5"/>
  <c r="K894" i="5"/>
  <c r="L894" i="5"/>
  <c r="M894" i="5"/>
  <c r="N894" i="5"/>
  <c r="O894" i="5"/>
  <c r="J895" i="5"/>
  <c r="K895" i="5"/>
  <c r="L895" i="5"/>
  <c r="M895" i="5"/>
  <c r="N895" i="5"/>
  <c r="O895" i="5"/>
  <c r="J896" i="5"/>
  <c r="K896" i="5"/>
  <c r="L896" i="5"/>
  <c r="M896" i="5"/>
  <c r="N896" i="5"/>
  <c r="O896" i="5"/>
  <c r="J897" i="5"/>
  <c r="K897" i="5"/>
  <c r="L897" i="5"/>
  <c r="M897" i="5"/>
  <c r="N897" i="5"/>
  <c r="O897" i="5"/>
  <c r="J898" i="5"/>
  <c r="K898" i="5"/>
  <c r="L898" i="5"/>
  <c r="M898" i="5"/>
  <c r="N898" i="5"/>
  <c r="O898" i="5"/>
  <c r="J899" i="5"/>
  <c r="K899" i="5"/>
  <c r="L899" i="5"/>
  <c r="M899" i="5"/>
  <c r="N899" i="5"/>
  <c r="O899" i="5"/>
  <c r="J900" i="5"/>
  <c r="K900" i="5"/>
  <c r="L900" i="5"/>
  <c r="M900" i="5"/>
  <c r="N900" i="5"/>
  <c r="O900" i="5"/>
  <c r="J901" i="5"/>
  <c r="K901" i="5"/>
  <c r="L901" i="5"/>
  <c r="M901" i="5"/>
  <c r="N901" i="5"/>
  <c r="O901" i="5"/>
  <c r="J902" i="5"/>
  <c r="K902" i="5"/>
  <c r="L902" i="5"/>
  <c r="M902" i="5"/>
  <c r="N902" i="5"/>
  <c r="O902" i="5"/>
  <c r="J903" i="5"/>
  <c r="K903" i="5"/>
  <c r="L903" i="5"/>
  <c r="M903" i="5"/>
  <c r="N903" i="5"/>
  <c r="O903" i="5"/>
  <c r="J904" i="5"/>
  <c r="K904" i="5"/>
  <c r="L904" i="5"/>
  <c r="M904" i="5"/>
  <c r="N904" i="5"/>
  <c r="O904" i="5"/>
  <c r="J905" i="5"/>
  <c r="K905" i="5"/>
  <c r="L905" i="5"/>
  <c r="M905" i="5"/>
  <c r="N905" i="5"/>
  <c r="O905" i="5"/>
  <c r="J906" i="5"/>
  <c r="K906" i="5"/>
  <c r="L906" i="5"/>
  <c r="M906" i="5"/>
  <c r="N906" i="5"/>
  <c r="O906" i="5"/>
  <c r="J907" i="5"/>
  <c r="K907" i="5"/>
  <c r="L907" i="5"/>
  <c r="M907" i="5"/>
  <c r="N907" i="5"/>
  <c r="O907" i="5"/>
  <c r="J908" i="5"/>
  <c r="K908" i="5"/>
  <c r="L908" i="5"/>
  <c r="M908" i="5"/>
  <c r="N908" i="5"/>
  <c r="O908" i="5"/>
  <c r="J909" i="5"/>
  <c r="K909" i="5"/>
  <c r="L909" i="5"/>
  <c r="M909" i="5"/>
  <c r="N909" i="5"/>
  <c r="O909" i="5"/>
  <c r="J910" i="5"/>
  <c r="K910" i="5"/>
  <c r="L910" i="5"/>
  <c r="M910" i="5"/>
  <c r="N910" i="5"/>
  <c r="O910" i="5"/>
  <c r="J911" i="5"/>
  <c r="K911" i="5"/>
  <c r="L911" i="5"/>
  <c r="M911" i="5"/>
  <c r="N911" i="5"/>
  <c r="O911" i="5"/>
  <c r="J912" i="5"/>
  <c r="K912" i="5"/>
  <c r="L912" i="5"/>
  <c r="M912" i="5"/>
  <c r="N912" i="5"/>
  <c r="O912" i="5"/>
  <c r="J913" i="5"/>
  <c r="K913" i="5"/>
  <c r="L913" i="5"/>
  <c r="M913" i="5"/>
  <c r="N913" i="5"/>
  <c r="O913" i="5"/>
  <c r="J914" i="5"/>
  <c r="K914" i="5"/>
  <c r="L914" i="5"/>
  <c r="M914" i="5"/>
  <c r="N914" i="5"/>
  <c r="O914" i="5"/>
  <c r="J915" i="5"/>
  <c r="K915" i="5"/>
  <c r="L915" i="5"/>
  <c r="M915" i="5"/>
  <c r="N915" i="5"/>
  <c r="O915" i="5"/>
  <c r="J916" i="5"/>
  <c r="K916" i="5"/>
  <c r="L916" i="5"/>
  <c r="M916" i="5"/>
  <c r="N916" i="5"/>
  <c r="O916" i="5"/>
  <c r="J917" i="5"/>
  <c r="K917" i="5"/>
  <c r="L917" i="5"/>
  <c r="M917" i="5"/>
  <c r="N917" i="5"/>
  <c r="O917" i="5"/>
  <c r="J918" i="5"/>
  <c r="K918" i="5"/>
  <c r="L918" i="5"/>
  <c r="M918" i="5"/>
  <c r="N918" i="5"/>
  <c r="O918" i="5"/>
  <c r="J919" i="5"/>
  <c r="K919" i="5"/>
  <c r="L919" i="5"/>
  <c r="M919" i="5"/>
  <c r="N919" i="5"/>
  <c r="O919" i="5"/>
  <c r="J920" i="5"/>
  <c r="K920" i="5"/>
  <c r="L920" i="5"/>
  <c r="M920" i="5"/>
  <c r="N920" i="5"/>
  <c r="O920" i="5"/>
  <c r="J921" i="5"/>
  <c r="K921" i="5"/>
  <c r="L921" i="5"/>
  <c r="M921" i="5"/>
  <c r="N921" i="5"/>
  <c r="O921" i="5"/>
  <c r="J922" i="5"/>
  <c r="K922" i="5"/>
  <c r="L922" i="5"/>
  <c r="M922" i="5"/>
  <c r="N922" i="5"/>
  <c r="O922" i="5"/>
  <c r="J923" i="5"/>
  <c r="K923" i="5"/>
  <c r="L923" i="5"/>
  <c r="M923" i="5"/>
  <c r="N923" i="5"/>
  <c r="O923" i="5"/>
  <c r="J924" i="5"/>
  <c r="K924" i="5"/>
  <c r="L924" i="5"/>
  <c r="M924" i="5"/>
  <c r="N924" i="5"/>
  <c r="O924" i="5"/>
  <c r="J925" i="5"/>
  <c r="K925" i="5"/>
  <c r="L925" i="5"/>
  <c r="M925" i="5"/>
  <c r="N925" i="5"/>
  <c r="O925" i="5"/>
  <c r="J926" i="5"/>
  <c r="K926" i="5"/>
  <c r="L926" i="5"/>
  <c r="M926" i="5"/>
  <c r="N926" i="5"/>
  <c r="O926" i="5"/>
  <c r="J927" i="5"/>
  <c r="K927" i="5"/>
  <c r="L927" i="5"/>
  <c r="M927" i="5"/>
  <c r="N927" i="5"/>
  <c r="O927" i="5"/>
  <c r="J928" i="5"/>
  <c r="K928" i="5"/>
  <c r="L928" i="5"/>
  <c r="M928" i="5"/>
  <c r="N928" i="5"/>
  <c r="O928" i="5"/>
  <c r="J929" i="5"/>
  <c r="K929" i="5"/>
  <c r="L929" i="5"/>
  <c r="M929" i="5"/>
  <c r="N929" i="5"/>
  <c r="O929" i="5"/>
  <c r="J930" i="5"/>
  <c r="K930" i="5"/>
  <c r="L930" i="5"/>
  <c r="M930" i="5"/>
  <c r="N930" i="5"/>
  <c r="O930" i="5"/>
  <c r="J931" i="5"/>
  <c r="K931" i="5"/>
  <c r="L931" i="5"/>
  <c r="M931" i="5"/>
  <c r="N931" i="5"/>
  <c r="O931" i="5"/>
  <c r="J932" i="5"/>
  <c r="K932" i="5"/>
  <c r="L932" i="5"/>
  <c r="M932" i="5"/>
  <c r="N932" i="5"/>
  <c r="O932" i="5"/>
  <c r="J933" i="5"/>
  <c r="K933" i="5"/>
  <c r="L933" i="5"/>
  <c r="M933" i="5"/>
  <c r="N933" i="5"/>
  <c r="O933" i="5"/>
  <c r="J934" i="5"/>
  <c r="K934" i="5"/>
  <c r="L934" i="5"/>
  <c r="M934" i="5"/>
  <c r="N934" i="5"/>
  <c r="O934" i="5"/>
  <c r="J935" i="5"/>
  <c r="K935" i="5"/>
  <c r="L935" i="5"/>
  <c r="M935" i="5"/>
  <c r="N935" i="5"/>
  <c r="O935" i="5"/>
  <c r="J936" i="5"/>
  <c r="K936" i="5"/>
  <c r="L936" i="5"/>
  <c r="M936" i="5"/>
  <c r="N936" i="5"/>
  <c r="O936" i="5"/>
  <c r="J937" i="5"/>
  <c r="K937" i="5"/>
  <c r="L937" i="5"/>
  <c r="M937" i="5"/>
  <c r="N937" i="5"/>
  <c r="O937" i="5"/>
  <c r="J938" i="5"/>
  <c r="K938" i="5"/>
  <c r="L938" i="5"/>
  <c r="M938" i="5"/>
  <c r="N938" i="5"/>
  <c r="O938" i="5"/>
  <c r="J939" i="5"/>
  <c r="K939" i="5"/>
  <c r="L939" i="5"/>
  <c r="M939" i="5"/>
  <c r="N939" i="5"/>
  <c r="O939" i="5"/>
  <c r="J940" i="5"/>
  <c r="K940" i="5"/>
  <c r="L940" i="5"/>
  <c r="M940" i="5"/>
  <c r="N940" i="5"/>
  <c r="O940" i="5"/>
  <c r="J941" i="5"/>
  <c r="K941" i="5"/>
  <c r="L941" i="5"/>
  <c r="M941" i="5"/>
  <c r="N941" i="5"/>
  <c r="O941" i="5"/>
  <c r="J942" i="5"/>
  <c r="K942" i="5"/>
  <c r="L942" i="5"/>
  <c r="M942" i="5"/>
  <c r="N942" i="5"/>
  <c r="O942" i="5"/>
  <c r="J943" i="5"/>
  <c r="K943" i="5"/>
  <c r="L943" i="5"/>
  <c r="M943" i="5"/>
  <c r="N943" i="5"/>
  <c r="O943" i="5"/>
  <c r="J944" i="5"/>
  <c r="K944" i="5"/>
  <c r="L944" i="5"/>
  <c r="M944" i="5"/>
  <c r="N944" i="5"/>
  <c r="O944" i="5"/>
  <c r="J945" i="5"/>
  <c r="K945" i="5"/>
  <c r="L945" i="5"/>
  <c r="M945" i="5"/>
  <c r="N945" i="5"/>
  <c r="O945" i="5"/>
  <c r="J946" i="5"/>
  <c r="K946" i="5"/>
  <c r="L946" i="5"/>
  <c r="M946" i="5"/>
  <c r="N946" i="5"/>
  <c r="O946" i="5"/>
  <c r="J947" i="5"/>
  <c r="K947" i="5"/>
  <c r="L947" i="5"/>
  <c r="M947" i="5"/>
  <c r="N947" i="5"/>
  <c r="O947" i="5"/>
  <c r="J948" i="5"/>
  <c r="K948" i="5"/>
  <c r="L948" i="5"/>
  <c r="M948" i="5"/>
  <c r="N948" i="5"/>
  <c r="O948" i="5"/>
  <c r="J949" i="5"/>
  <c r="K949" i="5"/>
  <c r="L949" i="5"/>
  <c r="M949" i="5"/>
  <c r="N949" i="5"/>
  <c r="O949" i="5"/>
  <c r="J950" i="5"/>
  <c r="K950" i="5"/>
  <c r="L950" i="5"/>
  <c r="M950" i="5"/>
  <c r="N950" i="5"/>
  <c r="O950" i="5"/>
  <c r="J951" i="5"/>
  <c r="K951" i="5"/>
  <c r="L951" i="5"/>
  <c r="M951" i="5"/>
  <c r="N951" i="5"/>
  <c r="O951" i="5"/>
  <c r="J952" i="5"/>
  <c r="K952" i="5"/>
  <c r="L952" i="5"/>
  <c r="M952" i="5"/>
  <c r="N952" i="5"/>
  <c r="O952" i="5"/>
  <c r="J953" i="5"/>
  <c r="K953" i="5"/>
  <c r="L953" i="5"/>
  <c r="M953" i="5"/>
  <c r="N953" i="5"/>
  <c r="O953" i="5"/>
  <c r="J954" i="5"/>
  <c r="K954" i="5"/>
  <c r="L954" i="5"/>
  <c r="M954" i="5"/>
  <c r="N954" i="5"/>
  <c r="O954" i="5"/>
  <c r="J955" i="5"/>
  <c r="K955" i="5"/>
  <c r="L955" i="5"/>
  <c r="M955" i="5"/>
  <c r="N955" i="5"/>
  <c r="O955" i="5"/>
  <c r="J956" i="5"/>
  <c r="K956" i="5"/>
  <c r="L956" i="5"/>
  <c r="M956" i="5"/>
  <c r="N956" i="5"/>
  <c r="O956" i="5"/>
  <c r="J957" i="5"/>
  <c r="K957" i="5"/>
  <c r="L957" i="5"/>
  <c r="M957" i="5"/>
  <c r="N957" i="5"/>
  <c r="O957" i="5"/>
  <c r="J958" i="5"/>
  <c r="K958" i="5"/>
  <c r="L958" i="5"/>
  <c r="M958" i="5"/>
  <c r="N958" i="5"/>
  <c r="O958" i="5"/>
  <c r="J959" i="5"/>
  <c r="K959" i="5"/>
  <c r="L959" i="5"/>
  <c r="M959" i="5"/>
  <c r="N959" i="5"/>
  <c r="O959" i="5"/>
  <c r="J960" i="5"/>
  <c r="K960" i="5"/>
  <c r="L960" i="5"/>
  <c r="M960" i="5"/>
  <c r="N960" i="5"/>
  <c r="O960" i="5"/>
  <c r="J961" i="5"/>
  <c r="K961" i="5"/>
  <c r="L961" i="5"/>
  <c r="M961" i="5"/>
  <c r="N961" i="5"/>
  <c r="O961" i="5"/>
  <c r="J962" i="5"/>
  <c r="K962" i="5"/>
  <c r="L962" i="5"/>
  <c r="M962" i="5"/>
  <c r="N962" i="5"/>
  <c r="O962" i="5"/>
  <c r="J963" i="5"/>
  <c r="K963" i="5"/>
  <c r="L963" i="5"/>
  <c r="M963" i="5"/>
  <c r="N963" i="5"/>
  <c r="O963" i="5"/>
  <c r="J964" i="5"/>
  <c r="K964" i="5"/>
  <c r="L964" i="5"/>
  <c r="M964" i="5"/>
  <c r="N964" i="5"/>
  <c r="O964" i="5"/>
  <c r="J965" i="5"/>
  <c r="K965" i="5"/>
  <c r="L965" i="5"/>
  <c r="M965" i="5"/>
  <c r="N965" i="5"/>
  <c r="O965" i="5"/>
  <c r="J966" i="5"/>
  <c r="K966" i="5"/>
  <c r="L966" i="5"/>
  <c r="M966" i="5"/>
  <c r="N966" i="5"/>
  <c r="O966" i="5"/>
  <c r="J967" i="5"/>
  <c r="K967" i="5"/>
  <c r="L967" i="5"/>
  <c r="M967" i="5"/>
  <c r="N967" i="5"/>
  <c r="O967" i="5"/>
  <c r="J968" i="5"/>
  <c r="K968" i="5"/>
  <c r="L968" i="5"/>
  <c r="M968" i="5"/>
  <c r="N968" i="5"/>
  <c r="O968" i="5"/>
  <c r="J969" i="5"/>
  <c r="K969" i="5"/>
  <c r="L969" i="5"/>
  <c r="M969" i="5"/>
  <c r="N969" i="5"/>
  <c r="O969" i="5"/>
  <c r="J970" i="5"/>
  <c r="K970" i="5"/>
  <c r="L970" i="5"/>
  <c r="M970" i="5"/>
  <c r="N970" i="5"/>
  <c r="O970" i="5"/>
  <c r="J971" i="5"/>
  <c r="K971" i="5"/>
  <c r="L971" i="5"/>
  <c r="M971" i="5"/>
  <c r="N971" i="5"/>
  <c r="O971" i="5"/>
  <c r="J972" i="5"/>
  <c r="K972" i="5"/>
  <c r="L972" i="5"/>
  <c r="M972" i="5"/>
  <c r="N972" i="5"/>
  <c r="O972" i="5"/>
  <c r="J973" i="5"/>
  <c r="K973" i="5"/>
  <c r="L973" i="5"/>
  <c r="M973" i="5"/>
  <c r="N973" i="5"/>
  <c r="O973" i="5"/>
  <c r="J974" i="5"/>
  <c r="K974" i="5"/>
  <c r="L974" i="5"/>
  <c r="M974" i="5"/>
  <c r="N974" i="5"/>
  <c r="O974" i="5"/>
  <c r="J975" i="5"/>
  <c r="K975" i="5"/>
  <c r="L975" i="5"/>
  <c r="M975" i="5"/>
  <c r="N975" i="5"/>
  <c r="O975" i="5"/>
  <c r="J976" i="5"/>
  <c r="K976" i="5"/>
  <c r="L976" i="5"/>
  <c r="M976" i="5"/>
  <c r="N976" i="5"/>
  <c r="O976" i="5"/>
  <c r="O2" i="5"/>
  <c r="N2" i="5"/>
  <c r="M2" i="5"/>
  <c r="L2" i="5"/>
  <c r="K2" i="5"/>
  <c r="I976" i="7"/>
  <c r="I975" i="7"/>
  <c r="I974" i="7"/>
  <c r="I973" i="7"/>
  <c r="I972" i="7"/>
  <c r="I971" i="7"/>
  <c r="I970" i="7"/>
  <c r="I969" i="7"/>
  <c r="I968" i="7"/>
  <c r="I967" i="7"/>
  <c r="I966" i="7"/>
  <c r="I965" i="7"/>
  <c r="I964" i="7"/>
  <c r="I963" i="7"/>
  <c r="I962" i="7"/>
  <c r="I961" i="7"/>
  <c r="I960" i="7"/>
  <c r="I959" i="7"/>
  <c r="I958" i="7"/>
  <c r="I957" i="7"/>
  <c r="I956" i="7"/>
  <c r="I955" i="7"/>
  <c r="I954" i="7"/>
  <c r="I953" i="7"/>
  <c r="I952" i="7"/>
  <c r="I951" i="7"/>
  <c r="I950" i="7"/>
  <c r="I949" i="7"/>
  <c r="I948" i="7"/>
  <c r="I947" i="7"/>
  <c r="I946" i="7"/>
  <c r="I945" i="7"/>
  <c r="I944" i="7"/>
  <c r="I943" i="7"/>
  <c r="I942" i="7"/>
  <c r="I941" i="7"/>
  <c r="I940" i="7"/>
  <c r="I939" i="7"/>
  <c r="I938" i="7"/>
  <c r="I937" i="7"/>
  <c r="I936" i="7"/>
  <c r="I935" i="7"/>
  <c r="I934" i="7"/>
  <c r="I933" i="7"/>
  <c r="I932" i="7"/>
  <c r="I931" i="7"/>
  <c r="I930" i="7"/>
  <c r="I929" i="7"/>
  <c r="I928" i="7"/>
  <c r="I927" i="7"/>
  <c r="I926" i="7"/>
  <c r="I925" i="7"/>
  <c r="I924" i="7"/>
  <c r="I923" i="7"/>
  <c r="I922" i="7"/>
  <c r="I921" i="7"/>
  <c r="I920" i="7"/>
  <c r="I919" i="7"/>
  <c r="I918" i="7"/>
  <c r="I917" i="7"/>
  <c r="I916" i="7"/>
  <c r="I915" i="7"/>
  <c r="I914" i="7"/>
  <c r="I913" i="7"/>
  <c r="I912" i="7"/>
  <c r="I911" i="7"/>
  <c r="I910" i="7"/>
  <c r="I909" i="7"/>
  <c r="I908" i="7"/>
  <c r="I907" i="7"/>
  <c r="I906" i="7"/>
  <c r="I905" i="7"/>
  <c r="I904" i="7"/>
  <c r="I903" i="7"/>
  <c r="I902" i="7"/>
  <c r="I901" i="7"/>
  <c r="I900" i="7"/>
  <c r="I899" i="7"/>
  <c r="I898" i="7"/>
  <c r="I897" i="7"/>
  <c r="I896" i="7"/>
  <c r="I895" i="7"/>
  <c r="I894" i="7"/>
  <c r="I893" i="7"/>
  <c r="I892" i="7"/>
  <c r="I891" i="7"/>
  <c r="I890" i="7"/>
  <c r="I889" i="7"/>
  <c r="I888" i="7"/>
  <c r="I887" i="7"/>
  <c r="I886" i="7"/>
  <c r="I885" i="7"/>
  <c r="I884" i="7"/>
  <c r="I883" i="7"/>
  <c r="I882" i="7"/>
  <c r="I881" i="7"/>
  <c r="I880" i="7"/>
  <c r="I879" i="7"/>
  <c r="I878" i="7"/>
  <c r="I877" i="7"/>
  <c r="I876" i="7"/>
  <c r="I875" i="7"/>
  <c r="I874" i="7"/>
  <c r="I873" i="7"/>
  <c r="I872" i="7"/>
  <c r="I871" i="7"/>
  <c r="I870" i="7"/>
  <c r="I869" i="7"/>
  <c r="I868" i="7"/>
  <c r="I867" i="7"/>
  <c r="I866" i="7"/>
  <c r="I865" i="7"/>
  <c r="I864" i="7"/>
  <c r="I863" i="7"/>
  <c r="I862" i="7"/>
  <c r="I861" i="7"/>
  <c r="I860" i="7"/>
  <c r="I859" i="7"/>
  <c r="I858" i="7"/>
  <c r="I857" i="7"/>
  <c r="I856" i="7"/>
  <c r="I855" i="7"/>
  <c r="I854" i="7"/>
  <c r="I853" i="7"/>
  <c r="I852" i="7"/>
  <c r="I851" i="7"/>
  <c r="I850" i="7"/>
  <c r="I849" i="7"/>
  <c r="I848" i="7"/>
  <c r="I847" i="7"/>
  <c r="I846" i="7"/>
  <c r="I845" i="7"/>
  <c r="I844" i="7"/>
  <c r="I843" i="7"/>
  <c r="I842" i="7"/>
  <c r="I841" i="7"/>
  <c r="I840" i="7"/>
  <c r="I839" i="7"/>
  <c r="I838" i="7"/>
  <c r="I837" i="7"/>
  <c r="I836" i="7"/>
  <c r="I835" i="7"/>
  <c r="I834" i="7"/>
  <c r="I833" i="7"/>
  <c r="I832" i="7"/>
  <c r="I831" i="7"/>
  <c r="I830" i="7"/>
  <c r="I829" i="7"/>
  <c r="I828" i="7"/>
  <c r="I827" i="7"/>
  <c r="I826" i="7"/>
  <c r="I825" i="7"/>
  <c r="I824" i="7"/>
  <c r="I823" i="7"/>
  <c r="I822" i="7"/>
  <c r="I821" i="7"/>
  <c r="I820" i="7"/>
  <c r="I819" i="7"/>
  <c r="I818" i="7"/>
  <c r="I817" i="7"/>
  <c r="I816" i="7"/>
  <c r="I815" i="7"/>
  <c r="I814" i="7"/>
  <c r="I813" i="7"/>
  <c r="I812" i="7"/>
  <c r="I811" i="7"/>
  <c r="I810" i="7"/>
  <c r="I809" i="7"/>
  <c r="I808" i="7"/>
  <c r="I807" i="7"/>
  <c r="I806" i="7"/>
  <c r="I805" i="7"/>
  <c r="I804" i="7"/>
  <c r="I803" i="7"/>
  <c r="I802" i="7"/>
  <c r="I801" i="7"/>
  <c r="I800" i="7"/>
  <c r="I799" i="7"/>
  <c r="I798" i="7"/>
  <c r="I797" i="7"/>
  <c r="I796" i="7"/>
  <c r="I795" i="7"/>
  <c r="I794" i="7"/>
  <c r="I793" i="7"/>
  <c r="I792" i="7"/>
  <c r="I791" i="7"/>
  <c r="I790" i="7"/>
  <c r="I789" i="7"/>
  <c r="I788" i="7"/>
  <c r="I787" i="7"/>
  <c r="I786" i="7"/>
  <c r="I785" i="7"/>
  <c r="I784" i="7"/>
  <c r="I783" i="7"/>
  <c r="I782" i="7"/>
  <c r="I781" i="7"/>
  <c r="I780" i="7"/>
  <c r="I779" i="7"/>
  <c r="I778" i="7"/>
  <c r="I777" i="7"/>
  <c r="I776" i="7"/>
  <c r="I775" i="7"/>
  <c r="I774" i="7"/>
  <c r="I773" i="7"/>
  <c r="I772" i="7"/>
  <c r="I771" i="7"/>
  <c r="I770" i="7"/>
  <c r="I769" i="7"/>
  <c r="I768" i="7"/>
  <c r="I767" i="7"/>
  <c r="I766" i="7"/>
  <c r="I765" i="7"/>
  <c r="I764" i="7"/>
  <c r="I763" i="7"/>
  <c r="I762" i="7"/>
  <c r="I761" i="7"/>
  <c r="I760" i="7"/>
  <c r="I759" i="7"/>
  <c r="I758" i="7"/>
  <c r="I757" i="7"/>
  <c r="I756" i="7"/>
  <c r="I755" i="7"/>
  <c r="I754" i="7"/>
  <c r="I753" i="7"/>
  <c r="I752" i="7"/>
  <c r="I751" i="7"/>
  <c r="I750" i="7"/>
  <c r="I749" i="7"/>
  <c r="I748" i="7"/>
  <c r="I747" i="7"/>
  <c r="I746" i="7"/>
  <c r="I745" i="7"/>
  <c r="I744" i="7"/>
  <c r="I743" i="7"/>
  <c r="I742" i="7"/>
  <c r="I741" i="7"/>
  <c r="I740" i="7"/>
  <c r="I739" i="7"/>
  <c r="I738" i="7"/>
  <c r="I737" i="7"/>
  <c r="I736" i="7"/>
  <c r="I735" i="7"/>
  <c r="I734" i="7"/>
  <c r="I733" i="7"/>
  <c r="I732" i="7"/>
  <c r="I731" i="7"/>
  <c r="I730" i="7"/>
  <c r="I729" i="7"/>
  <c r="I728" i="7"/>
  <c r="I727" i="7"/>
  <c r="I726" i="7"/>
  <c r="I725" i="7"/>
  <c r="I724" i="7"/>
  <c r="I723" i="7"/>
  <c r="I722" i="7"/>
  <c r="I721" i="7"/>
  <c r="I720" i="7"/>
  <c r="I719" i="7"/>
  <c r="I718" i="7"/>
  <c r="I717" i="7"/>
  <c r="I716" i="7"/>
  <c r="I715" i="7"/>
  <c r="I714" i="7"/>
  <c r="I713" i="7"/>
  <c r="I712" i="7"/>
  <c r="I711" i="7"/>
  <c r="I710" i="7"/>
  <c r="I709" i="7"/>
  <c r="I708" i="7"/>
  <c r="I707" i="7"/>
  <c r="I706" i="7"/>
  <c r="I705" i="7"/>
  <c r="I704" i="7"/>
  <c r="I703" i="7"/>
  <c r="I702" i="7"/>
  <c r="I701" i="7"/>
  <c r="I700" i="7"/>
  <c r="I699" i="7"/>
  <c r="I698" i="7"/>
  <c r="I697" i="7"/>
  <c r="I696" i="7"/>
  <c r="I695" i="7"/>
  <c r="I694" i="7"/>
  <c r="I693" i="7"/>
  <c r="I692" i="7"/>
  <c r="I691" i="7"/>
  <c r="I690" i="7"/>
  <c r="I689" i="7"/>
  <c r="I688" i="7"/>
  <c r="I687" i="7"/>
  <c r="I686" i="7"/>
  <c r="I685" i="7"/>
  <c r="I684" i="7"/>
  <c r="I683" i="7"/>
  <c r="I682" i="7"/>
  <c r="I681" i="7"/>
  <c r="I680" i="7"/>
  <c r="I679" i="7"/>
  <c r="I678" i="7"/>
  <c r="I677" i="7"/>
  <c r="I676" i="7"/>
  <c r="I675" i="7"/>
  <c r="I674" i="7"/>
  <c r="I673" i="7"/>
  <c r="I672" i="7"/>
  <c r="I671" i="7"/>
  <c r="I670" i="7"/>
  <c r="I669" i="7"/>
  <c r="I668" i="7"/>
  <c r="I667" i="7"/>
  <c r="I666" i="7"/>
  <c r="I665" i="7"/>
  <c r="I664" i="7"/>
  <c r="I663" i="7"/>
  <c r="I662" i="7"/>
  <c r="I661" i="7"/>
  <c r="I660" i="7"/>
  <c r="I659" i="7"/>
  <c r="I658" i="7"/>
  <c r="I657" i="7"/>
  <c r="I656" i="7"/>
  <c r="I655" i="7"/>
  <c r="I654" i="7"/>
  <c r="I653" i="7"/>
  <c r="I652" i="7"/>
  <c r="I651" i="7"/>
  <c r="I650" i="7"/>
  <c r="I649" i="7"/>
  <c r="I648" i="7"/>
  <c r="I647" i="7"/>
  <c r="I646" i="7"/>
  <c r="I645" i="7"/>
  <c r="I644" i="7"/>
  <c r="I643" i="7"/>
  <c r="I642" i="7"/>
  <c r="I641" i="7"/>
  <c r="I640" i="7"/>
  <c r="I639" i="7"/>
  <c r="I638" i="7"/>
  <c r="I637" i="7"/>
  <c r="I636" i="7"/>
  <c r="I635" i="7"/>
  <c r="I634" i="7"/>
  <c r="I633" i="7"/>
  <c r="I632" i="7"/>
  <c r="I631" i="7"/>
  <c r="I630" i="7"/>
  <c r="I629" i="7"/>
  <c r="I628" i="7"/>
  <c r="I627" i="7"/>
  <c r="I626" i="7"/>
  <c r="I625" i="7"/>
  <c r="I624" i="7"/>
  <c r="I623" i="7"/>
  <c r="I622" i="7"/>
  <c r="I621" i="7"/>
  <c r="I620" i="7"/>
  <c r="I619" i="7"/>
  <c r="I618" i="7"/>
  <c r="I617" i="7"/>
  <c r="I616" i="7"/>
  <c r="I615" i="7"/>
  <c r="I614" i="7"/>
  <c r="I613" i="7"/>
  <c r="I612" i="7"/>
  <c r="I611" i="7"/>
  <c r="I610" i="7"/>
  <c r="I609" i="7"/>
  <c r="I608" i="7"/>
  <c r="I607" i="7"/>
  <c r="I606" i="7"/>
  <c r="I605" i="7"/>
  <c r="I604" i="7"/>
  <c r="I603" i="7"/>
  <c r="I602" i="7"/>
  <c r="I601" i="7"/>
  <c r="I600" i="7"/>
  <c r="I599" i="7"/>
  <c r="I598" i="7"/>
  <c r="I597" i="7"/>
  <c r="I596" i="7"/>
  <c r="I595" i="7"/>
  <c r="I594" i="7"/>
  <c r="I593" i="7"/>
  <c r="I592" i="7"/>
  <c r="I591" i="7"/>
  <c r="I590" i="7"/>
  <c r="I589" i="7"/>
  <c r="I588" i="7"/>
  <c r="I587" i="7"/>
  <c r="I586" i="7"/>
  <c r="I585" i="7"/>
  <c r="I584" i="7"/>
  <c r="I583" i="7"/>
  <c r="I582" i="7"/>
  <c r="I581" i="7"/>
  <c r="I580" i="7"/>
  <c r="I579" i="7"/>
  <c r="I578" i="7"/>
  <c r="I577" i="7"/>
  <c r="I576" i="7"/>
  <c r="I575" i="7"/>
  <c r="I574" i="7"/>
  <c r="I573" i="7"/>
  <c r="I572" i="7"/>
  <c r="I571" i="7"/>
  <c r="I570" i="7"/>
  <c r="I569" i="7"/>
  <c r="I568" i="7"/>
  <c r="I567" i="7"/>
  <c r="I566" i="7"/>
  <c r="I565" i="7"/>
  <c r="I564" i="7"/>
  <c r="I563" i="7"/>
  <c r="I562" i="7"/>
  <c r="I561" i="7"/>
  <c r="I560" i="7"/>
  <c r="I559" i="7"/>
  <c r="I558" i="7"/>
  <c r="I557" i="7"/>
  <c r="I556" i="7"/>
  <c r="I555" i="7"/>
  <c r="I554" i="7"/>
  <c r="I553" i="7"/>
  <c r="I552" i="7"/>
  <c r="I551" i="7"/>
  <c r="I550" i="7"/>
  <c r="I549" i="7"/>
  <c r="I548" i="7"/>
  <c r="I547" i="7"/>
  <c r="I546" i="7"/>
  <c r="I545" i="7"/>
  <c r="I544" i="7"/>
  <c r="I543" i="7"/>
  <c r="I542" i="7"/>
  <c r="I541" i="7"/>
  <c r="I540" i="7"/>
  <c r="I539" i="7"/>
  <c r="I538" i="7"/>
  <c r="I537" i="7"/>
  <c r="I536" i="7"/>
  <c r="I535" i="7"/>
  <c r="I534" i="7"/>
  <c r="I533" i="7"/>
  <c r="I532" i="7"/>
  <c r="I531" i="7"/>
  <c r="I530" i="7"/>
  <c r="I529" i="7"/>
  <c r="I528" i="7"/>
  <c r="I527" i="7"/>
  <c r="I526" i="7"/>
  <c r="I525" i="7"/>
  <c r="I524" i="7"/>
  <c r="I523" i="7"/>
  <c r="I522" i="7"/>
  <c r="I521" i="7"/>
  <c r="I520" i="7"/>
  <c r="I519" i="7"/>
  <c r="I518" i="7"/>
  <c r="I517" i="7"/>
  <c r="I516" i="7"/>
  <c r="I515" i="7"/>
  <c r="I514" i="7"/>
  <c r="I513" i="7"/>
  <c r="I512" i="7"/>
  <c r="I511" i="7"/>
  <c r="I510" i="7"/>
  <c r="I509" i="7"/>
  <c r="I508" i="7"/>
  <c r="I507" i="7"/>
  <c r="I506" i="7"/>
  <c r="I505" i="7"/>
  <c r="I504" i="7"/>
  <c r="I503" i="7"/>
  <c r="I502" i="7"/>
  <c r="I501" i="7"/>
  <c r="I500" i="7"/>
  <c r="I499" i="7"/>
  <c r="I498" i="7"/>
  <c r="I497" i="7"/>
  <c r="I496" i="7"/>
  <c r="I495" i="7"/>
  <c r="I494" i="7"/>
  <c r="I493" i="7"/>
  <c r="I492" i="7"/>
  <c r="I491" i="7"/>
  <c r="I490" i="7"/>
  <c r="I489" i="7"/>
  <c r="I488" i="7"/>
  <c r="I487" i="7"/>
  <c r="I486" i="7"/>
  <c r="I485" i="7"/>
  <c r="I484" i="7"/>
  <c r="I483" i="7"/>
  <c r="I482" i="7"/>
  <c r="I481" i="7"/>
  <c r="I480" i="7"/>
  <c r="I479" i="7"/>
  <c r="I478" i="7"/>
  <c r="I477" i="7"/>
  <c r="I476" i="7"/>
  <c r="I475" i="7"/>
  <c r="I474" i="7"/>
  <c r="I473" i="7"/>
  <c r="I472" i="7"/>
  <c r="I471" i="7"/>
  <c r="I470" i="7"/>
  <c r="I469" i="7"/>
  <c r="I468" i="7"/>
  <c r="I467" i="7"/>
  <c r="I466" i="7"/>
  <c r="I465" i="7"/>
  <c r="I464" i="7"/>
  <c r="I463" i="7"/>
  <c r="I462" i="7"/>
  <c r="I461" i="7"/>
  <c r="I460" i="7"/>
  <c r="I459" i="7"/>
  <c r="I458" i="7"/>
  <c r="I457" i="7"/>
  <c r="I456" i="7"/>
  <c r="I455" i="7"/>
  <c r="I454" i="7"/>
  <c r="I453" i="7"/>
  <c r="I452" i="7"/>
  <c r="I451" i="7"/>
  <c r="I450" i="7"/>
  <c r="I449" i="7"/>
  <c r="I448" i="7"/>
  <c r="I447" i="7"/>
  <c r="I446" i="7"/>
  <c r="I445" i="7"/>
  <c r="I444" i="7"/>
  <c r="I443" i="7"/>
  <c r="I442" i="7"/>
  <c r="I441" i="7"/>
  <c r="I440" i="7"/>
  <c r="I439" i="7"/>
  <c r="I438" i="7"/>
  <c r="I437" i="7"/>
  <c r="I436" i="7"/>
  <c r="I435" i="7"/>
  <c r="I434" i="7"/>
  <c r="I433" i="7"/>
  <c r="I432" i="7"/>
  <c r="I431" i="7"/>
  <c r="I430" i="7"/>
  <c r="I429" i="7"/>
  <c r="I428" i="7"/>
  <c r="I427" i="7"/>
  <c r="I426" i="7"/>
  <c r="I425" i="7"/>
  <c r="I424" i="7"/>
  <c r="I423" i="7"/>
  <c r="I422" i="7"/>
  <c r="I421" i="7"/>
  <c r="I420" i="7"/>
  <c r="I419" i="7"/>
  <c r="I418" i="7"/>
  <c r="I417" i="7"/>
  <c r="I416" i="7"/>
  <c r="I415" i="7"/>
  <c r="I414" i="7"/>
  <c r="I413" i="7"/>
  <c r="I412" i="7"/>
  <c r="I411" i="7"/>
  <c r="I410" i="7"/>
  <c r="I409" i="7"/>
  <c r="I408" i="7"/>
  <c r="I407" i="7"/>
  <c r="I406" i="7"/>
  <c r="I405" i="7"/>
  <c r="I404" i="7"/>
  <c r="I403" i="7"/>
  <c r="I402" i="7"/>
  <c r="I401" i="7"/>
  <c r="I400" i="7"/>
  <c r="I399" i="7"/>
  <c r="I398" i="7"/>
  <c r="I397" i="7"/>
  <c r="I396" i="7"/>
  <c r="I395" i="7"/>
  <c r="I394" i="7"/>
  <c r="I393" i="7"/>
  <c r="I392" i="7"/>
  <c r="I391" i="7"/>
  <c r="I390" i="7"/>
  <c r="I389" i="7"/>
  <c r="I388" i="7"/>
  <c r="I387" i="7"/>
  <c r="I386" i="7"/>
  <c r="I385" i="7"/>
  <c r="I384" i="7"/>
  <c r="I383" i="7"/>
  <c r="I382" i="7"/>
  <c r="I381" i="7"/>
  <c r="I380" i="7"/>
  <c r="I379" i="7"/>
  <c r="I378" i="7"/>
  <c r="I377" i="7"/>
  <c r="I376" i="7"/>
  <c r="I375" i="7"/>
  <c r="I374" i="7"/>
  <c r="I373" i="7"/>
  <c r="I372" i="7"/>
  <c r="I371" i="7"/>
  <c r="I370" i="7"/>
  <c r="I369" i="7"/>
  <c r="I368" i="7"/>
  <c r="I367" i="7"/>
  <c r="I366" i="7"/>
  <c r="I365" i="7"/>
  <c r="I364" i="7"/>
  <c r="I363" i="7"/>
  <c r="I362" i="7"/>
  <c r="I361" i="7"/>
  <c r="I360" i="7"/>
  <c r="I359" i="7"/>
  <c r="I358" i="7"/>
  <c r="I357" i="7"/>
  <c r="I356" i="7"/>
  <c r="I355" i="7"/>
  <c r="I354" i="7"/>
  <c r="I353" i="7"/>
  <c r="I352" i="7"/>
  <c r="I351" i="7"/>
  <c r="I350" i="7"/>
  <c r="I349" i="7"/>
  <c r="I348" i="7"/>
  <c r="I347" i="7"/>
  <c r="I346" i="7"/>
  <c r="I345" i="7"/>
  <c r="I344" i="7"/>
  <c r="I343" i="7"/>
  <c r="I342" i="7"/>
  <c r="I341" i="7"/>
  <c r="I340" i="7"/>
  <c r="I339" i="7"/>
  <c r="I338" i="7"/>
  <c r="I337" i="7"/>
  <c r="I336" i="7"/>
  <c r="I335" i="7"/>
  <c r="I334" i="7"/>
  <c r="I333" i="7"/>
  <c r="I332" i="7"/>
  <c r="I331" i="7"/>
  <c r="I330" i="7"/>
  <c r="I329" i="7"/>
  <c r="I328" i="7"/>
  <c r="I327" i="7"/>
  <c r="I326" i="7"/>
  <c r="I325" i="7"/>
  <c r="I324" i="7"/>
  <c r="I323" i="7"/>
  <c r="I322" i="7"/>
  <c r="I321" i="7"/>
  <c r="I320" i="7"/>
  <c r="I319" i="7"/>
  <c r="I318" i="7"/>
  <c r="I317" i="7"/>
  <c r="I316" i="7"/>
  <c r="I315" i="7"/>
  <c r="I314" i="7"/>
  <c r="I313" i="7"/>
  <c r="I312" i="7"/>
  <c r="I311" i="7"/>
  <c r="I310" i="7"/>
  <c r="I309" i="7"/>
  <c r="I308" i="7"/>
  <c r="I307" i="7"/>
  <c r="I306" i="7"/>
  <c r="I305" i="7"/>
  <c r="I304" i="7"/>
  <c r="I303" i="7"/>
  <c r="I302" i="7"/>
  <c r="I301" i="7"/>
  <c r="I300" i="7"/>
  <c r="I299" i="7"/>
  <c r="I298" i="7"/>
  <c r="I297" i="7"/>
  <c r="I296" i="7"/>
  <c r="I295" i="7"/>
  <c r="I294" i="7"/>
  <c r="I293" i="7"/>
  <c r="I292" i="7"/>
  <c r="I291" i="7"/>
  <c r="I290" i="7"/>
  <c r="I289" i="7"/>
  <c r="I288" i="7"/>
  <c r="I287" i="7"/>
  <c r="I286" i="7"/>
  <c r="I285" i="7"/>
  <c r="I284" i="7"/>
  <c r="I283" i="7"/>
  <c r="I282" i="7"/>
  <c r="I281" i="7"/>
  <c r="I280" i="7"/>
  <c r="I279" i="7"/>
  <c r="I278" i="7"/>
  <c r="I277" i="7"/>
  <c r="I276" i="7"/>
  <c r="I275" i="7"/>
  <c r="I274" i="7"/>
  <c r="I273" i="7"/>
  <c r="I272" i="7"/>
  <c r="I271" i="7"/>
  <c r="I270" i="7"/>
  <c r="I269" i="7"/>
  <c r="I268" i="7"/>
  <c r="I267" i="7"/>
  <c r="I266" i="7"/>
  <c r="I265" i="7"/>
  <c r="I264" i="7"/>
  <c r="I263" i="7"/>
  <c r="I262" i="7"/>
  <c r="I261" i="7"/>
  <c r="I260" i="7"/>
  <c r="I259" i="7"/>
  <c r="I258" i="7"/>
  <c r="I257" i="7"/>
  <c r="I256" i="7"/>
  <c r="I255" i="7"/>
  <c r="I254" i="7"/>
  <c r="I253" i="7"/>
  <c r="I252" i="7"/>
  <c r="I251" i="7"/>
  <c r="I250" i="7"/>
  <c r="I249" i="7"/>
  <c r="I248" i="7"/>
  <c r="I247" i="7"/>
  <c r="I246" i="7"/>
  <c r="I245" i="7"/>
  <c r="I244" i="7"/>
  <c r="I243" i="7"/>
  <c r="I242" i="7"/>
  <c r="I241" i="7"/>
  <c r="I240" i="7"/>
  <c r="I239" i="7"/>
  <c r="I238" i="7"/>
  <c r="I237" i="7"/>
  <c r="I236" i="7"/>
  <c r="I235" i="7"/>
  <c r="I234" i="7"/>
  <c r="I233" i="7"/>
  <c r="I232" i="7"/>
  <c r="I231" i="7"/>
  <c r="I230" i="7"/>
  <c r="I229" i="7"/>
  <c r="I228" i="7"/>
  <c r="I227" i="7"/>
  <c r="I226" i="7"/>
  <c r="I225" i="7"/>
  <c r="I224" i="7"/>
  <c r="I223" i="7"/>
  <c r="I222" i="7"/>
  <c r="I221" i="7"/>
  <c r="I220" i="7"/>
  <c r="I219" i="7"/>
  <c r="I218" i="7"/>
  <c r="I217" i="7"/>
  <c r="I216" i="7"/>
  <c r="I215" i="7"/>
  <c r="I214" i="7"/>
  <c r="I213" i="7"/>
  <c r="I212" i="7"/>
  <c r="I211" i="7"/>
  <c r="I210" i="7"/>
  <c r="I209" i="7"/>
  <c r="I208" i="7"/>
  <c r="I207" i="7"/>
  <c r="I206" i="7"/>
  <c r="I205" i="7"/>
  <c r="I204" i="7"/>
  <c r="I203" i="7"/>
  <c r="I202" i="7"/>
  <c r="I201" i="7"/>
  <c r="I200" i="7"/>
  <c r="I199" i="7"/>
  <c r="I198" i="7"/>
  <c r="I197" i="7"/>
  <c r="I196" i="7"/>
  <c r="I195" i="7"/>
  <c r="I194" i="7"/>
  <c r="I193" i="7"/>
  <c r="I192" i="7"/>
  <c r="I191" i="7"/>
  <c r="I190" i="7"/>
  <c r="I189" i="7"/>
  <c r="I188" i="7"/>
  <c r="I187" i="7"/>
  <c r="I186" i="7"/>
  <c r="I185" i="7"/>
  <c r="I184" i="7"/>
  <c r="I183" i="7"/>
  <c r="I182" i="7"/>
  <c r="I181" i="7"/>
  <c r="I180" i="7"/>
  <c r="I179" i="7"/>
  <c r="I178" i="7"/>
  <c r="I177" i="7"/>
  <c r="I176" i="7"/>
  <c r="I175" i="7"/>
  <c r="I174" i="7"/>
  <c r="I173" i="7"/>
  <c r="I172" i="7"/>
  <c r="I171" i="7"/>
  <c r="I170" i="7"/>
  <c r="I169" i="7"/>
  <c r="I168" i="7"/>
  <c r="I167" i="7"/>
  <c r="I166" i="7"/>
  <c r="I165" i="7"/>
  <c r="I164" i="7"/>
  <c r="I163" i="7"/>
  <c r="I162" i="7"/>
  <c r="I161" i="7"/>
  <c r="I160" i="7"/>
  <c r="I159" i="7"/>
  <c r="I158" i="7"/>
  <c r="I157" i="7"/>
  <c r="I156" i="7"/>
  <c r="I155" i="7"/>
  <c r="I154" i="7"/>
  <c r="I153" i="7"/>
  <c r="I152" i="7"/>
  <c r="I151" i="7"/>
  <c r="I150" i="7"/>
  <c r="I149" i="7"/>
  <c r="I148" i="7"/>
  <c r="I147" i="7"/>
  <c r="I146" i="7"/>
  <c r="I145" i="7"/>
  <c r="I144" i="7"/>
  <c r="I143" i="7"/>
  <c r="I142" i="7"/>
  <c r="I141" i="7"/>
  <c r="I140" i="7"/>
  <c r="I139" i="7"/>
  <c r="I138" i="7"/>
  <c r="I137" i="7"/>
  <c r="I136" i="7"/>
  <c r="I135" i="7"/>
  <c r="I134" i="7"/>
  <c r="I133" i="7"/>
  <c r="I132" i="7"/>
  <c r="I131" i="7"/>
  <c r="I130" i="7"/>
  <c r="I129" i="7"/>
  <c r="I128" i="7"/>
  <c r="I127" i="7"/>
  <c r="I126" i="7"/>
  <c r="I125" i="7"/>
  <c r="I124" i="7"/>
  <c r="I123" i="7"/>
  <c r="I122" i="7"/>
  <c r="I121" i="7"/>
  <c r="I120" i="7"/>
  <c r="I119" i="7"/>
  <c r="I118" i="7"/>
  <c r="I117" i="7"/>
  <c r="I116" i="7"/>
  <c r="I115" i="7"/>
  <c r="I114" i="7"/>
  <c r="I113" i="7"/>
  <c r="I112" i="7"/>
  <c r="I111" i="7"/>
  <c r="I110" i="7"/>
  <c r="I109" i="7"/>
  <c r="I108" i="7"/>
  <c r="I107" i="7"/>
  <c r="I106" i="7"/>
  <c r="I105" i="7"/>
  <c r="I104" i="7"/>
  <c r="I103" i="7"/>
  <c r="I102" i="7"/>
  <c r="I101" i="7"/>
  <c r="I100" i="7"/>
  <c r="I99" i="7"/>
  <c r="I98" i="7"/>
  <c r="I97" i="7"/>
  <c r="I96" i="7"/>
  <c r="I95" i="7"/>
  <c r="I94" i="7"/>
  <c r="I93" i="7"/>
  <c r="I92" i="7"/>
  <c r="I91" i="7"/>
  <c r="I90" i="7"/>
  <c r="I89" i="7"/>
  <c r="I88" i="7"/>
  <c r="I87" i="7"/>
  <c r="I86" i="7"/>
  <c r="I85" i="7"/>
  <c r="I84" i="7"/>
  <c r="I83" i="7"/>
  <c r="I82" i="7"/>
  <c r="I81" i="7"/>
  <c r="I80" i="7"/>
  <c r="I79" i="7"/>
  <c r="I78" i="7"/>
  <c r="I77" i="7"/>
  <c r="I76" i="7"/>
  <c r="I75" i="7"/>
  <c r="I74" i="7"/>
  <c r="I73" i="7"/>
  <c r="I72" i="7"/>
  <c r="I71" i="7"/>
  <c r="I70" i="7"/>
  <c r="I69" i="7"/>
  <c r="I68" i="7"/>
  <c r="I67" i="7"/>
  <c r="I66" i="7"/>
  <c r="I65" i="7"/>
  <c r="I64" i="7"/>
  <c r="I63" i="7"/>
  <c r="I62" i="7"/>
  <c r="I61" i="7"/>
  <c r="I60" i="7"/>
  <c r="I59" i="7"/>
  <c r="I58" i="7"/>
  <c r="I57" i="7"/>
  <c r="I56" i="7"/>
  <c r="I55" i="7"/>
  <c r="I54" i="7"/>
  <c r="I53" i="7"/>
  <c r="I52" i="7"/>
  <c r="I51" i="7"/>
  <c r="I50" i="7"/>
  <c r="I49" i="7"/>
  <c r="I48" i="7"/>
  <c r="I47" i="7"/>
  <c r="I46" i="7"/>
  <c r="I45" i="7"/>
  <c r="I44" i="7"/>
  <c r="I43" i="7"/>
  <c r="I42" i="7"/>
  <c r="I41" i="7"/>
  <c r="I40" i="7"/>
  <c r="I39" i="7"/>
  <c r="I38" i="7"/>
  <c r="I37" i="7"/>
  <c r="I36" i="7"/>
  <c r="I35" i="7"/>
  <c r="I34" i="7"/>
  <c r="I33" i="7"/>
  <c r="I32" i="7"/>
  <c r="I31" i="7"/>
  <c r="I30" i="7"/>
  <c r="I29" i="7"/>
  <c r="I28" i="7"/>
  <c r="I27" i="7"/>
  <c r="I26" i="7"/>
  <c r="I25" i="7"/>
  <c r="I24" i="7"/>
  <c r="I23" i="7"/>
  <c r="I22" i="7"/>
  <c r="I21" i="7"/>
  <c r="I20" i="7"/>
  <c r="I19" i="7"/>
  <c r="I18" i="7"/>
  <c r="I17" i="7"/>
  <c r="I16" i="7"/>
  <c r="I15" i="7"/>
  <c r="I14" i="7"/>
  <c r="I13" i="7"/>
  <c r="I12" i="7"/>
  <c r="I11" i="7"/>
  <c r="I10" i="7"/>
  <c r="I9" i="7"/>
  <c r="I8" i="7"/>
  <c r="I7" i="7"/>
  <c r="I6" i="7"/>
  <c r="I5" i="7"/>
  <c r="I4" i="7"/>
  <c r="I3" i="7"/>
  <c r="I2" i="7"/>
  <c r="J2" i="5"/>
  <c r="O81" i="6"/>
  <c r="N81" i="6"/>
  <c r="M81" i="6"/>
  <c r="L81" i="6"/>
  <c r="K81" i="6"/>
  <c r="O80" i="6"/>
  <c r="N80" i="6"/>
  <c r="M80" i="6"/>
  <c r="L80" i="6"/>
  <c r="K80" i="6"/>
  <c r="H80" i="6"/>
  <c r="G80" i="6"/>
  <c r="F80" i="6"/>
  <c r="E80" i="6"/>
  <c r="D80" i="6"/>
  <c r="C80" i="6"/>
  <c r="I78" i="6"/>
  <c r="W78" i="6" s="1"/>
  <c r="I77" i="6"/>
  <c r="W77" i="6" s="1"/>
  <c r="I76" i="6"/>
  <c r="W76" i="6" s="1"/>
  <c r="I75" i="6"/>
  <c r="W75" i="6" s="1"/>
  <c r="I74" i="6"/>
  <c r="W74" i="6" s="1"/>
  <c r="I73" i="6"/>
  <c r="W73" i="6" s="1"/>
  <c r="I72" i="6"/>
  <c r="W72" i="6" s="1"/>
  <c r="I71" i="6"/>
  <c r="W71" i="6" s="1"/>
  <c r="I70" i="6"/>
  <c r="W70" i="6" s="1"/>
  <c r="I69" i="6"/>
  <c r="W69" i="6" s="1"/>
  <c r="I68" i="6"/>
  <c r="W68" i="6" s="1"/>
  <c r="I67" i="6"/>
  <c r="W67" i="6" s="1"/>
  <c r="I66" i="6"/>
  <c r="W66" i="6" s="1"/>
  <c r="I65" i="6"/>
  <c r="W65" i="6" s="1"/>
  <c r="I64" i="6"/>
  <c r="W64" i="6" s="1"/>
  <c r="I63" i="6"/>
  <c r="W63" i="6" s="1"/>
  <c r="I62" i="6"/>
  <c r="W62" i="6" s="1"/>
  <c r="I61" i="6"/>
  <c r="W61" i="6" s="1"/>
  <c r="I60" i="6"/>
  <c r="W60" i="6" s="1"/>
  <c r="I59" i="6"/>
  <c r="W59" i="6" s="1"/>
  <c r="I58" i="6"/>
  <c r="W58" i="6" s="1"/>
  <c r="I57" i="6"/>
  <c r="W57" i="6" s="1"/>
  <c r="I56" i="6"/>
  <c r="W56" i="6" s="1"/>
  <c r="I55" i="6"/>
  <c r="W55" i="6" s="1"/>
  <c r="I54" i="6"/>
  <c r="W54" i="6" s="1"/>
  <c r="I53" i="6"/>
  <c r="W53" i="6" s="1"/>
  <c r="I52" i="6"/>
  <c r="W52" i="6" s="1"/>
  <c r="I51" i="6"/>
  <c r="W51" i="6" s="1"/>
  <c r="I50" i="6"/>
  <c r="W50" i="6" s="1"/>
  <c r="I49" i="6"/>
  <c r="W49" i="6" s="1"/>
  <c r="I48" i="6"/>
  <c r="W48" i="6" s="1"/>
  <c r="I47" i="6"/>
  <c r="W47" i="6" s="1"/>
  <c r="I46" i="6"/>
  <c r="W46" i="6" s="1"/>
  <c r="I45" i="6"/>
  <c r="W45" i="6" s="1"/>
  <c r="I44" i="6"/>
  <c r="W44" i="6" s="1"/>
  <c r="I43" i="6"/>
  <c r="W43" i="6" s="1"/>
  <c r="I42" i="6"/>
  <c r="W42" i="6" s="1"/>
  <c r="I41" i="6"/>
  <c r="W41" i="6" s="1"/>
  <c r="I40" i="6"/>
  <c r="W40" i="6" s="1"/>
  <c r="I39" i="6"/>
  <c r="W39" i="6" s="1"/>
  <c r="I38" i="6"/>
  <c r="W38" i="6" s="1"/>
  <c r="I37" i="6"/>
  <c r="W37" i="6" s="1"/>
  <c r="I36" i="6"/>
  <c r="W36" i="6" s="1"/>
  <c r="I35" i="6"/>
  <c r="W35" i="6" s="1"/>
  <c r="I34" i="6"/>
  <c r="W34" i="6" s="1"/>
  <c r="I33" i="6"/>
  <c r="W33" i="6" s="1"/>
  <c r="I32" i="6"/>
  <c r="W32" i="6" s="1"/>
  <c r="I31" i="6"/>
  <c r="W31" i="6" s="1"/>
  <c r="I30" i="6"/>
  <c r="W30" i="6" s="1"/>
  <c r="I29" i="6"/>
  <c r="W29" i="6" s="1"/>
  <c r="I28" i="6"/>
  <c r="W28" i="6" s="1"/>
  <c r="I27" i="6"/>
  <c r="W27" i="6" s="1"/>
  <c r="I26" i="6"/>
  <c r="W26" i="6" s="1"/>
  <c r="I25" i="6"/>
  <c r="W25" i="6" s="1"/>
  <c r="I24" i="6"/>
  <c r="W24" i="6" s="1"/>
  <c r="I23" i="6"/>
  <c r="W23" i="6" s="1"/>
  <c r="I22" i="6"/>
  <c r="W22" i="6" s="1"/>
  <c r="I21" i="6"/>
  <c r="W21" i="6" s="1"/>
  <c r="I20" i="6"/>
  <c r="W20" i="6" s="1"/>
  <c r="I19" i="6"/>
  <c r="W19" i="6" s="1"/>
  <c r="I18" i="6"/>
  <c r="W18" i="6" s="1"/>
  <c r="I17" i="6"/>
  <c r="W17" i="6" s="1"/>
  <c r="I16" i="6"/>
  <c r="W16" i="6" s="1"/>
  <c r="I15" i="6"/>
  <c r="W15" i="6" s="1"/>
  <c r="I14" i="6"/>
  <c r="W14" i="6" s="1"/>
  <c r="I13" i="6"/>
  <c r="W13" i="6" s="1"/>
  <c r="I12" i="6"/>
  <c r="W12" i="6" s="1"/>
  <c r="I11" i="6"/>
  <c r="W11" i="6" s="1"/>
  <c r="I10" i="6"/>
  <c r="W10" i="6" s="1"/>
  <c r="I9" i="6"/>
  <c r="W9" i="6" s="1"/>
  <c r="I8" i="6"/>
  <c r="W8" i="6" s="1"/>
  <c r="I7" i="6"/>
  <c r="W7" i="6" s="1"/>
  <c r="I6" i="6"/>
  <c r="W6" i="6" s="1"/>
  <c r="I5" i="6"/>
  <c r="W5" i="6" s="1"/>
  <c r="I4" i="6"/>
  <c r="W4" i="6" s="1"/>
  <c r="I3" i="6"/>
  <c r="W3" i="6" s="1"/>
  <c r="I2" i="6"/>
  <c r="W2" i="6" s="1"/>
  <c r="D15" i="17" l="1"/>
  <c r="E14" i="17"/>
  <c r="W81" i="6"/>
  <c r="W80" i="6"/>
  <c r="M978" i="5"/>
  <c r="N979" i="5"/>
  <c r="J979" i="5"/>
  <c r="L981" i="5"/>
  <c r="K980" i="5"/>
  <c r="O980" i="5"/>
  <c r="J978" i="5"/>
  <c r="N978" i="5"/>
  <c r="K979" i="5"/>
  <c r="O979" i="5"/>
  <c r="L980" i="5"/>
  <c r="M981" i="5"/>
  <c r="K978" i="5"/>
  <c r="O978" i="5"/>
  <c r="L979" i="5"/>
  <c r="M980" i="5"/>
  <c r="J981" i="5"/>
  <c r="N981" i="5"/>
  <c r="L978" i="5"/>
  <c r="M979" i="5"/>
  <c r="J980" i="5"/>
  <c r="N980" i="5"/>
  <c r="K981" i="5"/>
  <c r="O981" i="5"/>
  <c r="V3" i="5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V84" i="5" s="1"/>
  <c r="V85" i="5" s="1"/>
  <c r="V86" i="5" s="1"/>
  <c r="V87" i="5" s="1"/>
  <c r="V88" i="5" s="1"/>
  <c r="V89" i="5" s="1"/>
  <c r="V90" i="5" s="1"/>
  <c r="V91" i="5" s="1"/>
  <c r="V92" i="5" s="1"/>
  <c r="V93" i="5" s="1"/>
  <c r="V94" i="5" s="1"/>
  <c r="V95" i="5" s="1"/>
  <c r="V96" i="5" s="1"/>
  <c r="V97" i="5" s="1"/>
  <c r="V98" i="5" s="1"/>
  <c r="V99" i="5" s="1"/>
  <c r="V100" i="5" s="1"/>
  <c r="V101" i="5" s="1"/>
  <c r="V102" i="5" s="1"/>
  <c r="V103" i="5" s="1"/>
  <c r="V104" i="5" s="1"/>
  <c r="V105" i="5" s="1"/>
  <c r="V106" i="5" s="1"/>
  <c r="V107" i="5" s="1"/>
  <c r="V108" i="5" s="1"/>
  <c r="V109" i="5" s="1"/>
  <c r="V110" i="5" s="1"/>
  <c r="V111" i="5" s="1"/>
  <c r="V112" i="5" s="1"/>
  <c r="V113" i="5" s="1"/>
  <c r="V114" i="5" s="1"/>
  <c r="V115" i="5" s="1"/>
  <c r="V116" i="5" s="1"/>
  <c r="V117" i="5" s="1"/>
  <c r="V118" i="5" s="1"/>
  <c r="V119" i="5" s="1"/>
  <c r="V120" i="5" s="1"/>
  <c r="V121" i="5" s="1"/>
  <c r="V122" i="5" s="1"/>
  <c r="V123" i="5" s="1"/>
  <c r="V124" i="5" s="1"/>
  <c r="V125" i="5" s="1"/>
  <c r="V126" i="5" s="1"/>
  <c r="V127" i="5" s="1"/>
  <c r="V128" i="5" s="1"/>
  <c r="V129" i="5" s="1"/>
  <c r="V130" i="5" s="1"/>
  <c r="V131" i="5" s="1"/>
  <c r="V132" i="5" s="1"/>
  <c r="V133" i="5" s="1"/>
  <c r="V134" i="5" s="1"/>
  <c r="V135" i="5" s="1"/>
  <c r="V136" i="5" s="1"/>
  <c r="V137" i="5" s="1"/>
  <c r="V138" i="5" s="1"/>
  <c r="V139" i="5" s="1"/>
  <c r="V140" i="5" s="1"/>
  <c r="V141" i="5" s="1"/>
  <c r="V142" i="5" s="1"/>
  <c r="V143" i="5" s="1"/>
  <c r="V144" i="5" s="1"/>
  <c r="V145" i="5" s="1"/>
  <c r="V146" i="5" s="1"/>
  <c r="V147" i="5" s="1"/>
  <c r="V148" i="5" s="1"/>
  <c r="V149" i="5" s="1"/>
  <c r="V150" i="5" s="1"/>
  <c r="V151" i="5" s="1"/>
  <c r="V152" i="5" s="1"/>
  <c r="V153" i="5" s="1"/>
  <c r="V154" i="5" s="1"/>
  <c r="V155" i="5" s="1"/>
  <c r="V156" i="5" s="1"/>
  <c r="V157" i="5" s="1"/>
  <c r="V158" i="5" s="1"/>
  <c r="V159" i="5" s="1"/>
  <c r="V160" i="5" s="1"/>
  <c r="V161" i="5" s="1"/>
  <c r="V162" i="5" s="1"/>
  <c r="V163" i="5" s="1"/>
  <c r="V164" i="5" s="1"/>
  <c r="V165" i="5" s="1"/>
  <c r="V166" i="5" s="1"/>
  <c r="V167" i="5" s="1"/>
  <c r="V168" i="5" s="1"/>
  <c r="V169" i="5" s="1"/>
  <c r="V170" i="5" s="1"/>
  <c r="V171" i="5" s="1"/>
  <c r="V172" i="5" s="1"/>
  <c r="V173" i="5" s="1"/>
  <c r="V174" i="5" s="1"/>
  <c r="V175" i="5" s="1"/>
  <c r="V176" i="5" s="1"/>
  <c r="V177" i="5" s="1"/>
  <c r="V178" i="5" s="1"/>
  <c r="V179" i="5" s="1"/>
  <c r="V180" i="5" s="1"/>
  <c r="V181" i="5" s="1"/>
  <c r="V182" i="5" s="1"/>
  <c r="V183" i="5" s="1"/>
  <c r="V184" i="5" s="1"/>
  <c r="V185" i="5" s="1"/>
  <c r="V186" i="5" s="1"/>
  <c r="V187" i="5" s="1"/>
  <c r="V188" i="5" s="1"/>
  <c r="V189" i="5" s="1"/>
  <c r="V190" i="5" s="1"/>
  <c r="V191" i="5" s="1"/>
  <c r="V192" i="5" s="1"/>
  <c r="V193" i="5" s="1"/>
  <c r="V194" i="5" s="1"/>
  <c r="V195" i="5" s="1"/>
  <c r="V196" i="5" s="1"/>
  <c r="V197" i="5" s="1"/>
  <c r="V198" i="5" s="1"/>
  <c r="V199" i="5" s="1"/>
  <c r="V200" i="5" s="1"/>
  <c r="V201" i="5" s="1"/>
  <c r="V202" i="5" s="1"/>
  <c r="V203" i="5" s="1"/>
  <c r="V204" i="5" s="1"/>
  <c r="V205" i="5" s="1"/>
  <c r="V206" i="5" s="1"/>
  <c r="V207" i="5" s="1"/>
  <c r="V208" i="5" s="1"/>
  <c r="V209" i="5" s="1"/>
  <c r="V210" i="5" s="1"/>
  <c r="V211" i="5" s="1"/>
  <c r="V212" i="5" s="1"/>
  <c r="V213" i="5" s="1"/>
  <c r="V214" i="5" s="1"/>
  <c r="V215" i="5" s="1"/>
  <c r="V216" i="5" s="1"/>
  <c r="V217" i="5" s="1"/>
  <c r="V218" i="5" s="1"/>
  <c r="V219" i="5" s="1"/>
  <c r="V220" i="5" s="1"/>
  <c r="V221" i="5" s="1"/>
  <c r="V222" i="5" s="1"/>
  <c r="V223" i="5" s="1"/>
  <c r="V224" i="5" s="1"/>
  <c r="V225" i="5" s="1"/>
  <c r="V226" i="5" s="1"/>
  <c r="V227" i="5" s="1"/>
  <c r="V228" i="5" s="1"/>
  <c r="V229" i="5" s="1"/>
  <c r="V230" i="5" s="1"/>
  <c r="V231" i="5" s="1"/>
  <c r="V232" i="5" s="1"/>
  <c r="V233" i="5" s="1"/>
  <c r="V234" i="5" s="1"/>
  <c r="V235" i="5" s="1"/>
  <c r="V236" i="5" s="1"/>
  <c r="V237" i="5" s="1"/>
  <c r="V238" i="5" s="1"/>
  <c r="V239" i="5" s="1"/>
  <c r="V240" i="5" s="1"/>
  <c r="V241" i="5" s="1"/>
  <c r="V242" i="5" s="1"/>
  <c r="V243" i="5" s="1"/>
  <c r="V244" i="5" s="1"/>
  <c r="V245" i="5" s="1"/>
  <c r="V246" i="5" s="1"/>
  <c r="V247" i="5" s="1"/>
  <c r="V248" i="5" s="1"/>
  <c r="V249" i="5" s="1"/>
  <c r="V250" i="5" s="1"/>
  <c r="V251" i="5" s="1"/>
  <c r="V252" i="5" s="1"/>
  <c r="V253" i="5" s="1"/>
  <c r="V254" i="5" s="1"/>
  <c r="V255" i="5" s="1"/>
  <c r="V256" i="5" s="1"/>
  <c r="V257" i="5" s="1"/>
  <c r="V258" i="5" s="1"/>
  <c r="V259" i="5" s="1"/>
  <c r="V260" i="5" s="1"/>
  <c r="V261" i="5" s="1"/>
  <c r="V262" i="5" s="1"/>
  <c r="V263" i="5" s="1"/>
  <c r="V264" i="5" s="1"/>
  <c r="V265" i="5" s="1"/>
  <c r="V266" i="5" s="1"/>
  <c r="V267" i="5" s="1"/>
  <c r="V268" i="5" s="1"/>
  <c r="V269" i="5" s="1"/>
  <c r="V270" i="5" s="1"/>
  <c r="V271" i="5" s="1"/>
  <c r="V272" i="5" s="1"/>
  <c r="V273" i="5" s="1"/>
  <c r="V274" i="5" s="1"/>
  <c r="V275" i="5" s="1"/>
  <c r="V276" i="5" s="1"/>
  <c r="V277" i="5" s="1"/>
  <c r="V278" i="5" s="1"/>
  <c r="V279" i="5" s="1"/>
  <c r="V280" i="5" s="1"/>
  <c r="V281" i="5" s="1"/>
  <c r="V282" i="5" s="1"/>
  <c r="V283" i="5" s="1"/>
  <c r="V284" i="5" s="1"/>
  <c r="V285" i="5" s="1"/>
  <c r="V286" i="5" s="1"/>
  <c r="V287" i="5" s="1"/>
  <c r="V288" i="5" s="1"/>
  <c r="V289" i="5" s="1"/>
  <c r="V290" i="5" s="1"/>
  <c r="V291" i="5" s="1"/>
  <c r="V292" i="5" s="1"/>
  <c r="V293" i="5" s="1"/>
  <c r="V294" i="5" s="1"/>
  <c r="V295" i="5" s="1"/>
  <c r="V296" i="5" s="1"/>
  <c r="V297" i="5" s="1"/>
  <c r="V298" i="5" s="1"/>
  <c r="V299" i="5" s="1"/>
  <c r="V300" i="5" s="1"/>
  <c r="V301" i="5" s="1"/>
  <c r="V302" i="5" s="1"/>
  <c r="V303" i="5" s="1"/>
  <c r="V304" i="5" s="1"/>
  <c r="V305" i="5" s="1"/>
  <c r="V306" i="5" s="1"/>
  <c r="V307" i="5" s="1"/>
  <c r="V308" i="5" s="1"/>
  <c r="V309" i="5" s="1"/>
  <c r="V310" i="5" s="1"/>
  <c r="V311" i="5" s="1"/>
  <c r="V312" i="5" s="1"/>
  <c r="V313" i="5" s="1"/>
  <c r="V314" i="5" s="1"/>
  <c r="V315" i="5" s="1"/>
  <c r="V316" i="5" s="1"/>
  <c r="V317" i="5" s="1"/>
  <c r="V318" i="5" s="1"/>
  <c r="V319" i="5" s="1"/>
  <c r="V320" i="5" s="1"/>
  <c r="V321" i="5" s="1"/>
  <c r="V322" i="5" s="1"/>
  <c r="V323" i="5" s="1"/>
  <c r="V324" i="5" s="1"/>
  <c r="V325" i="5" s="1"/>
  <c r="V326" i="5" s="1"/>
  <c r="V327" i="5" s="1"/>
  <c r="V328" i="5" s="1"/>
  <c r="V329" i="5" s="1"/>
  <c r="V330" i="5" s="1"/>
  <c r="V331" i="5" s="1"/>
  <c r="V332" i="5" s="1"/>
  <c r="V333" i="5" s="1"/>
  <c r="V334" i="5" s="1"/>
  <c r="V335" i="5" s="1"/>
  <c r="V336" i="5" s="1"/>
  <c r="V337" i="5" s="1"/>
  <c r="V338" i="5" s="1"/>
  <c r="V339" i="5" s="1"/>
  <c r="V340" i="5" s="1"/>
  <c r="V341" i="5" s="1"/>
  <c r="V342" i="5" s="1"/>
  <c r="V343" i="5" s="1"/>
  <c r="V344" i="5" s="1"/>
  <c r="V345" i="5" s="1"/>
  <c r="V346" i="5" s="1"/>
  <c r="V347" i="5" s="1"/>
  <c r="V348" i="5" s="1"/>
  <c r="V349" i="5" s="1"/>
  <c r="V350" i="5" s="1"/>
  <c r="V351" i="5" s="1"/>
  <c r="V352" i="5" s="1"/>
  <c r="V353" i="5" s="1"/>
  <c r="V354" i="5" s="1"/>
  <c r="V355" i="5" s="1"/>
  <c r="V356" i="5" s="1"/>
  <c r="V357" i="5" s="1"/>
  <c r="V358" i="5" s="1"/>
  <c r="V359" i="5" s="1"/>
  <c r="V360" i="5" s="1"/>
  <c r="V361" i="5" s="1"/>
  <c r="V362" i="5" s="1"/>
  <c r="V363" i="5" s="1"/>
  <c r="V364" i="5" s="1"/>
  <c r="V365" i="5" s="1"/>
  <c r="V366" i="5" s="1"/>
  <c r="V367" i="5" s="1"/>
  <c r="V368" i="5" s="1"/>
  <c r="V369" i="5" s="1"/>
  <c r="V370" i="5" s="1"/>
  <c r="V371" i="5" s="1"/>
  <c r="V372" i="5" s="1"/>
  <c r="V373" i="5" s="1"/>
  <c r="V374" i="5" s="1"/>
  <c r="V375" i="5" s="1"/>
  <c r="V376" i="5" s="1"/>
  <c r="V377" i="5" s="1"/>
  <c r="V378" i="5" s="1"/>
  <c r="V379" i="5" s="1"/>
  <c r="V380" i="5" s="1"/>
  <c r="V381" i="5" s="1"/>
  <c r="V382" i="5" s="1"/>
  <c r="V383" i="5" s="1"/>
  <c r="V384" i="5" s="1"/>
  <c r="V385" i="5" s="1"/>
  <c r="V386" i="5" s="1"/>
  <c r="V387" i="5" s="1"/>
  <c r="V388" i="5" s="1"/>
  <c r="V389" i="5" s="1"/>
  <c r="V390" i="5" s="1"/>
  <c r="V391" i="5" s="1"/>
  <c r="V392" i="5" s="1"/>
  <c r="V393" i="5" s="1"/>
  <c r="V394" i="5" s="1"/>
  <c r="V395" i="5" s="1"/>
  <c r="V396" i="5" s="1"/>
  <c r="V397" i="5" s="1"/>
  <c r="V398" i="5" s="1"/>
  <c r="V399" i="5" s="1"/>
  <c r="V400" i="5" s="1"/>
  <c r="V401" i="5" s="1"/>
  <c r="V402" i="5" s="1"/>
  <c r="V403" i="5" s="1"/>
  <c r="V404" i="5" s="1"/>
  <c r="V405" i="5" s="1"/>
  <c r="V406" i="5" s="1"/>
  <c r="V407" i="5" s="1"/>
  <c r="V408" i="5" s="1"/>
  <c r="V409" i="5" s="1"/>
  <c r="V410" i="5" s="1"/>
  <c r="V411" i="5" s="1"/>
  <c r="V412" i="5" s="1"/>
  <c r="V413" i="5" s="1"/>
  <c r="V414" i="5" s="1"/>
  <c r="V415" i="5" s="1"/>
  <c r="V416" i="5" s="1"/>
  <c r="V417" i="5" s="1"/>
  <c r="V418" i="5" s="1"/>
  <c r="V419" i="5" s="1"/>
  <c r="V420" i="5" s="1"/>
  <c r="V421" i="5" s="1"/>
  <c r="V422" i="5" s="1"/>
  <c r="V423" i="5" s="1"/>
  <c r="V424" i="5" s="1"/>
  <c r="V425" i="5" s="1"/>
  <c r="V426" i="5" s="1"/>
  <c r="V427" i="5" s="1"/>
  <c r="V428" i="5" s="1"/>
  <c r="V429" i="5" s="1"/>
  <c r="V430" i="5" s="1"/>
  <c r="V431" i="5" s="1"/>
  <c r="V432" i="5" s="1"/>
  <c r="V433" i="5" s="1"/>
  <c r="V434" i="5" s="1"/>
  <c r="V435" i="5" s="1"/>
  <c r="V436" i="5" s="1"/>
  <c r="V437" i="5" s="1"/>
  <c r="V438" i="5" s="1"/>
  <c r="V439" i="5" s="1"/>
  <c r="V440" i="5" s="1"/>
  <c r="V441" i="5" s="1"/>
  <c r="V442" i="5" s="1"/>
  <c r="V443" i="5" s="1"/>
  <c r="V444" i="5" s="1"/>
  <c r="V445" i="5" s="1"/>
  <c r="V446" i="5" s="1"/>
  <c r="V447" i="5" s="1"/>
  <c r="V448" i="5" s="1"/>
  <c r="V449" i="5" s="1"/>
  <c r="V450" i="5" s="1"/>
  <c r="V451" i="5" s="1"/>
  <c r="V452" i="5" s="1"/>
  <c r="V453" i="5" s="1"/>
  <c r="V454" i="5" s="1"/>
  <c r="V455" i="5" s="1"/>
  <c r="V456" i="5" s="1"/>
  <c r="V457" i="5" s="1"/>
  <c r="V458" i="5" s="1"/>
  <c r="V459" i="5" s="1"/>
  <c r="V460" i="5" s="1"/>
  <c r="V461" i="5" s="1"/>
  <c r="V462" i="5" s="1"/>
  <c r="V463" i="5" s="1"/>
  <c r="V464" i="5" s="1"/>
  <c r="V465" i="5" s="1"/>
  <c r="V466" i="5" s="1"/>
  <c r="V467" i="5" s="1"/>
  <c r="V468" i="5" s="1"/>
  <c r="V469" i="5" s="1"/>
  <c r="V470" i="5" s="1"/>
  <c r="V471" i="5" s="1"/>
  <c r="V472" i="5" s="1"/>
  <c r="V473" i="5" s="1"/>
  <c r="V474" i="5" s="1"/>
  <c r="V475" i="5" s="1"/>
  <c r="V476" i="5" s="1"/>
  <c r="V477" i="5" s="1"/>
  <c r="V478" i="5" s="1"/>
  <c r="V479" i="5" s="1"/>
  <c r="V480" i="5" s="1"/>
  <c r="V481" i="5" s="1"/>
  <c r="V482" i="5" s="1"/>
  <c r="V483" i="5" s="1"/>
  <c r="V484" i="5" s="1"/>
  <c r="V485" i="5" s="1"/>
  <c r="V486" i="5" s="1"/>
  <c r="V487" i="5" s="1"/>
  <c r="V488" i="5" s="1"/>
  <c r="V489" i="5" s="1"/>
  <c r="V490" i="5" s="1"/>
  <c r="V491" i="5" s="1"/>
  <c r="V492" i="5" s="1"/>
  <c r="V493" i="5" s="1"/>
  <c r="V494" i="5" s="1"/>
  <c r="V495" i="5" s="1"/>
  <c r="V496" i="5" s="1"/>
  <c r="V497" i="5" s="1"/>
  <c r="V498" i="5" s="1"/>
  <c r="V499" i="5" s="1"/>
  <c r="V500" i="5" s="1"/>
  <c r="V501" i="5" s="1"/>
  <c r="V502" i="5" s="1"/>
  <c r="V503" i="5" s="1"/>
  <c r="V504" i="5" s="1"/>
  <c r="V505" i="5" s="1"/>
  <c r="V506" i="5" s="1"/>
  <c r="V507" i="5" s="1"/>
  <c r="V508" i="5" s="1"/>
  <c r="V509" i="5" s="1"/>
  <c r="V510" i="5" s="1"/>
  <c r="V511" i="5" s="1"/>
  <c r="V512" i="5" s="1"/>
  <c r="V513" i="5" s="1"/>
  <c r="V514" i="5" s="1"/>
  <c r="V515" i="5" s="1"/>
  <c r="V516" i="5" s="1"/>
  <c r="V517" i="5" s="1"/>
  <c r="V518" i="5" s="1"/>
  <c r="V519" i="5" s="1"/>
  <c r="V520" i="5" s="1"/>
  <c r="V521" i="5" s="1"/>
  <c r="V522" i="5" s="1"/>
  <c r="V523" i="5" s="1"/>
  <c r="V524" i="5" s="1"/>
  <c r="V525" i="5" s="1"/>
  <c r="V526" i="5" s="1"/>
  <c r="V527" i="5" s="1"/>
  <c r="V528" i="5" s="1"/>
  <c r="V529" i="5" s="1"/>
  <c r="V530" i="5" s="1"/>
  <c r="V531" i="5" s="1"/>
  <c r="V532" i="5" s="1"/>
  <c r="V533" i="5" s="1"/>
  <c r="V534" i="5" s="1"/>
  <c r="V535" i="5" s="1"/>
  <c r="V536" i="5" s="1"/>
  <c r="V537" i="5" s="1"/>
  <c r="V538" i="5" s="1"/>
  <c r="V539" i="5" s="1"/>
  <c r="V540" i="5" s="1"/>
  <c r="V541" i="5" s="1"/>
  <c r="V542" i="5" s="1"/>
  <c r="V543" i="5" s="1"/>
  <c r="V544" i="5" s="1"/>
  <c r="V545" i="5" s="1"/>
  <c r="V546" i="5" s="1"/>
  <c r="V547" i="5" s="1"/>
  <c r="V548" i="5" s="1"/>
  <c r="V549" i="5" s="1"/>
  <c r="V550" i="5" s="1"/>
  <c r="V551" i="5" s="1"/>
  <c r="V552" i="5" s="1"/>
  <c r="V553" i="5" s="1"/>
  <c r="V554" i="5" s="1"/>
  <c r="V555" i="5" s="1"/>
  <c r="V556" i="5" s="1"/>
  <c r="V557" i="5" s="1"/>
  <c r="V558" i="5" s="1"/>
  <c r="V559" i="5" s="1"/>
  <c r="V560" i="5" s="1"/>
  <c r="V561" i="5" s="1"/>
  <c r="V562" i="5" s="1"/>
  <c r="V563" i="5" s="1"/>
  <c r="V564" i="5" s="1"/>
  <c r="V565" i="5" s="1"/>
  <c r="V566" i="5" s="1"/>
  <c r="V567" i="5" s="1"/>
  <c r="V568" i="5" s="1"/>
  <c r="V569" i="5" s="1"/>
  <c r="V570" i="5" s="1"/>
  <c r="V571" i="5" s="1"/>
  <c r="V572" i="5" s="1"/>
  <c r="V573" i="5" s="1"/>
  <c r="V574" i="5" s="1"/>
  <c r="V575" i="5" s="1"/>
  <c r="V576" i="5" s="1"/>
  <c r="V577" i="5" s="1"/>
  <c r="V578" i="5" s="1"/>
  <c r="V579" i="5" s="1"/>
  <c r="V580" i="5" s="1"/>
  <c r="V581" i="5" s="1"/>
  <c r="V582" i="5" s="1"/>
  <c r="V583" i="5" s="1"/>
  <c r="V584" i="5" s="1"/>
  <c r="V585" i="5" s="1"/>
  <c r="V586" i="5" s="1"/>
  <c r="V587" i="5" s="1"/>
  <c r="V588" i="5" s="1"/>
  <c r="V589" i="5" s="1"/>
  <c r="V590" i="5" s="1"/>
  <c r="V591" i="5" s="1"/>
  <c r="V592" i="5" s="1"/>
  <c r="V593" i="5" s="1"/>
  <c r="V594" i="5" s="1"/>
  <c r="V595" i="5" s="1"/>
  <c r="V596" i="5" s="1"/>
  <c r="V597" i="5" s="1"/>
  <c r="V598" i="5" s="1"/>
  <c r="V599" i="5" s="1"/>
  <c r="V600" i="5" s="1"/>
  <c r="V601" i="5" s="1"/>
  <c r="V602" i="5" s="1"/>
  <c r="V603" i="5" s="1"/>
  <c r="V604" i="5" s="1"/>
  <c r="V605" i="5" s="1"/>
  <c r="V606" i="5" s="1"/>
  <c r="V607" i="5" s="1"/>
  <c r="V608" i="5" s="1"/>
  <c r="V609" i="5" s="1"/>
  <c r="V610" i="5" s="1"/>
  <c r="V611" i="5" s="1"/>
  <c r="V612" i="5" s="1"/>
  <c r="V613" i="5" s="1"/>
  <c r="V614" i="5" s="1"/>
  <c r="V615" i="5" s="1"/>
  <c r="V616" i="5" s="1"/>
  <c r="V617" i="5" s="1"/>
  <c r="V618" i="5" s="1"/>
  <c r="V619" i="5" s="1"/>
  <c r="V620" i="5" s="1"/>
  <c r="V621" i="5" s="1"/>
  <c r="V622" i="5" s="1"/>
  <c r="V623" i="5" s="1"/>
  <c r="V624" i="5" s="1"/>
  <c r="V625" i="5" s="1"/>
  <c r="V626" i="5" s="1"/>
  <c r="V627" i="5" s="1"/>
  <c r="V628" i="5" s="1"/>
  <c r="V629" i="5" s="1"/>
  <c r="V630" i="5" s="1"/>
  <c r="V631" i="5" s="1"/>
  <c r="V632" i="5" s="1"/>
  <c r="V633" i="5" s="1"/>
  <c r="V634" i="5" s="1"/>
  <c r="V635" i="5" s="1"/>
  <c r="V636" i="5" s="1"/>
  <c r="V637" i="5" s="1"/>
  <c r="V638" i="5" s="1"/>
  <c r="V639" i="5" s="1"/>
  <c r="V640" i="5" s="1"/>
  <c r="V641" i="5" s="1"/>
  <c r="V642" i="5" s="1"/>
  <c r="V643" i="5" s="1"/>
  <c r="V644" i="5" s="1"/>
  <c r="V645" i="5" s="1"/>
  <c r="V646" i="5" s="1"/>
  <c r="V647" i="5" s="1"/>
  <c r="V648" i="5" s="1"/>
  <c r="V649" i="5" s="1"/>
  <c r="V650" i="5" s="1"/>
  <c r="V651" i="5" s="1"/>
  <c r="V652" i="5" s="1"/>
  <c r="V653" i="5" s="1"/>
  <c r="V654" i="5" s="1"/>
  <c r="V655" i="5" s="1"/>
  <c r="V656" i="5" s="1"/>
  <c r="V657" i="5" s="1"/>
  <c r="V658" i="5" s="1"/>
  <c r="V659" i="5" s="1"/>
  <c r="V660" i="5" s="1"/>
  <c r="V661" i="5" s="1"/>
  <c r="V662" i="5" s="1"/>
  <c r="V663" i="5" s="1"/>
  <c r="V664" i="5" s="1"/>
  <c r="V665" i="5" s="1"/>
  <c r="V666" i="5" s="1"/>
  <c r="V667" i="5" s="1"/>
  <c r="V668" i="5" s="1"/>
  <c r="V669" i="5" s="1"/>
  <c r="V670" i="5" s="1"/>
  <c r="V671" i="5" s="1"/>
  <c r="V672" i="5" s="1"/>
  <c r="V673" i="5" s="1"/>
  <c r="V674" i="5" s="1"/>
  <c r="V675" i="5" s="1"/>
  <c r="V676" i="5" s="1"/>
  <c r="V677" i="5" s="1"/>
  <c r="V678" i="5" s="1"/>
  <c r="V679" i="5" s="1"/>
  <c r="V680" i="5" s="1"/>
  <c r="V681" i="5" s="1"/>
  <c r="V682" i="5" s="1"/>
  <c r="V683" i="5" s="1"/>
  <c r="V684" i="5" s="1"/>
  <c r="V685" i="5" s="1"/>
  <c r="V686" i="5" s="1"/>
  <c r="V687" i="5" s="1"/>
  <c r="V688" i="5" s="1"/>
  <c r="V689" i="5" s="1"/>
  <c r="V690" i="5" s="1"/>
  <c r="V691" i="5" s="1"/>
  <c r="V692" i="5" s="1"/>
  <c r="V693" i="5" s="1"/>
  <c r="V694" i="5" s="1"/>
  <c r="V695" i="5" s="1"/>
  <c r="V696" i="5" s="1"/>
  <c r="V697" i="5" s="1"/>
  <c r="V698" i="5" s="1"/>
  <c r="V699" i="5" s="1"/>
  <c r="V700" i="5" s="1"/>
  <c r="V701" i="5" s="1"/>
  <c r="V702" i="5" s="1"/>
  <c r="V703" i="5" s="1"/>
  <c r="V704" i="5" s="1"/>
  <c r="V705" i="5" s="1"/>
  <c r="V706" i="5" s="1"/>
  <c r="V707" i="5" s="1"/>
  <c r="V708" i="5" s="1"/>
  <c r="V709" i="5" s="1"/>
  <c r="V710" i="5" s="1"/>
  <c r="V711" i="5" s="1"/>
  <c r="V712" i="5" s="1"/>
  <c r="V713" i="5" s="1"/>
  <c r="V714" i="5" s="1"/>
  <c r="V715" i="5" s="1"/>
  <c r="V716" i="5" s="1"/>
  <c r="V717" i="5" s="1"/>
  <c r="V718" i="5" s="1"/>
  <c r="V719" i="5" s="1"/>
  <c r="V720" i="5" s="1"/>
  <c r="V721" i="5" s="1"/>
  <c r="V722" i="5" s="1"/>
  <c r="V723" i="5" s="1"/>
  <c r="V724" i="5" s="1"/>
  <c r="V725" i="5" s="1"/>
  <c r="V726" i="5" s="1"/>
  <c r="V727" i="5" s="1"/>
  <c r="V728" i="5" s="1"/>
  <c r="V729" i="5" s="1"/>
  <c r="V730" i="5" s="1"/>
  <c r="V731" i="5" s="1"/>
  <c r="V732" i="5" s="1"/>
  <c r="V733" i="5" s="1"/>
  <c r="V734" i="5" s="1"/>
  <c r="V735" i="5" s="1"/>
  <c r="V736" i="5" s="1"/>
  <c r="V737" i="5" s="1"/>
  <c r="V738" i="5" s="1"/>
  <c r="V739" i="5" s="1"/>
  <c r="V740" i="5" s="1"/>
  <c r="V741" i="5" s="1"/>
  <c r="V742" i="5" s="1"/>
  <c r="V743" i="5" s="1"/>
  <c r="V744" i="5" s="1"/>
  <c r="V745" i="5" s="1"/>
  <c r="V746" i="5" s="1"/>
  <c r="V747" i="5" s="1"/>
  <c r="V748" i="5" s="1"/>
  <c r="V749" i="5" s="1"/>
  <c r="V750" i="5" s="1"/>
  <c r="V751" i="5" s="1"/>
  <c r="V752" i="5" s="1"/>
  <c r="V753" i="5" s="1"/>
  <c r="V754" i="5" s="1"/>
  <c r="V755" i="5" s="1"/>
  <c r="V756" i="5" s="1"/>
  <c r="V757" i="5" s="1"/>
  <c r="V758" i="5" s="1"/>
  <c r="V759" i="5" s="1"/>
  <c r="V760" i="5" s="1"/>
  <c r="V761" i="5" s="1"/>
  <c r="V762" i="5" s="1"/>
  <c r="V763" i="5" s="1"/>
  <c r="V764" i="5" s="1"/>
  <c r="V765" i="5" s="1"/>
  <c r="V766" i="5" s="1"/>
  <c r="V767" i="5" s="1"/>
  <c r="V768" i="5" s="1"/>
  <c r="V769" i="5" s="1"/>
  <c r="V770" i="5" s="1"/>
  <c r="V771" i="5" s="1"/>
  <c r="V772" i="5" s="1"/>
  <c r="V773" i="5" s="1"/>
  <c r="V774" i="5" s="1"/>
  <c r="V775" i="5" s="1"/>
  <c r="V776" i="5" s="1"/>
  <c r="V777" i="5" s="1"/>
  <c r="V778" i="5" s="1"/>
  <c r="V779" i="5" s="1"/>
  <c r="V780" i="5" s="1"/>
  <c r="V781" i="5" s="1"/>
  <c r="V782" i="5" s="1"/>
  <c r="V783" i="5" s="1"/>
  <c r="V784" i="5" s="1"/>
  <c r="V785" i="5" s="1"/>
  <c r="V786" i="5" s="1"/>
  <c r="V787" i="5" s="1"/>
  <c r="V788" i="5" s="1"/>
  <c r="V789" i="5" s="1"/>
  <c r="V790" i="5" s="1"/>
  <c r="V791" i="5" s="1"/>
  <c r="V792" i="5" s="1"/>
  <c r="V793" i="5" s="1"/>
  <c r="V794" i="5" s="1"/>
  <c r="V795" i="5" s="1"/>
  <c r="V796" i="5" s="1"/>
  <c r="V797" i="5" s="1"/>
  <c r="V798" i="5" s="1"/>
  <c r="V799" i="5" s="1"/>
  <c r="V800" i="5" s="1"/>
  <c r="V801" i="5" s="1"/>
  <c r="V802" i="5" s="1"/>
  <c r="V803" i="5" s="1"/>
  <c r="V804" i="5" s="1"/>
  <c r="V805" i="5" s="1"/>
  <c r="V806" i="5" s="1"/>
  <c r="V807" i="5" s="1"/>
  <c r="V808" i="5" s="1"/>
  <c r="V809" i="5" s="1"/>
  <c r="V810" i="5" s="1"/>
  <c r="V811" i="5" s="1"/>
  <c r="V812" i="5" s="1"/>
  <c r="V813" i="5" s="1"/>
  <c r="V814" i="5" s="1"/>
  <c r="V815" i="5" s="1"/>
  <c r="V816" i="5" s="1"/>
  <c r="V817" i="5" s="1"/>
  <c r="V818" i="5" s="1"/>
  <c r="V819" i="5" s="1"/>
  <c r="V820" i="5" s="1"/>
  <c r="V821" i="5" s="1"/>
  <c r="V822" i="5" s="1"/>
  <c r="V823" i="5" s="1"/>
  <c r="V824" i="5" s="1"/>
  <c r="V825" i="5" s="1"/>
  <c r="V826" i="5" s="1"/>
  <c r="V827" i="5" s="1"/>
  <c r="V828" i="5" s="1"/>
  <c r="V829" i="5" s="1"/>
  <c r="V830" i="5" s="1"/>
  <c r="V831" i="5" s="1"/>
  <c r="V832" i="5" s="1"/>
  <c r="V833" i="5" s="1"/>
  <c r="V834" i="5" s="1"/>
  <c r="V835" i="5" s="1"/>
  <c r="V836" i="5" s="1"/>
  <c r="V837" i="5" s="1"/>
  <c r="V838" i="5" s="1"/>
  <c r="V839" i="5" s="1"/>
  <c r="V840" i="5" s="1"/>
  <c r="V841" i="5" s="1"/>
  <c r="V842" i="5" s="1"/>
  <c r="V843" i="5" s="1"/>
  <c r="V844" i="5" s="1"/>
  <c r="V845" i="5" s="1"/>
  <c r="V846" i="5" s="1"/>
  <c r="V847" i="5" s="1"/>
  <c r="V848" i="5" s="1"/>
  <c r="V849" i="5" s="1"/>
  <c r="V850" i="5" s="1"/>
  <c r="V851" i="5" s="1"/>
  <c r="V852" i="5" s="1"/>
  <c r="V853" i="5" s="1"/>
  <c r="V854" i="5" s="1"/>
  <c r="V855" i="5" s="1"/>
  <c r="V856" i="5" s="1"/>
  <c r="V857" i="5" s="1"/>
  <c r="V858" i="5" s="1"/>
  <c r="V859" i="5" s="1"/>
  <c r="V860" i="5" s="1"/>
  <c r="V861" i="5" s="1"/>
  <c r="V862" i="5" s="1"/>
  <c r="V863" i="5" s="1"/>
  <c r="V864" i="5" s="1"/>
  <c r="V865" i="5" s="1"/>
  <c r="V866" i="5" s="1"/>
  <c r="V867" i="5" s="1"/>
  <c r="V868" i="5" s="1"/>
  <c r="V869" i="5" s="1"/>
  <c r="V870" i="5" s="1"/>
  <c r="V871" i="5" s="1"/>
  <c r="V872" i="5" s="1"/>
  <c r="V873" i="5" s="1"/>
  <c r="V874" i="5" s="1"/>
  <c r="V875" i="5" s="1"/>
  <c r="V876" i="5" s="1"/>
  <c r="V877" i="5" s="1"/>
  <c r="V878" i="5" s="1"/>
  <c r="V879" i="5" s="1"/>
  <c r="V880" i="5" s="1"/>
  <c r="V881" i="5" s="1"/>
  <c r="V882" i="5" s="1"/>
  <c r="V883" i="5" s="1"/>
  <c r="V884" i="5" s="1"/>
  <c r="V885" i="5" s="1"/>
  <c r="V886" i="5" s="1"/>
  <c r="V887" i="5" s="1"/>
  <c r="V888" i="5" s="1"/>
  <c r="V889" i="5" s="1"/>
  <c r="V890" i="5" s="1"/>
  <c r="V891" i="5" s="1"/>
  <c r="V892" i="5" s="1"/>
  <c r="V893" i="5" s="1"/>
  <c r="V894" i="5" s="1"/>
  <c r="V895" i="5" s="1"/>
  <c r="V896" i="5" s="1"/>
  <c r="V897" i="5" s="1"/>
  <c r="V898" i="5" s="1"/>
  <c r="V899" i="5" s="1"/>
  <c r="V900" i="5" s="1"/>
  <c r="V901" i="5" s="1"/>
  <c r="V902" i="5" s="1"/>
  <c r="V903" i="5" s="1"/>
  <c r="V904" i="5" s="1"/>
  <c r="V905" i="5" s="1"/>
  <c r="V906" i="5" s="1"/>
  <c r="V907" i="5" s="1"/>
  <c r="V908" i="5" s="1"/>
  <c r="V909" i="5" s="1"/>
  <c r="V910" i="5" s="1"/>
  <c r="V911" i="5" s="1"/>
  <c r="V912" i="5" s="1"/>
  <c r="V913" i="5" s="1"/>
  <c r="V914" i="5" s="1"/>
  <c r="V915" i="5" s="1"/>
  <c r="V916" i="5" s="1"/>
  <c r="V917" i="5" s="1"/>
  <c r="V918" i="5" s="1"/>
  <c r="V919" i="5" s="1"/>
  <c r="V920" i="5" s="1"/>
  <c r="V921" i="5" s="1"/>
  <c r="V922" i="5" s="1"/>
  <c r="V923" i="5" s="1"/>
  <c r="V924" i="5" s="1"/>
  <c r="V925" i="5" s="1"/>
  <c r="V926" i="5" s="1"/>
  <c r="V927" i="5" s="1"/>
  <c r="V928" i="5" s="1"/>
  <c r="V929" i="5" s="1"/>
  <c r="V930" i="5" s="1"/>
  <c r="V931" i="5" s="1"/>
  <c r="V932" i="5" s="1"/>
  <c r="V933" i="5" s="1"/>
  <c r="V934" i="5" s="1"/>
  <c r="V935" i="5" s="1"/>
  <c r="V936" i="5" s="1"/>
  <c r="V937" i="5" s="1"/>
  <c r="V938" i="5" s="1"/>
  <c r="V939" i="5" s="1"/>
  <c r="V940" i="5" s="1"/>
  <c r="V941" i="5" s="1"/>
  <c r="V942" i="5" s="1"/>
  <c r="V943" i="5" s="1"/>
  <c r="V944" i="5" s="1"/>
  <c r="V945" i="5" s="1"/>
  <c r="V946" i="5" s="1"/>
  <c r="V947" i="5" s="1"/>
  <c r="V948" i="5" s="1"/>
  <c r="V949" i="5" s="1"/>
  <c r="V950" i="5" s="1"/>
  <c r="V951" i="5" s="1"/>
  <c r="V952" i="5" s="1"/>
  <c r="V953" i="5" s="1"/>
  <c r="V954" i="5" s="1"/>
  <c r="V955" i="5" s="1"/>
  <c r="V956" i="5" s="1"/>
  <c r="V957" i="5" s="1"/>
  <c r="V958" i="5" s="1"/>
  <c r="V959" i="5" s="1"/>
  <c r="V960" i="5" s="1"/>
  <c r="V961" i="5" s="1"/>
  <c r="V962" i="5" s="1"/>
  <c r="V963" i="5" s="1"/>
  <c r="V964" i="5" s="1"/>
  <c r="V965" i="5" s="1"/>
  <c r="V966" i="5" s="1"/>
  <c r="V967" i="5" s="1"/>
  <c r="V968" i="5" s="1"/>
  <c r="V969" i="5" s="1"/>
  <c r="V970" i="5" s="1"/>
  <c r="V971" i="5" s="1"/>
  <c r="V972" i="5" s="1"/>
  <c r="V973" i="5" s="1"/>
  <c r="V974" i="5" s="1"/>
  <c r="V975" i="5" s="1"/>
  <c r="V2" i="5"/>
  <c r="H928" i="5"/>
  <c r="P928" i="5" s="1"/>
  <c r="H924" i="5"/>
  <c r="P924" i="5" s="1"/>
  <c r="H920" i="5"/>
  <c r="P920" i="5" s="1"/>
  <c r="H919" i="5"/>
  <c r="P919" i="5" s="1"/>
  <c r="H918" i="5"/>
  <c r="P918" i="5" s="1"/>
  <c r="H916" i="5"/>
  <c r="P916" i="5" s="1"/>
  <c r="H915" i="5"/>
  <c r="P915" i="5" s="1"/>
  <c r="H907" i="5"/>
  <c r="P907" i="5" s="1"/>
  <c r="H903" i="5"/>
  <c r="P903" i="5" s="1"/>
  <c r="H900" i="5"/>
  <c r="P900" i="5" s="1"/>
  <c r="H898" i="5"/>
  <c r="P898" i="5" s="1"/>
  <c r="H894" i="5"/>
  <c r="P894" i="5" s="1"/>
  <c r="H890" i="5"/>
  <c r="P890" i="5" s="1"/>
  <c r="H876" i="5"/>
  <c r="P876" i="5" s="1"/>
  <c r="H875" i="5"/>
  <c r="P875" i="5" s="1"/>
  <c r="H872" i="5"/>
  <c r="P872" i="5" s="1"/>
  <c r="H871" i="5"/>
  <c r="P871" i="5" s="1"/>
  <c r="H868" i="5"/>
  <c r="P868" i="5" s="1"/>
  <c r="H867" i="5"/>
  <c r="P867" i="5" s="1"/>
  <c r="H866" i="5"/>
  <c r="P866" i="5" s="1"/>
  <c r="H864" i="5"/>
  <c r="P864" i="5" s="1"/>
  <c r="H863" i="5"/>
  <c r="P863" i="5" s="1"/>
  <c r="H921" i="5"/>
  <c r="P921" i="5" s="1"/>
  <c r="H974" i="5"/>
  <c r="P974" i="5" s="1"/>
  <c r="H976" i="5"/>
  <c r="P976" i="5" s="1"/>
  <c r="H975" i="5"/>
  <c r="P975" i="5" s="1"/>
  <c r="H973" i="5"/>
  <c r="P973" i="5" s="1"/>
  <c r="H972" i="5"/>
  <c r="P972" i="5" s="1"/>
  <c r="H971" i="5"/>
  <c r="P971" i="5" s="1"/>
  <c r="H970" i="5"/>
  <c r="P970" i="5" s="1"/>
  <c r="H969" i="5"/>
  <c r="P969" i="5" s="1"/>
  <c r="H968" i="5"/>
  <c r="P968" i="5" s="1"/>
  <c r="H967" i="5"/>
  <c r="P967" i="5" s="1"/>
  <c r="H966" i="5"/>
  <c r="P966" i="5" s="1"/>
  <c r="H965" i="5"/>
  <c r="P965" i="5" s="1"/>
  <c r="H964" i="5"/>
  <c r="P964" i="5" s="1"/>
  <c r="H963" i="5"/>
  <c r="P963" i="5" s="1"/>
  <c r="H962" i="5"/>
  <c r="P962" i="5" s="1"/>
  <c r="H961" i="5"/>
  <c r="P961" i="5" s="1"/>
  <c r="H960" i="5"/>
  <c r="P960" i="5" s="1"/>
  <c r="H959" i="5"/>
  <c r="P959" i="5" s="1"/>
  <c r="H958" i="5"/>
  <c r="P958" i="5" s="1"/>
  <c r="H957" i="5"/>
  <c r="P957" i="5" s="1"/>
  <c r="H956" i="5"/>
  <c r="P956" i="5" s="1"/>
  <c r="H955" i="5"/>
  <c r="P955" i="5" s="1"/>
  <c r="H954" i="5"/>
  <c r="P954" i="5" s="1"/>
  <c r="H953" i="5"/>
  <c r="P953" i="5" s="1"/>
  <c r="H952" i="5"/>
  <c r="P952" i="5" s="1"/>
  <c r="H951" i="5"/>
  <c r="P951" i="5" s="1"/>
  <c r="H950" i="5"/>
  <c r="P950" i="5" s="1"/>
  <c r="H949" i="5"/>
  <c r="P949" i="5" s="1"/>
  <c r="H948" i="5"/>
  <c r="P948" i="5" s="1"/>
  <c r="H947" i="5"/>
  <c r="P947" i="5" s="1"/>
  <c r="H946" i="5"/>
  <c r="P946" i="5" s="1"/>
  <c r="H945" i="5"/>
  <c r="P945" i="5" s="1"/>
  <c r="H944" i="5"/>
  <c r="P944" i="5" s="1"/>
  <c r="H943" i="5"/>
  <c r="P943" i="5" s="1"/>
  <c r="H942" i="5"/>
  <c r="P942" i="5" s="1"/>
  <c r="H941" i="5"/>
  <c r="P941" i="5" s="1"/>
  <c r="H940" i="5"/>
  <c r="P940" i="5" s="1"/>
  <c r="H939" i="5"/>
  <c r="P939" i="5" s="1"/>
  <c r="H938" i="5"/>
  <c r="P938" i="5" s="1"/>
  <c r="H937" i="5"/>
  <c r="P937" i="5" s="1"/>
  <c r="H936" i="5"/>
  <c r="P936" i="5" s="1"/>
  <c r="H935" i="5"/>
  <c r="P935" i="5" s="1"/>
  <c r="H934" i="5"/>
  <c r="P934" i="5" s="1"/>
  <c r="H933" i="5"/>
  <c r="P933" i="5" s="1"/>
  <c r="H932" i="5"/>
  <c r="P932" i="5" s="1"/>
  <c r="H931" i="5"/>
  <c r="P931" i="5" s="1"/>
  <c r="H930" i="5"/>
  <c r="P930" i="5" s="1"/>
  <c r="H929" i="5"/>
  <c r="P929" i="5" s="1"/>
  <c r="H927" i="5"/>
  <c r="P927" i="5" s="1"/>
  <c r="H926" i="5"/>
  <c r="P926" i="5" s="1"/>
  <c r="H925" i="5"/>
  <c r="P925" i="5" s="1"/>
  <c r="H923" i="5"/>
  <c r="P923" i="5" s="1"/>
  <c r="H922" i="5"/>
  <c r="P922" i="5" s="1"/>
  <c r="H917" i="5"/>
  <c r="P917" i="5" s="1"/>
  <c r="H914" i="5"/>
  <c r="P914" i="5" s="1"/>
  <c r="H913" i="5"/>
  <c r="P913" i="5" s="1"/>
  <c r="H912" i="5"/>
  <c r="P912" i="5" s="1"/>
  <c r="H911" i="5"/>
  <c r="P911" i="5" s="1"/>
  <c r="H910" i="5"/>
  <c r="P910" i="5" s="1"/>
  <c r="H909" i="5"/>
  <c r="P909" i="5" s="1"/>
  <c r="H908" i="5"/>
  <c r="P908" i="5" s="1"/>
  <c r="H906" i="5"/>
  <c r="P906" i="5" s="1"/>
  <c r="H905" i="5"/>
  <c r="P905" i="5" s="1"/>
  <c r="H904" i="5"/>
  <c r="P904" i="5" s="1"/>
  <c r="H902" i="5"/>
  <c r="P902" i="5" s="1"/>
  <c r="H901" i="5"/>
  <c r="P901" i="5" s="1"/>
  <c r="H899" i="5"/>
  <c r="P899" i="5" s="1"/>
  <c r="H897" i="5"/>
  <c r="P897" i="5" s="1"/>
  <c r="H896" i="5"/>
  <c r="P896" i="5" s="1"/>
  <c r="H895" i="5"/>
  <c r="P895" i="5" s="1"/>
  <c r="H893" i="5"/>
  <c r="P893" i="5" s="1"/>
  <c r="H892" i="5"/>
  <c r="P892" i="5" s="1"/>
  <c r="H891" i="5"/>
  <c r="P891" i="5" s="1"/>
  <c r="H889" i="5"/>
  <c r="P889" i="5" s="1"/>
  <c r="H888" i="5"/>
  <c r="P888" i="5" s="1"/>
  <c r="H887" i="5"/>
  <c r="P887" i="5" s="1"/>
  <c r="P886" i="5"/>
  <c r="H885" i="5"/>
  <c r="P885" i="5" s="1"/>
  <c r="H884" i="5"/>
  <c r="P884" i="5" s="1"/>
  <c r="H883" i="5"/>
  <c r="P883" i="5" s="1"/>
  <c r="H882" i="5"/>
  <c r="P882" i="5" s="1"/>
  <c r="H881" i="5"/>
  <c r="P881" i="5" s="1"/>
  <c r="H880" i="5"/>
  <c r="P880" i="5" s="1"/>
  <c r="H879" i="5"/>
  <c r="P879" i="5" s="1"/>
  <c r="H878" i="5"/>
  <c r="P878" i="5" s="1"/>
  <c r="H877" i="5"/>
  <c r="P877" i="5" s="1"/>
  <c r="H874" i="5"/>
  <c r="P874" i="5" s="1"/>
  <c r="H873" i="5"/>
  <c r="P873" i="5" s="1"/>
  <c r="H870" i="5"/>
  <c r="P870" i="5" s="1"/>
  <c r="H869" i="5"/>
  <c r="P869" i="5" s="1"/>
  <c r="H865" i="5"/>
  <c r="P865" i="5" s="1"/>
  <c r="H862" i="5"/>
  <c r="P862" i="5" s="1"/>
  <c r="H861" i="5"/>
  <c r="P861" i="5" s="1"/>
  <c r="H860" i="5"/>
  <c r="P860" i="5" s="1"/>
  <c r="H859" i="5"/>
  <c r="P859" i="5" s="1"/>
  <c r="H858" i="5"/>
  <c r="P858" i="5" s="1"/>
  <c r="H857" i="5"/>
  <c r="P857" i="5" s="1"/>
  <c r="H856" i="5"/>
  <c r="P856" i="5" s="1"/>
  <c r="H855" i="5"/>
  <c r="P855" i="5" s="1"/>
  <c r="H854" i="5"/>
  <c r="P854" i="5" s="1"/>
  <c r="H853" i="5"/>
  <c r="P853" i="5" s="1"/>
  <c r="H852" i="5"/>
  <c r="P852" i="5" s="1"/>
  <c r="H851" i="5"/>
  <c r="P851" i="5" s="1"/>
  <c r="H850" i="5"/>
  <c r="P850" i="5" s="1"/>
  <c r="H849" i="5"/>
  <c r="P849" i="5" s="1"/>
  <c r="H848" i="5"/>
  <c r="P848" i="5" s="1"/>
  <c r="H847" i="5"/>
  <c r="P847" i="5" s="1"/>
  <c r="H846" i="5"/>
  <c r="P846" i="5" s="1"/>
  <c r="H845" i="5"/>
  <c r="P845" i="5" s="1"/>
  <c r="H844" i="5"/>
  <c r="P844" i="5" s="1"/>
  <c r="H843" i="5"/>
  <c r="P843" i="5" s="1"/>
  <c r="H842" i="5"/>
  <c r="P842" i="5" s="1"/>
  <c r="H841" i="5"/>
  <c r="P841" i="5" s="1"/>
  <c r="H840" i="5"/>
  <c r="P840" i="5" s="1"/>
  <c r="H839" i="5"/>
  <c r="P839" i="5" s="1"/>
  <c r="H838" i="5"/>
  <c r="P838" i="5" s="1"/>
  <c r="H837" i="5"/>
  <c r="P837" i="5" s="1"/>
  <c r="H836" i="5"/>
  <c r="P836" i="5" s="1"/>
  <c r="H835" i="5"/>
  <c r="P835" i="5" s="1"/>
  <c r="H834" i="5"/>
  <c r="P834" i="5" s="1"/>
  <c r="H833" i="5"/>
  <c r="P833" i="5" s="1"/>
  <c r="H832" i="5"/>
  <c r="P832" i="5" s="1"/>
  <c r="H831" i="5"/>
  <c r="P831" i="5" s="1"/>
  <c r="H830" i="5"/>
  <c r="P830" i="5" s="1"/>
  <c r="H829" i="5"/>
  <c r="P829" i="5" s="1"/>
  <c r="H828" i="5"/>
  <c r="P828" i="5" s="1"/>
  <c r="H827" i="5"/>
  <c r="P827" i="5" s="1"/>
  <c r="H826" i="5"/>
  <c r="P826" i="5" s="1"/>
  <c r="H825" i="5"/>
  <c r="P825" i="5" s="1"/>
  <c r="H824" i="5"/>
  <c r="P824" i="5" s="1"/>
  <c r="H823" i="5"/>
  <c r="P823" i="5" s="1"/>
  <c r="H822" i="5"/>
  <c r="P822" i="5" s="1"/>
  <c r="H821" i="5"/>
  <c r="P821" i="5" s="1"/>
  <c r="H820" i="5"/>
  <c r="P820" i="5" s="1"/>
  <c r="H819" i="5"/>
  <c r="P819" i="5" s="1"/>
  <c r="H818" i="5"/>
  <c r="P818" i="5" s="1"/>
  <c r="H817" i="5"/>
  <c r="P817" i="5" s="1"/>
  <c r="H816" i="5"/>
  <c r="P816" i="5" s="1"/>
  <c r="H815" i="5"/>
  <c r="P815" i="5" s="1"/>
  <c r="H814" i="5"/>
  <c r="P814" i="5" s="1"/>
  <c r="H813" i="5"/>
  <c r="P813" i="5" s="1"/>
  <c r="H812" i="5"/>
  <c r="P812" i="5" s="1"/>
  <c r="H811" i="5"/>
  <c r="P811" i="5" s="1"/>
  <c r="H810" i="5"/>
  <c r="P810" i="5" s="1"/>
  <c r="H809" i="5"/>
  <c r="P809" i="5" s="1"/>
  <c r="H808" i="5"/>
  <c r="P808" i="5" s="1"/>
  <c r="H807" i="5"/>
  <c r="P807" i="5" s="1"/>
  <c r="H806" i="5"/>
  <c r="P806" i="5" s="1"/>
  <c r="H805" i="5"/>
  <c r="P805" i="5" s="1"/>
  <c r="H804" i="5"/>
  <c r="P804" i="5" s="1"/>
  <c r="H803" i="5"/>
  <c r="P803" i="5" s="1"/>
  <c r="H802" i="5"/>
  <c r="P802" i="5" s="1"/>
  <c r="H801" i="5"/>
  <c r="P801" i="5" s="1"/>
  <c r="H800" i="5"/>
  <c r="P800" i="5" s="1"/>
  <c r="H799" i="5"/>
  <c r="P799" i="5" s="1"/>
  <c r="H798" i="5"/>
  <c r="P798" i="5" s="1"/>
  <c r="H797" i="5"/>
  <c r="P797" i="5" s="1"/>
  <c r="H796" i="5"/>
  <c r="P796" i="5" s="1"/>
  <c r="H795" i="5"/>
  <c r="P795" i="5" s="1"/>
  <c r="H794" i="5"/>
  <c r="P794" i="5" s="1"/>
  <c r="H793" i="5"/>
  <c r="P793" i="5" s="1"/>
  <c r="H792" i="5"/>
  <c r="P792" i="5" s="1"/>
  <c r="H791" i="5"/>
  <c r="P791" i="5" s="1"/>
  <c r="H790" i="5"/>
  <c r="P790" i="5" s="1"/>
  <c r="H789" i="5"/>
  <c r="P789" i="5" s="1"/>
  <c r="H788" i="5"/>
  <c r="P788" i="5" s="1"/>
  <c r="H787" i="5"/>
  <c r="P787" i="5" s="1"/>
  <c r="H786" i="5"/>
  <c r="P786" i="5" s="1"/>
  <c r="H785" i="5"/>
  <c r="P785" i="5" s="1"/>
  <c r="H784" i="5"/>
  <c r="P784" i="5" s="1"/>
  <c r="H783" i="5"/>
  <c r="P783" i="5" s="1"/>
  <c r="H782" i="5"/>
  <c r="P782" i="5" s="1"/>
  <c r="H781" i="5"/>
  <c r="P781" i="5" s="1"/>
  <c r="H780" i="5"/>
  <c r="P780" i="5" s="1"/>
  <c r="H779" i="5"/>
  <c r="P779" i="5" s="1"/>
  <c r="H778" i="5"/>
  <c r="P778" i="5" s="1"/>
  <c r="H777" i="5"/>
  <c r="P777" i="5" s="1"/>
  <c r="H776" i="5"/>
  <c r="P776" i="5" s="1"/>
  <c r="H775" i="5"/>
  <c r="P775" i="5" s="1"/>
  <c r="H774" i="5"/>
  <c r="P774" i="5" s="1"/>
  <c r="H773" i="5"/>
  <c r="P773" i="5" s="1"/>
  <c r="H772" i="5"/>
  <c r="P772" i="5" s="1"/>
  <c r="H771" i="5"/>
  <c r="P771" i="5" s="1"/>
  <c r="H770" i="5"/>
  <c r="P770" i="5" s="1"/>
  <c r="H769" i="5"/>
  <c r="P769" i="5" s="1"/>
  <c r="H768" i="5"/>
  <c r="P768" i="5" s="1"/>
  <c r="H767" i="5"/>
  <c r="P767" i="5" s="1"/>
  <c r="H766" i="5"/>
  <c r="P766" i="5" s="1"/>
  <c r="H765" i="5"/>
  <c r="P765" i="5" s="1"/>
  <c r="H764" i="5"/>
  <c r="P764" i="5" s="1"/>
  <c r="H763" i="5"/>
  <c r="P763" i="5" s="1"/>
  <c r="H762" i="5"/>
  <c r="P762" i="5" s="1"/>
  <c r="H761" i="5"/>
  <c r="P761" i="5" s="1"/>
  <c r="H760" i="5"/>
  <c r="P760" i="5" s="1"/>
  <c r="H759" i="5"/>
  <c r="P759" i="5" s="1"/>
  <c r="H758" i="5"/>
  <c r="P758" i="5" s="1"/>
  <c r="H757" i="5"/>
  <c r="P757" i="5" s="1"/>
  <c r="H756" i="5"/>
  <c r="P756" i="5" s="1"/>
  <c r="H755" i="5"/>
  <c r="P755" i="5" s="1"/>
  <c r="H754" i="5"/>
  <c r="P754" i="5" s="1"/>
  <c r="H753" i="5"/>
  <c r="P753" i="5" s="1"/>
  <c r="H752" i="5"/>
  <c r="P752" i="5" s="1"/>
  <c r="H751" i="5"/>
  <c r="P751" i="5" s="1"/>
  <c r="H750" i="5"/>
  <c r="P750" i="5" s="1"/>
  <c r="H749" i="5"/>
  <c r="P749" i="5" s="1"/>
  <c r="H748" i="5"/>
  <c r="P748" i="5" s="1"/>
  <c r="H747" i="5"/>
  <c r="P747" i="5" s="1"/>
  <c r="H746" i="5"/>
  <c r="P746" i="5" s="1"/>
  <c r="H745" i="5"/>
  <c r="P745" i="5" s="1"/>
  <c r="H744" i="5"/>
  <c r="P744" i="5" s="1"/>
  <c r="H743" i="5"/>
  <c r="P743" i="5" s="1"/>
  <c r="H742" i="5"/>
  <c r="P742" i="5" s="1"/>
  <c r="H741" i="5"/>
  <c r="P741" i="5" s="1"/>
  <c r="H740" i="5"/>
  <c r="P740" i="5" s="1"/>
  <c r="H739" i="5"/>
  <c r="P739" i="5" s="1"/>
  <c r="H738" i="5"/>
  <c r="P738" i="5" s="1"/>
  <c r="H737" i="5"/>
  <c r="P737" i="5" s="1"/>
  <c r="H736" i="5"/>
  <c r="P736" i="5" s="1"/>
  <c r="H735" i="5"/>
  <c r="P735" i="5" s="1"/>
  <c r="H734" i="5"/>
  <c r="P734" i="5" s="1"/>
  <c r="H733" i="5"/>
  <c r="P733" i="5" s="1"/>
  <c r="H732" i="5"/>
  <c r="P732" i="5" s="1"/>
  <c r="H731" i="5"/>
  <c r="P731" i="5" s="1"/>
  <c r="H730" i="5"/>
  <c r="P730" i="5" s="1"/>
  <c r="H729" i="5"/>
  <c r="P729" i="5" s="1"/>
  <c r="H728" i="5"/>
  <c r="P728" i="5" s="1"/>
  <c r="H727" i="5"/>
  <c r="P727" i="5" s="1"/>
  <c r="H726" i="5"/>
  <c r="P726" i="5" s="1"/>
  <c r="H725" i="5"/>
  <c r="P725" i="5" s="1"/>
  <c r="H724" i="5"/>
  <c r="P724" i="5" s="1"/>
  <c r="H723" i="5"/>
  <c r="P723" i="5" s="1"/>
  <c r="H722" i="5"/>
  <c r="P722" i="5" s="1"/>
  <c r="H721" i="5"/>
  <c r="P721" i="5" s="1"/>
  <c r="H720" i="5"/>
  <c r="P720" i="5" s="1"/>
  <c r="H719" i="5"/>
  <c r="P719" i="5" s="1"/>
  <c r="H718" i="5"/>
  <c r="P718" i="5" s="1"/>
  <c r="H717" i="5"/>
  <c r="P717" i="5" s="1"/>
  <c r="H716" i="5"/>
  <c r="P716" i="5" s="1"/>
  <c r="H715" i="5"/>
  <c r="P715" i="5" s="1"/>
  <c r="H714" i="5"/>
  <c r="P714" i="5" s="1"/>
  <c r="H713" i="5"/>
  <c r="P713" i="5" s="1"/>
  <c r="H712" i="5"/>
  <c r="P712" i="5" s="1"/>
  <c r="H711" i="5"/>
  <c r="P711" i="5" s="1"/>
  <c r="H710" i="5"/>
  <c r="P710" i="5" s="1"/>
  <c r="H709" i="5"/>
  <c r="P709" i="5" s="1"/>
  <c r="H708" i="5"/>
  <c r="P708" i="5" s="1"/>
  <c r="H707" i="5"/>
  <c r="P707" i="5" s="1"/>
  <c r="H706" i="5"/>
  <c r="P706" i="5" s="1"/>
  <c r="H705" i="5"/>
  <c r="P705" i="5" s="1"/>
  <c r="H704" i="5"/>
  <c r="P704" i="5" s="1"/>
  <c r="H703" i="5"/>
  <c r="P703" i="5" s="1"/>
  <c r="H702" i="5"/>
  <c r="P702" i="5" s="1"/>
  <c r="H701" i="5"/>
  <c r="P701" i="5" s="1"/>
  <c r="H700" i="5"/>
  <c r="P700" i="5" s="1"/>
  <c r="H699" i="5"/>
  <c r="P699" i="5" s="1"/>
  <c r="H698" i="5"/>
  <c r="P698" i="5" s="1"/>
  <c r="H697" i="5"/>
  <c r="P697" i="5" s="1"/>
  <c r="H696" i="5"/>
  <c r="P696" i="5" s="1"/>
  <c r="H695" i="5"/>
  <c r="P695" i="5" s="1"/>
  <c r="H694" i="5"/>
  <c r="P694" i="5" s="1"/>
  <c r="H693" i="5"/>
  <c r="P693" i="5" s="1"/>
  <c r="H692" i="5"/>
  <c r="P692" i="5" s="1"/>
  <c r="H691" i="5"/>
  <c r="P691" i="5" s="1"/>
  <c r="H690" i="5"/>
  <c r="P690" i="5" s="1"/>
  <c r="H689" i="5"/>
  <c r="P689" i="5" s="1"/>
  <c r="H688" i="5"/>
  <c r="P688" i="5" s="1"/>
  <c r="H687" i="5"/>
  <c r="P687" i="5" s="1"/>
  <c r="H686" i="5"/>
  <c r="P686" i="5" s="1"/>
  <c r="H685" i="5"/>
  <c r="P685" i="5" s="1"/>
  <c r="H684" i="5"/>
  <c r="P684" i="5" s="1"/>
  <c r="H683" i="5"/>
  <c r="P683" i="5" s="1"/>
  <c r="H682" i="5"/>
  <c r="P682" i="5" s="1"/>
  <c r="H681" i="5"/>
  <c r="P681" i="5" s="1"/>
  <c r="H680" i="5"/>
  <c r="P680" i="5" s="1"/>
  <c r="H679" i="5"/>
  <c r="P679" i="5" s="1"/>
  <c r="H678" i="5"/>
  <c r="P678" i="5" s="1"/>
  <c r="H677" i="5"/>
  <c r="P677" i="5" s="1"/>
  <c r="H676" i="5"/>
  <c r="P676" i="5" s="1"/>
  <c r="H675" i="5"/>
  <c r="P675" i="5" s="1"/>
  <c r="H674" i="5"/>
  <c r="P674" i="5" s="1"/>
  <c r="H673" i="5"/>
  <c r="P673" i="5" s="1"/>
  <c r="H672" i="5"/>
  <c r="P672" i="5" s="1"/>
  <c r="H671" i="5"/>
  <c r="P671" i="5" s="1"/>
  <c r="H670" i="5"/>
  <c r="P670" i="5" s="1"/>
  <c r="H669" i="5"/>
  <c r="P669" i="5" s="1"/>
  <c r="H668" i="5"/>
  <c r="P668" i="5" s="1"/>
  <c r="H667" i="5"/>
  <c r="P667" i="5" s="1"/>
  <c r="H666" i="5"/>
  <c r="P666" i="5" s="1"/>
  <c r="H665" i="5"/>
  <c r="P665" i="5" s="1"/>
  <c r="H664" i="5"/>
  <c r="P664" i="5" s="1"/>
  <c r="H663" i="5"/>
  <c r="P663" i="5" s="1"/>
  <c r="H662" i="5"/>
  <c r="P662" i="5" s="1"/>
  <c r="H661" i="5"/>
  <c r="P661" i="5" s="1"/>
  <c r="H660" i="5"/>
  <c r="P660" i="5" s="1"/>
  <c r="H659" i="5"/>
  <c r="P659" i="5" s="1"/>
  <c r="H658" i="5"/>
  <c r="P658" i="5" s="1"/>
  <c r="H657" i="5"/>
  <c r="P657" i="5" s="1"/>
  <c r="H656" i="5"/>
  <c r="P656" i="5" s="1"/>
  <c r="H655" i="5"/>
  <c r="P655" i="5" s="1"/>
  <c r="H654" i="5"/>
  <c r="P654" i="5" s="1"/>
  <c r="H653" i="5"/>
  <c r="P653" i="5" s="1"/>
  <c r="H652" i="5"/>
  <c r="P652" i="5" s="1"/>
  <c r="H651" i="5"/>
  <c r="P651" i="5" s="1"/>
  <c r="H650" i="5"/>
  <c r="P650" i="5" s="1"/>
  <c r="H649" i="5"/>
  <c r="P649" i="5" s="1"/>
  <c r="H648" i="5"/>
  <c r="P648" i="5" s="1"/>
  <c r="H647" i="5"/>
  <c r="P647" i="5" s="1"/>
  <c r="H646" i="5"/>
  <c r="P646" i="5" s="1"/>
  <c r="H645" i="5"/>
  <c r="P645" i="5" s="1"/>
  <c r="H644" i="5"/>
  <c r="P644" i="5" s="1"/>
  <c r="H643" i="5"/>
  <c r="P643" i="5" s="1"/>
  <c r="H642" i="5"/>
  <c r="P642" i="5" s="1"/>
  <c r="H641" i="5"/>
  <c r="P641" i="5" s="1"/>
  <c r="H640" i="5"/>
  <c r="P640" i="5" s="1"/>
  <c r="H639" i="5"/>
  <c r="P639" i="5" s="1"/>
  <c r="H638" i="5"/>
  <c r="P638" i="5" s="1"/>
  <c r="H637" i="5"/>
  <c r="P637" i="5" s="1"/>
  <c r="H636" i="5"/>
  <c r="P636" i="5" s="1"/>
  <c r="H635" i="5"/>
  <c r="P635" i="5" s="1"/>
  <c r="H634" i="5"/>
  <c r="P634" i="5" s="1"/>
  <c r="H633" i="5"/>
  <c r="P633" i="5" s="1"/>
  <c r="H632" i="5"/>
  <c r="P632" i="5" s="1"/>
  <c r="H631" i="5"/>
  <c r="P631" i="5" s="1"/>
  <c r="H630" i="5"/>
  <c r="P630" i="5" s="1"/>
  <c r="H629" i="5"/>
  <c r="P629" i="5" s="1"/>
  <c r="H628" i="5"/>
  <c r="P628" i="5" s="1"/>
  <c r="H627" i="5"/>
  <c r="P627" i="5" s="1"/>
  <c r="H626" i="5"/>
  <c r="P626" i="5" s="1"/>
  <c r="H625" i="5"/>
  <c r="P625" i="5" s="1"/>
  <c r="H624" i="5"/>
  <c r="P624" i="5" s="1"/>
  <c r="H623" i="5"/>
  <c r="P623" i="5" s="1"/>
  <c r="H622" i="5"/>
  <c r="P622" i="5" s="1"/>
  <c r="H621" i="5"/>
  <c r="P621" i="5" s="1"/>
  <c r="H620" i="5"/>
  <c r="P620" i="5" s="1"/>
  <c r="H619" i="5"/>
  <c r="P619" i="5" s="1"/>
  <c r="H618" i="5"/>
  <c r="P618" i="5" s="1"/>
  <c r="H617" i="5"/>
  <c r="P617" i="5" s="1"/>
  <c r="H616" i="5"/>
  <c r="P616" i="5" s="1"/>
  <c r="H615" i="5"/>
  <c r="P615" i="5" s="1"/>
  <c r="H614" i="5"/>
  <c r="P614" i="5" s="1"/>
  <c r="H613" i="5"/>
  <c r="P613" i="5" s="1"/>
  <c r="H612" i="5"/>
  <c r="P612" i="5" s="1"/>
  <c r="H611" i="5"/>
  <c r="P611" i="5" s="1"/>
  <c r="H610" i="5"/>
  <c r="P610" i="5" s="1"/>
  <c r="H609" i="5"/>
  <c r="P609" i="5" s="1"/>
  <c r="H608" i="5"/>
  <c r="P608" i="5" s="1"/>
  <c r="H607" i="5"/>
  <c r="P607" i="5" s="1"/>
  <c r="H606" i="5"/>
  <c r="P606" i="5" s="1"/>
  <c r="H605" i="5"/>
  <c r="P605" i="5" s="1"/>
  <c r="H604" i="5"/>
  <c r="P604" i="5" s="1"/>
  <c r="H603" i="5"/>
  <c r="P603" i="5" s="1"/>
  <c r="H602" i="5"/>
  <c r="P602" i="5" s="1"/>
  <c r="H601" i="5"/>
  <c r="P601" i="5" s="1"/>
  <c r="H600" i="5"/>
  <c r="P600" i="5" s="1"/>
  <c r="H599" i="5"/>
  <c r="P599" i="5" s="1"/>
  <c r="H598" i="5"/>
  <c r="P598" i="5" s="1"/>
  <c r="H597" i="5"/>
  <c r="P597" i="5" s="1"/>
  <c r="H596" i="5"/>
  <c r="P596" i="5" s="1"/>
  <c r="H595" i="5"/>
  <c r="P595" i="5" s="1"/>
  <c r="H594" i="5"/>
  <c r="P594" i="5" s="1"/>
  <c r="H593" i="5"/>
  <c r="P593" i="5" s="1"/>
  <c r="H592" i="5"/>
  <c r="P592" i="5" s="1"/>
  <c r="H591" i="5"/>
  <c r="P591" i="5" s="1"/>
  <c r="H590" i="5"/>
  <c r="P590" i="5" s="1"/>
  <c r="H589" i="5"/>
  <c r="P589" i="5" s="1"/>
  <c r="H588" i="5"/>
  <c r="P588" i="5" s="1"/>
  <c r="H587" i="5"/>
  <c r="P587" i="5" s="1"/>
  <c r="H586" i="5"/>
  <c r="P586" i="5" s="1"/>
  <c r="H585" i="5"/>
  <c r="P585" i="5" s="1"/>
  <c r="H584" i="5"/>
  <c r="P584" i="5" s="1"/>
  <c r="H583" i="5"/>
  <c r="P583" i="5" s="1"/>
  <c r="H582" i="5"/>
  <c r="P582" i="5" s="1"/>
  <c r="H581" i="5"/>
  <c r="P581" i="5" s="1"/>
  <c r="H580" i="5"/>
  <c r="P580" i="5" s="1"/>
  <c r="H579" i="5"/>
  <c r="P579" i="5" s="1"/>
  <c r="H578" i="5"/>
  <c r="P578" i="5" s="1"/>
  <c r="H577" i="5"/>
  <c r="P577" i="5" s="1"/>
  <c r="H576" i="5"/>
  <c r="P576" i="5" s="1"/>
  <c r="H575" i="5"/>
  <c r="P575" i="5" s="1"/>
  <c r="H574" i="5"/>
  <c r="P574" i="5" s="1"/>
  <c r="H573" i="5"/>
  <c r="P573" i="5" s="1"/>
  <c r="H572" i="5"/>
  <c r="P572" i="5" s="1"/>
  <c r="H571" i="5"/>
  <c r="P571" i="5" s="1"/>
  <c r="H570" i="5"/>
  <c r="P570" i="5" s="1"/>
  <c r="H569" i="5"/>
  <c r="P569" i="5" s="1"/>
  <c r="H568" i="5"/>
  <c r="P568" i="5" s="1"/>
  <c r="H567" i="5"/>
  <c r="P567" i="5" s="1"/>
  <c r="H566" i="5"/>
  <c r="P566" i="5" s="1"/>
  <c r="H565" i="5"/>
  <c r="P565" i="5" s="1"/>
  <c r="H564" i="5"/>
  <c r="P564" i="5" s="1"/>
  <c r="H563" i="5"/>
  <c r="P563" i="5" s="1"/>
  <c r="H562" i="5"/>
  <c r="P562" i="5" s="1"/>
  <c r="H561" i="5"/>
  <c r="P561" i="5" s="1"/>
  <c r="H560" i="5"/>
  <c r="P560" i="5" s="1"/>
  <c r="H559" i="5"/>
  <c r="P559" i="5" s="1"/>
  <c r="H558" i="5"/>
  <c r="P558" i="5" s="1"/>
  <c r="H557" i="5"/>
  <c r="P557" i="5" s="1"/>
  <c r="H556" i="5"/>
  <c r="P556" i="5" s="1"/>
  <c r="H555" i="5"/>
  <c r="P555" i="5" s="1"/>
  <c r="H554" i="5"/>
  <c r="P554" i="5" s="1"/>
  <c r="H553" i="5"/>
  <c r="P553" i="5" s="1"/>
  <c r="H552" i="5"/>
  <c r="P552" i="5" s="1"/>
  <c r="H551" i="5"/>
  <c r="P551" i="5" s="1"/>
  <c r="H550" i="5"/>
  <c r="P550" i="5" s="1"/>
  <c r="H549" i="5"/>
  <c r="P549" i="5" s="1"/>
  <c r="H548" i="5"/>
  <c r="P548" i="5" s="1"/>
  <c r="H547" i="5"/>
  <c r="P547" i="5" s="1"/>
  <c r="H546" i="5"/>
  <c r="P546" i="5" s="1"/>
  <c r="H545" i="5"/>
  <c r="P545" i="5" s="1"/>
  <c r="H544" i="5"/>
  <c r="P544" i="5" s="1"/>
  <c r="H543" i="5"/>
  <c r="P543" i="5" s="1"/>
  <c r="H542" i="5"/>
  <c r="P542" i="5" s="1"/>
  <c r="H541" i="5"/>
  <c r="P541" i="5" s="1"/>
  <c r="H540" i="5"/>
  <c r="P540" i="5" s="1"/>
  <c r="H539" i="5"/>
  <c r="P539" i="5" s="1"/>
  <c r="H538" i="5"/>
  <c r="P538" i="5" s="1"/>
  <c r="H537" i="5"/>
  <c r="P537" i="5" s="1"/>
  <c r="H536" i="5"/>
  <c r="P536" i="5" s="1"/>
  <c r="H535" i="5"/>
  <c r="P535" i="5" s="1"/>
  <c r="H534" i="5"/>
  <c r="P534" i="5" s="1"/>
  <c r="H533" i="5"/>
  <c r="P533" i="5" s="1"/>
  <c r="H532" i="5"/>
  <c r="P532" i="5" s="1"/>
  <c r="H531" i="5"/>
  <c r="P531" i="5" s="1"/>
  <c r="H530" i="5"/>
  <c r="P530" i="5" s="1"/>
  <c r="H529" i="5"/>
  <c r="P529" i="5" s="1"/>
  <c r="H528" i="5"/>
  <c r="P528" i="5" s="1"/>
  <c r="H527" i="5"/>
  <c r="P527" i="5" s="1"/>
  <c r="H526" i="5"/>
  <c r="P526" i="5" s="1"/>
  <c r="H525" i="5"/>
  <c r="P525" i="5" s="1"/>
  <c r="H524" i="5"/>
  <c r="P524" i="5" s="1"/>
  <c r="H523" i="5"/>
  <c r="P523" i="5" s="1"/>
  <c r="H522" i="5"/>
  <c r="P522" i="5" s="1"/>
  <c r="H521" i="5"/>
  <c r="P521" i="5" s="1"/>
  <c r="H520" i="5"/>
  <c r="P520" i="5" s="1"/>
  <c r="H519" i="5"/>
  <c r="P519" i="5" s="1"/>
  <c r="H518" i="5"/>
  <c r="P518" i="5" s="1"/>
  <c r="H517" i="5"/>
  <c r="P517" i="5" s="1"/>
  <c r="H516" i="5"/>
  <c r="P516" i="5" s="1"/>
  <c r="H515" i="5"/>
  <c r="P515" i="5" s="1"/>
  <c r="H514" i="5"/>
  <c r="P514" i="5" s="1"/>
  <c r="H513" i="5"/>
  <c r="P513" i="5" s="1"/>
  <c r="H512" i="5"/>
  <c r="P512" i="5" s="1"/>
  <c r="H511" i="5"/>
  <c r="P511" i="5" s="1"/>
  <c r="H510" i="5"/>
  <c r="P510" i="5" s="1"/>
  <c r="H509" i="5"/>
  <c r="P509" i="5" s="1"/>
  <c r="H508" i="5"/>
  <c r="P508" i="5" s="1"/>
  <c r="H507" i="5"/>
  <c r="P507" i="5" s="1"/>
  <c r="H506" i="5"/>
  <c r="P506" i="5" s="1"/>
  <c r="H505" i="5"/>
  <c r="P505" i="5" s="1"/>
  <c r="H504" i="5"/>
  <c r="P504" i="5" s="1"/>
  <c r="H503" i="5"/>
  <c r="P503" i="5" s="1"/>
  <c r="H502" i="5"/>
  <c r="P502" i="5" s="1"/>
  <c r="H501" i="5"/>
  <c r="P501" i="5" s="1"/>
  <c r="H500" i="5"/>
  <c r="P500" i="5" s="1"/>
  <c r="H499" i="5"/>
  <c r="P499" i="5" s="1"/>
  <c r="H498" i="5"/>
  <c r="P498" i="5" s="1"/>
  <c r="H497" i="5"/>
  <c r="P497" i="5" s="1"/>
  <c r="H496" i="5"/>
  <c r="P496" i="5" s="1"/>
  <c r="H495" i="5"/>
  <c r="P495" i="5" s="1"/>
  <c r="H494" i="5"/>
  <c r="P494" i="5" s="1"/>
  <c r="H493" i="5"/>
  <c r="P493" i="5" s="1"/>
  <c r="H492" i="5"/>
  <c r="P492" i="5" s="1"/>
  <c r="H491" i="5"/>
  <c r="P491" i="5" s="1"/>
  <c r="H490" i="5"/>
  <c r="P490" i="5" s="1"/>
  <c r="H489" i="5"/>
  <c r="P489" i="5" s="1"/>
  <c r="H488" i="5"/>
  <c r="P488" i="5" s="1"/>
  <c r="H487" i="5"/>
  <c r="P487" i="5" s="1"/>
  <c r="H486" i="5"/>
  <c r="P486" i="5" s="1"/>
  <c r="H485" i="5"/>
  <c r="P485" i="5" s="1"/>
  <c r="H484" i="5"/>
  <c r="P484" i="5" s="1"/>
  <c r="H483" i="5"/>
  <c r="P483" i="5" s="1"/>
  <c r="H482" i="5"/>
  <c r="P482" i="5" s="1"/>
  <c r="H481" i="5"/>
  <c r="P481" i="5" s="1"/>
  <c r="H480" i="5"/>
  <c r="P480" i="5" s="1"/>
  <c r="H479" i="5"/>
  <c r="P479" i="5" s="1"/>
  <c r="H478" i="5"/>
  <c r="P478" i="5" s="1"/>
  <c r="H477" i="5"/>
  <c r="P477" i="5" s="1"/>
  <c r="H476" i="5"/>
  <c r="P476" i="5" s="1"/>
  <c r="H475" i="5"/>
  <c r="P475" i="5" s="1"/>
  <c r="H474" i="5"/>
  <c r="P474" i="5" s="1"/>
  <c r="H473" i="5"/>
  <c r="P473" i="5" s="1"/>
  <c r="H472" i="5"/>
  <c r="P472" i="5" s="1"/>
  <c r="H471" i="5"/>
  <c r="P471" i="5" s="1"/>
  <c r="H470" i="5"/>
  <c r="P470" i="5" s="1"/>
  <c r="H469" i="5"/>
  <c r="P469" i="5" s="1"/>
  <c r="H468" i="5"/>
  <c r="P468" i="5" s="1"/>
  <c r="H467" i="5"/>
  <c r="P467" i="5" s="1"/>
  <c r="H466" i="5"/>
  <c r="P466" i="5" s="1"/>
  <c r="H465" i="5"/>
  <c r="P465" i="5" s="1"/>
  <c r="H464" i="5"/>
  <c r="P464" i="5" s="1"/>
  <c r="H463" i="5"/>
  <c r="P463" i="5" s="1"/>
  <c r="H462" i="5"/>
  <c r="P462" i="5" s="1"/>
  <c r="H461" i="5"/>
  <c r="P461" i="5" s="1"/>
  <c r="H460" i="5"/>
  <c r="P460" i="5" s="1"/>
  <c r="H459" i="5"/>
  <c r="P459" i="5" s="1"/>
  <c r="H458" i="5"/>
  <c r="P458" i="5" s="1"/>
  <c r="H457" i="5"/>
  <c r="P457" i="5" s="1"/>
  <c r="H456" i="5"/>
  <c r="P456" i="5" s="1"/>
  <c r="H455" i="5"/>
  <c r="P455" i="5" s="1"/>
  <c r="H454" i="5"/>
  <c r="P454" i="5" s="1"/>
  <c r="H453" i="5"/>
  <c r="P453" i="5" s="1"/>
  <c r="H452" i="5"/>
  <c r="P452" i="5" s="1"/>
  <c r="H451" i="5"/>
  <c r="P451" i="5" s="1"/>
  <c r="H450" i="5"/>
  <c r="P450" i="5" s="1"/>
  <c r="H449" i="5"/>
  <c r="P449" i="5" s="1"/>
  <c r="H448" i="5"/>
  <c r="P448" i="5" s="1"/>
  <c r="H447" i="5"/>
  <c r="P447" i="5" s="1"/>
  <c r="H446" i="5"/>
  <c r="P446" i="5" s="1"/>
  <c r="H445" i="5"/>
  <c r="P445" i="5" s="1"/>
  <c r="H444" i="5"/>
  <c r="P444" i="5" s="1"/>
  <c r="H443" i="5"/>
  <c r="P443" i="5" s="1"/>
  <c r="H442" i="5"/>
  <c r="P442" i="5" s="1"/>
  <c r="H441" i="5"/>
  <c r="P441" i="5" s="1"/>
  <c r="H440" i="5"/>
  <c r="P440" i="5" s="1"/>
  <c r="H439" i="5"/>
  <c r="P439" i="5" s="1"/>
  <c r="H438" i="5"/>
  <c r="P438" i="5" s="1"/>
  <c r="H437" i="5"/>
  <c r="P437" i="5" s="1"/>
  <c r="H436" i="5"/>
  <c r="P436" i="5" s="1"/>
  <c r="H435" i="5"/>
  <c r="P435" i="5" s="1"/>
  <c r="H434" i="5"/>
  <c r="P434" i="5" s="1"/>
  <c r="H433" i="5"/>
  <c r="P433" i="5" s="1"/>
  <c r="H432" i="5"/>
  <c r="P432" i="5" s="1"/>
  <c r="H431" i="5"/>
  <c r="P431" i="5" s="1"/>
  <c r="H430" i="5"/>
  <c r="P430" i="5" s="1"/>
  <c r="H429" i="5"/>
  <c r="P429" i="5" s="1"/>
  <c r="H428" i="5"/>
  <c r="P428" i="5" s="1"/>
  <c r="H427" i="5"/>
  <c r="P427" i="5" s="1"/>
  <c r="H426" i="5"/>
  <c r="P426" i="5" s="1"/>
  <c r="H425" i="5"/>
  <c r="P425" i="5" s="1"/>
  <c r="H424" i="5"/>
  <c r="P424" i="5" s="1"/>
  <c r="H423" i="5"/>
  <c r="P423" i="5" s="1"/>
  <c r="H422" i="5"/>
  <c r="P422" i="5" s="1"/>
  <c r="H421" i="5"/>
  <c r="P421" i="5" s="1"/>
  <c r="H420" i="5"/>
  <c r="P420" i="5" s="1"/>
  <c r="H419" i="5"/>
  <c r="P419" i="5" s="1"/>
  <c r="H418" i="5"/>
  <c r="P418" i="5" s="1"/>
  <c r="H417" i="5"/>
  <c r="P417" i="5" s="1"/>
  <c r="H416" i="5"/>
  <c r="P416" i="5" s="1"/>
  <c r="H415" i="5"/>
  <c r="P415" i="5" s="1"/>
  <c r="H414" i="5"/>
  <c r="P414" i="5" s="1"/>
  <c r="H413" i="5"/>
  <c r="P413" i="5" s="1"/>
  <c r="H412" i="5"/>
  <c r="P412" i="5" s="1"/>
  <c r="H411" i="5"/>
  <c r="P411" i="5" s="1"/>
  <c r="H410" i="5"/>
  <c r="P410" i="5" s="1"/>
  <c r="H409" i="5"/>
  <c r="P409" i="5" s="1"/>
  <c r="H408" i="5"/>
  <c r="P408" i="5" s="1"/>
  <c r="H407" i="5"/>
  <c r="P407" i="5" s="1"/>
  <c r="H406" i="5"/>
  <c r="P406" i="5" s="1"/>
  <c r="H405" i="5"/>
  <c r="P405" i="5" s="1"/>
  <c r="H404" i="5"/>
  <c r="P404" i="5" s="1"/>
  <c r="H403" i="5"/>
  <c r="P403" i="5" s="1"/>
  <c r="H402" i="5"/>
  <c r="P402" i="5" s="1"/>
  <c r="H401" i="5"/>
  <c r="P401" i="5" s="1"/>
  <c r="H400" i="5"/>
  <c r="P400" i="5" s="1"/>
  <c r="H399" i="5"/>
  <c r="P399" i="5" s="1"/>
  <c r="H398" i="5"/>
  <c r="P398" i="5" s="1"/>
  <c r="H397" i="5"/>
  <c r="P397" i="5" s="1"/>
  <c r="H396" i="5"/>
  <c r="P396" i="5" s="1"/>
  <c r="H395" i="5"/>
  <c r="P395" i="5" s="1"/>
  <c r="H394" i="5"/>
  <c r="P394" i="5" s="1"/>
  <c r="H393" i="5"/>
  <c r="P393" i="5" s="1"/>
  <c r="H392" i="5"/>
  <c r="P392" i="5" s="1"/>
  <c r="H391" i="5"/>
  <c r="P391" i="5" s="1"/>
  <c r="H390" i="5"/>
  <c r="P390" i="5" s="1"/>
  <c r="H389" i="5"/>
  <c r="P389" i="5" s="1"/>
  <c r="H388" i="5"/>
  <c r="P388" i="5" s="1"/>
  <c r="H387" i="5"/>
  <c r="P387" i="5" s="1"/>
  <c r="H386" i="5"/>
  <c r="P386" i="5" s="1"/>
  <c r="H385" i="5"/>
  <c r="P385" i="5" s="1"/>
  <c r="H384" i="5"/>
  <c r="P384" i="5" s="1"/>
  <c r="H383" i="5"/>
  <c r="P383" i="5" s="1"/>
  <c r="H382" i="5"/>
  <c r="P382" i="5" s="1"/>
  <c r="H381" i="5"/>
  <c r="P381" i="5" s="1"/>
  <c r="H380" i="5"/>
  <c r="P380" i="5" s="1"/>
  <c r="H379" i="5"/>
  <c r="P379" i="5" s="1"/>
  <c r="H378" i="5"/>
  <c r="P378" i="5" s="1"/>
  <c r="H377" i="5"/>
  <c r="P377" i="5" s="1"/>
  <c r="H376" i="5"/>
  <c r="P376" i="5" s="1"/>
  <c r="H375" i="5"/>
  <c r="P375" i="5" s="1"/>
  <c r="H374" i="5"/>
  <c r="P374" i="5" s="1"/>
  <c r="H373" i="5"/>
  <c r="P373" i="5" s="1"/>
  <c r="H372" i="5"/>
  <c r="P372" i="5" s="1"/>
  <c r="H371" i="5"/>
  <c r="P371" i="5" s="1"/>
  <c r="H370" i="5"/>
  <c r="P370" i="5" s="1"/>
  <c r="H369" i="5"/>
  <c r="P369" i="5" s="1"/>
  <c r="H368" i="5"/>
  <c r="P368" i="5" s="1"/>
  <c r="H367" i="5"/>
  <c r="P367" i="5" s="1"/>
  <c r="H366" i="5"/>
  <c r="P366" i="5" s="1"/>
  <c r="H365" i="5"/>
  <c r="P365" i="5" s="1"/>
  <c r="H364" i="5"/>
  <c r="P364" i="5" s="1"/>
  <c r="H363" i="5"/>
  <c r="P363" i="5" s="1"/>
  <c r="H362" i="5"/>
  <c r="P362" i="5" s="1"/>
  <c r="H361" i="5"/>
  <c r="P361" i="5" s="1"/>
  <c r="H360" i="5"/>
  <c r="P360" i="5" s="1"/>
  <c r="H359" i="5"/>
  <c r="P359" i="5" s="1"/>
  <c r="H358" i="5"/>
  <c r="P358" i="5" s="1"/>
  <c r="H357" i="5"/>
  <c r="P357" i="5" s="1"/>
  <c r="H356" i="5"/>
  <c r="P356" i="5" s="1"/>
  <c r="H355" i="5"/>
  <c r="P355" i="5" s="1"/>
  <c r="H354" i="5"/>
  <c r="P354" i="5" s="1"/>
  <c r="H353" i="5"/>
  <c r="P353" i="5" s="1"/>
  <c r="H352" i="5"/>
  <c r="P352" i="5" s="1"/>
  <c r="H351" i="5"/>
  <c r="P351" i="5" s="1"/>
  <c r="H350" i="5"/>
  <c r="P350" i="5" s="1"/>
  <c r="H349" i="5"/>
  <c r="P349" i="5" s="1"/>
  <c r="H348" i="5"/>
  <c r="P348" i="5" s="1"/>
  <c r="H347" i="5"/>
  <c r="P347" i="5" s="1"/>
  <c r="H346" i="5"/>
  <c r="P346" i="5" s="1"/>
  <c r="H345" i="5"/>
  <c r="P345" i="5" s="1"/>
  <c r="H344" i="5"/>
  <c r="P344" i="5" s="1"/>
  <c r="H343" i="5"/>
  <c r="P343" i="5" s="1"/>
  <c r="H342" i="5"/>
  <c r="P342" i="5" s="1"/>
  <c r="H341" i="5"/>
  <c r="P341" i="5" s="1"/>
  <c r="H340" i="5"/>
  <c r="P340" i="5" s="1"/>
  <c r="H339" i="5"/>
  <c r="P339" i="5" s="1"/>
  <c r="H338" i="5"/>
  <c r="P338" i="5" s="1"/>
  <c r="H337" i="5"/>
  <c r="P337" i="5" s="1"/>
  <c r="H336" i="5"/>
  <c r="P336" i="5" s="1"/>
  <c r="H335" i="5"/>
  <c r="P335" i="5" s="1"/>
  <c r="H334" i="5"/>
  <c r="P334" i="5" s="1"/>
  <c r="H333" i="5"/>
  <c r="P333" i="5" s="1"/>
  <c r="H332" i="5"/>
  <c r="P332" i="5" s="1"/>
  <c r="H331" i="5"/>
  <c r="P331" i="5" s="1"/>
  <c r="H330" i="5"/>
  <c r="P330" i="5" s="1"/>
  <c r="H329" i="5"/>
  <c r="P329" i="5" s="1"/>
  <c r="H328" i="5"/>
  <c r="P328" i="5" s="1"/>
  <c r="H327" i="5"/>
  <c r="P327" i="5" s="1"/>
  <c r="H326" i="5"/>
  <c r="P326" i="5" s="1"/>
  <c r="H325" i="5"/>
  <c r="P325" i="5" s="1"/>
  <c r="H324" i="5"/>
  <c r="P324" i="5" s="1"/>
  <c r="H323" i="5"/>
  <c r="P323" i="5" s="1"/>
  <c r="H322" i="5"/>
  <c r="P322" i="5" s="1"/>
  <c r="H321" i="5"/>
  <c r="P321" i="5" s="1"/>
  <c r="H320" i="5"/>
  <c r="P320" i="5" s="1"/>
  <c r="H319" i="5"/>
  <c r="P319" i="5" s="1"/>
  <c r="H318" i="5"/>
  <c r="P318" i="5" s="1"/>
  <c r="H317" i="5"/>
  <c r="P317" i="5" s="1"/>
  <c r="H316" i="5"/>
  <c r="P316" i="5" s="1"/>
  <c r="H315" i="5"/>
  <c r="P315" i="5" s="1"/>
  <c r="H314" i="5"/>
  <c r="P314" i="5" s="1"/>
  <c r="H313" i="5"/>
  <c r="P313" i="5" s="1"/>
  <c r="H312" i="5"/>
  <c r="P312" i="5" s="1"/>
  <c r="H311" i="5"/>
  <c r="P311" i="5" s="1"/>
  <c r="H310" i="5"/>
  <c r="P310" i="5" s="1"/>
  <c r="H309" i="5"/>
  <c r="P309" i="5" s="1"/>
  <c r="H308" i="5"/>
  <c r="P308" i="5" s="1"/>
  <c r="H307" i="5"/>
  <c r="P307" i="5" s="1"/>
  <c r="H306" i="5"/>
  <c r="P306" i="5" s="1"/>
  <c r="H305" i="5"/>
  <c r="P305" i="5" s="1"/>
  <c r="H304" i="5"/>
  <c r="P304" i="5" s="1"/>
  <c r="H303" i="5"/>
  <c r="P303" i="5" s="1"/>
  <c r="H302" i="5"/>
  <c r="P302" i="5" s="1"/>
  <c r="H301" i="5"/>
  <c r="P301" i="5" s="1"/>
  <c r="H300" i="5"/>
  <c r="P300" i="5" s="1"/>
  <c r="H299" i="5"/>
  <c r="P299" i="5" s="1"/>
  <c r="H298" i="5"/>
  <c r="P298" i="5" s="1"/>
  <c r="H297" i="5"/>
  <c r="P297" i="5" s="1"/>
  <c r="H296" i="5"/>
  <c r="P296" i="5" s="1"/>
  <c r="H295" i="5"/>
  <c r="P295" i="5" s="1"/>
  <c r="H294" i="5"/>
  <c r="P294" i="5" s="1"/>
  <c r="H293" i="5"/>
  <c r="P293" i="5" s="1"/>
  <c r="H292" i="5"/>
  <c r="P292" i="5" s="1"/>
  <c r="H291" i="5"/>
  <c r="P291" i="5" s="1"/>
  <c r="H290" i="5"/>
  <c r="P290" i="5" s="1"/>
  <c r="H289" i="5"/>
  <c r="P289" i="5" s="1"/>
  <c r="H288" i="5"/>
  <c r="P288" i="5" s="1"/>
  <c r="H287" i="5"/>
  <c r="P287" i="5" s="1"/>
  <c r="H286" i="5"/>
  <c r="P286" i="5" s="1"/>
  <c r="H285" i="5"/>
  <c r="P285" i="5" s="1"/>
  <c r="H284" i="5"/>
  <c r="P284" i="5" s="1"/>
  <c r="H283" i="5"/>
  <c r="P283" i="5" s="1"/>
  <c r="H282" i="5"/>
  <c r="P282" i="5" s="1"/>
  <c r="H281" i="5"/>
  <c r="P281" i="5" s="1"/>
  <c r="H280" i="5"/>
  <c r="P280" i="5" s="1"/>
  <c r="H279" i="5"/>
  <c r="P279" i="5" s="1"/>
  <c r="H278" i="5"/>
  <c r="P278" i="5" s="1"/>
  <c r="H277" i="5"/>
  <c r="P277" i="5" s="1"/>
  <c r="H276" i="5"/>
  <c r="P276" i="5" s="1"/>
  <c r="H275" i="5"/>
  <c r="P275" i="5" s="1"/>
  <c r="H274" i="5"/>
  <c r="P274" i="5" s="1"/>
  <c r="H273" i="5"/>
  <c r="P273" i="5" s="1"/>
  <c r="H272" i="5"/>
  <c r="P272" i="5" s="1"/>
  <c r="H271" i="5"/>
  <c r="P271" i="5" s="1"/>
  <c r="H270" i="5"/>
  <c r="P270" i="5" s="1"/>
  <c r="H269" i="5"/>
  <c r="P269" i="5" s="1"/>
  <c r="H268" i="5"/>
  <c r="P268" i="5" s="1"/>
  <c r="H267" i="5"/>
  <c r="P267" i="5" s="1"/>
  <c r="H266" i="5"/>
  <c r="P266" i="5" s="1"/>
  <c r="H265" i="5"/>
  <c r="P265" i="5" s="1"/>
  <c r="H264" i="5"/>
  <c r="P264" i="5" s="1"/>
  <c r="H263" i="5"/>
  <c r="P263" i="5" s="1"/>
  <c r="H262" i="5"/>
  <c r="P262" i="5" s="1"/>
  <c r="H261" i="5"/>
  <c r="P261" i="5" s="1"/>
  <c r="H260" i="5"/>
  <c r="P260" i="5" s="1"/>
  <c r="H259" i="5"/>
  <c r="P259" i="5" s="1"/>
  <c r="H258" i="5"/>
  <c r="P258" i="5" s="1"/>
  <c r="H257" i="5"/>
  <c r="P257" i="5" s="1"/>
  <c r="H256" i="5"/>
  <c r="P256" i="5" s="1"/>
  <c r="H255" i="5"/>
  <c r="P255" i="5" s="1"/>
  <c r="H254" i="5"/>
  <c r="P254" i="5" s="1"/>
  <c r="H253" i="5"/>
  <c r="P253" i="5" s="1"/>
  <c r="H252" i="5"/>
  <c r="P252" i="5" s="1"/>
  <c r="H251" i="5"/>
  <c r="P251" i="5" s="1"/>
  <c r="H250" i="5"/>
  <c r="P250" i="5" s="1"/>
  <c r="H249" i="5"/>
  <c r="P249" i="5" s="1"/>
  <c r="H248" i="5"/>
  <c r="P248" i="5" s="1"/>
  <c r="H247" i="5"/>
  <c r="P247" i="5" s="1"/>
  <c r="H246" i="5"/>
  <c r="P246" i="5" s="1"/>
  <c r="H245" i="5"/>
  <c r="P245" i="5" s="1"/>
  <c r="H244" i="5"/>
  <c r="P244" i="5" s="1"/>
  <c r="H243" i="5"/>
  <c r="P243" i="5" s="1"/>
  <c r="H242" i="5"/>
  <c r="P242" i="5" s="1"/>
  <c r="H241" i="5"/>
  <c r="P241" i="5" s="1"/>
  <c r="H240" i="5"/>
  <c r="P240" i="5" s="1"/>
  <c r="H239" i="5"/>
  <c r="P239" i="5" s="1"/>
  <c r="H238" i="5"/>
  <c r="P238" i="5" s="1"/>
  <c r="H237" i="5"/>
  <c r="P237" i="5" s="1"/>
  <c r="H236" i="5"/>
  <c r="P236" i="5" s="1"/>
  <c r="H235" i="5"/>
  <c r="P235" i="5" s="1"/>
  <c r="H234" i="5"/>
  <c r="P234" i="5" s="1"/>
  <c r="H233" i="5"/>
  <c r="P233" i="5" s="1"/>
  <c r="H232" i="5"/>
  <c r="P232" i="5" s="1"/>
  <c r="H231" i="5"/>
  <c r="P231" i="5" s="1"/>
  <c r="H230" i="5"/>
  <c r="P230" i="5" s="1"/>
  <c r="H229" i="5"/>
  <c r="P229" i="5" s="1"/>
  <c r="H228" i="5"/>
  <c r="P228" i="5" s="1"/>
  <c r="H227" i="5"/>
  <c r="P227" i="5" s="1"/>
  <c r="H226" i="5"/>
  <c r="P226" i="5" s="1"/>
  <c r="H225" i="5"/>
  <c r="P225" i="5" s="1"/>
  <c r="H224" i="5"/>
  <c r="P224" i="5" s="1"/>
  <c r="H223" i="5"/>
  <c r="P223" i="5" s="1"/>
  <c r="H222" i="5"/>
  <c r="P222" i="5" s="1"/>
  <c r="H221" i="5"/>
  <c r="P221" i="5" s="1"/>
  <c r="H220" i="5"/>
  <c r="P220" i="5" s="1"/>
  <c r="H219" i="5"/>
  <c r="P219" i="5" s="1"/>
  <c r="H218" i="5"/>
  <c r="P218" i="5" s="1"/>
  <c r="H217" i="5"/>
  <c r="P217" i="5" s="1"/>
  <c r="H216" i="5"/>
  <c r="P216" i="5" s="1"/>
  <c r="H215" i="5"/>
  <c r="P215" i="5" s="1"/>
  <c r="H214" i="5"/>
  <c r="P214" i="5" s="1"/>
  <c r="H213" i="5"/>
  <c r="P213" i="5" s="1"/>
  <c r="H212" i="5"/>
  <c r="P212" i="5" s="1"/>
  <c r="H211" i="5"/>
  <c r="P211" i="5" s="1"/>
  <c r="H210" i="5"/>
  <c r="P210" i="5" s="1"/>
  <c r="H209" i="5"/>
  <c r="P209" i="5" s="1"/>
  <c r="H208" i="5"/>
  <c r="P208" i="5" s="1"/>
  <c r="H207" i="5"/>
  <c r="P207" i="5" s="1"/>
  <c r="H206" i="5"/>
  <c r="P206" i="5" s="1"/>
  <c r="H205" i="5"/>
  <c r="P205" i="5" s="1"/>
  <c r="H204" i="5"/>
  <c r="P204" i="5" s="1"/>
  <c r="H203" i="5"/>
  <c r="P203" i="5" s="1"/>
  <c r="H202" i="5"/>
  <c r="P202" i="5" s="1"/>
  <c r="H201" i="5"/>
  <c r="P201" i="5" s="1"/>
  <c r="H200" i="5"/>
  <c r="P200" i="5" s="1"/>
  <c r="H199" i="5"/>
  <c r="P199" i="5" s="1"/>
  <c r="H198" i="5"/>
  <c r="P198" i="5" s="1"/>
  <c r="H197" i="5"/>
  <c r="P197" i="5" s="1"/>
  <c r="H196" i="5"/>
  <c r="P196" i="5" s="1"/>
  <c r="H195" i="5"/>
  <c r="P195" i="5" s="1"/>
  <c r="H194" i="5"/>
  <c r="P194" i="5" s="1"/>
  <c r="H193" i="5"/>
  <c r="P193" i="5" s="1"/>
  <c r="H192" i="5"/>
  <c r="P192" i="5" s="1"/>
  <c r="H191" i="5"/>
  <c r="P191" i="5" s="1"/>
  <c r="H190" i="5"/>
  <c r="P190" i="5" s="1"/>
  <c r="H189" i="5"/>
  <c r="P189" i="5" s="1"/>
  <c r="H188" i="5"/>
  <c r="P188" i="5" s="1"/>
  <c r="H187" i="5"/>
  <c r="P187" i="5" s="1"/>
  <c r="H186" i="5"/>
  <c r="P186" i="5" s="1"/>
  <c r="H185" i="5"/>
  <c r="P185" i="5" s="1"/>
  <c r="H184" i="5"/>
  <c r="P184" i="5" s="1"/>
  <c r="H183" i="5"/>
  <c r="P183" i="5" s="1"/>
  <c r="H182" i="5"/>
  <c r="P182" i="5" s="1"/>
  <c r="H181" i="5"/>
  <c r="P181" i="5" s="1"/>
  <c r="H180" i="5"/>
  <c r="P180" i="5" s="1"/>
  <c r="H179" i="5"/>
  <c r="P179" i="5" s="1"/>
  <c r="H178" i="5"/>
  <c r="P178" i="5" s="1"/>
  <c r="H177" i="5"/>
  <c r="P177" i="5" s="1"/>
  <c r="H176" i="5"/>
  <c r="P176" i="5" s="1"/>
  <c r="H175" i="5"/>
  <c r="P175" i="5" s="1"/>
  <c r="H174" i="5"/>
  <c r="P174" i="5" s="1"/>
  <c r="H173" i="5"/>
  <c r="P173" i="5" s="1"/>
  <c r="H172" i="5"/>
  <c r="P172" i="5" s="1"/>
  <c r="H171" i="5"/>
  <c r="P171" i="5" s="1"/>
  <c r="H170" i="5"/>
  <c r="P170" i="5" s="1"/>
  <c r="H169" i="5"/>
  <c r="P169" i="5" s="1"/>
  <c r="H168" i="5"/>
  <c r="P168" i="5" s="1"/>
  <c r="H167" i="5"/>
  <c r="P167" i="5" s="1"/>
  <c r="H166" i="5"/>
  <c r="P166" i="5" s="1"/>
  <c r="H165" i="5"/>
  <c r="P165" i="5" s="1"/>
  <c r="H164" i="5"/>
  <c r="P164" i="5" s="1"/>
  <c r="H163" i="5"/>
  <c r="P163" i="5" s="1"/>
  <c r="H162" i="5"/>
  <c r="P162" i="5" s="1"/>
  <c r="H161" i="5"/>
  <c r="P161" i="5" s="1"/>
  <c r="H160" i="5"/>
  <c r="H159" i="5"/>
  <c r="P159" i="5" s="1"/>
  <c r="H158" i="5"/>
  <c r="P158" i="5" s="1"/>
  <c r="H157" i="5"/>
  <c r="P157" i="5" s="1"/>
  <c r="H156" i="5"/>
  <c r="P156" i="5" s="1"/>
  <c r="H155" i="5"/>
  <c r="P155" i="5" s="1"/>
  <c r="H154" i="5"/>
  <c r="P154" i="5" s="1"/>
  <c r="H153" i="5"/>
  <c r="P153" i="5" s="1"/>
  <c r="H152" i="5"/>
  <c r="P152" i="5" s="1"/>
  <c r="H151" i="5"/>
  <c r="P151" i="5" s="1"/>
  <c r="H150" i="5"/>
  <c r="P150" i="5" s="1"/>
  <c r="P149" i="5"/>
  <c r="H148" i="5"/>
  <c r="P148" i="5" s="1"/>
  <c r="H147" i="5"/>
  <c r="P147" i="5" s="1"/>
  <c r="H146" i="5"/>
  <c r="P146" i="5" s="1"/>
  <c r="H145" i="5"/>
  <c r="P145" i="5" s="1"/>
  <c r="H144" i="5"/>
  <c r="P144" i="5" s="1"/>
  <c r="H143" i="5"/>
  <c r="P143" i="5" s="1"/>
  <c r="H142" i="5"/>
  <c r="P142" i="5" s="1"/>
  <c r="H141" i="5"/>
  <c r="P141" i="5" s="1"/>
  <c r="H140" i="5"/>
  <c r="P140" i="5" s="1"/>
  <c r="H139" i="5"/>
  <c r="P139" i="5" s="1"/>
  <c r="H138" i="5"/>
  <c r="P138" i="5" s="1"/>
  <c r="H137" i="5"/>
  <c r="P137" i="5" s="1"/>
  <c r="H136" i="5"/>
  <c r="P136" i="5" s="1"/>
  <c r="H135" i="5"/>
  <c r="P135" i="5" s="1"/>
  <c r="H134" i="5"/>
  <c r="P134" i="5" s="1"/>
  <c r="H133" i="5"/>
  <c r="P133" i="5" s="1"/>
  <c r="H132" i="5"/>
  <c r="P132" i="5" s="1"/>
  <c r="H131" i="5"/>
  <c r="P131" i="5" s="1"/>
  <c r="H130" i="5"/>
  <c r="P130" i="5" s="1"/>
  <c r="H129" i="5"/>
  <c r="P129" i="5" s="1"/>
  <c r="H128" i="5"/>
  <c r="P128" i="5" s="1"/>
  <c r="H127" i="5"/>
  <c r="P127" i="5" s="1"/>
  <c r="H126" i="5"/>
  <c r="P126" i="5" s="1"/>
  <c r="H125" i="5"/>
  <c r="P125" i="5" s="1"/>
  <c r="H124" i="5"/>
  <c r="P124" i="5" s="1"/>
  <c r="H123" i="5"/>
  <c r="P123" i="5" s="1"/>
  <c r="H122" i="5"/>
  <c r="P122" i="5" s="1"/>
  <c r="H121" i="5"/>
  <c r="P121" i="5" s="1"/>
  <c r="H120" i="5"/>
  <c r="P120" i="5" s="1"/>
  <c r="H119" i="5"/>
  <c r="P119" i="5" s="1"/>
  <c r="H118" i="5"/>
  <c r="P118" i="5" s="1"/>
  <c r="H117" i="5"/>
  <c r="P117" i="5" s="1"/>
  <c r="H116" i="5"/>
  <c r="P116" i="5" s="1"/>
  <c r="H115" i="5"/>
  <c r="P115" i="5" s="1"/>
  <c r="H114" i="5"/>
  <c r="P114" i="5" s="1"/>
  <c r="H113" i="5"/>
  <c r="P113" i="5" s="1"/>
  <c r="H112" i="5"/>
  <c r="P112" i="5" s="1"/>
  <c r="H111" i="5"/>
  <c r="P111" i="5" s="1"/>
  <c r="H110" i="5"/>
  <c r="P110" i="5" s="1"/>
  <c r="H109" i="5"/>
  <c r="P109" i="5" s="1"/>
  <c r="H108" i="5"/>
  <c r="P108" i="5" s="1"/>
  <c r="H107" i="5"/>
  <c r="P107" i="5" s="1"/>
  <c r="H106" i="5"/>
  <c r="P106" i="5" s="1"/>
  <c r="H105" i="5"/>
  <c r="P105" i="5" s="1"/>
  <c r="H104" i="5"/>
  <c r="P104" i="5" s="1"/>
  <c r="H103" i="5"/>
  <c r="P103" i="5" s="1"/>
  <c r="H102" i="5"/>
  <c r="P102" i="5" s="1"/>
  <c r="H101" i="5"/>
  <c r="P101" i="5" s="1"/>
  <c r="H100" i="5"/>
  <c r="P100" i="5" s="1"/>
  <c r="H99" i="5"/>
  <c r="P99" i="5" s="1"/>
  <c r="H98" i="5"/>
  <c r="P98" i="5" s="1"/>
  <c r="H97" i="5"/>
  <c r="P97" i="5" s="1"/>
  <c r="H96" i="5"/>
  <c r="P96" i="5" s="1"/>
  <c r="H95" i="5"/>
  <c r="P95" i="5" s="1"/>
  <c r="H94" i="5"/>
  <c r="P94" i="5" s="1"/>
  <c r="H93" i="5"/>
  <c r="P93" i="5" s="1"/>
  <c r="H92" i="5"/>
  <c r="P92" i="5" s="1"/>
  <c r="H91" i="5"/>
  <c r="P91" i="5" s="1"/>
  <c r="H90" i="5"/>
  <c r="P90" i="5" s="1"/>
  <c r="H89" i="5"/>
  <c r="P89" i="5" s="1"/>
  <c r="H88" i="5"/>
  <c r="P88" i="5" s="1"/>
  <c r="H87" i="5"/>
  <c r="P87" i="5" s="1"/>
  <c r="H86" i="5"/>
  <c r="P86" i="5" s="1"/>
  <c r="H85" i="5"/>
  <c r="P85" i="5" s="1"/>
  <c r="H84" i="5"/>
  <c r="P84" i="5" s="1"/>
  <c r="H83" i="5"/>
  <c r="P83" i="5" s="1"/>
  <c r="H82" i="5"/>
  <c r="P82" i="5" s="1"/>
  <c r="H81" i="5"/>
  <c r="P81" i="5" s="1"/>
  <c r="H80" i="5"/>
  <c r="P80" i="5" s="1"/>
  <c r="H79" i="5"/>
  <c r="P79" i="5" s="1"/>
  <c r="H78" i="5"/>
  <c r="P78" i="5" s="1"/>
  <c r="H77" i="5"/>
  <c r="P77" i="5" s="1"/>
  <c r="H76" i="5"/>
  <c r="P76" i="5" s="1"/>
  <c r="H75" i="5"/>
  <c r="P75" i="5" s="1"/>
  <c r="H74" i="5"/>
  <c r="P74" i="5" s="1"/>
  <c r="H73" i="5"/>
  <c r="P73" i="5" s="1"/>
  <c r="H72" i="5"/>
  <c r="P72" i="5" s="1"/>
  <c r="H71" i="5"/>
  <c r="P71" i="5" s="1"/>
  <c r="H70" i="5"/>
  <c r="P70" i="5" s="1"/>
  <c r="H69" i="5"/>
  <c r="P69" i="5" s="1"/>
  <c r="H68" i="5"/>
  <c r="P68" i="5" s="1"/>
  <c r="H67" i="5"/>
  <c r="P67" i="5" s="1"/>
  <c r="H66" i="5"/>
  <c r="P66" i="5" s="1"/>
  <c r="H65" i="5"/>
  <c r="P65" i="5" s="1"/>
  <c r="H64" i="5"/>
  <c r="P64" i="5" s="1"/>
  <c r="H63" i="5"/>
  <c r="P63" i="5" s="1"/>
  <c r="H62" i="5"/>
  <c r="P62" i="5" s="1"/>
  <c r="H61" i="5"/>
  <c r="P61" i="5" s="1"/>
  <c r="H60" i="5"/>
  <c r="P60" i="5" s="1"/>
  <c r="H59" i="5"/>
  <c r="P59" i="5" s="1"/>
  <c r="H58" i="5"/>
  <c r="P58" i="5" s="1"/>
  <c r="H57" i="5"/>
  <c r="P57" i="5" s="1"/>
  <c r="H56" i="5"/>
  <c r="P56" i="5" s="1"/>
  <c r="H55" i="5"/>
  <c r="P55" i="5" s="1"/>
  <c r="H54" i="5"/>
  <c r="P54" i="5" s="1"/>
  <c r="H53" i="5"/>
  <c r="P53" i="5" s="1"/>
  <c r="H52" i="5"/>
  <c r="P52" i="5" s="1"/>
  <c r="H51" i="5"/>
  <c r="P51" i="5" s="1"/>
  <c r="H50" i="5"/>
  <c r="P50" i="5" s="1"/>
  <c r="H49" i="5"/>
  <c r="P49" i="5" s="1"/>
  <c r="H48" i="5"/>
  <c r="P48" i="5" s="1"/>
  <c r="H47" i="5"/>
  <c r="P47" i="5" s="1"/>
  <c r="H46" i="5"/>
  <c r="P46" i="5" s="1"/>
  <c r="H45" i="5"/>
  <c r="P45" i="5" s="1"/>
  <c r="H44" i="5"/>
  <c r="P44" i="5" s="1"/>
  <c r="H43" i="5"/>
  <c r="P43" i="5" s="1"/>
  <c r="H42" i="5"/>
  <c r="P42" i="5" s="1"/>
  <c r="H41" i="5"/>
  <c r="P41" i="5" s="1"/>
  <c r="H40" i="5"/>
  <c r="P40" i="5" s="1"/>
  <c r="H39" i="5"/>
  <c r="P39" i="5" s="1"/>
  <c r="H38" i="5"/>
  <c r="P38" i="5" s="1"/>
  <c r="H37" i="5"/>
  <c r="P37" i="5" s="1"/>
  <c r="H36" i="5"/>
  <c r="P36" i="5" s="1"/>
  <c r="H35" i="5"/>
  <c r="P35" i="5" s="1"/>
  <c r="H34" i="5"/>
  <c r="P34" i="5" s="1"/>
  <c r="H33" i="5"/>
  <c r="P33" i="5" s="1"/>
  <c r="H32" i="5"/>
  <c r="P32" i="5" s="1"/>
  <c r="H31" i="5"/>
  <c r="P31" i="5" s="1"/>
  <c r="H30" i="5"/>
  <c r="P30" i="5" s="1"/>
  <c r="H29" i="5"/>
  <c r="P29" i="5" s="1"/>
  <c r="H28" i="5"/>
  <c r="P28" i="5" s="1"/>
  <c r="H27" i="5"/>
  <c r="P27" i="5" s="1"/>
  <c r="H26" i="5"/>
  <c r="P26" i="5" s="1"/>
  <c r="H25" i="5"/>
  <c r="P25" i="5" s="1"/>
  <c r="H24" i="5"/>
  <c r="P24" i="5" s="1"/>
  <c r="H23" i="5"/>
  <c r="P23" i="5" s="1"/>
  <c r="H22" i="5"/>
  <c r="P22" i="5" s="1"/>
  <c r="H21" i="5"/>
  <c r="P21" i="5" s="1"/>
  <c r="H20" i="5"/>
  <c r="P20" i="5" s="1"/>
  <c r="H19" i="5"/>
  <c r="P19" i="5" s="1"/>
  <c r="H18" i="5"/>
  <c r="P18" i="5" s="1"/>
  <c r="H17" i="5"/>
  <c r="P17" i="5" s="1"/>
  <c r="H16" i="5"/>
  <c r="P16" i="5" s="1"/>
  <c r="H15" i="5"/>
  <c r="P15" i="5" s="1"/>
  <c r="H14" i="5"/>
  <c r="P14" i="5" s="1"/>
  <c r="H13" i="5"/>
  <c r="P13" i="5" s="1"/>
  <c r="H12" i="5"/>
  <c r="P12" i="5" s="1"/>
  <c r="H11" i="5"/>
  <c r="P11" i="5" s="1"/>
  <c r="H10" i="5"/>
  <c r="P10" i="5" s="1"/>
  <c r="H9" i="5"/>
  <c r="P9" i="5" s="1"/>
  <c r="H8" i="5"/>
  <c r="P8" i="5" s="1"/>
  <c r="H7" i="5"/>
  <c r="P7" i="5" s="1"/>
  <c r="H6" i="5"/>
  <c r="P6" i="5" s="1"/>
  <c r="H5" i="5"/>
  <c r="P5" i="5" s="1"/>
  <c r="H4" i="5"/>
  <c r="P4" i="5" s="1"/>
  <c r="H3" i="5"/>
  <c r="P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T84" i="5" s="1"/>
  <c r="T85" i="5" s="1"/>
  <c r="T86" i="5" s="1"/>
  <c r="T87" i="5" s="1"/>
  <c r="T88" i="5" s="1"/>
  <c r="T89" i="5" s="1"/>
  <c r="T90" i="5" s="1"/>
  <c r="T91" i="5" s="1"/>
  <c r="T92" i="5" s="1"/>
  <c r="T93" i="5" s="1"/>
  <c r="T94" i="5" s="1"/>
  <c r="T95" i="5" s="1"/>
  <c r="T96" i="5" s="1"/>
  <c r="T97" i="5" s="1"/>
  <c r="T98" i="5" s="1"/>
  <c r="T99" i="5" s="1"/>
  <c r="T100" i="5" s="1"/>
  <c r="T101" i="5" s="1"/>
  <c r="T102" i="5" s="1"/>
  <c r="T103" i="5" s="1"/>
  <c r="T104" i="5" s="1"/>
  <c r="T105" i="5" s="1"/>
  <c r="T106" i="5" s="1"/>
  <c r="T107" i="5" s="1"/>
  <c r="T108" i="5" s="1"/>
  <c r="T109" i="5" s="1"/>
  <c r="T110" i="5" s="1"/>
  <c r="T111" i="5" s="1"/>
  <c r="T112" i="5" s="1"/>
  <c r="T113" i="5" s="1"/>
  <c r="T114" i="5" s="1"/>
  <c r="T115" i="5" s="1"/>
  <c r="T116" i="5" s="1"/>
  <c r="T117" i="5" s="1"/>
  <c r="T118" i="5" s="1"/>
  <c r="T119" i="5" s="1"/>
  <c r="T120" i="5" s="1"/>
  <c r="T121" i="5" s="1"/>
  <c r="T122" i="5" s="1"/>
  <c r="T123" i="5" s="1"/>
  <c r="T124" i="5" s="1"/>
  <c r="T125" i="5" s="1"/>
  <c r="T126" i="5" s="1"/>
  <c r="T127" i="5" s="1"/>
  <c r="T128" i="5" s="1"/>
  <c r="T129" i="5" s="1"/>
  <c r="T130" i="5" s="1"/>
  <c r="T131" i="5" s="1"/>
  <c r="T132" i="5" s="1"/>
  <c r="T133" i="5" s="1"/>
  <c r="T134" i="5" s="1"/>
  <c r="T135" i="5" s="1"/>
  <c r="T136" i="5" s="1"/>
  <c r="T137" i="5" s="1"/>
  <c r="T138" i="5" s="1"/>
  <c r="T139" i="5" s="1"/>
  <c r="T140" i="5" s="1"/>
  <c r="T141" i="5" s="1"/>
  <c r="T142" i="5" s="1"/>
  <c r="T143" i="5" s="1"/>
  <c r="T144" i="5" s="1"/>
  <c r="T145" i="5" s="1"/>
  <c r="T146" i="5" s="1"/>
  <c r="T147" i="5" s="1"/>
  <c r="T148" i="5" s="1"/>
  <c r="T149" i="5" s="1"/>
  <c r="T150" i="5" s="1"/>
  <c r="T151" i="5" s="1"/>
  <c r="T152" i="5" s="1"/>
  <c r="T153" i="5" s="1"/>
  <c r="T154" i="5" s="1"/>
  <c r="T155" i="5" s="1"/>
  <c r="T156" i="5" s="1"/>
  <c r="T157" i="5" s="1"/>
  <c r="T158" i="5" s="1"/>
  <c r="T159" i="5" s="1"/>
  <c r="T160" i="5" s="1"/>
  <c r="T161" i="5" s="1"/>
  <c r="T162" i="5" s="1"/>
  <c r="T163" i="5" s="1"/>
  <c r="T164" i="5" s="1"/>
  <c r="T165" i="5" s="1"/>
  <c r="T166" i="5" s="1"/>
  <c r="T167" i="5" s="1"/>
  <c r="T168" i="5" s="1"/>
  <c r="T169" i="5" s="1"/>
  <c r="T170" i="5" s="1"/>
  <c r="T171" i="5" s="1"/>
  <c r="T172" i="5" s="1"/>
  <c r="T173" i="5" s="1"/>
  <c r="T174" i="5" s="1"/>
  <c r="T175" i="5" s="1"/>
  <c r="T176" i="5" s="1"/>
  <c r="T177" i="5" s="1"/>
  <c r="T178" i="5" s="1"/>
  <c r="T179" i="5" s="1"/>
  <c r="T180" i="5" s="1"/>
  <c r="T181" i="5" s="1"/>
  <c r="T182" i="5" s="1"/>
  <c r="T183" i="5" s="1"/>
  <c r="T184" i="5" s="1"/>
  <c r="T185" i="5" s="1"/>
  <c r="T186" i="5" s="1"/>
  <c r="T187" i="5" s="1"/>
  <c r="T188" i="5" s="1"/>
  <c r="T189" i="5" s="1"/>
  <c r="T190" i="5" s="1"/>
  <c r="T191" i="5" s="1"/>
  <c r="T192" i="5" s="1"/>
  <c r="T193" i="5" s="1"/>
  <c r="T194" i="5" s="1"/>
  <c r="T195" i="5" s="1"/>
  <c r="T196" i="5" s="1"/>
  <c r="T197" i="5" s="1"/>
  <c r="T198" i="5" s="1"/>
  <c r="T199" i="5" s="1"/>
  <c r="T200" i="5" s="1"/>
  <c r="T201" i="5" s="1"/>
  <c r="T202" i="5" s="1"/>
  <c r="T203" i="5" s="1"/>
  <c r="T204" i="5" s="1"/>
  <c r="T205" i="5" s="1"/>
  <c r="T206" i="5" s="1"/>
  <c r="T207" i="5" s="1"/>
  <c r="T208" i="5" s="1"/>
  <c r="T209" i="5" s="1"/>
  <c r="T210" i="5" s="1"/>
  <c r="T211" i="5" s="1"/>
  <c r="T212" i="5" s="1"/>
  <c r="T213" i="5" s="1"/>
  <c r="T214" i="5" s="1"/>
  <c r="T215" i="5" s="1"/>
  <c r="T216" i="5" s="1"/>
  <c r="T217" i="5" s="1"/>
  <c r="T218" i="5" s="1"/>
  <c r="T219" i="5" s="1"/>
  <c r="T220" i="5" s="1"/>
  <c r="T221" i="5" s="1"/>
  <c r="T222" i="5" s="1"/>
  <c r="T223" i="5" s="1"/>
  <c r="T224" i="5" s="1"/>
  <c r="T225" i="5" s="1"/>
  <c r="T226" i="5" s="1"/>
  <c r="T227" i="5" s="1"/>
  <c r="T228" i="5" s="1"/>
  <c r="T229" i="5" s="1"/>
  <c r="T230" i="5" s="1"/>
  <c r="T231" i="5" s="1"/>
  <c r="T232" i="5" s="1"/>
  <c r="T233" i="5" s="1"/>
  <c r="T234" i="5" s="1"/>
  <c r="T235" i="5" s="1"/>
  <c r="T236" i="5" s="1"/>
  <c r="T237" i="5" s="1"/>
  <c r="T238" i="5" s="1"/>
  <c r="T239" i="5" s="1"/>
  <c r="T240" i="5" s="1"/>
  <c r="T241" i="5" s="1"/>
  <c r="T242" i="5" s="1"/>
  <c r="T243" i="5" s="1"/>
  <c r="T244" i="5" s="1"/>
  <c r="T245" i="5" s="1"/>
  <c r="T246" i="5" s="1"/>
  <c r="T247" i="5" s="1"/>
  <c r="T248" i="5" s="1"/>
  <c r="T249" i="5" s="1"/>
  <c r="T250" i="5" s="1"/>
  <c r="T251" i="5" s="1"/>
  <c r="T252" i="5" s="1"/>
  <c r="T253" i="5" s="1"/>
  <c r="T254" i="5" s="1"/>
  <c r="T255" i="5" s="1"/>
  <c r="T256" i="5" s="1"/>
  <c r="T257" i="5" s="1"/>
  <c r="T258" i="5" s="1"/>
  <c r="T259" i="5" s="1"/>
  <c r="T260" i="5" s="1"/>
  <c r="T261" i="5" s="1"/>
  <c r="T262" i="5" s="1"/>
  <c r="T263" i="5" s="1"/>
  <c r="T264" i="5" s="1"/>
  <c r="T265" i="5" s="1"/>
  <c r="T266" i="5" s="1"/>
  <c r="T267" i="5" s="1"/>
  <c r="T268" i="5" s="1"/>
  <c r="T269" i="5" s="1"/>
  <c r="T270" i="5" s="1"/>
  <c r="T271" i="5" s="1"/>
  <c r="T272" i="5" s="1"/>
  <c r="T273" i="5" s="1"/>
  <c r="T274" i="5" s="1"/>
  <c r="T275" i="5" s="1"/>
  <c r="T276" i="5" s="1"/>
  <c r="T277" i="5" s="1"/>
  <c r="T278" i="5" s="1"/>
  <c r="T279" i="5" s="1"/>
  <c r="T280" i="5" s="1"/>
  <c r="T281" i="5" s="1"/>
  <c r="T282" i="5" s="1"/>
  <c r="T283" i="5" s="1"/>
  <c r="T284" i="5" s="1"/>
  <c r="T285" i="5" s="1"/>
  <c r="T286" i="5" s="1"/>
  <c r="T287" i="5" s="1"/>
  <c r="T288" i="5" s="1"/>
  <c r="T289" i="5" s="1"/>
  <c r="T290" i="5" s="1"/>
  <c r="T291" i="5" s="1"/>
  <c r="T292" i="5" s="1"/>
  <c r="T293" i="5" s="1"/>
  <c r="T294" i="5" s="1"/>
  <c r="T295" i="5" s="1"/>
  <c r="T296" i="5" s="1"/>
  <c r="T297" i="5" s="1"/>
  <c r="T298" i="5" s="1"/>
  <c r="T299" i="5" s="1"/>
  <c r="T300" i="5" s="1"/>
  <c r="T301" i="5" s="1"/>
  <c r="T302" i="5" s="1"/>
  <c r="T303" i="5" s="1"/>
  <c r="T304" i="5" s="1"/>
  <c r="T305" i="5" s="1"/>
  <c r="T306" i="5" s="1"/>
  <c r="T307" i="5" s="1"/>
  <c r="T308" i="5" s="1"/>
  <c r="T309" i="5" s="1"/>
  <c r="T310" i="5" s="1"/>
  <c r="T311" i="5" s="1"/>
  <c r="T312" i="5" s="1"/>
  <c r="T313" i="5" s="1"/>
  <c r="T314" i="5" s="1"/>
  <c r="T315" i="5" s="1"/>
  <c r="T316" i="5" s="1"/>
  <c r="T317" i="5" s="1"/>
  <c r="T318" i="5" s="1"/>
  <c r="T319" i="5" s="1"/>
  <c r="T320" i="5" s="1"/>
  <c r="T321" i="5" s="1"/>
  <c r="T322" i="5" s="1"/>
  <c r="T323" i="5" s="1"/>
  <c r="T324" i="5" s="1"/>
  <c r="T325" i="5" s="1"/>
  <c r="T326" i="5" s="1"/>
  <c r="T327" i="5" s="1"/>
  <c r="T328" i="5" s="1"/>
  <c r="T329" i="5" s="1"/>
  <c r="T330" i="5" s="1"/>
  <c r="T331" i="5" s="1"/>
  <c r="T332" i="5" s="1"/>
  <c r="T333" i="5" s="1"/>
  <c r="T334" i="5" s="1"/>
  <c r="T335" i="5" s="1"/>
  <c r="T336" i="5" s="1"/>
  <c r="T337" i="5" s="1"/>
  <c r="T338" i="5" s="1"/>
  <c r="T339" i="5" s="1"/>
  <c r="T340" i="5" s="1"/>
  <c r="T341" i="5" s="1"/>
  <c r="T342" i="5" s="1"/>
  <c r="T343" i="5" s="1"/>
  <c r="T344" i="5" s="1"/>
  <c r="T345" i="5" s="1"/>
  <c r="T346" i="5" s="1"/>
  <c r="T347" i="5" s="1"/>
  <c r="T348" i="5" s="1"/>
  <c r="T349" i="5" s="1"/>
  <c r="T350" i="5" s="1"/>
  <c r="T351" i="5" s="1"/>
  <c r="T352" i="5" s="1"/>
  <c r="T353" i="5" s="1"/>
  <c r="T354" i="5" s="1"/>
  <c r="T355" i="5" s="1"/>
  <c r="T356" i="5" s="1"/>
  <c r="T357" i="5" s="1"/>
  <c r="T358" i="5" s="1"/>
  <c r="T359" i="5" s="1"/>
  <c r="T360" i="5" s="1"/>
  <c r="T361" i="5" s="1"/>
  <c r="T362" i="5" s="1"/>
  <c r="T363" i="5" s="1"/>
  <c r="T364" i="5" s="1"/>
  <c r="T365" i="5" s="1"/>
  <c r="T366" i="5" s="1"/>
  <c r="T367" i="5" s="1"/>
  <c r="T368" i="5" s="1"/>
  <c r="T369" i="5" s="1"/>
  <c r="T370" i="5" s="1"/>
  <c r="T371" i="5" s="1"/>
  <c r="T372" i="5" s="1"/>
  <c r="T373" i="5" s="1"/>
  <c r="T374" i="5" s="1"/>
  <c r="T375" i="5" s="1"/>
  <c r="T376" i="5" s="1"/>
  <c r="T377" i="5" s="1"/>
  <c r="T378" i="5" s="1"/>
  <c r="T379" i="5" s="1"/>
  <c r="T380" i="5" s="1"/>
  <c r="T381" i="5" s="1"/>
  <c r="T382" i="5" s="1"/>
  <c r="T383" i="5" s="1"/>
  <c r="T384" i="5" s="1"/>
  <c r="T385" i="5" s="1"/>
  <c r="T386" i="5" s="1"/>
  <c r="T387" i="5" s="1"/>
  <c r="T388" i="5" s="1"/>
  <c r="T389" i="5" s="1"/>
  <c r="T390" i="5" s="1"/>
  <c r="T391" i="5" s="1"/>
  <c r="T392" i="5" s="1"/>
  <c r="T393" i="5" s="1"/>
  <c r="T394" i="5" s="1"/>
  <c r="T395" i="5" s="1"/>
  <c r="T396" i="5" s="1"/>
  <c r="T397" i="5" s="1"/>
  <c r="T398" i="5" s="1"/>
  <c r="T399" i="5" s="1"/>
  <c r="T400" i="5" s="1"/>
  <c r="T401" i="5" s="1"/>
  <c r="T402" i="5" s="1"/>
  <c r="T403" i="5" s="1"/>
  <c r="T404" i="5" s="1"/>
  <c r="T405" i="5" s="1"/>
  <c r="T406" i="5" s="1"/>
  <c r="T407" i="5" s="1"/>
  <c r="T408" i="5" s="1"/>
  <c r="T409" i="5" s="1"/>
  <c r="T410" i="5" s="1"/>
  <c r="T411" i="5" s="1"/>
  <c r="T412" i="5" s="1"/>
  <c r="T413" i="5" s="1"/>
  <c r="T414" i="5" s="1"/>
  <c r="T415" i="5" s="1"/>
  <c r="T416" i="5" s="1"/>
  <c r="T417" i="5" s="1"/>
  <c r="T418" i="5" s="1"/>
  <c r="T419" i="5" s="1"/>
  <c r="T420" i="5" s="1"/>
  <c r="T421" i="5" s="1"/>
  <c r="T422" i="5" s="1"/>
  <c r="T423" i="5" s="1"/>
  <c r="T424" i="5" s="1"/>
  <c r="T425" i="5" s="1"/>
  <c r="T426" i="5" s="1"/>
  <c r="T427" i="5" s="1"/>
  <c r="T428" i="5" s="1"/>
  <c r="T429" i="5" s="1"/>
  <c r="T430" i="5" s="1"/>
  <c r="T431" i="5" s="1"/>
  <c r="T432" i="5" s="1"/>
  <c r="T433" i="5" s="1"/>
  <c r="T434" i="5" s="1"/>
  <c r="T435" i="5" s="1"/>
  <c r="T436" i="5" s="1"/>
  <c r="T437" i="5" s="1"/>
  <c r="T438" i="5" s="1"/>
  <c r="T439" i="5" s="1"/>
  <c r="T440" i="5" s="1"/>
  <c r="T441" i="5" s="1"/>
  <c r="T442" i="5" s="1"/>
  <c r="T443" i="5" s="1"/>
  <c r="T444" i="5" s="1"/>
  <c r="T445" i="5" s="1"/>
  <c r="T446" i="5" s="1"/>
  <c r="T447" i="5" s="1"/>
  <c r="T448" i="5" s="1"/>
  <c r="T449" i="5" s="1"/>
  <c r="T450" i="5" s="1"/>
  <c r="T451" i="5" s="1"/>
  <c r="T452" i="5" s="1"/>
  <c r="T453" i="5" s="1"/>
  <c r="T454" i="5" s="1"/>
  <c r="T455" i="5" s="1"/>
  <c r="T456" i="5" s="1"/>
  <c r="T457" i="5" s="1"/>
  <c r="T458" i="5" s="1"/>
  <c r="T459" i="5" s="1"/>
  <c r="T460" i="5" s="1"/>
  <c r="T461" i="5" s="1"/>
  <c r="T462" i="5" s="1"/>
  <c r="T463" i="5" s="1"/>
  <c r="T464" i="5" s="1"/>
  <c r="T465" i="5" s="1"/>
  <c r="T466" i="5" s="1"/>
  <c r="T467" i="5" s="1"/>
  <c r="T468" i="5" s="1"/>
  <c r="T469" i="5" s="1"/>
  <c r="T470" i="5" s="1"/>
  <c r="T471" i="5" s="1"/>
  <c r="T472" i="5" s="1"/>
  <c r="T473" i="5" s="1"/>
  <c r="T474" i="5" s="1"/>
  <c r="T475" i="5" s="1"/>
  <c r="T476" i="5" s="1"/>
  <c r="T477" i="5" s="1"/>
  <c r="T478" i="5" s="1"/>
  <c r="T479" i="5" s="1"/>
  <c r="T480" i="5" s="1"/>
  <c r="T481" i="5" s="1"/>
  <c r="T482" i="5" s="1"/>
  <c r="T483" i="5" s="1"/>
  <c r="T484" i="5" s="1"/>
  <c r="T485" i="5" s="1"/>
  <c r="T486" i="5" s="1"/>
  <c r="T487" i="5" s="1"/>
  <c r="T488" i="5" s="1"/>
  <c r="T489" i="5" s="1"/>
  <c r="T490" i="5" s="1"/>
  <c r="T491" i="5" s="1"/>
  <c r="T492" i="5" s="1"/>
  <c r="T493" i="5" s="1"/>
  <c r="T494" i="5" s="1"/>
  <c r="T495" i="5" s="1"/>
  <c r="T496" i="5" s="1"/>
  <c r="T497" i="5" s="1"/>
  <c r="T498" i="5" s="1"/>
  <c r="T499" i="5" s="1"/>
  <c r="T500" i="5" s="1"/>
  <c r="T501" i="5" s="1"/>
  <c r="T502" i="5" s="1"/>
  <c r="T503" i="5" s="1"/>
  <c r="T504" i="5" s="1"/>
  <c r="T505" i="5" s="1"/>
  <c r="T506" i="5" s="1"/>
  <c r="T507" i="5" s="1"/>
  <c r="T508" i="5" s="1"/>
  <c r="T509" i="5" s="1"/>
  <c r="T510" i="5" s="1"/>
  <c r="T511" i="5" s="1"/>
  <c r="T512" i="5" s="1"/>
  <c r="T513" i="5" s="1"/>
  <c r="T514" i="5" s="1"/>
  <c r="T515" i="5" s="1"/>
  <c r="T516" i="5" s="1"/>
  <c r="T517" i="5" s="1"/>
  <c r="T518" i="5" s="1"/>
  <c r="T519" i="5" s="1"/>
  <c r="T520" i="5" s="1"/>
  <c r="T521" i="5" s="1"/>
  <c r="T522" i="5" s="1"/>
  <c r="T523" i="5" s="1"/>
  <c r="T524" i="5" s="1"/>
  <c r="T525" i="5" s="1"/>
  <c r="T526" i="5" s="1"/>
  <c r="T527" i="5" s="1"/>
  <c r="T528" i="5" s="1"/>
  <c r="T529" i="5" s="1"/>
  <c r="T530" i="5" s="1"/>
  <c r="T531" i="5" s="1"/>
  <c r="T532" i="5" s="1"/>
  <c r="T533" i="5" s="1"/>
  <c r="T534" i="5" s="1"/>
  <c r="T535" i="5" s="1"/>
  <c r="T536" i="5" s="1"/>
  <c r="T537" i="5" s="1"/>
  <c r="T538" i="5" s="1"/>
  <c r="T539" i="5" s="1"/>
  <c r="T540" i="5" s="1"/>
  <c r="T541" i="5" s="1"/>
  <c r="T542" i="5" s="1"/>
  <c r="T543" i="5" s="1"/>
  <c r="T544" i="5" s="1"/>
  <c r="T545" i="5" s="1"/>
  <c r="T546" i="5" s="1"/>
  <c r="T547" i="5" s="1"/>
  <c r="T548" i="5" s="1"/>
  <c r="T549" i="5" s="1"/>
  <c r="T550" i="5" s="1"/>
  <c r="T551" i="5" s="1"/>
  <c r="T552" i="5" s="1"/>
  <c r="T553" i="5" s="1"/>
  <c r="T554" i="5" s="1"/>
  <c r="T555" i="5" s="1"/>
  <c r="T556" i="5" s="1"/>
  <c r="T557" i="5" s="1"/>
  <c r="T558" i="5" s="1"/>
  <c r="T559" i="5" s="1"/>
  <c r="T560" i="5" s="1"/>
  <c r="T561" i="5" s="1"/>
  <c r="T562" i="5" s="1"/>
  <c r="T563" i="5" s="1"/>
  <c r="T564" i="5" s="1"/>
  <c r="T565" i="5" s="1"/>
  <c r="T566" i="5" s="1"/>
  <c r="T567" i="5" s="1"/>
  <c r="T568" i="5" s="1"/>
  <c r="T569" i="5" s="1"/>
  <c r="T570" i="5" s="1"/>
  <c r="T571" i="5" s="1"/>
  <c r="T572" i="5" s="1"/>
  <c r="T573" i="5" s="1"/>
  <c r="T574" i="5" s="1"/>
  <c r="T575" i="5" s="1"/>
  <c r="T576" i="5" s="1"/>
  <c r="T577" i="5" s="1"/>
  <c r="T578" i="5" s="1"/>
  <c r="T579" i="5" s="1"/>
  <c r="T580" i="5" s="1"/>
  <c r="T581" i="5" s="1"/>
  <c r="T582" i="5" s="1"/>
  <c r="T583" i="5" s="1"/>
  <c r="T584" i="5" s="1"/>
  <c r="T585" i="5" s="1"/>
  <c r="T586" i="5" s="1"/>
  <c r="T587" i="5" s="1"/>
  <c r="T588" i="5" s="1"/>
  <c r="T589" i="5" s="1"/>
  <c r="T590" i="5" s="1"/>
  <c r="T591" i="5" s="1"/>
  <c r="T592" i="5" s="1"/>
  <c r="T593" i="5" s="1"/>
  <c r="T594" i="5" s="1"/>
  <c r="T595" i="5" s="1"/>
  <c r="T596" i="5" s="1"/>
  <c r="T597" i="5" s="1"/>
  <c r="T598" i="5" s="1"/>
  <c r="T599" i="5" s="1"/>
  <c r="T600" i="5" s="1"/>
  <c r="T601" i="5" s="1"/>
  <c r="T602" i="5" s="1"/>
  <c r="T603" i="5" s="1"/>
  <c r="T604" i="5" s="1"/>
  <c r="T605" i="5" s="1"/>
  <c r="T606" i="5" s="1"/>
  <c r="T607" i="5" s="1"/>
  <c r="T608" i="5" s="1"/>
  <c r="T609" i="5" s="1"/>
  <c r="T610" i="5" s="1"/>
  <c r="T611" i="5" s="1"/>
  <c r="T612" i="5" s="1"/>
  <c r="T613" i="5" s="1"/>
  <c r="T614" i="5" s="1"/>
  <c r="T615" i="5" s="1"/>
  <c r="T616" i="5" s="1"/>
  <c r="T617" i="5" s="1"/>
  <c r="T618" i="5" s="1"/>
  <c r="T619" i="5" s="1"/>
  <c r="T620" i="5" s="1"/>
  <c r="T621" i="5" s="1"/>
  <c r="T622" i="5" s="1"/>
  <c r="T623" i="5" s="1"/>
  <c r="T624" i="5" s="1"/>
  <c r="T625" i="5" s="1"/>
  <c r="T626" i="5" s="1"/>
  <c r="T627" i="5" s="1"/>
  <c r="T628" i="5" s="1"/>
  <c r="T629" i="5" s="1"/>
  <c r="T630" i="5" s="1"/>
  <c r="T631" i="5" s="1"/>
  <c r="T632" i="5" s="1"/>
  <c r="T633" i="5" s="1"/>
  <c r="T634" i="5" s="1"/>
  <c r="T635" i="5" s="1"/>
  <c r="T636" i="5" s="1"/>
  <c r="T637" i="5" s="1"/>
  <c r="T638" i="5" s="1"/>
  <c r="T639" i="5" s="1"/>
  <c r="T640" i="5" s="1"/>
  <c r="T641" i="5" s="1"/>
  <c r="T642" i="5" s="1"/>
  <c r="T643" i="5" s="1"/>
  <c r="T644" i="5" s="1"/>
  <c r="T645" i="5" s="1"/>
  <c r="T646" i="5" s="1"/>
  <c r="T647" i="5" s="1"/>
  <c r="T648" i="5" s="1"/>
  <c r="T649" i="5" s="1"/>
  <c r="T650" i="5" s="1"/>
  <c r="T651" i="5" s="1"/>
  <c r="T652" i="5" s="1"/>
  <c r="T653" i="5" s="1"/>
  <c r="T654" i="5" s="1"/>
  <c r="T655" i="5" s="1"/>
  <c r="T656" i="5" s="1"/>
  <c r="T657" i="5" s="1"/>
  <c r="T658" i="5" s="1"/>
  <c r="T659" i="5" s="1"/>
  <c r="T660" i="5" s="1"/>
  <c r="T661" i="5" s="1"/>
  <c r="T662" i="5" s="1"/>
  <c r="T663" i="5" s="1"/>
  <c r="T664" i="5" s="1"/>
  <c r="T665" i="5" s="1"/>
  <c r="T666" i="5" s="1"/>
  <c r="T667" i="5" s="1"/>
  <c r="T668" i="5" s="1"/>
  <c r="T669" i="5" s="1"/>
  <c r="T670" i="5" s="1"/>
  <c r="T671" i="5" s="1"/>
  <c r="T672" i="5" s="1"/>
  <c r="T673" i="5" s="1"/>
  <c r="T674" i="5" s="1"/>
  <c r="T675" i="5" s="1"/>
  <c r="T676" i="5" s="1"/>
  <c r="T677" i="5" s="1"/>
  <c r="T678" i="5" s="1"/>
  <c r="T679" i="5" s="1"/>
  <c r="T680" i="5" s="1"/>
  <c r="T681" i="5" s="1"/>
  <c r="T682" i="5" s="1"/>
  <c r="T683" i="5" s="1"/>
  <c r="T684" i="5" s="1"/>
  <c r="T685" i="5" s="1"/>
  <c r="T686" i="5" s="1"/>
  <c r="T687" i="5" s="1"/>
  <c r="T688" i="5" s="1"/>
  <c r="T689" i="5" s="1"/>
  <c r="T690" i="5" s="1"/>
  <c r="T691" i="5" s="1"/>
  <c r="T692" i="5" s="1"/>
  <c r="T693" i="5" s="1"/>
  <c r="T694" i="5" s="1"/>
  <c r="T695" i="5" s="1"/>
  <c r="T696" i="5" s="1"/>
  <c r="T697" i="5" s="1"/>
  <c r="T698" i="5" s="1"/>
  <c r="T699" i="5" s="1"/>
  <c r="T700" i="5" s="1"/>
  <c r="T701" i="5" s="1"/>
  <c r="T702" i="5" s="1"/>
  <c r="T703" i="5" s="1"/>
  <c r="T704" i="5" s="1"/>
  <c r="T705" i="5" s="1"/>
  <c r="T706" i="5" s="1"/>
  <c r="T707" i="5" s="1"/>
  <c r="T708" i="5" s="1"/>
  <c r="T709" i="5" s="1"/>
  <c r="T710" i="5" s="1"/>
  <c r="T711" i="5" s="1"/>
  <c r="T712" i="5" s="1"/>
  <c r="T713" i="5" s="1"/>
  <c r="T714" i="5" s="1"/>
  <c r="T715" i="5" s="1"/>
  <c r="T716" i="5" s="1"/>
  <c r="T717" i="5" s="1"/>
  <c r="T718" i="5" s="1"/>
  <c r="T719" i="5" s="1"/>
  <c r="T720" i="5" s="1"/>
  <c r="T721" i="5" s="1"/>
  <c r="T722" i="5" s="1"/>
  <c r="T723" i="5" s="1"/>
  <c r="T724" i="5" s="1"/>
  <c r="T725" i="5" s="1"/>
  <c r="T726" i="5" s="1"/>
  <c r="T727" i="5" s="1"/>
  <c r="T728" i="5" s="1"/>
  <c r="T729" i="5" s="1"/>
  <c r="T730" i="5" s="1"/>
  <c r="T731" i="5" s="1"/>
  <c r="T732" i="5" s="1"/>
  <c r="T733" i="5" s="1"/>
  <c r="T734" i="5" s="1"/>
  <c r="T735" i="5" s="1"/>
  <c r="T736" i="5" s="1"/>
  <c r="T737" i="5" s="1"/>
  <c r="T738" i="5" s="1"/>
  <c r="T739" i="5" s="1"/>
  <c r="T740" i="5" s="1"/>
  <c r="T741" i="5" s="1"/>
  <c r="T742" i="5" s="1"/>
  <c r="T743" i="5" s="1"/>
  <c r="T744" i="5" s="1"/>
  <c r="T745" i="5" s="1"/>
  <c r="T746" i="5" s="1"/>
  <c r="T747" i="5" s="1"/>
  <c r="T748" i="5" s="1"/>
  <c r="T749" i="5" s="1"/>
  <c r="T750" i="5" s="1"/>
  <c r="T751" i="5" s="1"/>
  <c r="T752" i="5" s="1"/>
  <c r="T753" i="5" s="1"/>
  <c r="T754" i="5" s="1"/>
  <c r="T755" i="5" s="1"/>
  <c r="T756" i="5" s="1"/>
  <c r="T757" i="5" s="1"/>
  <c r="T758" i="5" s="1"/>
  <c r="T759" i="5" s="1"/>
  <c r="T760" i="5" s="1"/>
  <c r="T761" i="5" s="1"/>
  <c r="T762" i="5" s="1"/>
  <c r="T763" i="5" s="1"/>
  <c r="T764" i="5" s="1"/>
  <c r="T765" i="5" s="1"/>
  <c r="T766" i="5" s="1"/>
  <c r="T767" i="5" s="1"/>
  <c r="T768" i="5" s="1"/>
  <c r="T769" i="5" s="1"/>
  <c r="T770" i="5" s="1"/>
  <c r="T771" i="5" s="1"/>
  <c r="T772" i="5" s="1"/>
  <c r="T773" i="5" s="1"/>
  <c r="T774" i="5" s="1"/>
  <c r="T775" i="5" s="1"/>
  <c r="T776" i="5" s="1"/>
  <c r="T777" i="5" s="1"/>
  <c r="T778" i="5" s="1"/>
  <c r="T779" i="5" s="1"/>
  <c r="T780" i="5" s="1"/>
  <c r="T781" i="5" s="1"/>
  <c r="T782" i="5" s="1"/>
  <c r="T783" i="5" s="1"/>
  <c r="T784" i="5" s="1"/>
  <c r="T785" i="5" s="1"/>
  <c r="T786" i="5" s="1"/>
  <c r="T787" i="5" s="1"/>
  <c r="T788" i="5" s="1"/>
  <c r="T789" i="5" s="1"/>
  <c r="T790" i="5" s="1"/>
  <c r="T791" i="5" s="1"/>
  <c r="T792" i="5" s="1"/>
  <c r="T793" i="5" s="1"/>
  <c r="T794" i="5" s="1"/>
  <c r="T795" i="5" s="1"/>
  <c r="T796" i="5" s="1"/>
  <c r="T797" i="5" s="1"/>
  <c r="T798" i="5" s="1"/>
  <c r="T799" i="5" s="1"/>
  <c r="T800" i="5" s="1"/>
  <c r="T801" i="5" s="1"/>
  <c r="T802" i="5" s="1"/>
  <c r="T803" i="5" s="1"/>
  <c r="T804" i="5" s="1"/>
  <c r="T805" i="5" s="1"/>
  <c r="T806" i="5" s="1"/>
  <c r="T807" i="5" s="1"/>
  <c r="T808" i="5" s="1"/>
  <c r="T809" i="5" s="1"/>
  <c r="T810" i="5" s="1"/>
  <c r="T811" i="5" s="1"/>
  <c r="T812" i="5" s="1"/>
  <c r="T813" i="5" s="1"/>
  <c r="T814" i="5" s="1"/>
  <c r="T815" i="5" s="1"/>
  <c r="T816" i="5" s="1"/>
  <c r="T817" i="5" s="1"/>
  <c r="T818" i="5" s="1"/>
  <c r="T819" i="5" s="1"/>
  <c r="T820" i="5" s="1"/>
  <c r="T821" i="5" s="1"/>
  <c r="T822" i="5" s="1"/>
  <c r="T823" i="5" s="1"/>
  <c r="T824" i="5" s="1"/>
  <c r="T825" i="5" s="1"/>
  <c r="T826" i="5" s="1"/>
  <c r="T827" i="5" s="1"/>
  <c r="T828" i="5" s="1"/>
  <c r="T829" i="5" s="1"/>
  <c r="T830" i="5" s="1"/>
  <c r="T831" i="5" s="1"/>
  <c r="T832" i="5" s="1"/>
  <c r="T833" i="5" s="1"/>
  <c r="T834" i="5" s="1"/>
  <c r="T835" i="5" s="1"/>
  <c r="T836" i="5" s="1"/>
  <c r="T837" i="5" s="1"/>
  <c r="T838" i="5" s="1"/>
  <c r="T839" i="5" s="1"/>
  <c r="T840" i="5" s="1"/>
  <c r="T841" i="5" s="1"/>
  <c r="T842" i="5" s="1"/>
  <c r="T843" i="5" s="1"/>
  <c r="T844" i="5" s="1"/>
  <c r="T845" i="5" s="1"/>
  <c r="T846" i="5" s="1"/>
  <c r="T847" i="5" s="1"/>
  <c r="T848" i="5" s="1"/>
  <c r="T849" i="5" s="1"/>
  <c r="T850" i="5" s="1"/>
  <c r="T851" i="5" s="1"/>
  <c r="T852" i="5" s="1"/>
  <c r="T853" i="5" s="1"/>
  <c r="T854" i="5" s="1"/>
  <c r="T855" i="5" s="1"/>
  <c r="T856" i="5" s="1"/>
  <c r="T857" i="5" s="1"/>
  <c r="T858" i="5" s="1"/>
  <c r="T859" i="5" s="1"/>
  <c r="T860" i="5" s="1"/>
  <c r="T861" i="5" s="1"/>
  <c r="T862" i="5" s="1"/>
  <c r="T863" i="5" s="1"/>
  <c r="T864" i="5" s="1"/>
  <c r="T865" i="5" s="1"/>
  <c r="T866" i="5" s="1"/>
  <c r="T867" i="5" s="1"/>
  <c r="T868" i="5" s="1"/>
  <c r="T869" i="5" s="1"/>
  <c r="T870" i="5" s="1"/>
  <c r="T871" i="5" s="1"/>
  <c r="T872" i="5" s="1"/>
  <c r="T873" i="5" s="1"/>
  <c r="T874" i="5" s="1"/>
  <c r="T875" i="5" s="1"/>
  <c r="T876" i="5" s="1"/>
  <c r="T877" i="5" s="1"/>
  <c r="T878" i="5" s="1"/>
  <c r="T879" i="5" s="1"/>
  <c r="T880" i="5" s="1"/>
  <c r="T881" i="5" s="1"/>
  <c r="T882" i="5" s="1"/>
  <c r="T883" i="5" s="1"/>
  <c r="T884" i="5" s="1"/>
  <c r="T885" i="5" s="1"/>
  <c r="T886" i="5" s="1"/>
  <c r="T887" i="5" s="1"/>
  <c r="T888" i="5" s="1"/>
  <c r="T889" i="5" s="1"/>
  <c r="T890" i="5" s="1"/>
  <c r="T891" i="5" s="1"/>
  <c r="T892" i="5" s="1"/>
  <c r="T893" i="5" s="1"/>
  <c r="T894" i="5" s="1"/>
  <c r="T895" i="5" s="1"/>
  <c r="T896" i="5" s="1"/>
  <c r="T897" i="5" s="1"/>
  <c r="T898" i="5" s="1"/>
  <c r="T899" i="5" s="1"/>
  <c r="T900" i="5" s="1"/>
  <c r="T901" i="5" s="1"/>
  <c r="T902" i="5" s="1"/>
  <c r="T903" i="5" s="1"/>
  <c r="T904" i="5" s="1"/>
  <c r="T905" i="5" s="1"/>
  <c r="T906" i="5" s="1"/>
  <c r="T907" i="5" s="1"/>
  <c r="T908" i="5" s="1"/>
  <c r="T909" i="5" s="1"/>
  <c r="T910" i="5" s="1"/>
  <c r="T911" i="5" s="1"/>
  <c r="T912" i="5" s="1"/>
  <c r="T913" i="5" s="1"/>
  <c r="T914" i="5" s="1"/>
  <c r="T915" i="5" s="1"/>
  <c r="T916" i="5" s="1"/>
  <c r="T917" i="5" s="1"/>
  <c r="T918" i="5" s="1"/>
  <c r="T919" i="5" s="1"/>
  <c r="T920" i="5" s="1"/>
  <c r="T921" i="5" s="1"/>
  <c r="T922" i="5" s="1"/>
  <c r="T923" i="5" s="1"/>
  <c r="T924" i="5" s="1"/>
  <c r="T925" i="5" s="1"/>
  <c r="T926" i="5" s="1"/>
  <c r="T927" i="5" s="1"/>
  <c r="T928" i="5" s="1"/>
  <c r="T929" i="5" s="1"/>
  <c r="T930" i="5" s="1"/>
  <c r="T931" i="5" s="1"/>
  <c r="T932" i="5" s="1"/>
  <c r="T933" i="5" s="1"/>
  <c r="T934" i="5" s="1"/>
  <c r="T935" i="5" s="1"/>
  <c r="T936" i="5" s="1"/>
  <c r="T937" i="5" s="1"/>
  <c r="T938" i="5" s="1"/>
  <c r="T939" i="5" s="1"/>
  <c r="T940" i="5" s="1"/>
  <c r="T941" i="5" s="1"/>
  <c r="T942" i="5" s="1"/>
  <c r="T943" i="5" s="1"/>
  <c r="T944" i="5" s="1"/>
  <c r="T945" i="5" s="1"/>
  <c r="T946" i="5" s="1"/>
  <c r="T947" i="5" s="1"/>
  <c r="T948" i="5" s="1"/>
  <c r="T949" i="5" s="1"/>
  <c r="T950" i="5" s="1"/>
  <c r="T951" i="5" s="1"/>
  <c r="T952" i="5" s="1"/>
  <c r="T953" i="5" s="1"/>
  <c r="T954" i="5" s="1"/>
  <c r="T955" i="5" s="1"/>
  <c r="T956" i="5" s="1"/>
  <c r="T957" i="5" s="1"/>
  <c r="T958" i="5" s="1"/>
  <c r="T959" i="5" s="1"/>
  <c r="T960" i="5" s="1"/>
  <c r="T961" i="5" s="1"/>
  <c r="T962" i="5" s="1"/>
  <c r="T963" i="5" s="1"/>
  <c r="T964" i="5" s="1"/>
  <c r="T965" i="5" s="1"/>
  <c r="T966" i="5" s="1"/>
  <c r="T967" i="5" s="1"/>
  <c r="T968" i="5" s="1"/>
  <c r="T969" i="5" s="1"/>
  <c r="T970" i="5" s="1"/>
  <c r="T971" i="5" s="1"/>
  <c r="T972" i="5" s="1"/>
  <c r="T973" i="5" s="1"/>
  <c r="T974" i="5" s="1"/>
  <c r="T975" i="5" s="1"/>
  <c r="T976" i="5" s="1"/>
  <c r="H2" i="5"/>
  <c r="P2" i="5" s="1"/>
  <c r="D16" i="17" l="1"/>
  <c r="E15" i="17"/>
  <c r="V976" i="5"/>
  <c r="V977" i="5" s="1"/>
  <c r="P160" i="5"/>
  <c r="P978" i="5" s="1"/>
  <c r="H981" i="5"/>
  <c r="H979" i="5"/>
  <c r="H980" i="5"/>
  <c r="H978" i="5"/>
  <c r="P981" i="5"/>
  <c r="P980" i="5"/>
  <c r="T977" i="5"/>
  <c r="D17" i="17" l="1"/>
  <c r="E16" i="17"/>
  <c r="P979" i="5"/>
  <c r="H513" i="2"/>
  <c r="G513" i="2"/>
  <c r="F513" i="2"/>
  <c r="E513" i="2"/>
  <c r="D513" i="2"/>
  <c r="C513" i="2"/>
  <c r="H512" i="2"/>
  <c r="G512" i="2"/>
  <c r="F512" i="2"/>
  <c r="E512" i="2"/>
  <c r="D512" i="2"/>
  <c r="C512" i="2"/>
  <c r="H511" i="2"/>
  <c r="G511" i="2"/>
  <c r="F511" i="2"/>
  <c r="E511" i="2"/>
  <c r="D511" i="2"/>
  <c r="C511" i="2"/>
  <c r="H510" i="2"/>
  <c r="G510" i="2"/>
  <c r="F510" i="2"/>
  <c r="E510" i="2"/>
  <c r="D510" i="2"/>
  <c r="C510" i="2"/>
  <c r="D18" i="17" l="1"/>
  <c r="E17" i="17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P342" i="2" s="1"/>
  <c r="I341" i="2"/>
  <c r="I340" i="2"/>
  <c r="P340" i="2" s="1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P151" i="2" s="1"/>
  <c r="I150" i="2"/>
  <c r="P150" i="2" s="1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I3" i="2"/>
  <c r="I2" i="2"/>
  <c r="D19" i="17" l="1"/>
  <c r="E18" i="17"/>
  <c r="I513" i="2"/>
  <c r="I512" i="2"/>
  <c r="I510" i="2"/>
  <c r="I511" i="2"/>
  <c r="Y2" i="2"/>
  <c r="Y3" i="2" s="1"/>
  <c r="Y4" i="2" s="1"/>
  <c r="Y5" i="2" s="1"/>
  <c r="Y6" i="2" s="1"/>
  <c r="Y7" i="2" s="1"/>
  <c r="Y8" i="2" s="1"/>
  <c r="Y9" i="2" s="1"/>
  <c r="Y10" i="2" s="1"/>
  <c r="Y11" i="2" s="1"/>
  <c r="Y12" i="2" s="1"/>
  <c r="Y13" i="2" s="1"/>
  <c r="Y14" i="2" s="1"/>
  <c r="Y15" i="2" s="1"/>
  <c r="Y16" i="2" s="1"/>
  <c r="Y17" i="2" s="1"/>
  <c r="Y18" i="2" s="1"/>
  <c r="Y19" i="2" s="1"/>
  <c r="Y20" i="2" s="1"/>
  <c r="Y21" i="2" s="1"/>
  <c r="Y22" i="2" s="1"/>
  <c r="Y23" i="2" s="1"/>
  <c r="Y24" i="2" s="1"/>
  <c r="Y25" i="2" s="1"/>
  <c r="Y26" i="2" s="1"/>
  <c r="Y27" i="2" s="1"/>
  <c r="Y28" i="2" s="1"/>
  <c r="Y29" i="2" s="1"/>
  <c r="Y30" i="2" s="1"/>
  <c r="Y31" i="2" s="1"/>
  <c r="Y32" i="2" s="1"/>
  <c r="Y33" i="2" s="1"/>
  <c r="Y34" i="2" s="1"/>
  <c r="Y35" i="2" s="1"/>
  <c r="Y36" i="2" s="1"/>
  <c r="Y37" i="2" s="1"/>
  <c r="Y38" i="2" s="1"/>
  <c r="Y39" i="2" s="1"/>
  <c r="Y40" i="2" s="1"/>
  <c r="Y41" i="2" s="1"/>
  <c r="Y42" i="2" s="1"/>
  <c r="Y43" i="2" s="1"/>
  <c r="Y44" i="2" s="1"/>
  <c r="Y45" i="2" s="1"/>
  <c r="Y46" i="2" s="1"/>
  <c r="Y47" i="2" s="1"/>
  <c r="Y48" i="2" s="1"/>
  <c r="Y49" i="2" s="1"/>
  <c r="Y50" i="2" s="1"/>
  <c r="Y51" i="2" s="1"/>
  <c r="Y52" i="2" s="1"/>
  <c r="Y53" i="2" s="1"/>
  <c r="Y54" i="2" s="1"/>
  <c r="Y55" i="2" s="1"/>
  <c r="Y56" i="2" s="1"/>
  <c r="Y57" i="2" s="1"/>
  <c r="Y58" i="2" s="1"/>
  <c r="Y59" i="2" s="1"/>
  <c r="Y60" i="2" s="1"/>
  <c r="Y61" i="2" s="1"/>
  <c r="Y62" i="2" s="1"/>
  <c r="Y63" i="2" s="1"/>
  <c r="Y64" i="2" s="1"/>
  <c r="Y65" i="2" s="1"/>
  <c r="Y66" i="2" s="1"/>
  <c r="Y67" i="2" s="1"/>
  <c r="Y68" i="2" s="1"/>
  <c r="Y69" i="2" s="1"/>
  <c r="Y70" i="2" s="1"/>
  <c r="Y71" i="2" s="1"/>
  <c r="Y72" i="2" s="1"/>
  <c r="Y73" i="2" s="1"/>
  <c r="Y74" i="2" s="1"/>
  <c r="Y75" i="2" s="1"/>
  <c r="Y76" i="2" s="1"/>
  <c r="Y77" i="2" s="1"/>
  <c r="Y78" i="2" s="1"/>
  <c r="Y79" i="2" s="1"/>
  <c r="Y80" i="2" s="1"/>
  <c r="Y81" i="2" s="1"/>
  <c r="Y82" i="2" s="1"/>
  <c r="Y83" i="2" s="1"/>
  <c r="Y84" i="2" s="1"/>
  <c r="Y85" i="2" s="1"/>
  <c r="Y86" i="2" s="1"/>
  <c r="Y87" i="2" s="1"/>
  <c r="Y88" i="2" s="1"/>
  <c r="Y89" i="2" s="1"/>
  <c r="Y90" i="2" s="1"/>
  <c r="Y91" i="2" s="1"/>
  <c r="Y92" i="2" s="1"/>
  <c r="Y93" i="2" s="1"/>
  <c r="Y94" i="2" s="1"/>
  <c r="Y95" i="2" s="1"/>
  <c r="Y96" i="2" s="1"/>
  <c r="Y97" i="2" s="1"/>
  <c r="Y98" i="2" s="1"/>
  <c r="Y99" i="2" s="1"/>
  <c r="Y100" i="2" s="1"/>
  <c r="Y101" i="2" s="1"/>
  <c r="Y102" i="2" s="1"/>
  <c r="Y103" i="2" s="1"/>
  <c r="Y104" i="2" s="1"/>
  <c r="Y105" i="2" s="1"/>
  <c r="Y106" i="2" s="1"/>
  <c r="Y107" i="2" s="1"/>
  <c r="Y108" i="2" s="1"/>
  <c r="Y109" i="2" s="1"/>
  <c r="Y110" i="2" s="1"/>
  <c r="Y111" i="2" s="1"/>
  <c r="Y112" i="2" s="1"/>
  <c r="Y113" i="2" s="1"/>
  <c r="Y114" i="2" s="1"/>
  <c r="Y115" i="2" s="1"/>
  <c r="Y116" i="2" s="1"/>
  <c r="Y117" i="2" s="1"/>
  <c r="Y118" i="2" s="1"/>
  <c r="Y119" i="2" s="1"/>
  <c r="Y120" i="2" s="1"/>
  <c r="Y121" i="2" s="1"/>
  <c r="Y122" i="2" s="1"/>
  <c r="Y123" i="2" s="1"/>
  <c r="Y124" i="2" s="1"/>
  <c r="Y125" i="2" s="1"/>
  <c r="Y126" i="2" s="1"/>
  <c r="Y127" i="2" s="1"/>
  <c r="Y128" i="2" s="1"/>
  <c r="Y129" i="2" s="1"/>
  <c r="Y130" i="2" s="1"/>
  <c r="Y131" i="2" s="1"/>
  <c r="Y132" i="2" s="1"/>
  <c r="Y133" i="2" s="1"/>
  <c r="Y134" i="2" s="1"/>
  <c r="Y135" i="2" s="1"/>
  <c r="Y136" i="2" s="1"/>
  <c r="Y137" i="2" s="1"/>
  <c r="Y138" i="2" s="1"/>
  <c r="Y139" i="2" s="1"/>
  <c r="Y140" i="2" s="1"/>
  <c r="Y141" i="2" s="1"/>
  <c r="Y142" i="2" s="1"/>
  <c r="Y143" i="2" s="1"/>
  <c r="Y144" i="2" s="1"/>
  <c r="Y145" i="2" s="1"/>
  <c r="Y146" i="2" s="1"/>
  <c r="Y147" i="2" s="1"/>
  <c r="Y148" i="2" s="1"/>
  <c r="Y149" i="2" s="1"/>
  <c r="Y150" i="2" s="1"/>
  <c r="Y151" i="2" s="1"/>
  <c r="Y152" i="2" s="1"/>
  <c r="Y153" i="2" s="1"/>
  <c r="Y154" i="2" s="1"/>
  <c r="Y155" i="2" s="1"/>
  <c r="Y156" i="2" s="1"/>
  <c r="Y157" i="2" s="1"/>
  <c r="Y158" i="2" s="1"/>
  <c r="Y159" i="2" s="1"/>
  <c r="Y160" i="2" s="1"/>
  <c r="Y161" i="2" s="1"/>
  <c r="Y162" i="2" s="1"/>
  <c r="Y163" i="2" s="1"/>
  <c r="Y164" i="2" s="1"/>
  <c r="Y165" i="2" s="1"/>
  <c r="Y166" i="2" s="1"/>
  <c r="Y167" i="2" s="1"/>
  <c r="Y168" i="2" s="1"/>
  <c r="Y169" i="2" s="1"/>
  <c r="Y170" i="2" s="1"/>
  <c r="Y171" i="2" s="1"/>
  <c r="Y172" i="2" s="1"/>
  <c r="Y173" i="2" s="1"/>
  <c r="Y174" i="2" s="1"/>
  <c r="Y175" i="2" s="1"/>
  <c r="Y176" i="2" s="1"/>
  <c r="Y177" i="2" s="1"/>
  <c r="Y178" i="2" s="1"/>
  <c r="Y179" i="2" s="1"/>
  <c r="Y180" i="2" s="1"/>
  <c r="Y181" i="2" s="1"/>
  <c r="Y182" i="2" s="1"/>
  <c r="Y183" i="2" s="1"/>
  <c r="Y184" i="2" s="1"/>
  <c r="Y185" i="2" s="1"/>
  <c r="Y186" i="2" s="1"/>
  <c r="Y187" i="2" s="1"/>
  <c r="Y188" i="2" s="1"/>
  <c r="Y189" i="2" s="1"/>
  <c r="Y190" i="2" s="1"/>
  <c r="Y191" i="2" s="1"/>
  <c r="Y192" i="2" s="1"/>
  <c r="Y193" i="2" s="1"/>
  <c r="Y194" i="2" s="1"/>
  <c r="Y195" i="2" s="1"/>
  <c r="Y196" i="2" s="1"/>
  <c r="Y197" i="2" s="1"/>
  <c r="Y198" i="2" s="1"/>
  <c r="Y199" i="2" s="1"/>
  <c r="Y200" i="2" s="1"/>
  <c r="Y201" i="2" s="1"/>
  <c r="Y202" i="2" s="1"/>
  <c r="Y203" i="2" s="1"/>
  <c r="Y204" i="2" s="1"/>
  <c r="Y205" i="2" s="1"/>
  <c r="Y206" i="2" s="1"/>
  <c r="Y207" i="2" s="1"/>
  <c r="Y208" i="2" s="1"/>
  <c r="Y209" i="2" s="1"/>
  <c r="Y210" i="2" s="1"/>
  <c r="Y211" i="2" s="1"/>
  <c r="Y212" i="2" s="1"/>
  <c r="Y213" i="2" s="1"/>
  <c r="Y214" i="2" s="1"/>
  <c r="Y215" i="2" s="1"/>
  <c r="Y216" i="2" s="1"/>
  <c r="Y217" i="2" s="1"/>
  <c r="Y218" i="2" s="1"/>
  <c r="Y219" i="2" s="1"/>
  <c r="Y220" i="2" s="1"/>
  <c r="Y221" i="2" s="1"/>
  <c r="Y222" i="2" s="1"/>
  <c r="Y223" i="2" s="1"/>
  <c r="Y224" i="2" s="1"/>
  <c r="Y225" i="2" s="1"/>
  <c r="Y226" i="2" s="1"/>
  <c r="Y227" i="2" s="1"/>
  <c r="Y228" i="2" s="1"/>
  <c r="Y229" i="2" s="1"/>
  <c r="Y230" i="2" s="1"/>
  <c r="Y231" i="2" s="1"/>
  <c r="Y232" i="2" s="1"/>
  <c r="Y233" i="2" s="1"/>
  <c r="Y234" i="2" s="1"/>
  <c r="Y235" i="2" s="1"/>
  <c r="Y236" i="2" s="1"/>
  <c r="Y237" i="2" s="1"/>
  <c r="Y238" i="2" s="1"/>
  <c r="Y239" i="2" s="1"/>
  <c r="Y240" i="2" s="1"/>
  <c r="Y241" i="2" s="1"/>
  <c r="Y242" i="2" s="1"/>
  <c r="Y243" i="2" s="1"/>
  <c r="Y244" i="2" s="1"/>
  <c r="Y245" i="2" s="1"/>
  <c r="Y246" i="2" s="1"/>
  <c r="Y247" i="2" s="1"/>
  <c r="Y248" i="2" s="1"/>
  <c r="Y249" i="2" s="1"/>
  <c r="Y250" i="2" s="1"/>
  <c r="Y251" i="2" s="1"/>
  <c r="Y252" i="2" s="1"/>
  <c r="Y253" i="2" s="1"/>
  <c r="Y254" i="2" s="1"/>
  <c r="Y255" i="2" s="1"/>
  <c r="Y256" i="2" s="1"/>
  <c r="Y257" i="2" s="1"/>
  <c r="Y258" i="2" s="1"/>
  <c r="Y259" i="2" s="1"/>
  <c r="Y260" i="2" s="1"/>
  <c r="Y261" i="2" s="1"/>
  <c r="Y262" i="2" s="1"/>
  <c r="Y263" i="2" s="1"/>
  <c r="Y264" i="2" s="1"/>
  <c r="Y265" i="2" s="1"/>
  <c r="Y266" i="2" s="1"/>
  <c r="Y267" i="2" s="1"/>
  <c r="Y268" i="2" s="1"/>
  <c r="Y269" i="2" s="1"/>
  <c r="Y270" i="2" s="1"/>
  <c r="Y271" i="2" s="1"/>
  <c r="Y272" i="2" s="1"/>
  <c r="Y273" i="2" s="1"/>
  <c r="Y274" i="2" s="1"/>
  <c r="Y275" i="2" s="1"/>
  <c r="Y276" i="2" s="1"/>
  <c r="Y277" i="2" s="1"/>
  <c r="Y278" i="2" s="1"/>
  <c r="Y279" i="2" s="1"/>
  <c r="Y280" i="2" s="1"/>
  <c r="Y281" i="2" s="1"/>
  <c r="Y282" i="2" s="1"/>
  <c r="Y283" i="2" s="1"/>
  <c r="Y284" i="2" s="1"/>
  <c r="Y285" i="2" s="1"/>
  <c r="Y286" i="2" s="1"/>
  <c r="Y287" i="2" s="1"/>
  <c r="Y288" i="2" s="1"/>
  <c r="Y289" i="2" s="1"/>
  <c r="Y290" i="2" s="1"/>
  <c r="Y291" i="2" s="1"/>
  <c r="Y292" i="2" s="1"/>
  <c r="Y293" i="2" s="1"/>
  <c r="Y294" i="2" s="1"/>
  <c r="Y295" i="2" s="1"/>
  <c r="Y296" i="2" s="1"/>
  <c r="Y297" i="2" s="1"/>
  <c r="Y298" i="2" s="1"/>
  <c r="Y299" i="2" s="1"/>
  <c r="Y300" i="2" s="1"/>
  <c r="Y301" i="2" s="1"/>
  <c r="Y302" i="2" s="1"/>
  <c r="Y303" i="2" s="1"/>
  <c r="Y304" i="2" s="1"/>
  <c r="Y305" i="2" s="1"/>
  <c r="Y306" i="2" s="1"/>
  <c r="Y307" i="2" s="1"/>
  <c r="Y308" i="2" s="1"/>
  <c r="Y309" i="2" s="1"/>
  <c r="Y310" i="2" s="1"/>
  <c r="Y311" i="2" s="1"/>
  <c r="Y312" i="2" s="1"/>
  <c r="Y313" i="2" s="1"/>
  <c r="Y314" i="2" s="1"/>
  <c r="Y315" i="2" s="1"/>
  <c r="Y316" i="2" s="1"/>
  <c r="Y317" i="2" s="1"/>
  <c r="Y318" i="2" s="1"/>
  <c r="Y319" i="2" s="1"/>
  <c r="Y320" i="2" s="1"/>
  <c r="Y321" i="2" s="1"/>
  <c r="Y322" i="2" s="1"/>
  <c r="Y323" i="2" s="1"/>
  <c r="Y324" i="2" s="1"/>
  <c r="Y325" i="2" s="1"/>
  <c r="Y326" i="2" s="1"/>
  <c r="Y327" i="2" s="1"/>
  <c r="Y328" i="2" s="1"/>
  <c r="Y329" i="2" s="1"/>
  <c r="Y330" i="2" s="1"/>
  <c r="Y331" i="2" s="1"/>
  <c r="Y332" i="2" s="1"/>
  <c r="Y333" i="2" s="1"/>
  <c r="Y334" i="2" s="1"/>
  <c r="Y335" i="2" s="1"/>
  <c r="Y336" i="2" s="1"/>
  <c r="Y337" i="2" s="1"/>
  <c r="Y338" i="2" s="1"/>
  <c r="Y339" i="2" s="1"/>
  <c r="Y340" i="2" s="1"/>
  <c r="Y341" i="2" s="1"/>
  <c r="Y342" i="2" s="1"/>
  <c r="Y343" i="2" s="1"/>
  <c r="Y344" i="2" s="1"/>
  <c r="Y345" i="2" s="1"/>
  <c r="Y346" i="2" s="1"/>
  <c r="Y347" i="2" s="1"/>
  <c r="Y348" i="2" s="1"/>
  <c r="Y349" i="2" s="1"/>
  <c r="Y350" i="2" s="1"/>
  <c r="Y351" i="2" s="1"/>
  <c r="Y352" i="2" s="1"/>
  <c r="Y353" i="2" s="1"/>
  <c r="Y354" i="2" s="1"/>
  <c r="Y355" i="2" s="1"/>
  <c r="Y356" i="2" s="1"/>
  <c r="Y357" i="2" s="1"/>
  <c r="Y358" i="2" s="1"/>
  <c r="Y359" i="2" s="1"/>
  <c r="Y360" i="2" s="1"/>
  <c r="Y361" i="2" s="1"/>
  <c r="Y362" i="2" s="1"/>
  <c r="Y363" i="2" s="1"/>
  <c r="Y364" i="2" s="1"/>
  <c r="Y365" i="2" s="1"/>
  <c r="Y366" i="2" s="1"/>
  <c r="Y367" i="2" s="1"/>
  <c r="Y368" i="2" s="1"/>
  <c r="Y369" i="2" s="1"/>
  <c r="Y370" i="2" s="1"/>
  <c r="Y371" i="2" s="1"/>
  <c r="Y372" i="2" s="1"/>
  <c r="Y373" i="2" s="1"/>
  <c r="Y374" i="2" s="1"/>
  <c r="Y375" i="2" s="1"/>
  <c r="Y376" i="2" s="1"/>
  <c r="Y377" i="2" s="1"/>
  <c r="Y378" i="2" s="1"/>
  <c r="Y379" i="2" s="1"/>
  <c r="Y380" i="2" s="1"/>
  <c r="Y381" i="2" s="1"/>
  <c r="Y382" i="2" s="1"/>
  <c r="Y383" i="2" s="1"/>
  <c r="Y384" i="2" s="1"/>
  <c r="Y385" i="2" s="1"/>
  <c r="Y386" i="2" s="1"/>
  <c r="Y387" i="2" s="1"/>
  <c r="Y388" i="2" s="1"/>
  <c r="Y389" i="2" s="1"/>
  <c r="Y390" i="2" s="1"/>
  <c r="Y391" i="2" s="1"/>
  <c r="Y392" i="2" s="1"/>
  <c r="Y393" i="2" s="1"/>
  <c r="Y394" i="2" s="1"/>
  <c r="Y395" i="2" s="1"/>
  <c r="Y396" i="2" s="1"/>
  <c r="Y397" i="2" s="1"/>
  <c r="Y398" i="2" s="1"/>
  <c r="Y399" i="2" s="1"/>
  <c r="Y400" i="2" s="1"/>
  <c r="Y401" i="2" s="1"/>
  <c r="Y402" i="2" s="1"/>
  <c r="Y403" i="2" s="1"/>
  <c r="Y404" i="2" s="1"/>
  <c r="Y405" i="2" s="1"/>
  <c r="Y406" i="2" s="1"/>
  <c r="Y407" i="2" s="1"/>
  <c r="Y408" i="2" s="1"/>
  <c r="Y409" i="2" s="1"/>
  <c r="Y410" i="2" s="1"/>
  <c r="Y411" i="2" s="1"/>
  <c r="Y412" i="2" s="1"/>
  <c r="Y413" i="2" s="1"/>
  <c r="Y414" i="2" s="1"/>
  <c r="Y415" i="2" s="1"/>
  <c r="Y416" i="2" s="1"/>
  <c r="Y417" i="2" s="1"/>
  <c r="Y418" i="2" s="1"/>
  <c r="Y419" i="2" s="1"/>
  <c r="Y420" i="2" s="1"/>
  <c r="Y421" i="2" s="1"/>
  <c r="Y422" i="2" s="1"/>
  <c r="Y423" i="2" s="1"/>
  <c r="Y424" i="2" s="1"/>
  <c r="Y425" i="2" s="1"/>
  <c r="Y426" i="2" s="1"/>
  <c r="Y427" i="2" s="1"/>
  <c r="Y428" i="2" s="1"/>
  <c r="Y429" i="2" s="1"/>
  <c r="Y430" i="2" s="1"/>
  <c r="Y431" i="2" s="1"/>
  <c r="Y432" i="2" s="1"/>
  <c r="Y433" i="2" s="1"/>
  <c r="Y434" i="2" s="1"/>
  <c r="Y435" i="2" s="1"/>
  <c r="Y436" i="2" s="1"/>
  <c r="Y437" i="2" s="1"/>
  <c r="Y438" i="2" s="1"/>
  <c r="Y439" i="2" s="1"/>
  <c r="Y440" i="2" s="1"/>
  <c r="Y441" i="2" s="1"/>
  <c r="Y442" i="2" s="1"/>
  <c r="Y443" i="2" s="1"/>
  <c r="Y444" i="2" s="1"/>
  <c r="Y445" i="2" s="1"/>
  <c r="Y446" i="2" s="1"/>
  <c r="Y447" i="2" s="1"/>
  <c r="Y448" i="2" s="1"/>
  <c r="Y449" i="2" s="1"/>
  <c r="Y450" i="2" s="1"/>
  <c r="Y451" i="2" s="1"/>
  <c r="Y452" i="2" s="1"/>
  <c r="Y453" i="2" s="1"/>
  <c r="Y454" i="2" s="1"/>
  <c r="Y455" i="2" s="1"/>
  <c r="Y456" i="2" s="1"/>
  <c r="Y457" i="2" s="1"/>
  <c r="Y458" i="2" s="1"/>
  <c r="Y459" i="2" s="1"/>
  <c r="Y460" i="2" s="1"/>
  <c r="Y461" i="2" s="1"/>
  <c r="Y462" i="2" s="1"/>
  <c r="Y463" i="2" s="1"/>
  <c r="Y464" i="2" s="1"/>
  <c r="Y465" i="2" s="1"/>
  <c r="Y466" i="2" s="1"/>
  <c r="Y467" i="2" s="1"/>
  <c r="Y468" i="2" s="1"/>
  <c r="Y469" i="2" s="1"/>
  <c r="Y470" i="2" s="1"/>
  <c r="Y471" i="2" s="1"/>
  <c r="Y472" i="2" s="1"/>
  <c r="Y473" i="2" s="1"/>
  <c r="Y474" i="2" s="1"/>
  <c r="Y475" i="2" s="1"/>
  <c r="Y476" i="2" s="1"/>
  <c r="Y477" i="2" s="1"/>
  <c r="Y478" i="2" s="1"/>
  <c r="Y479" i="2" s="1"/>
  <c r="Y480" i="2" s="1"/>
  <c r="Y481" i="2" s="1"/>
  <c r="Y482" i="2" s="1"/>
  <c r="Y483" i="2" s="1"/>
  <c r="Y484" i="2" s="1"/>
  <c r="Y485" i="2" s="1"/>
  <c r="Y486" i="2" s="1"/>
  <c r="Y487" i="2" s="1"/>
  <c r="Y488" i="2" s="1"/>
  <c r="Y489" i="2" s="1"/>
  <c r="Y490" i="2" s="1"/>
  <c r="Y491" i="2" s="1"/>
  <c r="Y492" i="2" s="1"/>
  <c r="Y493" i="2" s="1"/>
  <c r="Y494" i="2" s="1"/>
  <c r="Y495" i="2" s="1"/>
  <c r="Y496" i="2" s="1"/>
  <c r="Y497" i="2" s="1"/>
  <c r="Y498" i="2" s="1"/>
  <c r="Y499" i="2" s="1"/>
  <c r="Y500" i="2" s="1"/>
  <c r="Y501" i="2" s="1"/>
  <c r="Y502" i="2" s="1"/>
  <c r="Y503" i="2" s="1"/>
  <c r="Y504" i="2" s="1"/>
  <c r="Y505" i="2" s="1"/>
  <c r="Y506" i="2" s="1"/>
  <c r="Y507" i="2" s="1"/>
  <c r="D20" i="17" l="1"/>
  <c r="E19" i="17"/>
  <c r="Y508" i="2"/>
  <c r="Y509" i="2" s="1"/>
  <c r="D21" i="17" l="1"/>
  <c r="E20" i="17"/>
  <c r="D22" i="17" l="1"/>
  <c r="E21" i="17"/>
  <c r="D23" i="17" l="1"/>
  <c r="E22" i="17"/>
  <c r="D24" i="17" l="1"/>
  <c r="E23" i="17"/>
  <c r="D25" i="17" l="1"/>
  <c r="E24" i="17"/>
  <c r="D26" i="17" l="1"/>
  <c r="E25" i="17"/>
  <c r="D27" i="17" l="1"/>
  <c r="E26" i="17"/>
  <c r="D28" i="17" l="1"/>
  <c r="E27" i="17"/>
  <c r="D29" i="17" l="1"/>
  <c r="E29" i="17" s="1"/>
  <c r="E28" i="1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Aryeh Baruch</author>
  </authors>
  <commentList>
    <comment ref="H1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BST sometimes is off, due to rounding.</t>
        </r>
      </text>
    </comment>
    <comment ref="S1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1 = evolves once
2 = evolves twice
3 = egg or Manaphy egg
4 = Legendary (BST &gt;= 600
5 = Legendary )BST &lt;600
6 = Mega Evolution (regular Pokemon)
7 = Mega Evolution/Ultra Burst (Legendary Pokemon)
8 = BST is 600 but has a different BST base Forme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Aryeh Baruch</author>
  </authors>
  <commentList>
    <comment ref="I1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BST sometimes is off, due to rounding.</t>
        </r>
      </text>
    </comment>
    <comment ref="T1" authorId="0" shapeId="0" xr:uid="{00000000-0006-0000-0400-000002000000}">
      <text>
        <r>
          <rPr>
            <b/>
            <sz val="14"/>
            <color indexed="81"/>
            <rFont val="Tahoma"/>
            <family val="2"/>
          </rPr>
          <t>1 = evolves once
2 = evolves twice
3 = egg or Manaphy egg
4 = Legendary (BST &gt;= 600
5 = Legendary )BST &lt;600
6 = Mega Evolution (regular Pokemon)
7 = Mega Evolution/Ultra Burst (Legendary Pokemon)
8 = BST is 600 but has a different BST base Forme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Aryeh Baruch</author>
  </authors>
  <commentList>
    <comment ref="I1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BST sometimes is off, due to rounding.</t>
        </r>
      </text>
    </comment>
    <comment ref="X1" authorId="0" shapeId="0" xr:uid="{00000000-0006-0000-0500-000002000000}">
      <text>
        <r>
          <rPr>
            <b/>
            <sz val="9"/>
            <color indexed="81"/>
            <rFont val="Tahoma"/>
            <family val="2"/>
          </rPr>
          <t xml:space="preserve">1 = evolves once
2 = evolves twice
3 = egg or Manaphy egg
4 = Legendary (BST &gt;= 600
5 = Legendary )BST &lt;600
6 = Mega Evolution (regular Pokemon)
7 = Mega Evolution/Ultra Burst (Legendary Pokemon)
</t>
        </r>
      </text>
    </comment>
    <comment ref="B515" authorId="0" shapeId="0" xr:uid="{00000000-0006-0000-0500-000003000000}">
      <text>
        <r>
          <rPr>
            <b/>
            <sz val="9"/>
            <color indexed="81"/>
            <rFont val="Tahoma"/>
            <family val="2"/>
          </rPr>
          <t>Excluding the Pokemon with original BST &gt; 600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Aryeh Baruch</author>
  </authors>
  <commentList>
    <comment ref="I1" authorId="0" shapeId="0" xr:uid="{4DF2778B-768D-4BDD-8D78-2292934BBCFF}">
      <text>
        <r>
          <rPr>
            <b/>
            <sz val="9"/>
            <color indexed="81"/>
            <rFont val="Tahoma"/>
            <family val="2"/>
          </rPr>
          <t>BST sometimes is off, due to rounding.</t>
        </r>
      </text>
    </comment>
    <comment ref="B515" authorId="0" shapeId="0" xr:uid="{E2FC768C-6987-4A14-A46C-F4DE2C3E9F4C}">
      <text>
        <r>
          <rPr>
            <b/>
            <sz val="9"/>
            <color indexed="81"/>
            <rFont val="Tahoma"/>
            <family val="2"/>
          </rPr>
          <t>Excluding the Pokemon with original BST &gt; 600</t>
        </r>
      </text>
    </comment>
  </commentList>
</comments>
</file>

<file path=xl/sharedStrings.xml><?xml version="1.0" encoding="utf-8"?>
<sst xmlns="http://schemas.openxmlformats.org/spreadsheetml/2006/main" count="8280" uniqueCount="1088">
  <si>
    <t>Bulbasaur</t>
  </si>
  <si>
    <t>Ivysaur</t>
  </si>
  <si>
    <t>Venusaur</t>
  </si>
  <si>
    <t>Charmander</t>
  </si>
  <si>
    <t>Charmeleon</t>
  </si>
  <si>
    <t>Charizard</t>
  </si>
  <si>
    <t>Squirtle</t>
  </si>
  <si>
    <t>Wartortle</t>
  </si>
  <si>
    <t>Blastoise</t>
  </si>
  <si>
    <t>Caterpie</t>
  </si>
  <si>
    <t>Metapod</t>
  </si>
  <si>
    <t>Butterfree</t>
  </si>
  <si>
    <t>Weedle</t>
  </si>
  <si>
    <t>Kakuna</t>
  </si>
  <si>
    <t>Beedrill</t>
  </si>
  <si>
    <t>Pidgey</t>
  </si>
  <si>
    <t>Pidgeotto</t>
  </si>
  <si>
    <t>Pidgeot</t>
  </si>
  <si>
    <t>Rattata</t>
  </si>
  <si>
    <t>Raticate</t>
  </si>
  <si>
    <t>Spearow</t>
  </si>
  <si>
    <t>Fearow</t>
  </si>
  <si>
    <t>Ekans</t>
  </si>
  <si>
    <t>Arbok</t>
  </si>
  <si>
    <t>Pikachu</t>
  </si>
  <si>
    <t>Raichu</t>
  </si>
  <si>
    <t>Sandshrew</t>
  </si>
  <si>
    <t>Sandslash</t>
  </si>
  <si>
    <t>Nidoran♀</t>
  </si>
  <si>
    <t>Nidorina</t>
  </si>
  <si>
    <t>Nidoqueen</t>
  </si>
  <si>
    <t>Nidoran♂</t>
  </si>
  <si>
    <t>Nidorino</t>
  </si>
  <si>
    <t>Nidoking</t>
  </si>
  <si>
    <t>Clefairy</t>
  </si>
  <si>
    <t>Clefable</t>
  </si>
  <si>
    <t>Vulpix</t>
  </si>
  <si>
    <t>Ninetales</t>
  </si>
  <si>
    <t>Jigglypuff</t>
  </si>
  <si>
    <t>Wigglytuff</t>
  </si>
  <si>
    <t>Zubat</t>
  </si>
  <si>
    <t>Golbat</t>
  </si>
  <si>
    <t>Oddish</t>
  </si>
  <si>
    <t>Gloom</t>
  </si>
  <si>
    <t>Vileplume</t>
  </si>
  <si>
    <t>Paras</t>
  </si>
  <si>
    <t>Parasect</t>
  </si>
  <si>
    <t>Venonat</t>
  </si>
  <si>
    <t>Venomoth</t>
  </si>
  <si>
    <t>Diglett</t>
  </si>
  <si>
    <t>Dugtrio</t>
  </si>
  <si>
    <t>Meowth</t>
  </si>
  <si>
    <t>Persian</t>
  </si>
  <si>
    <t>Psyduck</t>
  </si>
  <si>
    <t>Golduck</t>
  </si>
  <si>
    <t>Mankey</t>
  </si>
  <si>
    <t>Primeape</t>
  </si>
  <si>
    <t>Growlithe</t>
  </si>
  <si>
    <t>Arcanine</t>
  </si>
  <si>
    <t>Poliwag</t>
  </si>
  <si>
    <t>Poliwhirl</t>
  </si>
  <si>
    <t>Poliwrath</t>
  </si>
  <si>
    <t>Abra</t>
  </si>
  <si>
    <t>Kadabra</t>
  </si>
  <si>
    <t>Alakazam</t>
  </si>
  <si>
    <t>Machop</t>
  </si>
  <si>
    <t>Machoke</t>
  </si>
  <si>
    <t>Machamp</t>
  </si>
  <si>
    <t>Bellsprout</t>
  </si>
  <si>
    <t>Weepinbell</t>
  </si>
  <si>
    <t>Victreebel</t>
  </si>
  <si>
    <t>Tentacool</t>
  </si>
  <si>
    <t>Tentacruel</t>
  </si>
  <si>
    <t>Geodude</t>
  </si>
  <si>
    <t>Graveler</t>
  </si>
  <si>
    <t>Golem</t>
  </si>
  <si>
    <t>Ponyta</t>
  </si>
  <si>
    <t>Rapidash</t>
  </si>
  <si>
    <t>Slowpoke</t>
  </si>
  <si>
    <t>Slowbro</t>
  </si>
  <si>
    <t>Magnemite</t>
  </si>
  <si>
    <t>Magneton</t>
  </si>
  <si>
    <t>Farfetch'd</t>
  </si>
  <si>
    <t>Doduo</t>
  </si>
  <si>
    <t>Dodrio</t>
  </si>
  <si>
    <t>Seel</t>
  </si>
  <si>
    <t>Dewgong</t>
  </si>
  <si>
    <t>Grimer</t>
  </si>
  <si>
    <t>Muk</t>
  </si>
  <si>
    <t>Shellder</t>
  </si>
  <si>
    <t>Cloyster</t>
  </si>
  <si>
    <t>Gastly</t>
  </si>
  <si>
    <t>Haunter</t>
  </si>
  <si>
    <t>Gengar</t>
  </si>
  <si>
    <t>Onix</t>
  </si>
  <si>
    <t>Drowzee</t>
  </si>
  <si>
    <t>Hypno</t>
  </si>
  <si>
    <t>Krabby</t>
  </si>
  <si>
    <t>Kingler</t>
  </si>
  <si>
    <t>Voltorb</t>
  </si>
  <si>
    <t>Electrode</t>
  </si>
  <si>
    <t>Exeggcute</t>
  </si>
  <si>
    <t>Exeggutor</t>
  </si>
  <si>
    <t>Cubone</t>
  </si>
  <si>
    <t>Marowak</t>
  </si>
  <si>
    <t>Hitmonlee</t>
  </si>
  <si>
    <t>Hitmonchan</t>
  </si>
  <si>
    <t>Lickitung</t>
  </si>
  <si>
    <t>Koffing</t>
  </si>
  <si>
    <t>Weezing</t>
  </si>
  <si>
    <t>Rhyhorn</t>
  </si>
  <si>
    <t>Rhydon</t>
  </si>
  <si>
    <t>Chansey</t>
  </si>
  <si>
    <t>Tangela</t>
  </si>
  <si>
    <t>Kangaskhan</t>
  </si>
  <si>
    <t>Horsea</t>
  </si>
  <si>
    <t>Seadra</t>
  </si>
  <si>
    <t>Goldeen</t>
  </si>
  <si>
    <t>Seaking</t>
  </si>
  <si>
    <t>Staryu</t>
  </si>
  <si>
    <t>Starmie</t>
  </si>
  <si>
    <t>Mr. Mime</t>
  </si>
  <si>
    <t>Scyther</t>
  </si>
  <si>
    <t>Jynx</t>
  </si>
  <si>
    <t>Electabuzz</t>
  </si>
  <si>
    <t>Magmar</t>
  </si>
  <si>
    <t>Pinsir</t>
  </si>
  <si>
    <t>Tauros</t>
  </si>
  <si>
    <t>Magikarp</t>
  </si>
  <si>
    <t>Gyarados</t>
  </si>
  <si>
    <t>Lapras</t>
  </si>
  <si>
    <t>Ditto</t>
  </si>
  <si>
    <t>Eevee</t>
  </si>
  <si>
    <t>Vaporeon</t>
  </si>
  <si>
    <t>Jolteon</t>
  </si>
  <si>
    <t>Flareon</t>
  </si>
  <si>
    <t>Porygon</t>
  </si>
  <si>
    <t>Omanyte</t>
  </si>
  <si>
    <t>Omastar</t>
  </si>
  <si>
    <t>Kabuto</t>
  </si>
  <si>
    <t>Kabutops</t>
  </si>
  <si>
    <t>Aerodactyl</t>
  </si>
  <si>
    <t>Snorlax</t>
  </si>
  <si>
    <t>Articuno</t>
  </si>
  <si>
    <t>Zapdos</t>
  </si>
  <si>
    <t>Moltres</t>
  </si>
  <si>
    <t>Dratini</t>
  </si>
  <si>
    <t>Dragonair</t>
  </si>
  <si>
    <t>Dragonite</t>
  </si>
  <si>
    <t>Mewtwo</t>
  </si>
  <si>
    <t>Mew</t>
  </si>
  <si>
    <t>Chikorita</t>
  </si>
  <si>
    <t>Bayleef</t>
  </si>
  <si>
    <t>Meganium</t>
  </si>
  <si>
    <t>Cyndaquil</t>
  </si>
  <si>
    <t>Quilava</t>
  </si>
  <si>
    <t>Typhlosion</t>
  </si>
  <si>
    <t>Totodile</t>
  </si>
  <si>
    <t>Croconaw</t>
  </si>
  <si>
    <t>Feraligatr</t>
  </si>
  <si>
    <t>Sentret</t>
  </si>
  <si>
    <t>Furret</t>
  </si>
  <si>
    <t>Hoothoot</t>
  </si>
  <si>
    <t>Noctowl</t>
  </si>
  <si>
    <t>Ledyba</t>
  </si>
  <si>
    <t>Ledian</t>
  </si>
  <si>
    <t>Spinarak</t>
  </si>
  <si>
    <t>Ariados</t>
  </si>
  <si>
    <t>Crobat</t>
  </si>
  <si>
    <t>Chinchou</t>
  </si>
  <si>
    <t>Lanturn</t>
  </si>
  <si>
    <t>Pichu</t>
  </si>
  <si>
    <t>Cleffa</t>
  </si>
  <si>
    <t>Igglybuff</t>
  </si>
  <si>
    <t>Togepi</t>
  </si>
  <si>
    <t>Togetic</t>
  </si>
  <si>
    <t>Natu</t>
  </si>
  <si>
    <t>Xatu</t>
  </si>
  <si>
    <t>Mareep</t>
  </si>
  <si>
    <t>Flaaffy</t>
  </si>
  <si>
    <t>Ampharos</t>
  </si>
  <si>
    <t>Bellossom</t>
  </si>
  <si>
    <t>Marill</t>
  </si>
  <si>
    <t>Azumarill</t>
  </si>
  <si>
    <t>Sudowoodo</t>
  </si>
  <si>
    <t>Politoed</t>
  </si>
  <si>
    <t>Hoppip</t>
  </si>
  <si>
    <t>Skiploom</t>
  </si>
  <si>
    <t>Jumpluff</t>
  </si>
  <si>
    <t>Aipom</t>
  </si>
  <si>
    <t>Sunkern</t>
  </si>
  <si>
    <t>Sunflora</t>
  </si>
  <si>
    <t>Yanma</t>
  </si>
  <si>
    <t>Wooper</t>
  </si>
  <si>
    <t>Quagsire</t>
  </si>
  <si>
    <t>Espeon</t>
  </si>
  <si>
    <t>Umbreon</t>
  </si>
  <si>
    <t>Murkrow</t>
  </si>
  <si>
    <t>Slowking</t>
  </si>
  <si>
    <t>Misdreavus</t>
  </si>
  <si>
    <t>Unown</t>
  </si>
  <si>
    <t>Wobbuffet</t>
  </si>
  <si>
    <t>Girafarig</t>
  </si>
  <si>
    <t>Pineco</t>
  </si>
  <si>
    <t>Forretress</t>
  </si>
  <si>
    <t>Dunsparce</t>
  </si>
  <si>
    <t>Gligar</t>
  </si>
  <si>
    <t>Steelix</t>
  </si>
  <si>
    <t>Snubbull</t>
  </si>
  <si>
    <t>Granbull</t>
  </si>
  <si>
    <t>Qwilfish</t>
  </si>
  <si>
    <t>Scizor</t>
  </si>
  <si>
    <t>Shuckle</t>
  </si>
  <si>
    <t>Heracross</t>
  </si>
  <si>
    <t>Sneasel</t>
  </si>
  <si>
    <t>Teddiursa</t>
  </si>
  <si>
    <t>Ursaring</t>
  </si>
  <si>
    <t>Slugma</t>
  </si>
  <si>
    <t>Magcargo</t>
  </si>
  <si>
    <t>Swinub</t>
  </si>
  <si>
    <t>Piloswine</t>
  </si>
  <si>
    <t>Corsola</t>
  </si>
  <si>
    <t>Remoraid</t>
  </si>
  <si>
    <t>Octillery</t>
  </si>
  <si>
    <t>Delibird</t>
  </si>
  <si>
    <t>Mantine</t>
  </si>
  <si>
    <t>Skarmory</t>
  </si>
  <si>
    <t>Houndour</t>
  </si>
  <si>
    <t>Houndoom</t>
  </si>
  <si>
    <t>Kingdra</t>
  </si>
  <si>
    <t>Phanpy</t>
  </si>
  <si>
    <t>Donphan</t>
  </si>
  <si>
    <t>Porygon2</t>
  </si>
  <si>
    <t>Stantler</t>
  </si>
  <si>
    <t>Smeargle</t>
  </si>
  <si>
    <t>Tyrogue</t>
  </si>
  <si>
    <t>Hitmontop</t>
  </si>
  <si>
    <t>Smoochum</t>
  </si>
  <si>
    <t>Elekid</t>
  </si>
  <si>
    <t>Magby</t>
  </si>
  <si>
    <t>Miltank</t>
  </si>
  <si>
    <t>Blissey</t>
  </si>
  <si>
    <t>Raikou</t>
  </si>
  <si>
    <t>Entei</t>
  </si>
  <si>
    <t>Suicune</t>
  </si>
  <si>
    <t>Larvitar</t>
  </si>
  <si>
    <t>Pupitar</t>
  </si>
  <si>
    <t>Tyranitar</t>
  </si>
  <si>
    <t>Lugia</t>
  </si>
  <si>
    <t>Ho-Oh</t>
  </si>
  <si>
    <t>Celebi</t>
  </si>
  <si>
    <t>Treecko</t>
  </si>
  <si>
    <t>Grovyle</t>
  </si>
  <si>
    <t>Sceptile</t>
  </si>
  <si>
    <t>Torchic</t>
  </si>
  <si>
    <t>Combusken</t>
  </si>
  <si>
    <t>Blaziken</t>
  </si>
  <si>
    <t>Mudkip</t>
  </si>
  <si>
    <t>Marshtomp</t>
  </si>
  <si>
    <t>Swampert</t>
  </si>
  <si>
    <t>Poochyena</t>
  </si>
  <si>
    <t>Mightyena</t>
  </si>
  <si>
    <t>Zigzagoon</t>
  </si>
  <si>
    <t>Linoone</t>
  </si>
  <si>
    <t>Wurmple</t>
  </si>
  <si>
    <t>Silcoon</t>
  </si>
  <si>
    <t>Beautifly</t>
  </si>
  <si>
    <t>Cascoon</t>
  </si>
  <si>
    <t>Dustox</t>
  </si>
  <si>
    <t>Lotad</t>
  </si>
  <si>
    <t>Lombre</t>
  </si>
  <si>
    <t>Ludicolo</t>
  </si>
  <si>
    <t>Seedot</t>
  </si>
  <si>
    <t>Nuzleaf</t>
  </si>
  <si>
    <t>Shiftry</t>
  </si>
  <si>
    <t>Taillow</t>
  </si>
  <si>
    <t>Swellow</t>
  </si>
  <si>
    <t>Wingull</t>
  </si>
  <si>
    <t>Pelipper</t>
  </si>
  <si>
    <t>Ralts</t>
  </si>
  <si>
    <t>Kirlia</t>
  </si>
  <si>
    <t>Gardevoir</t>
  </si>
  <si>
    <t>Surskit</t>
  </si>
  <si>
    <t>Masquerain</t>
  </si>
  <si>
    <t>Shroomish</t>
  </si>
  <si>
    <t>Breloom</t>
  </si>
  <si>
    <t>Slakoth</t>
  </si>
  <si>
    <t>Vigoroth</t>
  </si>
  <si>
    <t>Slaking</t>
  </si>
  <si>
    <t>Nincada</t>
  </si>
  <si>
    <t>Ninjask</t>
  </si>
  <si>
    <t>Shedinja</t>
  </si>
  <si>
    <t>Whismur</t>
  </si>
  <si>
    <t>Loudred</t>
  </si>
  <si>
    <t>Exploud</t>
  </si>
  <si>
    <t>Makuhita</t>
  </si>
  <si>
    <t>Hariyama</t>
  </si>
  <si>
    <t>Azurill</t>
  </si>
  <si>
    <t>Nosepass</t>
  </si>
  <si>
    <t>Skitty</t>
  </si>
  <si>
    <t>Delcatty</t>
  </si>
  <si>
    <t>Sableye</t>
  </si>
  <si>
    <t>Mawile</t>
  </si>
  <si>
    <t>Aron</t>
  </si>
  <si>
    <t>Lairon</t>
  </si>
  <si>
    <t>Aggron</t>
  </si>
  <si>
    <t>Meditite</t>
  </si>
  <si>
    <t>Medicham</t>
  </si>
  <si>
    <t>Electrike</t>
  </si>
  <si>
    <t>Manectric</t>
  </si>
  <si>
    <t>Plusle</t>
  </si>
  <si>
    <t>Minun</t>
  </si>
  <si>
    <t>Volbeat</t>
  </si>
  <si>
    <t>Illumise</t>
  </si>
  <si>
    <t>Roselia</t>
  </si>
  <si>
    <t>Gulpin</t>
  </si>
  <si>
    <t>Swalot</t>
  </si>
  <si>
    <t>Carvanha</t>
  </si>
  <si>
    <t>Sharpedo</t>
  </si>
  <si>
    <t>Wailmer</t>
  </si>
  <si>
    <t>Wailord</t>
  </si>
  <si>
    <t>Numel</t>
  </si>
  <si>
    <t>Camerupt</t>
  </si>
  <si>
    <t>Torkoal</t>
  </si>
  <si>
    <t>Spoink</t>
  </si>
  <si>
    <t>Grumpig</t>
  </si>
  <si>
    <t>Spinda</t>
  </si>
  <si>
    <t>Trapinch</t>
  </si>
  <si>
    <t>Vibrava</t>
  </si>
  <si>
    <t>Flygon</t>
  </si>
  <si>
    <t>Cacnea</t>
  </si>
  <si>
    <t>Cacturne</t>
  </si>
  <si>
    <t>Swablu</t>
  </si>
  <si>
    <t>Altaria</t>
  </si>
  <si>
    <t>Zangoose</t>
  </si>
  <si>
    <t>Seviper</t>
  </si>
  <si>
    <t>Lunatone</t>
  </si>
  <si>
    <t>Solrock</t>
  </si>
  <si>
    <t>Barboach</t>
  </si>
  <si>
    <t>Whiscash</t>
  </si>
  <si>
    <t>Corphish</t>
  </si>
  <si>
    <t>Crawdaunt</t>
  </si>
  <si>
    <t>Baltoy</t>
  </si>
  <si>
    <t>Claydol</t>
  </si>
  <si>
    <t>Lileep</t>
  </si>
  <si>
    <t>Cradily</t>
  </si>
  <si>
    <t>Anorith</t>
  </si>
  <si>
    <t>Armaldo</t>
  </si>
  <si>
    <t>Feebas</t>
  </si>
  <si>
    <t>Milotic</t>
  </si>
  <si>
    <t>Castform</t>
  </si>
  <si>
    <t>Kecleon</t>
  </si>
  <si>
    <t>Shuppet</t>
  </si>
  <si>
    <t>Banette</t>
  </si>
  <si>
    <t>Duskull</t>
  </si>
  <si>
    <t>Dusclops</t>
  </si>
  <si>
    <t>Tropius</t>
  </si>
  <si>
    <t>Chimecho</t>
  </si>
  <si>
    <t>Absol</t>
  </si>
  <si>
    <t>Wynaut</t>
  </si>
  <si>
    <t>Snorunt</t>
  </si>
  <si>
    <t>Glalie</t>
  </si>
  <si>
    <t>Spheal</t>
  </si>
  <si>
    <t>Sealeo</t>
  </si>
  <si>
    <t>Walrein</t>
  </si>
  <si>
    <t>Clamperl</t>
  </si>
  <si>
    <t>Huntail</t>
  </si>
  <si>
    <t>Gorebyss</t>
  </si>
  <si>
    <t>Relicanth</t>
  </si>
  <si>
    <t>Luvdisc</t>
  </si>
  <si>
    <t>Bagon</t>
  </si>
  <si>
    <t>Shelgon</t>
  </si>
  <si>
    <t>Salamence</t>
  </si>
  <si>
    <t>Beldum</t>
  </si>
  <si>
    <t>Metang</t>
  </si>
  <si>
    <t>Metagross</t>
  </si>
  <si>
    <t>Regirock</t>
  </si>
  <si>
    <t>Regice</t>
  </si>
  <si>
    <t>Registeel</t>
  </si>
  <si>
    <t>Latias</t>
  </si>
  <si>
    <t>Latios</t>
  </si>
  <si>
    <t>Kyogre</t>
  </si>
  <si>
    <t>Groudon</t>
  </si>
  <si>
    <t>Rayquaza</t>
  </si>
  <si>
    <t>Jirachi</t>
  </si>
  <si>
    <t>Deoxys</t>
  </si>
  <si>
    <t>Turtwig</t>
  </si>
  <si>
    <t>Grotle</t>
  </si>
  <si>
    <t>Torterra</t>
  </si>
  <si>
    <t>Chimchar</t>
  </si>
  <si>
    <t>Monferno</t>
  </si>
  <si>
    <t>Infernape</t>
  </si>
  <si>
    <t>Piplup</t>
  </si>
  <si>
    <t>Prinplup</t>
  </si>
  <si>
    <t>Empoleon</t>
  </si>
  <si>
    <t>Starly</t>
  </si>
  <si>
    <t>Staravia</t>
  </si>
  <si>
    <t>Staraptor</t>
  </si>
  <si>
    <t>Bidoof</t>
  </si>
  <si>
    <t>Bibarel</t>
  </si>
  <si>
    <t>Kricketot</t>
  </si>
  <si>
    <t>Kricketune</t>
  </si>
  <si>
    <t>Shinx</t>
  </si>
  <si>
    <t>Luxio</t>
  </si>
  <si>
    <t>Luxray</t>
  </si>
  <si>
    <t>Budew</t>
  </si>
  <si>
    <t>Roserade</t>
  </si>
  <si>
    <t>Cranidos</t>
  </si>
  <si>
    <t>Rampardos</t>
  </si>
  <si>
    <t>Shieldon</t>
  </si>
  <si>
    <t>Bastiodon</t>
  </si>
  <si>
    <t>Burmy</t>
  </si>
  <si>
    <t>Wormadam</t>
  </si>
  <si>
    <t>Mothim</t>
  </si>
  <si>
    <t>Combee</t>
  </si>
  <si>
    <t>Vespiquen</t>
  </si>
  <si>
    <t>Pachirisu</t>
  </si>
  <si>
    <t>Buizel</t>
  </si>
  <si>
    <t>Floatzel</t>
  </si>
  <si>
    <t>Cherubi</t>
  </si>
  <si>
    <t>Cherrim</t>
  </si>
  <si>
    <t>Shellos</t>
  </si>
  <si>
    <t>Gastrodon</t>
  </si>
  <si>
    <t>Ambipom</t>
  </si>
  <si>
    <t>Drifloon</t>
  </si>
  <si>
    <t>Drifblim</t>
  </si>
  <si>
    <t>Buneary</t>
  </si>
  <si>
    <t>Lopunny</t>
  </si>
  <si>
    <t>Mismagius</t>
  </si>
  <si>
    <t>Honchkrow</t>
  </si>
  <si>
    <t>Glameow</t>
  </si>
  <si>
    <t>Purugly</t>
  </si>
  <si>
    <t>Chingling</t>
  </si>
  <si>
    <t>Stunky</t>
  </si>
  <si>
    <t>Skuntank</t>
  </si>
  <si>
    <t>Bronzor</t>
  </si>
  <si>
    <t>Bronzong</t>
  </si>
  <si>
    <t>Bonsly</t>
  </si>
  <si>
    <t>Mime Jr.</t>
  </si>
  <si>
    <t>Happiny</t>
  </si>
  <si>
    <t>Chatot</t>
  </si>
  <si>
    <t>Spiritomb</t>
  </si>
  <si>
    <t>Gible</t>
  </si>
  <si>
    <t>Gabite</t>
  </si>
  <si>
    <t>Garchomp</t>
  </si>
  <si>
    <t>Munchlax</t>
  </si>
  <si>
    <t>Riolu</t>
  </si>
  <si>
    <t>Lucario</t>
  </si>
  <si>
    <t>Hippopotas</t>
  </si>
  <si>
    <t>Hippowdon</t>
  </si>
  <si>
    <t>Skorupi</t>
  </si>
  <si>
    <t>Drapion</t>
  </si>
  <si>
    <t>Croagunk</t>
  </si>
  <si>
    <t>Toxicroak</t>
  </si>
  <si>
    <t>Carnivine</t>
  </si>
  <si>
    <t>Finneon</t>
  </si>
  <si>
    <t>Lumineon</t>
  </si>
  <si>
    <t>Mantyke</t>
  </si>
  <si>
    <t>Snover</t>
  </si>
  <si>
    <t>Abomasnow</t>
  </si>
  <si>
    <t>Weavile</t>
  </si>
  <si>
    <t>Magnezone</t>
  </si>
  <si>
    <t>Lickilicky</t>
  </si>
  <si>
    <t>Rhyperior</t>
  </si>
  <si>
    <t>Tangrowth</t>
  </si>
  <si>
    <t>Electivire</t>
  </si>
  <si>
    <t>Magmortar</t>
  </si>
  <si>
    <t>Togekiss</t>
  </si>
  <si>
    <t>Yanmega</t>
  </si>
  <si>
    <t>Leafeon</t>
  </si>
  <si>
    <t>Glaceon</t>
  </si>
  <si>
    <t>Gliscor</t>
  </si>
  <si>
    <t>Mamoswine</t>
  </si>
  <si>
    <t>Porygon-Z</t>
  </si>
  <si>
    <t>Gallade</t>
  </si>
  <si>
    <t>Probopass</t>
  </si>
  <si>
    <t>Dusknoir</t>
  </si>
  <si>
    <t>Froslass</t>
  </si>
  <si>
    <t>Rotom</t>
  </si>
  <si>
    <t>Uxie</t>
  </si>
  <si>
    <t>Mesprit</t>
  </si>
  <si>
    <t>Azelf</t>
  </si>
  <si>
    <t>Dialga</t>
  </si>
  <si>
    <t>Palkia</t>
  </si>
  <si>
    <t>Heatran</t>
  </si>
  <si>
    <t>Regigigas</t>
  </si>
  <si>
    <t>Giratina</t>
  </si>
  <si>
    <t>Cresselia</t>
  </si>
  <si>
    <t>Phione</t>
  </si>
  <si>
    <t>Manaphy</t>
  </si>
  <si>
    <t>Darkrai</t>
  </si>
  <si>
    <t>Shaymin</t>
  </si>
  <si>
    <t>Arceus</t>
  </si>
  <si>
    <t>Pokémon Egg</t>
  </si>
  <si>
    <t>Manaphy Egg</t>
  </si>
  <si>
    <t>HP</t>
  </si>
  <si>
    <t>Speed</t>
  </si>
  <si>
    <t>Attack</t>
  </si>
  <si>
    <t>Defence</t>
  </si>
  <si>
    <t>Special Atk</t>
  </si>
  <si>
    <t>Special Def</t>
  </si>
  <si>
    <t>BST</t>
  </si>
  <si>
    <t>MAX</t>
  </si>
  <si>
    <t>MIN</t>
  </si>
  <si>
    <t>MEAN</t>
  </si>
  <si>
    <t>MEDIAN</t>
  </si>
  <si>
    <t>Ability changed to Unaware</t>
  </si>
  <si>
    <t>Notes</t>
  </si>
  <si>
    <t xml:space="preserve">evolve </t>
  </si>
  <si>
    <t>scaled to 400, using Ninjask's original HP</t>
  </si>
  <si>
    <t>MEAN Fully Evolved</t>
  </si>
  <si>
    <t>MEDIAN Fully Evolved</t>
  </si>
  <si>
    <t>Deoxys-A</t>
  </si>
  <si>
    <t>Deoxys-D</t>
  </si>
  <si>
    <t>Deoxys-S</t>
  </si>
  <si>
    <t>Giratina-O</t>
  </si>
  <si>
    <t>Shaymin-G</t>
  </si>
  <si>
    <t>[[0,0],</t>
  </si>
  <si>
    <t>Victini</t>
  </si>
  <si>
    <t>Snivy</t>
  </si>
  <si>
    <t>Servine</t>
  </si>
  <si>
    <t>Serperior</t>
  </si>
  <si>
    <t>Tepig</t>
  </si>
  <si>
    <t>Pignite</t>
  </si>
  <si>
    <t>Emboar</t>
  </si>
  <si>
    <t>Oshawott</t>
  </si>
  <si>
    <t>Dewott</t>
  </si>
  <si>
    <t>Samurott</t>
  </si>
  <si>
    <t>Patrat</t>
  </si>
  <si>
    <t>Watchog</t>
  </si>
  <si>
    <t>Lillipup</t>
  </si>
  <si>
    <t>Herdier</t>
  </si>
  <si>
    <t>Stoutland</t>
  </si>
  <si>
    <t>Purrloin</t>
  </si>
  <si>
    <t>Liepard</t>
  </si>
  <si>
    <t>Pansage</t>
  </si>
  <si>
    <t>Simisage</t>
  </si>
  <si>
    <t>Pansear</t>
  </si>
  <si>
    <t>Simisear</t>
  </si>
  <si>
    <t>Panpour</t>
  </si>
  <si>
    <t>Simipour</t>
  </si>
  <si>
    <t>Munna</t>
  </si>
  <si>
    <t>Musharna</t>
  </si>
  <si>
    <t>Pidove</t>
  </si>
  <si>
    <t>Tranquill</t>
  </si>
  <si>
    <t>Unfezant</t>
  </si>
  <si>
    <t>Blitzle</t>
  </si>
  <si>
    <t>Zebstrika</t>
  </si>
  <si>
    <t>Roggenrola</t>
  </si>
  <si>
    <t>Boldore</t>
  </si>
  <si>
    <t>Gigalith</t>
  </si>
  <si>
    <t>Woobat</t>
  </si>
  <si>
    <t>Swoobat</t>
  </si>
  <si>
    <t>Drilbur</t>
  </si>
  <si>
    <t>Excadrill</t>
  </si>
  <si>
    <t>Audino</t>
  </si>
  <si>
    <t>Timburr</t>
  </si>
  <si>
    <t>Gurdurr</t>
  </si>
  <si>
    <t>Conkeldurr</t>
  </si>
  <si>
    <t>Tympole</t>
  </si>
  <si>
    <t>Palpitoad</t>
  </si>
  <si>
    <t>Seismitoad</t>
  </si>
  <si>
    <t>Throh</t>
  </si>
  <si>
    <t>Sawk</t>
  </si>
  <si>
    <t>Sewaddle</t>
  </si>
  <si>
    <t>Swadloon</t>
  </si>
  <si>
    <t>Leavanny</t>
  </si>
  <si>
    <t>Venipede</t>
  </si>
  <si>
    <t>Whirlipede</t>
  </si>
  <si>
    <t>Scolipede</t>
  </si>
  <si>
    <t>Cottonee</t>
  </si>
  <si>
    <t>Whimsicott</t>
  </si>
  <si>
    <t>Petilil</t>
  </si>
  <si>
    <t>Lilligant</t>
  </si>
  <si>
    <t>Basculin</t>
  </si>
  <si>
    <t>Sandile</t>
  </si>
  <si>
    <t>Krokorok</t>
  </si>
  <si>
    <t>Krookodile</t>
  </si>
  <si>
    <t>Darumaka</t>
  </si>
  <si>
    <t>Darmanitan</t>
  </si>
  <si>
    <t>Maractus</t>
  </si>
  <si>
    <t>Dwebble</t>
  </si>
  <si>
    <t>Crustle</t>
  </si>
  <si>
    <t>Scraggy</t>
  </si>
  <si>
    <t>Scrafty</t>
  </si>
  <si>
    <t>Sigilyph</t>
  </si>
  <si>
    <t>Yamask</t>
  </si>
  <si>
    <t>Cofagrigus</t>
  </si>
  <si>
    <t>Tirtouga</t>
  </si>
  <si>
    <t>Carracosta</t>
  </si>
  <si>
    <t>Archen</t>
  </si>
  <si>
    <t>Archeops</t>
  </si>
  <si>
    <t>Trubbish</t>
  </si>
  <si>
    <t>Garbodor</t>
  </si>
  <si>
    <t>Zorua</t>
  </si>
  <si>
    <t>Zoroark</t>
  </si>
  <si>
    <t>Minccino</t>
  </si>
  <si>
    <t>Cinccino</t>
  </si>
  <si>
    <t>Gothita</t>
  </si>
  <si>
    <t>Gothorita</t>
  </si>
  <si>
    <t>Gothitelle</t>
  </si>
  <si>
    <t>Solosis</t>
  </si>
  <si>
    <t>Duosion</t>
  </si>
  <si>
    <t>Reuniclus</t>
  </si>
  <si>
    <t>Ducklett</t>
  </si>
  <si>
    <t>Swanna</t>
  </si>
  <si>
    <t>Vanillite</t>
  </si>
  <si>
    <t>Vanillish</t>
  </si>
  <si>
    <t>Vanilluxe</t>
  </si>
  <si>
    <t>Deerling</t>
  </si>
  <si>
    <t>Sawsbuck</t>
  </si>
  <si>
    <t>Emolga</t>
  </si>
  <si>
    <t>Karrablast</t>
  </si>
  <si>
    <t>Escavalier</t>
  </si>
  <si>
    <t>Foongus</t>
  </si>
  <si>
    <t>Amoonguss</t>
  </si>
  <si>
    <t>Frillish</t>
  </si>
  <si>
    <t>Jellicent</t>
  </si>
  <si>
    <t>Alomomola</t>
  </si>
  <si>
    <t>Joltik</t>
  </si>
  <si>
    <t>Galvantula</t>
  </si>
  <si>
    <t>Ferroseed</t>
  </si>
  <si>
    <t>Ferrothorn</t>
  </si>
  <si>
    <t>Klink</t>
  </si>
  <si>
    <t>Klang</t>
  </si>
  <si>
    <t>Klinklang</t>
  </si>
  <si>
    <t>Tynamo</t>
  </si>
  <si>
    <t>Eelektrik</t>
  </si>
  <si>
    <t>Eelektross</t>
  </si>
  <si>
    <t>Elgyem</t>
  </si>
  <si>
    <t>Beheeyem</t>
  </si>
  <si>
    <t>Litwick</t>
  </si>
  <si>
    <t>Lampent</t>
  </si>
  <si>
    <t>Chandelure</t>
  </si>
  <si>
    <t>Axew</t>
  </si>
  <si>
    <t>Fraxure</t>
  </si>
  <si>
    <t>Haxorus</t>
  </si>
  <si>
    <t>Cubchoo</t>
  </si>
  <si>
    <t>Beartic</t>
  </si>
  <si>
    <t>Cryogonal</t>
  </si>
  <si>
    <t>Shelmet</t>
  </si>
  <si>
    <t>Accelgor</t>
  </si>
  <si>
    <t>Stunfisk</t>
  </si>
  <si>
    <t>Mienfoo</t>
  </si>
  <si>
    <t>Mienshao</t>
  </si>
  <si>
    <t>Druddigon</t>
  </si>
  <si>
    <t>Golett</t>
  </si>
  <si>
    <t>Golurk</t>
  </si>
  <si>
    <t>Pawniard</t>
  </si>
  <si>
    <t>Bisharp</t>
  </si>
  <si>
    <t>Bouffalant</t>
  </si>
  <si>
    <t>Rufflet</t>
  </si>
  <si>
    <t>Braviary</t>
  </si>
  <si>
    <t>Vullaby</t>
  </si>
  <si>
    <t>Mandibuzz</t>
  </si>
  <si>
    <t>Heatmor</t>
  </si>
  <si>
    <t>Durant</t>
  </si>
  <si>
    <t>Deino</t>
  </si>
  <si>
    <t>Zweilous</t>
  </si>
  <si>
    <t>Hydreigon</t>
  </si>
  <si>
    <t>Larvesta</t>
  </si>
  <si>
    <t>Volcarona</t>
  </si>
  <si>
    <t>Cobalion</t>
  </si>
  <si>
    <t>Terrakion</t>
  </si>
  <si>
    <t>Virizion</t>
  </si>
  <si>
    <t>Tornadus</t>
  </si>
  <si>
    <t>Thundurus</t>
  </si>
  <si>
    <t>Reshiram</t>
  </si>
  <si>
    <t>Zekrom</t>
  </si>
  <si>
    <t>Landorus</t>
  </si>
  <si>
    <t>Kyurem</t>
  </si>
  <si>
    <t>Keldeo</t>
  </si>
  <si>
    <t>Meloetta</t>
  </si>
  <si>
    <t>Genesect</t>
  </si>
  <si>
    <t>Chespin</t>
  </si>
  <si>
    <t>Quilladin</t>
  </si>
  <si>
    <t>Chesnaught</t>
  </si>
  <si>
    <t>Fennekin</t>
  </si>
  <si>
    <t>Braixen</t>
  </si>
  <si>
    <t>Delphox</t>
  </si>
  <si>
    <t>Froakie</t>
  </si>
  <si>
    <t>Frogadier</t>
  </si>
  <si>
    <t>Greninja</t>
  </si>
  <si>
    <t>Bunnelby</t>
  </si>
  <si>
    <t>Diggersby</t>
  </si>
  <si>
    <t>Fletchling</t>
  </si>
  <si>
    <t>Fletchinder</t>
  </si>
  <si>
    <t>Talonflame</t>
  </si>
  <si>
    <t>Scatterbug</t>
  </si>
  <si>
    <t>Spewpa</t>
  </si>
  <si>
    <t>Vivillon</t>
  </si>
  <si>
    <t>Litleo</t>
  </si>
  <si>
    <t>Pyroar</t>
  </si>
  <si>
    <t>Flabébé</t>
  </si>
  <si>
    <t>Floette</t>
  </si>
  <si>
    <t>Florges</t>
  </si>
  <si>
    <t>Skiddo</t>
  </si>
  <si>
    <t>Gogoat</t>
  </si>
  <si>
    <t>Pancham</t>
  </si>
  <si>
    <t>Pangoro</t>
  </si>
  <si>
    <t>Furfrou</t>
  </si>
  <si>
    <t>Espurr</t>
  </si>
  <si>
    <t>Meowstic</t>
  </si>
  <si>
    <t>Honedge</t>
  </si>
  <si>
    <t>Doublade</t>
  </si>
  <si>
    <t>Aegislash</t>
  </si>
  <si>
    <t>Spritzee</t>
  </si>
  <si>
    <t>Aromatisse</t>
  </si>
  <si>
    <t>Swirlix</t>
  </si>
  <si>
    <t>Slurpuff</t>
  </si>
  <si>
    <t>Inkay</t>
  </si>
  <si>
    <t>Malamar</t>
  </si>
  <si>
    <t>Binacle</t>
  </si>
  <si>
    <t>Barbaracle</t>
  </si>
  <si>
    <t>Skrelp</t>
  </si>
  <si>
    <t>Dragalge</t>
  </si>
  <si>
    <t>Clauncher</t>
  </si>
  <si>
    <t>Clawitzer</t>
  </si>
  <si>
    <t>Helioptile</t>
  </si>
  <si>
    <t>Heliolisk</t>
  </si>
  <si>
    <t>Tyrunt</t>
  </si>
  <si>
    <t>Tyrantrum</t>
  </si>
  <si>
    <t>Amaura</t>
  </si>
  <si>
    <t>Aurorus</t>
  </si>
  <si>
    <t>Sylveon</t>
  </si>
  <si>
    <t>Hawlucha</t>
  </si>
  <si>
    <t>Dedenne</t>
  </si>
  <si>
    <t>Carbink</t>
  </si>
  <si>
    <t>Goomy</t>
  </si>
  <si>
    <t>Sliggoo</t>
  </si>
  <si>
    <t>Goodra</t>
  </si>
  <si>
    <t>Klefki</t>
  </si>
  <si>
    <t>Phantump</t>
  </si>
  <si>
    <t>Trevenant</t>
  </si>
  <si>
    <t>Pumpkaboo</t>
  </si>
  <si>
    <t>Gourgeist</t>
  </si>
  <si>
    <t>Bergmite</t>
  </si>
  <si>
    <t>Avalugg</t>
  </si>
  <si>
    <t>Noibat</t>
  </si>
  <si>
    <t>Noivern</t>
  </si>
  <si>
    <t>Xerneas</t>
  </si>
  <si>
    <t>Yveltal</t>
  </si>
  <si>
    <t>Zygarde</t>
  </si>
  <si>
    <t>Diancie</t>
  </si>
  <si>
    <t>Hoopa</t>
  </si>
  <si>
    <t>Volcanion</t>
  </si>
  <si>
    <t>Rowlet</t>
  </si>
  <si>
    <t>Dartrix</t>
  </si>
  <si>
    <t>Decidueye</t>
  </si>
  <si>
    <t>Litten</t>
  </si>
  <si>
    <t>Torracat</t>
  </si>
  <si>
    <t>Incineroar</t>
  </si>
  <si>
    <t>Popplio</t>
  </si>
  <si>
    <t>Brionne</t>
  </si>
  <si>
    <t>Primarina</t>
  </si>
  <si>
    <t>Pikipek</t>
  </si>
  <si>
    <t>Trumbeak</t>
  </si>
  <si>
    <t>Toucannon</t>
  </si>
  <si>
    <t>Yungoos</t>
  </si>
  <si>
    <t>Gumshoos</t>
  </si>
  <si>
    <t>Grubbin</t>
  </si>
  <si>
    <t>Charjabug</t>
  </si>
  <si>
    <t>Vikavolt</t>
  </si>
  <si>
    <t>Crabrawler</t>
  </si>
  <si>
    <t>Crabominable</t>
  </si>
  <si>
    <t>Oricorio</t>
  </si>
  <si>
    <t>Cutiefly</t>
  </si>
  <si>
    <t>Ribombee</t>
  </si>
  <si>
    <t>Rockruff</t>
  </si>
  <si>
    <t>Lycanroc</t>
  </si>
  <si>
    <t>Wishiwashi</t>
  </si>
  <si>
    <t>Mareanie</t>
  </si>
  <si>
    <t>Toxapex</t>
  </si>
  <si>
    <t>Mudbray</t>
  </si>
  <si>
    <t>Mudsdale</t>
  </si>
  <si>
    <t>Dewpider</t>
  </si>
  <si>
    <t>Araquanid</t>
  </si>
  <si>
    <t>Fomantis</t>
  </si>
  <si>
    <t>Lurantis</t>
  </si>
  <si>
    <t>Morelull</t>
  </si>
  <si>
    <t>Shiinotic</t>
  </si>
  <si>
    <t>Salandit</t>
  </si>
  <si>
    <t>Salazzle</t>
  </si>
  <si>
    <t>Stufful</t>
  </si>
  <si>
    <t>Bewear</t>
  </si>
  <si>
    <t>Bounsweet</t>
  </si>
  <si>
    <t>Steenee</t>
  </si>
  <si>
    <t>Tsareena</t>
  </si>
  <si>
    <t>Comfey</t>
  </si>
  <si>
    <t>Oranguru</t>
  </si>
  <si>
    <t>Passimian</t>
  </si>
  <si>
    <t>Wimpod</t>
  </si>
  <si>
    <t>Golisopod</t>
  </si>
  <si>
    <t>Sandygast</t>
  </si>
  <si>
    <t>Palossand</t>
  </si>
  <si>
    <t>Pyukumuku</t>
  </si>
  <si>
    <t>Type: Null</t>
  </si>
  <si>
    <t>Silvally</t>
  </si>
  <si>
    <t>Minior</t>
  </si>
  <si>
    <t>Komala</t>
  </si>
  <si>
    <t>Turtonator</t>
  </si>
  <si>
    <t>Togedemaru</t>
  </si>
  <si>
    <t>Mimikyu</t>
  </si>
  <si>
    <t>Bruxish</t>
  </si>
  <si>
    <t>Drampa</t>
  </si>
  <si>
    <t>Dhelmise</t>
  </si>
  <si>
    <t>Jangmo-o</t>
  </si>
  <si>
    <t>Hakamo-o</t>
  </si>
  <si>
    <t>Kommo-o</t>
  </si>
  <si>
    <t>Tapu Koko</t>
  </si>
  <si>
    <t>Tapu Lele</t>
  </si>
  <si>
    <t>Tapu Bulu</t>
  </si>
  <si>
    <t>Tapu Fini</t>
  </si>
  <si>
    <t>Cosmog</t>
  </si>
  <si>
    <t>Cosmoem</t>
  </si>
  <si>
    <t>Solgaleo</t>
  </si>
  <si>
    <t>Lunala</t>
  </si>
  <si>
    <t>Nihilego</t>
  </si>
  <si>
    <t>Buzzwole</t>
  </si>
  <si>
    <t>Pheromosa</t>
  </si>
  <si>
    <t>Xurkitree</t>
  </si>
  <si>
    <t>Celesteela</t>
  </si>
  <si>
    <t>Kartana</t>
  </si>
  <si>
    <t>Guzzlord</t>
  </si>
  <si>
    <t>Necrozma</t>
  </si>
  <si>
    <t>Magearna</t>
  </si>
  <si>
    <t>Marshadow</t>
  </si>
  <si>
    <t>Poipole</t>
  </si>
  <si>
    <t>Naganadel</t>
  </si>
  <si>
    <t>Stakataka</t>
  </si>
  <si>
    <t>Blacephalon</t>
  </si>
  <si>
    <t>Zeraora</t>
  </si>
  <si>
    <t>Wormadam-T</t>
  </si>
  <si>
    <t>Wormadam-S</t>
  </si>
  <si>
    <t>Shaymin-S</t>
  </si>
  <si>
    <t>Cherrim-Sun</t>
  </si>
  <si>
    <t>Gengar-M</t>
  </si>
  <si>
    <t>Gardevoir-M</t>
  </si>
  <si>
    <t>Ampharos-M</t>
  </si>
  <si>
    <t>Venusaur-M</t>
  </si>
  <si>
    <t>Charizard-X</t>
  </si>
  <si>
    <t>Charizard-Y</t>
  </si>
  <si>
    <t>Mewtwo-X</t>
  </si>
  <si>
    <t>Mewtwo-Y</t>
  </si>
  <si>
    <t>Blaziken-M</t>
  </si>
  <si>
    <t>Medicham-M</t>
  </si>
  <si>
    <t>Houndoom-M</t>
  </si>
  <si>
    <t>Aggron-M</t>
  </si>
  <si>
    <t>Banette-M</t>
  </si>
  <si>
    <t>Tyranitar-M</t>
  </si>
  <si>
    <t>Scizor-M</t>
  </si>
  <si>
    <t>Pinsir-M</t>
  </si>
  <si>
    <t>Aerodactyl-M</t>
  </si>
  <si>
    <t>Aegislash-Attack</t>
  </si>
  <si>
    <t>Floette-Eternal Flower</t>
  </si>
  <si>
    <t>Pumpkaboo-Medium</t>
  </si>
  <si>
    <t>Pumpkaboo-Large</t>
  </si>
  <si>
    <t>Pumpkaboo-Giant</t>
  </si>
  <si>
    <t>Gourgeist-Medium</t>
  </si>
  <si>
    <t>Gourgeist-Large</t>
  </si>
  <si>
    <t>Gourgeist-Giant</t>
  </si>
  <si>
    <t>Kyogre-Primal</t>
  </si>
  <si>
    <t>Groudon-Primal</t>
  </si>
  <si>
    <t>Hoopa-Unbound</t>
  </si>
  <si>
    <t>Wishiwashi-School</t>
  </si>
  <si>
    <t>Lycanroc-Midnight</t>
  </si>
  <si>
    <t>Lycanroc-Twilight</t>
  </si>
  <si>
    <t>Raticate-Totem</t>
  </si>
  <si>
    <t>Marowak-Totem</t>
  </si>
  <si>
    <t>Greninja-Ash</t>
  </si>
  <si>
    <t>Greninja-Ash-Battle-Bond</t>
  </si>
  <si>
    <t>Zygarde 10% Aura Break</t>
  </si>
  <si>
    <t>Zygarde 10% Power Construct</t>
  </si>
  <si>
    <t>Zygarde 50% Power Construct</t>
  </si>
  <si>
    <t>Zygarde-Complete</t>
  </si>
  <si>
    <t>Mimukyu-Broken</t>
  </si>
  <si>
    <t>Mimukyu-Totem</t>
  </si>
  <si>
    <t>Mimukyu-Totem-Broken</t>
  </si>
  <si>
    <t>Pikachu-Hat</t>
  </si>
  <si>
    <t>Gumshoos-Totem</t>
  </si>
  <si>
    <t>Vikavolt-Totem</t>
  </si>
  <si>
    <t>Lurantis-Totem</t>
  </si>
  <si>
    <t>Salazzle-Totem</t>
  </si>
  <si>
    <t>Kommo-o-Totem</t>
  </si>
  <si>
    <t>Araquanid-Totem</t>
  </si>
  <si>
    <t>Ribombee-Totem</t>
  </si>
  <si>
    <t>Rockruff-Twilight</t>
  </si>
  <si>
    <t>Necrozma-Dusk Mane</t>
  </si>
  <si>
    <t>Necrozma-Dawn Wings</t>
  </si>
  <si>
    <t>Necrozma-Ultra</t>
  </si>
  <si>
    <t>Togedemaru-Totem</t>
  </si>
  <si>
    <t>Camerupt-M</t>
  </si>
  <si>
    <t>Lopunny-M</t>
  </si>
  <si>
    <t>Salamence-M</t>
  </si>
  <si>
    <t>Beedrill-M</t>
  </si>
  <si>
    <t>Swampert-M</t>
  </si>
  <si>
    <t>Sceptile-M</t>
  </si>
  <si>
    <t>Sableye-M</t>
  </si>
  <si>
    <t>Altaria-M</t>
  </si>
  <si>
    <t>Gallade-M</t>
  </si>
  <si>
    <t>Audino-M</t>
  </si>
  <si>
    <t>Sharpedo-M</t>
  </si>
  <si>
    <t>Slowbro-M</t>
  </si>
  <si>
    <t>Steelix-M</t>
  </si>
  <si>
    <t>Pidgeot-M</t>
  </si>
  <si>
    <t>Glalie-M</t>
  </si>
  <si>
    <t>Diancie-M</t>
  </si>
  <si>
    <t>Rayquaza-M</t>
  </si>
  <si>
    <t>Blastoise-M</t>
  </si>
  <si>
    <t>Kangaskhan-M</t>
  </si>
  <si>
    <t>Gyarados-M</t>
  </si>
  <si>
    <t>Absol-M</t>
  </si>
  <si>
    <t>Alakazam-M</t>
  </si>
  <si>
    <t>Heracross-M</t>
  </si>
  <si>
    <t>Mawile-M</t>
  </si>
  <si>
    <t>Manectric-M</t>
  </si>
  <si>
    <t>Garchomp-M</t>
  </si>
  <si>
    <t>Latios-M</t>
  </si>
  <si>
    <t>Latias-M</t>
  </si>
  <si>
    <t>Lucario-M</t>
  </si>
  <si>
    <t>Abomasnow-M</t>
  </si>
  <si>
    <t>Rattata-Alolan</t>
  </si>
  <si>
    <t>Raticate-Alolan</t>
  </si>
  <si>
    <t>Raichu-Alolan</t>
  </si>
  <si>
    <t>Sandshrew-Alolan</t>
  </si>
  <si>
    <t>Sandslash-Alolan</t>
  </si>
  <si>
    <t>Vulpix-Alolan</t>
  </si>
  <si>
    <t>Ninetales-Alolan</t>
  </si>
  <si>
    <t>Meowth-Alolan</t>
  </si>
  <si>
    <t>Persian-Alolan</t>
  </si>
  <si>
    <t>Geodude-Alolan</t>
  </si>
  <si>
    <t>Graveler-Alolan</t>
  </si>
  <si>
    <t>Golem-Alolan</t>
  </si>
  <si>
    <t>Grimer-Alolan</t>
  </si>
  <si>
    <t>Muk-Alolan</t>
  </si>
  <si>
    <t>Exeggutor-Alolan</t>
  </si>
  <si>
    <t>Marowak-Alolan</t>
  </si>
  <si>
    <t>Metagross-M</t>
  </si>
  <si>
    <t>Diglett-Alolan</t>
  </si>
  <si>
    <t>Dugtrio-Alolan</t>
  </si>
  <si>
    <t>Scaled to 600, ability changed to Sheer Force</t>
  </si>
  <si>
    <t>Base form number</t>
  </si>
  <si>
    <t>Scale this to 600, to be like Scyther/Scizor</t>
  </si>
  <si>
    <t>Ability changed to Comatose</t>
  </si>
  <si>
    <t>scale to 700</t>
  </si>
  <si>
    <t>ATK</t>
  </si>
  <si>
    <t>DEF</t>
  </si>
  <si>
    <t>SPD</t>
  </si>
  <si>
    <t>SpA</t>
  </si>
  <si>
    <t>SpD</t>
  </si>
  <si>
    <t>Pokemon</t>
  </si>
  <si>
    <t>Max</t>
  </si>
  <si>
    <t>Min</t>
  </si>
  <si>
    <t>Scale School Forme to 700, to retain its value.</t>
  </si>
  <si>
    <t>2D 41 28 3C 1E 28</t>
  </si>
  <si>
    <t>Index</t>
  </si>
  <si>
    <t>ΔATK  Mega</t>
  </si>
  <si>
    <t>ΔDEF  Mega</t>
  </si>
  <si>
    <t>ΔSpA  Mega</t>
  </si>
  <si>
    <t>ΔSpD  Mega</t>
  </si>
  <si>
    <t>ΔSPD  Mega</t>
  </si>
  <si>
    <t>ΔHP</t>
  </si>
  <si>
    <t>ΔAtt</t>
  </si>
  <si>
    <t>ΔDef</t>
  </si>
  <si>
    <t>ΔSpA</t>
  </si>
  <si>
    <t>ΔBST</t>
  </si>
  <si>
    <t>ΔSpD</t>
  </si>
  <si>
    <t>ΔSPD</t>
  </si>
  <si>
    <t>scaled to 400, holding HP at 1</t>
  </si>
  <si>
    <t>Name</t>
  </si>
  <si>
    <t>0/=/+0</t>
  </si>
  <si>
    <t>0/+/+0</t>
  </si>
  <si>
    <t>252/=/+0</t>
  </si>
  <si>
    <t>252/+/+0</t>
  </si>
  <si>
    <t>0/=/+1</t>
  </si>
  <si>
    <t>0/+/+1</t>
  </si>
  <si>
    <t>252/=/+1</t>
  </si>
  <si>
    <t>252/+/+1</t>
  </si>
  <si>
    <t>Speed to Beat:</t>
  </si>
  <si>
    <t>Base Speed</t>
  </si>
  <si>
    <t>Index #</t>
  </si>
  <si>
    <t>evolves</t>
  </si>
  <si>
    <t>Evolution index #</t>
  </si>
  <si>
    <t>[</t>
  </si>
  <si>
    <t>UFO</t>
  </si>
  <si>
    <t>Brycen-Man</t>
  </si>
  <si>
    <t>MT</t>
  </si>
  <si>
    <t>MT2</t>
  </si>
  <si>
    <t>Transport</t>
  </si>
  <si>
    <t>Monica</t>
  </si>
  <si>
    <t>Humanoid</t>
  </si>
  <si>
    <t>Monster</t>
  </si>
  <si>
    <t>F-00</t>
  </si>
  <si>
    <t>Majin</t>
  </si>
  <si>
    <t>White Door</t>
  </si>
  <si>
    <t>Black Door</t>
  </si>
  <si>
    <t>Prop U1</t>
  </si>
  <si>
    <t>Prop U2</t>
  </si>
  <si>
    <t>Prop H1</t>
  </si>
  <si>
    <t>Prop M1</t>
  </si>
  <si>
    <t>Prop M2</t>
  </si>
  <si>
    <t>Prop T1</t>
  </si>
  <si>
    <t>Prop O1</t>
  </si>
  <si>
    <t>Prop O2</t>
  </si>
  <si>
    <t>Prop C1</t>
  </si>
  <si>
    <t>Prop C2</t>
  </si>
  <si>
    <t>Prop G1</t>
  </si>
  <si>
    <t>Prop W1</t>
  </si>
  <si>
    <t>Prop W2</t>
  </si>
  <si>
    <t>Prop R1</t>
  </si>
  <si>
    <t>Prop R2</t>
  </si>
  <si>
    <t>Prop K1</t>
  </si>
  <si>
    <t>UFO 2</t>
  </si>
  <si>
    <t>Black Belt</t>
  </si>
  <si>
    <t>Scaled to 600, ability changed to Sheer Force or Iron Fist</t>
  </si>
  <si>
    <t>Bowtie Smeargle</t>
  </si>
  <si>
    <t>Landorus-T</t>
  </si>
  <si>
    <t>Thundurus-T</t>
  </si>
  <si>
    <t>Tornadus-T</t>
  </si>
  <si>
    <t>Keldeo-Resolute</t>
  </si>
  <si>
    <t>Kyurem-B</t>
  </si>
  <si>
    <t>Kyurem-W</t>
  </si>
  <si>
    <t>Meloetta-P</t>
  </si>
  <si>
    <t>Darmanitan-Z</t>
  </si>
  <si>
    <t>Darmanitan-Zen</t>
  </si>
  <si>
    <t>Rotom-Fan</t>
  </si>
  <si>
    <t>Rotom-Mow</t>
  </si>
  <si>
    <t>Rotom-Frost</t>
  </si>
  <si>
    <t>Rotom-Wash</t>
  </si>
  <si>
    <t>Rotom-Heat</t>
  </si>
  <si>
    <t>Gen V</t>
  </si>
  <si>
    <t>Gen VII</t>
  </si>
  <si>
    <t>Gen VII - Gen V</t>
  </si>
  <si>
    <t>2547A0</t>
  </si>
  <si>
    <t>2D</t>
  </si>
  <si>
    <t>0C</t>
  </si>
  <si>
    <t>1F</t>
  </si>
  <si>
    <t>HEX VALUE</t>
  </si>
  <si>
    <t>DEC VALUE</t>
  </si>
  <si>
    <t>Description</t>
  </si>
  <si>
    <t>Special Attack</t>
  </si>
  <si>
    <t>Special Defence</t>
  </si>
  <si>
    <t>Type 1</t>
  </si>
  <si>
    <t>Type 2</t>
  </si>
  <si>
    <t>Catch Rate</t>
  </si>
  <si>
    <t>Effort Values</t>
  </si>
  <si>
    <t>Item 1</t>
  </si>
  <si>
    <t>Item 2</t>
  </si>
  <si>
    <t>Base Happiness</t>
  </si>
  <si>
    <t>Base Experience</t>
  </si>
  <si>
    <t>Gender cutoff</t>
  </si>
  <si>
    <t>Egg Cycles</t>
  </si>
  <si>
    <t>Level curve</t>
  </si>
  <si>
    <t>Egg Group 1</t>
  </si>
  <si>
    <t>Egg Group 2</t>
  </si>
  <si>
    <t>Ability 1</t>
  </si>
  <si>
    <t>Ability 2</t>
  </si>
  <si>
    <t>Flee rate in Safari Zone</t>
  </si>
  <si>
    <t>Color and flip boolean</t>
  </si>
  <si>
    <t>padding</t>
  </si>
  <si>
    <t>? (glitch Pokémon)</t>
  </si>
  <si>
    <t>Evolves</t>
  </si>
  <si>
    <t>Stage array</t>
  </si>
  <si>
    <t>3D</t>
  </si>
  <si>
    <t>D8</t>
  </si>
  <si>
    <t>7F</t>
  </si>
  <si>
    <t>0E</t>
  </si>
  <si>
    <t>7D</t>
  </si>
  <si>
    <t>Hex output</t>
  </si>
  <si>
    <t>Pokemon Egg and Unown forms are</t>
  </si>
  <si>
    <t>not edited</t>
  </si>
  <si>
    <t>Their data do not seem to contain</t>
  </si>
  <si>
    <t>coherent stat info</t>
  </si>
  <si>
    <t>FR</t>
  </si>
  <si>
    <t>FR Hex address</t>
  </si>
  <si>
    <t>EM</t>
  </si>
  <si>
    <t>EM Hex address</t>
  </si>
  <si>
    <t>,</t>
  </si>
  <si>
    <t>]</t>
  </si>
  <si>
    <t>0</t>
  </si>
  <si>
    <t>60</t>
  </si>
  <si>
    <t>E0</t>
  </si>
  <si>
    <t>3</t>
  </si>
  <si>
    <t>4C</t>
  </si>
  <si>
    <t>FF</t>
  </si>
  <si>
    <t>33</t>
  </si>
  <si>
    <t>even though it can't evolve, it's broken w/ Light Ball if scaled like a Fully Evolved Pokemon</t>
  </si>
  <si>
    <t>BW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</si>
</sst>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b/>
      <sz val="11"/>
      <color theme="1"/>
      <name val="Calibri"/>
      <family val="2"/>
      <scheme val="minor"/>
    </font>
    <font>
      <b/>
      <sz val="14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shrinkToFit="1"/>
    </xf>
    <xf numFmtId="0" fontId="0" fillId="0" borderId="0" xfId="0" quotePrefix="1"/>
    <xf numFmtId="1" fontId="0" fillId="0" borderId="0" xfId="0" applyNumberFormat="1"/>
    <xf numFmtId="0" fontId="2" fillId="0" borderId="0" xfId="0" applyFont="1" applyAlignment="1">
      <alignment horizontal="center"/>
    </xf>
    <xf numFmtId="0" fontId="2" fillId="0" borderId="0" xfId="0" applyFont="1"/>
    <xf numFmtId="0" fontId="2" fillId="0" borderId="1" xfId="0" applyFont="1" applyBorder="1" applyAlignment="1">
      <alignment horizontal="center"/>
    </xf>
    <xf numFmtId="0" fontId="0" fillId="0" borderId="1" xfId="0" applyBorder="1"/>
    <xf numFmtId="11" fontId="0" fillId="0" borderId="0" xfId="0" applyNumberForma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9">
    <dxf>
      <font>
        <color rgb="FFC00000"/>
      </font>
    </dxf>
    <dxf>
      <font>
        <color rgb="FFC00000"/>
      </font>
    </dxf>
    <dxf>
      <font>
        <color rgb="FFFF0000"/>
      </font>
    </dxf>
    <dxf>
      <font>
        <b/>
        <i val="0"/>
        <strike val="0"/>
        <color rgb="FFC00000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C0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81"/>
  <sheetViews>
    <sheetView zoomScale="85" zoomScaleNormal="85" workbookViewId="0">
      <pane ySplit="1" topLeftCell="A2" activePane="bottomLeft" state="frozen"/>
      <selection pane="bottomLeft" activeCell="B2" sqref="B2"/>
    </sheetView>
  </sheetViews>
  <sheetFormatPr defaultRowHeight="14.35" x14ac:dyDescent="0.5"/>
  <cols>
    <col min="1" max="1" width="24.5859375" bestFit="1" customWidth="1"/>
    <col min="2" max="2" width="3.76171875" customWidth="1"/>
    <col min="3" max="3" width="5.8203125" customWidth="1"/>
    <col min="4" max="4" width="7.17578125" bestFit="1" customWidth="1"/>
    <col min="5" max="5" width="9.3515625" bestFit="1" customWidth="1"/>
    <col min="6" max="6" width="9.41015625" bestFit="1" customWidth="1"/>
    <col min="7" max="7" width="5.52734375" bestFit="1" customWidth="1"/>
    <col min="8" max="9" width="3.76171875" customWidth="1"/>
    <col min="10" max="10" width="4.1171875" bestFit="1" customWidth="1"/>
    <col min="11" max="11" width="4.29296875" bestFit="1" customWidth="1"/>
    <col min="12" max="12" width="4.5859375" bestFit="1" customWidth="1"/>
    <col min="13" max="15" width="4.703125" bestFit="1" customWidth="1"/>
    <col min="16" max="16" width="4.76171875" bestFit="1" customWidth="1"/>
    <col min="17" max="17" width="73.234375" style="1" bestFit="1" customWidth="1"/>
    <col min="18" max="18" width="3.76171875" bestFit="1" customWidth="1"/>
    <col min="19" max="19" width="6.29296875" bestFit="1" customWidth="1"/>
    <col min="20" max="20" width="255.64453125" style="1" bestFit="1" customWidth="1"/>
    <col min="21" max="21" width="15.3515625" bestFit="1" customWidth="1"/>
    <col min="22" max="22" width="255.64453125" bestFit="1" customWidth="1"/>
  </cols>
  <sheetData>
    <row r="1" spans="1:22" x14ac:dyDescent="0.5">
      <c r="B1" t="s">
        <v>495</v>
      </c>
      <c r="C1" t="s">
        <v>497</v>
      </c>
      <c r="D1" t="s">
        <v>498</v>
      </c>
      <c r="E1" t="s">
        <v>499</v>
      </c>
      <c r="F1" t="s">
        <v>500</v>
      </c>
      <c r="G1" t="s">
        <v>496</v>
      </c>
      <c r="H1" t="s">
        <v>501</v>
      </c>
      <c r="J1" t="s">
        <v>961</v>
      </c>
      <c r="K1" t="s">
        <v>962</v>
      </c>
      <c r="L1" t="s">
        <v>963</v>
      </c>
      <c r="M1" t="s">
        <v>964</v>
      </c>
      <c r="N1" t="s">
        <v>966</v>
      </c>
      <c r="O1" t="s">
        <v>967</v>
      </c>
      <c r="P1" t="s">
        <v>965</v>
      </c>
      <c r="Q1" s="1" t="s">
        <v>507</v>
      </c>
      <c r="S1" t="s">
        <v>508</v>
      </c>
      <c r="T1" s="1" t="s">
        <v>517</v>
      </c>
      <c r="U1" t="s">
        <v>941</v>
      </c>
      <c r="V1" t="s">
        <v>517</v>
      </c>
    </row>
    <row r="2" spans="1:22" x14ac:dyDescent="0.5">
      <c r="A2" t="s">
        <v>0</v>
      </c>
      <c r="B2">
        <v>42</v>
      </c>
      <c r="C2">
        <v>46</v>
      </c>
      <c r="D2">
        <v>46</v>
      </c>
      <c r="E2">
        <v>61</v>
      </c>
      <c r="F2">
        <v>61</v>
      </c>
      <c r="G2">
        <v>42</v>
      </c>
      <c r="H2">
        <f>SUM(B2:G2)</f>
        <v>298</v>
      </c>
      <c r="J2">
        <f>B2-'Gen VII Original Stats'!C2</f>
        <v>-3</v>
      </c>
      <c r="K2">
        <f>C2-'Gen VII Original Stats'!D2</f>
        <v>-3</v>
      </c>
      <c r="L2">
        <f>D2-'Gen VII Original Stats'!E2</f>
        <v>-3</v>
      </c>
      <c r="M2">
        <f>E2-'Gen VII Original Stats'!F2</f>
        <v>-4</v>
      </c>
      <c r="N2">
        <f>F2-'Gen VII Original Stats'!G2</f>
        <v>-4</v>
      </c>
      <c r="O2">
        <f>G2-'Gen VII Original Stats'!H2</f>
        <v>-3</v>
      </c>
      <c r="P2">
        <f>H2-'Gen VII Original Stats'!I2</f>
        <v>-20</v>
      </c>
      <c r="R2">
        <v>1</v>
      </c>
      <c r="S2">
        <v>2</v>
      </c>
      <c r="T2" s="1" t="str">
        <f>T1&amp;"["&amp;R2&amp;","&amp;IF(S2="","0",S2)&amp;"],"</f>
        <v>[[0,0],[1,2],</v>
      </c>
      <c r="V2" s="1" t="str">
        <f>CONCATENATE(V1,"[",R2,",",IF(U2="",0,U2),"],")</f>
        <v>[[0,0],[1,0],</v>
      </c>
    </row>
    <row r="3" spans="1:22" x14ac:dyDescent="0.5">
      <c r="A3" t="s">
        <v>1</v>
      </c>
      <c r="B3">
        <v>59</v>
      </c>
      <c r="C3">
        <v>61</v>
      </c>
      <c r="D3">
        <v>62</v>
      </c>
      <c r="E3">
        <v>79</v>
      </c>
      <c r="F3">
        <v>79</v>
      </c>
      <c r="G3">
        <v>59</v>
      </c>
      <c r="H3">
        <f t="shared" ref="H3:H66" si="0">SUM(B3:G3)</f>
        <v>399</v>
      </c>
      <c r="J3">
        <f>B3-'Gen VII Original Stats'!C3</f>
        <v>-1</v>
      </c>
      <c r="K3">
        <f>C3-'Gen VII Original Stats'!D3</f>
        <v>-1</v>
      </c>
      <c r="L3">
        <f>D3-'Gen VII Original Stats'!E3</f>
        <v>-1</v>
      </c>
      <c r="M3">
        <f>E3-'Gen VII Original Stats'!F3</f>
        <v>-1</v>
      </c>
      <c r="N3">
        <f>F3-'Gen VII Original Stats'!G3</f>
        <v>-1</v>
      </c>
      <c r="O3">
        <f>G3-'Gen VII Original Stats'!H3</f>
        <v>-1</v>
      </c>
      <c r="P3">
        <f>H3-'Gen VII Original Stats'!I3</f>
        <v>-6</v>
      </c>
      <c r="R3">
        <v>2</v>
      </c>
      <c r="S3">
        <v>1</v>
      </c>
      <c r="T3" s="1" t="str">
        <f t="shared" ref="T3:T66" si="1">T2&amp;"["&amp;R3&amp;","&amp;IF(S3="","0",S3)&amp;"],"</f>
        <v>[[0,0],[1,2],[2,1],</v>
      </c>
      <c r="V3" s="1" t="str">
        <f>CONCATENATE(V2,"[",R3,",",IF(U3="",0,U3),"],")</f>
        <v>[[0,0],[1,0],[2,0],</v>
      </c>
    </row>
    <row r="4" spans="1:22" x14ac:dyDescent="0.5">
      <c r="A4" t="s">
        <v>2</v>
      </c>
      <c r="B4">
        <v>91</v>
      </c>
      <c r="C4">
        <v>94</v>
      </c>
      <c r="D4">
        <v>95</v>
      </c>
      <c r="E4">
        <v>114</v>
      </c>
      <c r="F4">
        <v>114</v>
      </c>
      <c r="G4">
        <v>91</v>
      </c>
      <c r="H4">
        <f t="shared" si="0"/>
        <v>599</v>
      </c>
      <c r="J4">
        <f>B4-'Gen VII Original Stats'!C4</f>
        <v>11</v>
      </c>
      <c r="K4">
        <f>C4-'Gen VII Original Stats'!D4</f>
        <v>12</v>
      </c>
      <c r="L4">
        <f>D4-'Gen VII Original Stats'!E4</f>
        <v>12</v>
      </c>
      <c r="M4">
        <f>E4-'Gen VII Original Stats'!F4</f>
        <v>14</v>
      </c>
      <c r="N4">
        <f>F4-'Gen VII Original Stats'!G4</f>
        <v>14</v>
      </c>
      <c r="O4">
        <f>G4-'Gen VII Original Stats'!H4</f>
        <v>11</v>
      </c>
      <c r="P4">
        <f>H4-'Gen VII Original Stats'!I4</f>
        <v>74</v>
      </c>
      <c r="R4">
        <v>3</v>
      </c>
      <c r="T4" s="1" t="str">
        <f t="shared" si="1"/>
        <v>[[0,0],[1,2],[2,1],[3,0],</v>
      </c>
      <c r="V4" s="1" t="str">
        <f>CONCATENATE(V3,"[",R4,",",IF(U4="",0,U4),"],")</f>
        <v>[[0,0],[1,0],[2,0],[3,0],</v>
      </c>
    </row>
    <row r="5" spans="1:22" x14ac:dyDescent="0.5">
      <c r="A5" t="s">
        <v>3</v>
      </c>
      <c r="B5">
        <v>38</v>
      </c>
      <c r="C5">
        <v>50</v>
      </c>
      <c r="D5">
        <v>42</v>
      </c>
      <c r="E5">
        <v>58</v>
      </c>
      <c r="F5">
        <v>49</v>
      </c>
      <c r="G5">
        <v>63</v>
      </c>
      <c r="H5">
        <f t="shared" si="0"/>
        <v>300</v>
      </c>
      <c r="J5">
        <f>B5-'Gen VII Original Stats'!C5</f>
        <v>-1</v>
      </c>
      <c r="K5">
        <f>C5-'Gen VII Original Stats'!D5</f>
        <v>-2</v>
      </c>
      <c r="L5">
        <f>D5-'Gen VII Original Stats'!E5</f>
        <v>-1</v>
      </c>
      <c r="M5">
        <f>E5-'Gen VII Original Stats'!F5</f>
        <v>-2</v>
      </c>
      <c r="N5">
        <f>F5-'Gen VII Original Stats'!G5</f>
        <v>-1</v>
      </c>
      <c r="O5">
        <f>G5-'Gen VII Original Stats'!H5</f>
        <v>-2</v>
      </c>
      <c r="P5">
        <f>H5-'Gen VII Original Stats'!I5</f>
        <v>-9</v>
      </c>
      <c r="R5">
        <v>4</v>
      </c>
      <c r="S5">
        <v>2</v>
      </c>
      <c r="T5" s="1" t="str">
        <f t="shared" si="1"/>
        <v>[[0,0],[1,2],[2,1],[3,0],[4,2],</v>
      </c>
      <c r="V5" s="1" t="str">
        <f t="shared" ref="V5:V68" si="2">CONCATENATE(V4,"[",R5,",",IF(U5="",0,U5),"],")</f>
        <v>[[0,0],[1,0],[2,0],[3,0],[4,0],</v>
      </c>
    </row>
    <row r="6" spans="1:22" x14ac:dyDescent="0.5">
      <c r="A6" t="s">
        <v>4</v>
      </c>
      <c r="B6">
        <v>57</v>
      </c>
      <c r="C6">
        <v>63</v>
      </c>
      <c r="D6">
        <v>57</v>
      </c>
      <c r="E6">
        <v>79</v>
      </c>
      <c r="F6">
        <v>64</v>
      </c>
      <c r="G6">
        <v>79</v>
      </c>
      <c r="H6">
        <f t="shared" si="0"/>
        <v>399</v>
      </c>
      <c r="J6">
        <f>B6-'Gen VII Original Stats'!C6</f>
        <v>-1</v>
      </c>
      <c r="K6">
        <f>C6-'Gen VII Original Stats'!D6</f>
        <v>-1</v>
      </c>
      <c r="L6">
        <f>D6-'Gen VII Original Stats'!E6</f>
        <v>-1</v>
      </c>
      <c r="M6">
        <f>E6-'Gen VII Original Stats'!F6</f>
        <v>-1</v>
      </c>
      <c r="N6">
        <f>F6-'Gen VII Original Stats'!G6</f>
        <v>-1</v>
      </c>
      <c r="O6">
        <f>G6-'Gen VII Original Stats'!H6</f>
        <v>-1</v>
      </c>
      <c r="P6">
        <f>H6-'Gen VII Original Stats'!I6</f>
        <v>-6</v>
      </c>
      <c r="R6">
        <v>5</v>
      </c>
      <c r="S6">
        <v>1</v>
      </c>
      <c r="T6" s="1" t="str">
        <f t="shared" si="1"/>
        <v>[[0,0],[1,2],[2,1],[3,0],[4,2],[5,1],</v>
      </c>
      <c r="V6" s="1" t="str">
        <f t="shared" si="2"/>
        <v>[[0,0],[1,0],[2,0],[3,0],[4,0],[5,0],</v>
      </c>
    </row>
    <row r="7" spans="1:22" x14ac:dyDescent="0.5">
      <c r="A7" t="s">
        <v>5</v>
      </c>
      <c r="B7">
        <v>88</v>
      </c>
      <c r="C7">
        <v>94</v>
      </c>
      <c r="D7">
        <v>88</v>
      </c>
      <c r="E7">
        <v>122</v>
      </c>
      <c r="F7">
        <v>96</v>
      </c>
      <c r="G7">
        <v>112</v>
      </c>
      <c r="H7">
        <f t="shared" si="0"/>
        <v>600</v>
      </c>
      <c r="J7">
        <f>B7-'Gen VII Original Stats'!C7</f>
        <v>10</v>
      </c>
      <c r="K7">
        <f>C7-'Gen VII Original Stats'!D7</f>
        <v>10</v>
      </c>
      <c r="L7">
        <f>D7-'Gen VII Original Stats'!E7</f>
        <v>10</v>
      </c>
      <c r="M7">
        <f>E7-'Gen VII Original Stats'!F7</f>
        <v>13</v>
      </c>
      <c r="N7">
        <f>F7-'Gen VII Original Stats'!G7</f>
        <v>11</v>
      </c>
      <c r="O7">
        <f>G7-'Gen VII Original Stats'!H7</f>
        <v>12</v>
      </c>
      <c r="P7">
        <f>H7-'Gen VII Original Stats'!I7</f>
        <v>66</v>
      </c>
      <c r="R7">
        <v>6</v>
      </c>
      <c r="T7" s="1" t="str">
        <f t="shared" si="1"/>
        <v>[[0,0],[1,2],[2,1],[3,0],[4,2],[5,1],[6,0],</v>
      </c>
      <c r="V7" s="1" t="str">
        <f t="shared" si="2"/>
        <v>[[0,0],[1,0],[2,0],[3,0],[4,0],[5,0],[6,0],</v>
      </c>
    </row>
    <row r="8" spans="1:22" x14ac:dyDescent="0.5">
      <c r="A8" t="s">
        <v>6</v>
      </c>
      <c r="B8">
        <v>42</v>
      </c>
      <c r="C8">
        <v>46</v>
      </c>
      <c r="D8">
        <v>62</v>
      </c>
      <c r="E8">
        <v>48</v>
      </c>
      <c r="F8">
        <v>61</v>
      </c>
      <c r="G8">
        <v>41</v>
      </c>
      <c r="H8">
        <f t="shared" si="0"/>
        <v>300</v>
      </c>
      <c r="J8">
        <f>B8-'Gen VII Original Stats'!C8</f>
        <v>-2</v>
      </c>
      <c r="K8">
        <f>C8-'Gen VII Original Stats'!D8</f>
        <v>-2</v>
      </c>
      <c r="L8">
        <f>D8-'Gen VII Original Stats'!E8</f>
        <v>-3</v>
      </c>
      <c r="M8">
        <f>E8-'Gen VII Original Stats'!F8</f>
        <v>-2</v>
      </c>
      <c r="N8">
        <f>F8-'Gen VII Original Stats'!G8</f>
        <v>-3</v>
      </c>
      <c r="O8">
        <f>G8-'Gen VII Original Stats'!H8</f>
        <v>-2</v>
      </c>
      <c r="P8">
        <f>H8-'Gen VII Original Stats'!I8</f>
        <v>-14</v>
      </c>
      <c r="R8">
        <v>7</v>
      </c>
      <c r="S8">
        <v>2</v>
      </c>
      <c r="T8" s="1" t="str">
        <f t="shared" si="1"/>
        <v>[[0,0],[1,2],[2,1],[3,0],[4,2],[5,1],[6,0],[7,2],</v>
      </c>
      <c r="V8" s="1" t="str">
        <f t="shared" si="2"/>
        <v>[[0,0],[1,0],[2,0],[3,0],[4,0],[5,0],[6,0],[7,0],</v>
      </c>
    </row>
    <row r="9" spans="1:22" x14ac:dyDescent="0.5">
      <c r="A9" t="s">
        <v>7</v>
      </c>
      <c r="B9">
        <v>58</v>
      </c>
      <c r="C9">
        <v>62</v>
      </c>
      <c r="D9">
        <v>79</v>
      </c>
      <c r="E9">
        <v>64</v>
      </c>
      <c r="F9">
        <v>79</v>
      </c>
      <c r="G9">
        <v>57</v>
      </c>
      <c r="H9">
        <f t="shared" si="0"/>
        <v>399</v>
      </c>
      <c r="J9">
        <f>B9-'Gen VII Original Stats'!C9</f>
        <v>-1</v>
      </c>
      <c r="K9">
        <f>C9-'Gen VII Original Stats'!D9</f>
        <v>-1</v>
      </c>
      <c r="L9">
        <f>D9-'Gen VII Original Stats'!E9</f>
        <v>-1</v>
      </c>
      <c r="M9">
        <f>E9-'Gen VII Original Stats'!F9</f>
        <v>-1</v>
      </c>
      <c r="N9">
        <f>F9-'Gen VII Original Stats'!G9</f>
        <v>-1</v>
      </c>
      <c r="O9">
        <f>G9-'Gen VII Original Stats'!H9</f>
        <v>-1</v>
      </c>
      <c r="P9">
        <f>H9-'Gen VII Original Stats'!I9</f>
        <v>-6</v>
      </c>
      <c r="R9">
        <v>8</v>
      </c>
      <c r="S9">
        <v>1</v>
      </c>
      <c r="T9" s="1" t="str">
        <f t="shared" si="1"/>
        <v>[[0,0],[1,2],[2,1],[3,0],[4,2],[5,1],[6,0],[7,2],[8,1],</v>
      </c>
      <c r="V9" s="1" t="str">
        <f t="shared" si="2"/>
        <v>[[0,0],[1,0],[2,0],[3,0],[4,0],[5,0],[6,0],[7,0],[8,0],</v>
      </c>
    </row>
    <row r="10" spans="1:22" x14ac:dyDescent="0.5">
      <c r="A10" t="s">
        <v>8</v>
      </c>
      <c r="B10">
        <v>89</v>
      </c>
      <c r="C10">
        <v>94</v>
      </c>
      <c r="D10">
        <v>113</v>
      </c>
      <c r="E10">
        <v>96</v>
      </c>
      <c r="F10">
        <v>119</v>
      </c>
      <c r="G10">
        <v>88</v>
      </c>
      <c r="H10">
        <f t="shared" si="0"/>
        <v>599</v>
      </c>
      <c r="J10">
        <f>B10-'Gen VII Original Stats'!C10</f>
        <v>10</v>
      </c>
      <c r="K10">
        <f>C10-'Gen VII Original Stats'!D10</f>
        <v>11</v>
      </c>
      <c r="L10">
        <f>D10-'Gen VII Original Stats'!E10</f>
        <v>13</v>
      </c>
      <c r="M10">
        <f>E10-'Gen VII Original Stats'!F10</f>
        <v>11</v>
      </c>
      <c r="N10">
        <f>F10-'Gen VII Original Stats'!G10</f>
        <v>14</v>
      </c>
      <c r="O10">
        <f>G10-'Gen VII Original Stats'!H10</f>
        <v>10</v>
      </c>
      <c r="P10">
        <f>H10-'Gen VII Original Stats'!I10</f>
        <v>69</v>
      </c>
      <c r="R10">
        <v>9</v>
      </c>
      <c r="T10" s="1" t="str">
        <f t="shared" si="1"/>
        <v>[[0,0],[1,2],[2,1],[3,0],[4,2],[5,1],[6,0],[7,2],[8,1],[9,0],</v>
      </c>
      <c r="V10" s="1" t="str">
        <f t="shared" si="2"/>
        <v>[[0,0],[1,0],[2,0],[3,0],[4,0],[5,0],[6,0],[7,0],[8,0],[9,0],</v>
      </c>
    </row>
    <row r="11" spans="1:22" x14ac:dyDescent="0.5">
      <c r="A11" t="s">
        <v>9</v>
      </c>
      <c r="B11">
        <v>69</v>
      </c>
      <c r="C11">
        <v>46</v>
      </c>
      <c r="D11">
        <v>54</v>
      </c>
      <c r="E11">
        <v>31</v>
      </c>
      <c r="F11">
        <v>31</v>
      </c>
      <c r="G11">
        <v>69</v>
      </c>
      <c r="H11">
        <f t="shared" si="0"/>
        <v>300</v>
      </c>
      <c r="J11">
        <f>B11-'Gen VII Original Stats'!C11</f>
        <v>24</v>
      </c>
      <c r="K11">
        <f>C11-'Gen VII Original Stats'!D11</f>
        <v>16</v>
      </c>
      <c r="L11">
        <f>D11-'Gen VII Original Stats'!E11</f>
        <v>19</v>
      </c>
      <c r="M11">
        <f>E11-'Gen VII Original Stats'!F11</f>
        <v>11</v>
      </c>
      <c r="N11">
        <f>F11-'Gen VII Original Stats'!G11</f>
        <v>11</v>
      </c>
      <c r="O11">
        <f>G11-'Gen VII Original Stats'!H11</f>
        <v>24</v>
      </c>
      <c r="P11">
        <f>H11-'Gen VII Original Stats'!I11</f>
        <v>105</v>
      </c>
      <c r="R11">
        <v>10</v>
      </c>
      <c r="S11">
        <v>2</v>
      </c>
      <c r="T11" s="1" t="str">
        <f t="shared" si="1"/>
        <v>[[0,0],[1,2],[2,1],[3,0],[4,2],[5,1],[6,0],[7,2],[8,1],[9,0],[10,2],</v>
      </c>
      <c r="V11" s="1" t="str">
        <f t="shared" si="2"/>
        <v>[[0,0],[1,0],[2,0],[3,0],[4,0],[5,0],[6,0],[7,0],[8,0],[9,0],[10,0],</v>
      </c>
    </row>
    <row r="12" spans="1:22" x14ac:dyDescent="0.5">
      <c r="A12" t="s">
        <v>10</v>
      </c>
      <c r="B12">
        <v>98</v>
      </c>
      <c r="C12">
        <v>39</v>
      </c>
      <c r="D12">
        <v>107</v>
      </c>
      <c r="E12">
        <v>49</v>
      </c>
      <c r="F12">
        <v>49</v>
      </c>
      <c r="G12">
        <v>59</v>
      </c>
      <c r="H12">
        <f t="shared" si="0"/>
        <v>401</v>
      </c>
      <c r="J12">
        <f>B12-'Gen VII Original Stats'!C12</f>
        <v>48</v>
      </c>
      <c r="K12">
        <f>C12-'Gen VII Original Stats'!D12</f>
        <v>19</v>
      </c>
      <c r="L12">
        <f>D12-'Gen VII Original Stats'!E12</f>
        <v>52</v>
      </c>
      <c r="M12">
        <f>E12-'Gen VII Original Stats'!F12</f>
        <v>24</v>
      </c>
      <c r="N12">
        <f>F12-'Gen VII Original Stats'!G12</f>
        <v>24</v>
      </c>
      <c r="O12">
        <f>G12-'Gen VII Original Stats'!H12</f>
        <v>29</v>
      </c>
      <c r="P12">
        <f>H12-'Gen VII Original Stats'!I12</f>
        <v>196</v>
      </c>
      <c r="R12">
        <v>11</v>
      </c>
      <c r="S12">
        <v>1</v>
      </c>
      <c r="T12" s="1" t="str">
        <f t="shared" si="1"/>
        <v>[[0,0],[1,2],[2,1],[3,0],[4,2],[5,1],[6,0],[7,2],[8,1],[9,0],[10,2],[11,1],</v>
      </c>
      <c r="V12" s="1" t="str">
        <f t="shared" si="2"/>
        <v>[[0,0],[1,0],[2,0],[3,0],[4,0],[5,0],[6,0],[7,0],[8,0],[9,0],[10,0],[11,0],</v>
      </c>
    </row>
    <row r="13" spans="1:22" x14ac:dyDescent="0.5">
      <c r="A13" t="s">
        <v>11</v>
      </c>
      <c r="B13">
        <v>91</v>
      </c>
      <c r="C13">
        <v>68</v>
      </c>
      <c r="D13">
        <v>76</v>
      </c>
      <c r="E13">
        <v>137</v>
      </c>
      <c r="F13">
        <v>122</v>
      </c>
      <c r="G13">
        <v>106</v>
      </c>
      <c r="H13">
        <f t="shared" si="0"/>
        <v>600</v>
      </c>
      <c r="J13">
        <f>B13-'Gen VII Original Stats'!C13</f>
        <v>31</v>
      </c>
      <c r="K13">
        <f>C13-'Gen VII Original Stats'!D13</f>
        <v>23</v>
      </c>
      <c r="L13">
        <f>D13-'Gen VII Original Stats'!E13</f>
        <v>26</v>
      </c>
      <c r="M13">
        <f>E13-'Gen VII Original Stats'!F13</f>
        <v>47</v>
      </c>
      <c r="N13">
        <f>F13-'Gen VII Original Stats'!G13</f>
        <v>42</v>
      </c>
      <c r="O13">
        <f>G13-'Gen VII Original Stats'!H13</f>
        <v>36</v>
      </c>
      <c r="P13">
        <f>H13-'Gen VII Original Stats'!I13</f>
        <v>205</v>
      </c>
      <c r="R13">
        <v>12</v>
      </c>
      <c r="T13" s="1" t="str">
        <f t="shared" si="1"/>
        <v>[[0,0],[1,2],[2,1],[3,0],[4,2],[5,1],[6,0],[7,2],[8,1],[9,0],[10,2],[11,1],[12,0],</v>
      </c>
      <c r="V13" s="1" t="str">
        <f t="shared" si="2"/>
        <v>[[0,0],[1,0],[2,0],[3,0],[4,0],[5,0],[6,0],[7,0],[8,0],[9,0],[10,0],[11,0],[12,0],</v>
      </c>
    </row>
    <row r="14" spans="1:22" x14ac:dyDescent="0.5">
      <c r="A14" t="s">
        <v>12</v>
      </c>
      <c r="B14">
        <v>62</v>
      </c>
      <c r="C14">
        <v>54</v>
      </c>
      <c r="D14">
        <v>46</v>
      </c>
      <c r="E14">
        <v>31</v>
      </c>
      <c r="F14">
        <v>31</v>
      </c>
      <c r="G14">
        <v>77</v>
      </c>
      <c r="H14">
        <f t="shared" si="0"/>
        <v>301</v>
      </c>
      <c r="J14">
        <f>B14-'Gen VII Original Stats'!C14</f>
        <v>22</v>
      </c>
      <c r="K14">
        <f>C14-'Gen VII Original Stats'!D14</f>
        <v>19</v>
      </c>
      <c r="L14">
        <f>D14-'Gen VII Original Stats'!E14</f>
        <v>16</v>
      </c>
      <c r="M14">
        <f>E14-'Gen VII Original Stats'!F14</f>
        <v>11</v>
      </c>
      <c r="N14">
        <f>F14-'Gen VII Original Stats'!G14</f>
        <v>11</v>
      </c>
      <c r="O14">
        <f>G14-'Gen VII Original Stats'!H14</f>
        <v>27</v>
      </c>
      <c r="P14">
        <f>H14-'Gen VII Original Stats'!I14</f>
        <v>106</v>
      </c>
      <c r="R14">
        <v>13</v>
      </c>
      <c r="S14">
        <v>2</v>
      </c>
      <c r="T14" s="1" t="str">
        <f t="shared" si="1"/>
        <v>[[0,0],[1,2],[2,1],[3,0],[4,2],[5,1],[6,0],[7,2],[8,1],[9,0],[10,2],[11,1],[12,0],[13,2],</v>
      </c>
      <c r="V14" s="1" t="str">
        <f t="shared" si="2"/>
        <v>[[0,0],[1,0],[2,0],[3,0],[4,0],[5,0],[6,0],[7,0],[8,0],[9,0],[10,0],[11,0],[12,0],[13,0],</v>
      </c>
    </row>
    <row r="15" spans="1:22" x14ac:dyDescent="0.5">
      <c r="A15" t="s">
        <v>13</v>
      </c>
      <c r="B15">
        <v>88</v>
      </c>
      <c r="C15">
        <v>49</v>
      </c>
      <c r="D15">
        <v>98</v>
      </c>
      <c r="E15">
        <v>49</v>
      </c>
      <c r="F15">
        <v>49</v>
      </c>
      <c r="G15">
        <v>68</v>
      </c>
      <c r="H15">
        <f t="shared" si="0"/>
        <v>401</v>
      </c>
      <c r="J15">
        <f>B15-'Gen VII Original Stats'!C15</f>
        <v>43</v>
      </c>
      <c r="K15">
        <f>C15-'Gen VII Original Stats'!D15</f>
        <v>24</v>
      </c>
      <c r="L15">
        <f>D15-'Gen VII Original Stats'!E15</f>
        <v>48</v>
      </c>
      <c r="M15">
        <f>E15-'Gen VII Original Stats'!F15</f>
        <v>24</v>
      </c>
      <c r="N15">
        <f>F15-'Gen VII Original Stats'!G15</f>
        <v>24</v>
      </c>
      <c r="O15">
        <f>G15-'Gen VII Original Stats'!H15</f>
        <v>33</v>
      </c>
      <c r="P15">
        <f>H15-'Gen VII Original Stats'!I15</f>
        <v>196</v>
      </c>
      <c r="R15">
        <v>14</v>
      </c>
      <c r="S15">
        <v>1</v>
      </c>
      <c r="T15" s="1" t="str">
        <f t="shared" si="1"/>
        <v>[[0,0],[1,2],[2,1],[3,0],[4,2],[5,1],[6,0],[7,2],[8,1],[9,0],[10,2],[11,1],[12,0],[13,2],[14,1],</v>
      </c>
      <c r="V15" s="1" t="str">
        <f t="shared" si="2"/>
        <v>[[0,0],[1,0],[2,0],[3,0],[4,0],[5,0],[6,0],[7,0],[8,0],[9,0],[10,0],[11,0],[12,0],[13,0],[14,0],</v>
      </c>
    </row>
    <row r="16" spans="1:22" x14ac:dyDescent="0.5">
      <c r="A16" t="s">
        <v>14</v>
      </c>
      <c r="B16">
        <v>99</v>
      </c>
      <c r="C16">
        <v>137</v>
      </c>
      <c r="D16">
        <v>61</v>
      </c>
      <c r="E16">
        <v>68</v>
      </c>
      <c r="F16">
        <v>122</v>
      </c>
      <c r="G16">
        <v>114</v>
      </c>
      <c r="H16">
        <f t="shared" si="0"/>
        <v>601</v>
      </c>
      <c r="J16">
        <f>B16-'Gen VII Original Stats'!C16</f>
        <v>34</v>
      </c>
      <c r="K16">
        <f>C16-'Gen VII Original Stats'!D16</f>
        <v>47</v>
      </c>
      <c r="L16">
        <f>D16-'Gen VII Original Stats'!E16</f>
        <v>21</v>
      </c>
      <c r="M16">
        <f>E16-'Gen VII Original Stats'!F16</f>
        <v>23</v>
      </c>
      <c r="N16">
        <f>F16-'Gen VII Original Stats'!G16</f>
        <v>42</v>
      </c>
      <c r="O16">
        <f>G16-'Gen VII Original Stats'!H16</f>
        <v>39</v>
      </c>
      <c r="P16">
        <f>H16-'Gen VII Original Stats'!I16</f>
        <v>206</v>
      </c>
      <c r="R16">
        <v>15</v>
      </c>
      <c r="T16" s="1" t="str">
        <f t="shared" si="1"/>
        <v>[[0,0],[1,2],[2,1],[3,0],[4,2],[5,1],[6,0],[7,2],[8,1],[9,0],[10,2],[11,1],[12,0],[13,2],[14,1],[15,0],</v>
      </c>
      <c r="V16" s="1" t="str">
        <f t="shared" si="2"/>
        <v>[[0,0],[1,0],[2,0],[3,0],[4,0],[5,0],[6,0],[7,0],[8,0],[9,0],[10,0],[11,0],[12,0],[13,0],[14,0],[15,0],</v>
      </c>
    </row>
    <row r="17" spans="1:22" x14ac:dyDescent="0.5">
      <c r="A17" t="s">
        <v>15</v>
      </c>
      <c r="B17">
        <v>48</v>
      </c>
      <c r="C17">
        <v>54</v>
      </c>
      <c r="D17">
        <v>48</v>
      </c>
      <c r="E17">
        <v>42</v>
      </c>
      <c r="F17">
        <v>42</v>
      </c>
      <c r="G17">
        <v>67</v>
      </c>
      <c r="H17">
        <f t="shared" si="0"/>
        <v>301</v>
      </c>
      <c r="J17">
        <f>B17-'Gen VII Original Stats'!C17</f>
        <v>8</v>
      </c>
      <c r="K17">
        <f>C17-'Gen VII Original Stats'!D17</f>
        <v>9</v>
      </c>
      <c r="L17">
        <f>D17-'Gen VII Original Stats'!E17</f>
        <v>8</v>
      </c>
      <c r="M17">
        <f>E17-'Gen VII Original Stats'!F17</f>
        <v>7</v>
      </c>
      <c r="N17">
        <f>F17-'Gen VII Original Stats'!G17</f>
        <v>7</v>
      </c>
      <c r="O17">
        <f>G17-'Gen VII Original Stats'!H17</f>
        <v>11</v>
      </c>
      <c r="P17">
        <f>H17-'Gen VII Original Stats'!I17</f>
        <v>50</v>
      </c>
      <c r="R17">
        <v>16</v>
      </c>
      <c r="S17">
        <v>2</v>
      </c>
      <c r="T17" s="1" t="str">
        <f t="shared" si="1"/>
        <v>[[0,0],[1,2],[2,1],[3,0],[4,2],[5,1],[6,0],[7,2],[8,1],[9,0],[10,2],[11,1],[12,0],[13,2],[14,1],[15,0],[16,2],</v>
      </c>
      <c r="V17" s="1" t="str">
        <f t="shared" si="2"/>
        <v>[[0,0],[1,0],[2,0],[3,0],[4,0],[5,0],[6,0],[7,0],[8,0],[9,0],[10,0],[11,0],[12,0],[13,0],[14,0],[15,0],[16,0],</v>
      </c>
    </row>
    <row r="18" spans="1:22" x14ac:dyDescent="0.5">
      <c r="A18" t="s">
        <v>16</v>
      </c>
      <c r="B18">
        <v>72</v>
      </c>
      <c r="C18">
        <v>69</v>
      </c>
      <c r="D18">
        <v>63</v>
      </c>
      <c r="E18">
        <v>57</v>
      </c>
      <c r="F18">
        <v>57</v>
      </c>
      <c r="G18">
        <v>81</v>
      </c>
      <c r="H18">
        <f t="shared" si="0"/>
        <v>399</v>
      </c>
      <c r="J18">
        <f>B18-'Gen VII Original Stats'!C18</f>
        <v>9</v>
      </c>
      <c r="K18">
        <f>C18-'Gen VII Original Stats'!D18</f>
        <v>9</v>
      </c>
      <c r="L18">
        <f>D18-'Gen VII Original Stats'!E18</f>
        <v>8</v>
      </c>
      <c r="M18">
        <f>E18-'Gen VII Original Stats'!F18</f>
        <v>7</v>
      </c>
      <c r="N18">
        <f>F18-'Gen VII Original Stats'!G18</f>
        <v>7</v>
      </c>
      <c r="O18">
        <f>G18-'Gen VII Original Stats'!H18</f>
        <v>10</v>
      </c>
      <c r="P18">
        <f>H18-'Gen VII Original Stats'!I18</f>
        <v>50</v>
      </c>
      <c r="R18">
        <v>17</v>
      </c>
      <c r="S18">
        <v>1</v>
      </c>
      <c r="T18" s="1" t="str">
        <f t="shared" si="1"/>
        <v>[[0,0],[1,2],[2,1],[3,0],[4,2],[5,1],[6,0],[7,2],[8,1],[9,0],[10,2],[11,1],[12,0],[13,2],[14,1],[15,0],[16,2],[17,1],</v>
      </c>
      <c r="V18" s="1" t="str">
        <f t="shared" si="2"/>
        <v>[[0,0],[1,0],[2,0],[3,0],[4,0],[5,0],[6,0],[7,0],[8,0],[9,0],[10,0],[11,0],[12,0],[13,0],[14,0],[15,0],[16,0],[17,0],</v>
      </c>
    </row>
    <row r="19" spans="1:22" x14ac:dyDescent="0.5">
      <c r="A19" t="s">
        <v>17</v>
      </c>
      <c r="B19">
        <v>104</v>
      </c>
      <c r="C19">
        <v>100</v>
      </c>
      <c r="D19">
        <v>94</v>
      </c>
      <c r="E19">
        <v>88</v>
      </c>
      <c r="F19">
        <v>88</v>
      </c>
      <c r="G19">
        <v>127</v>
      </c>
      <c r="H19">
        <f t="shared" si="0"/>
        <v>601</v>
      </c>
      <c r="J19">
        <f>B19-'Gen VII Original Stats'!C19</f>
        <v>21</v>
      </c>
      <c r="K19">
        <f>C19-'Gen VII Original Stats'!D19</f>
        <v>20</v>
      </c>
      <c r="L19">
        <f>D19-'Gen VII Original Stats'!E19</f>
        <v>19</v>
      </c>
      <c r="M19">
        <f>E19-'Gen VII Original Stats'!F19</f>
        <v>18</v>
      </c>
      <c r="N19">
        <f>F19-'Gen VII Original Stats'!G19</f>
        <v>18</v>
      </c>
      <c r="O19">
        <f>G19-'Gen VII Original Stats'!H19</f>
        <v>26</v>
      </c>
      <c r="P19">
        <f>H19-'Gen VII Original Stats'!I19</f>
        <v>122</v>
      </c>
      <c r="R19">
        <v>18</v>
      </c>
      <c r="T19" s="1" t="str">
        <f t="shared" si="1"/>
        <v>[[0,0],[1,2],[2,1],[3,0],[4,2],[5,1],[6,0],[7,2],[8,1],[9,0],[10,2],[11,1],[12,0],[13,2],[14,1],[15,0],[16,2],[17,1],[18,0],</v>
      </c>
      <c r="V19" s="1" t="str">
        <f t="shared" si="2"/>
        <v>[[0,0],[1,0],[2,0],[3,0],[4,0],[5,0],[6,0],[7,0],[8,0],[9,0],[10,0],[11,0],[12,0],[13,0],[14,0],[15,0],[16,0],[17,0],[18,0],</v>
      </c>
    </row>
    <row r="20" spans="1:22" x14ac:dyDescent="0.5">
      <c r="A20" t="s">
        <v>18</v>
      </c>
      <c r="B20">
        <v>47</v>
      </c>
      <c r="C20">
        <v>89</v>
      </c>
      <c r="D20">
        <v>55</v>
      </c>
      <c r="E20">
        <v>40</v>
      </c>
      <c r="F20">
        <v>55</v>
      </c>
      <c r="G20">
        <v>114</v>
      </c>
      <c r="H20">
        <f t="shared" si="0"/>
        <v>400</v>
      </c>
      <c r="J20">
        <f>B20-'Gen VII Original Stats'!C20</f>
        <v>17</v>
      </c>
      <c r="K20">
        <f>C20-'Gen VII Original Stats'!D20</f>
        <v>33</v>
      </c>
      <c r="L20">
        <f>D20-'Gen VII Original Stats'!E20</f>
        <v>20</v>
      </c>
      <c r="M20">
        <f>E20-'Gen VII Original Stats'!F20</f>
        <v>15</v>
      </c>
      <c r="N20">
        <f>F20-'Gen VII Original Stats'!G20</f>
        <v>20</v>
      </c>
      <c r="O20">
        <f>G20-'Gen VII Original Stats'!H20</f>
        <v>42</v>
      </c>
      <c r="P20">
        <f>H20-'Gen VII Original Stats'!I20</f>
        <v>147</v>
      </c>
      <c r="R20">
        <v>19</v>
      </c>
      <c r="S20">
        <v>1</v>
      </c>
      <c r="T20" s="1" t="str">
        <f t="shared" si="1"/>
        <v>[[0,0],[1,2],[2,1],[3,0],[4,2],[5,1],[6,0],[7,2],[8,1],[9,0],[10,2],[11,1],[12,0],[13,2],[14,1],[15,0],[16,2],[17,1],[18,0],[19,1],</v>
      </c>
      <c r="V20" s="1" t="str">
        <f t="shared" si="2"/>
        <v>[[0,0],[1,0],[2,0],[3,0],[4,0],[5,0],[6,0],[7,0],[8,0],[9,0],[10,0],[11,0],[12,0],[13,0],[14,0],[15,0],[16,0],[17,0],[18,0],[19,0],</v>
      </c>
    </row>
    <row r="21" spans="1:22" x14ac:dyDescent="0.5">
      <c r="A21" t="s">
        <v>19</v>
      </c>
      <c r="B21">
        <v>80</v>
      </c>
      <c r="C21">
        <v>118</v>
      </c>
      <c r="D21">
        <v>87</v>
      </c>
      <c r="E21">
        <v>73</v>
      </c>
      <c r="F21">
        <v>102</v>
      </c>
      <c r="G21">
        <v>141</v>
      </c>
      <c r="H21">
        <f t="shared" si="0"/>
        <v>601</v>
      </c>
      <c r="J21">
        <f>B21-'Gen VII Original Stats'!C21</f>
        <v>25</v>
      </c>
      <c r="K21">
        <f>C21-'Gen VII Original Stats'!D21</f>
        <v>37</v>
      </c>
      <c r="L21">
        <f>D21-'Gen VII Original Stats'!E21</f>
        <v>27</v>
      </c>
      <c r="M21">
        <f>E21-'Gen VII Original Stats'!F21</f>
        <v>23</v>
      </c>
      <c r="N21">
        <f>F21-'Gen VII Original Stats'!G21</f>
        <v>32</v>
      </c>
      <c r="O21">
        <f>G21-'Gen VII Original Stats'!H21</f>
        <v>44</v>
      </c>
      <c r="P21">
        <f>H21-'Gen VII Original Stats'!I21</f>
        <v>188</v>
      </c>
      <c r="R21">
        <v>20</v>
      </c>
      <c r="T21" s="1" t="str">
        <f t="shared" si="1"/>
        <v>[[0,0],[1,2],[2,1],[3,0],[4,2],[5,1],[6,0],[7,2],[8,1],[9,0],[10,2],[11,1],[12,0],[13,2],[14,1],[15,0],[16,2],[17,1],[18,0],[19,1],[20,0],</v>
      </c>
      <c r="V21" s="1" t="str">
        <f t="shared" si="2"/>
        <v>[[0,0],[1,0],[2,0],[3,0],[4,0],[5,0],[6,0],[7,0],[8,0],[9,0],[10,0],[11,0],[12,0],[13,0],[14,0],[15,0],[16,0],[17,0],[18,0],[19,0],[20,0],</v>
      </c>
    </row>
    <row r="22" spans="1:22" x14ac:dyDescent="0.5">
      <c r="A22" t="s">
        <v>20</v>
      </c>
      <c r="B22">
        <v>61</v>
      </c>
      <c r="C22">
        <v>92</v>
      </c>
      <c r="D22">
        <v>46</v>
      </c>
      <c r="E22">
        <v>47</v>
      </c>
      <c r="F22">
        <v>47</v>
      </c>
      <c r="G22">
        <v>107</v>
      </c>
      <c r="H22">
        <f t="shared" si="0"/>
        <v>400</v>
      </c>
      <c r="J22">
        <f>B22-'Gen VII Original Stats'!C22</f>
        <v>21</v>
      </c>
      <c r="K22">
        <f>C22-'Gen VII Original Stats'!D22</f>
        <v>32</v>
      </c>
      <c r="L22">
        <f>D22-'Gen VII Original Stats'!E22</f>
        <v>16</v>
      </c>
      <c r="M22">
        <f>E22-'Gen VII Original Stats'!F22</f>
        <v>16</v>
      </c>
      <c r="N22">
        <f>F22-'Gen VII Original Stats'!G22</f>
        <v>16</v>
      </c>
      <c r="O22">
        <f>G22-'Gen VII Original Stats'!H22</f>
        <v>37</v>
      </c>
      <c r="P22">
        <f>H22-'Gen VII Original Stats'!I22</f>
        <v>138</v>
      </c>
      <c r="R22">
        <v>21</v>
      </c>
      <c r="S22">
        <v>1</v>
      </c>
      <c r="T22" s="1" t="str">
        <f t="shared" si="1"/>
        <v>[[0,0],[1,2],[2,1],[3,0],[4,2],[5,1],[6,0],[7,2],[8,1],[9,0],[10,2],[11,1],[12,0],[13,2],[14,1],[15,0],[16,2],[17,1],[18,0],[19,1],[20,0],[21,1],</v>
      </c>
      <c r="V22" s="1" t="str">
        <f t="shared" si="2"/>
        <v>[[0,0],[1,0],[2,0],[3,0],[4,0],[5,0],[6,0],[7,0],[8,0],[9,0],[10,0],[11,0],[12,0],[13,0],[14,0],[15,0],[16,0],[17,0],[18,0],[19,0],[20,0],[21,0],</v>
      </c>
    </row>
    <row r="23" spans="1:22" x14ac:dyDescent="0.5">
      <c r="A23" t="s">
        <v>21</v>
      </c>
      <c r="B23">
        <v>88</v>
      </c>
      <c r="C23">
        <v>122</v>
      </c>
      <c r="D23">
        <v>88</v>
      </c>
      <c r="E23">
        <v>83</v>
      </c>
      <c r="F23">
        <v>83</v>
      </c>
      <c r="G23">
        <v>136</v>
      </c>
      <c r="H23">
        <f t="shared" si="0"/>
        <v>600</v>
      </c>
      <c r="J23">
        <f>B23-'Gen VII Original Stats'!C23</f>
        <v>23</v>
      </c>
      <c r="K23">
        <f>C23-'Gen VII Original Stats'!D23</f>
        <v>32</v>
      </c>
      <c r="L23">
        <f>D23-'Gen VII Original Stats'!E23</f>
        <v>23</v>
      </c>
      <c r="M23">
        <f>E23-'Gen VII Original Stats'!F23</f>
        <v>22</v>
      </c>
      <c r="N23">
        <f>F23-'Gen VII Original Stats'!G23</f>
        <v>22</v>
      </c>
      <c r="O23">
        <f>G23-'Gen VII Original Stats'!H23</f>
        <v>36</v>
      </c>
      <c r="P23">
        <f>H23-'Gen VII Original Stats'!I23</f>
        <v>158</v>
      </c>
      <c r="R23">
        <v>22</v>
      </c>
      <c r="T23" s="1" t="str">
        <f t="shared" si="1"/>
        <v>[[0,0],[1,2],[2,1],[3,0],[4,2],[5,1],[6,0],[7,2],[8,1],[9,0],[10,2],[11,1],[12,0],[13,2],[14,1],[15,0],[16,2],[17,1],[18,0],[19,1],[20,0],[21,1],[22,0],</v>
      </c>
      <c r="V23" s="1" t="str">
        <f t="shared" si="2"/>
        <v>[[0,0],[1,0],[2,0],[3,0],[4,0],[5,0],[6,0],[7,0],[8,0],[9,0],[10,0],[11,0],[12,0],[13,0],[14,0],[15,0],[16,0],[17,0],[18,0],[19,0],[20,0],[21,0],[22,0],</v>
      </c>
    </row>
    <row r="24" spans="1:22" x14ac:dyDescent="0.5">
      <c r="A24" t="s">
        <v>22</v>
      </c>
      <c r="B24">
        <v>49</v>
      </c>
      <c r="C24">
        <v>83</v>
      </c>
      <c r="D24">
        <v>61</v>
      </c>
      <c r="E24">
        <v>56</v>
      </c>
      <c r="F24">
        <v>75</v>
      </c>
      <c r="G24">
        <v>76</v>
      </c>
      <c r="H24">
        <f t="shared" si="0"/>
        <v>400</v>
      </c>
      <c r="J24">
        <f>B24-'Gen VII Original Stats'!C24</f>
        <v>14</v>
      </c>
      <c r="K24">
        <f>C24-'Gen VII Original Stats'!D24</f>
        <v>23</v>
      </c>
      <c r="L24">
        <f>D24-'Gen VII Original Stats'!E24</f>
        <v>17</v>
      </c>
      <c r="M24">
        <f>E24-'Gen VII Original Stats'!F24</f>
        <v>16</v>
      </c>
      <c r="N24">
        <f>F24-'Gen VII Original Stats'!G24</f>
        <v>21</v>
      </c>
      <c r="O24">
        <f>G24-'Gen VII Original Stats'!H24</f>
        <v>21</v>
      </c>
      <c r="P24">
        <f>H24-'Gen VII Original Stats'!I24</f>
        <v>112</v>
      </c>
      <c r="R24">
        <v>23</v>
      </c>
      <c r="S24">
        <v>1</v>
      </c>
      <c r="T24" s="1" t="str">
        <f t="shared" si="1"/>
        <v>[[0,0],[1,2],[2,1],[3,0],[4,2],[5,1],[6,0],[7,2],[8,1],[9,0],[10,2],[11,1],[12,0],[13,2],[14,1],[15,0],[16,2],[17,1],[18,0],[19,1],[20,0],[21,1],[22,0],[23,1],</v>
      </c>
      <c r="V24" s="1" t="str">
        <f t="shared" si="2"/>
        <v>[[0,0],[1,0],[2,0],[3,0],[4,0],[5,0],[6,0],[7,0],[8,0],[9,0],[10,0],[11,0],[12,0],[13,0],[14,0],[15,0],[16,0],[17,0],[18,0],[19,0],[20,0],[21,0],[22,0],[23,0],</v>
      </c>
    </row>
    <row r="25" spans="1:22" x14ac:dyDescent="0.5">
      <c r="A25" t="s">
        <v>23</v>
      </c>
      <c r="B25">
        <v>80</v>
      </c>
      <c r="C25">
        <v>127</v>
      </c>
      <c r="D25">
        <v>92</v>
      </c>
      <c r="E25">
        <v>87</v>
      </c>
      <c r="F25">
        <v>106</v>
      </c>
      <c r="G25">
        <v>107</v>
      </c>
      <c r="H25">
        <f t="shared" si="0"/>
        <v>599</v>
      </c>
      <c r="J25">
        <f>B25-'Gen VII Original Stats'!C25</f>
        <v>20</v>
      </c>
      <c r="K25">
        <f>C25-'Gen VII Original Stats'!D25</f>
        <v>32</v>
      </c>
      <c r="L25">
        <f>D25-'Gen VII Original Stats'!E25</f>
        <v>23</v>
      </c>
      <c r="M25">
        <f>E25-'Gen VII Original Stats'!F25</f>
        <v>22</v>
      </c>
      <c r="N25">
        <f>F25-'Gen VII Original Stats'!G25</f>
        <v>27</v>
      </c>
      <c r="O25">
        <f>G25-'Gen VII Original Stats'!H25</f>
        <v>27</v>
      </c>
      <c r="P25">
        <f>H25-'Gen VII Original Stats'!I25</f>
        <v>151</v>
      </c>
      <c r="R25">
        <v>24</v>
      </c>
      <c r="T25" s="1" t="str">
        <f t="shared" si="1"/>
        <v>[[0,0],[1,2],[2,1],[3,0],[4,2],[5,1],[6,0],[7,2],[8,1],[9,0],[10,2],[11,1],[12,0],[13,2],[14,1],[15,0],[16,2],[17,1],[18,0],[19,1],[20,0],[21,1],[22,0],[23,1],[24,0],</v>
      </c>
      <c r="V25" s="1" t="str">
        <f t="shared" si="2"/>
        <v>[[0,0],[1,0],[2,0],[3,0],[4,0],[5,0],[6,0],[7,0],[8,0],[9,0],[10,0],[11,0],[12,0],[13,0],[14,0],[15,0],[16,0],[17,0],[18,0],[19,0],[20,0],[21,0],[22,0],[23,0],[24,0],</v>
      </c>
    </row>
    <row r="26" spans="1:22" x14ac:dyDescent="0.5">
      <c r="A26" t="s">
        <v>24</v>
      </c>
      <c r="B26">
        <v>44</v>
      </c>
      <c r="C26">
        <v>69</v>
      </c>
      <c r="D26">
        <v>50</v>
      </c>
      <c r="E26">
        <v>62</v>
      </c>
      <c r="F26">
        <v>62</v>
      </c>
      <c r="G26">
        <v>112</v>
      </c>
      <c r="H26">
        <f t="shared" si="0"/>
        <v>399</v>
      </c>
      <c r="J26">
        <f>B26-'Gen VII Original Stats'!C26</f>
        <v>9</v>
      </c>
      <c r="K26">
        <f>C26-'Gen VII Original Stats'!D26</f>
        <v>14</v>
      </c>
      <c r="L26">
        <f>D26-'Gen VII Original Stats'!E26</f>
        <v>10</v>
      </c>
      <c r="M26">
        <f>E26-'Gen VII Original Stats'!F26</f>
        <v>12</v>
      </c>
      <c r="N26">
        <f>F26-'Gen VII Original Stats'!G26</f>
        <v>12</v>
      </c>
      <c r="O26">
        <f>G26-'Gen VII Original Stats'!H26</f>
        <v>22</v>
      </c>
      <c r="P26">
        <f>H26-'Gen VII Original Stats'!I26</f>
        <v>79</v>
      </c>
      <c r="R26">
        <v>25</v>
      </c>
      <c r="S26">
        <v>1</v>
      </c>
      <c r="T26" s="1" t="str">
        <f t="shared" si="1"/>
        <v>[[0,0],[1,2],[2,1],[3,0],[4,2],[5,1],[6,0],[7,2],[8,1],[9,0],[10,2],[11,1],[12,0],[13,2],[14,1],[15,0],[16,2],[17,1],[18,0],[19,1],[20,0],[21,1],[22,0],[23,1],[24,0],[25,1],</v>
      </c>
      <c r="V26" s="1" t="str">
        <f t="shared" si="2"/>
        <v>[[0,0],[1,0],[2,0],[3,0],[4,0],[5,0],[6,0],[7,0],[8,0],[9,0],[10,0],[11,0],[12,0],[13,0],[14,0],[15,0],[16,0],[17,0],[18,0],[19,0],[20,0],[21,0],[22,0],[23,0],[24,0],[25,0],</v>
      </c>
    </row>
    <row r="27" spans="1:22" x14ac:dyDescent="0.5">
      <c r="A27" t="s">
        <v>25</v>
      </c>
      <c r="B27">
        <v>74</v>
      </c>
      <c r="C27">
        <v>111</v>
      </c>
      <c r="D27">
        <v>68</v>
      </c>
      <c r="E27">
        <v>111</v>
      </c>
      <c r="F27">
        <v>99</v>
      </c>
      <c r="G27">
        <v>136</v>
      </c>
      <c r="H27">
        <f t="shared" si="0"/>
        <v>599</v>
      </c>
      <c r="J27">
        <f>B27-'Gen VII Original Stats'!C27</f>
        <v>14</v>
      </c>
      <c r="K27">
        <f>C27-'Gen VII Original Stats'!D27</f>
        <v>21</v>
      </c>
      <c r="L27">
        <f>D27-'Gen VII Original Stats'!E27</f>
        <v>13</v>
      </c>
      <c r="M27">
        <f>E27-'Gen VII Original Stats'!F27</f>
        <v>21</v>
      </c>
      <c r="N27">
        <f>F27-'Gen VII Original Stats'!G27</f>
        <v>19</v>
      </c>
      <c r="O27">
        <f>G27-'Gen VII Original Stats'!H27</f>
        <v>26</v>
      </c>
      <c r="P27">
        <f>H27-'Gen VII Original Stats'!I27</f>
        <v>114</v>
      </c>
      <c r="R27">
        <v>26</v>
      </c>
      <c r="T27" s="1" t="str">
        <f t="shared" si="1"/>
        <v>[[0,0],[1,2],[2,1],[3,0],[4,2],[5,1],[6,0],[7,2],[8,1],[9,0],[10,2],[11,1],[12,0],[13,2],[14,1],[15,0],[16,2],[17,1],[18,0],[19,1],[20,0],[21,1],[22,0],[23,1],[24,0],[25,1],[26,0],</v>
      </c>
      <c r="V27" s="1" t="str">
        <f t="shared" si="2"/>
        <v>[[0,0],[1,0],[2,0],[3,0],[4,0],[5,0],[6,0],[7,0],[8,0],[9,0],[10,0],[11,0],[12,0],[13,0],[14,0],[15,0],[16,0],[17,0],[18,0],[19,0],[20,0],[21,0],[22,0],[23,0],[24,0],[25,0],[26,0],</v>
      </c>
    </row>
    <row r="28" spans="1:22" x14ac:dyDescent="0.5">
      <c r="A28" t="s">
        <v>26</v>
      </c>
      <c r="B28">
        <v>67</v>
      </c>
      <c r="C28">
        <v>100</v>
      </c>
      <c r="D28">
        <v>113</v>
      </c>
      <c r="E28">
        <v>27</v>
      </c>
      <c r="F28">
        <v>40</v>
      </c>
      <c r="G28">
        <v>53</v>
      </c>
      <c r="H28">
        <f t="shared" si="0"/>
        <v>400</v>
      </c>
      <c r="J28">
        <f>B28-'Gen VII Original Stats'!C28</f>
        <v>17</v>
      </c>
      <c r="K28">
        <f>C28-'Gen VII Original Stats'!D28</f>
        <v>25</v>
      </c>
      <c r="L28">
        <f>D28-'Gen VII Original Stats'!E28</f>
        <v>28</v>
      </c>
      <c r="M28">
        <f>E28-'Gen VII Original Stats'!F28</f>
        <v>7</v>
      </c>
      <c r="N28">
        <f>F28-'Gen VII Original Stats'!G28</f>
        <v>10</v>
      </c>
      <c r="O28">
        <f>G28-'Gen VII Original Stats'!H28</f>
        <v>13</v>
      </c>
      <c r="P28">
        <f>H28-'Gen VII Original Stats'!I28</f>
        <v>100</v>
      </c>
      <c r="R28">
        <v>27</v>
      </c>
      <c r="S28">
        <v>1</v>
      </c>
      <c r="T28" s="1" t="str">
        <f t="shared" si="1"/>
        <v>[[0,0],[1,2],[2,1],[3,0],[4,2],[5,1],[6,0],[7,2],[8,1],[9,0],[10,2],[11,1],[12,0],[13,2],[14,1],[15,0],[16,2],[17,1],[18,0],[19,1],[20,0],[21,1],[22,0],[23,1],[24,0],[25,1],[26,0],[27,1],</v>
      </c>
      <c r="V28" s="1" t="str">
        <f t="shared" si="2"/>
        <v>[[0,0],[1,0],[2,0],[3,0],[4,0],[5,0],[6,0],[7,0],[8,0],[9,0],[10,0],[11,0],[12,0],[13,0],[14,0],[15,0],[16,0],[17,0],[18,0],[19,0],[20,0],[21,0],[22,0],[23,0],[24,0],[25,0],[26,0],[27,0],</v>
      </c>
    </row>
    <row r="29" spans="1:22" x14ac:dyDescent="0.5">
      <c r="A29" t="s">
        <v>27</v>
      </c>
      <c r="B29">
        <v>100</v>
      </c>
      <c r="C29">
        <v>133</v>
      </c>
      <c r="D29">
        <v>147</v>
      </c>
      <c r="E29">
        <v>60</v>
      </c>
      <c r="F29">
        <v>73</v>
      </c>
      <c r="G29">
        <v>87</v>
      </c>
      <c r="H29">
        <f t="shared" si="0"/>
        <v>600</v>
      </c>
      <c r="J29">
        <f>B29-'Gen VII Original Stats'!C29</f>
        <v>25</v>
      </c>
      <c r="K29">
        <f>C29-'Gen VII Original Stats'!D29</f>
        <v>33</v>
      </c>
      <c r="L29">
        <f>D29-'Gen VII Original Stats'!E29</f>
        <v>37</v>
      </c>
      <c r="M29">
        <f>E29-'Gen VII Original Stats'!F29</f>
        <v>15</v>
      </c>
      <c r="N29">
        <f>F29-'Gen VII Original Stats'!G29</f>
        <v>18</v>
      </c>
      <c r="O29">
        <f>G29-'Gen VII Original Stats'!H29</f>
        <v>22</v>
      </c>
      <c r="P29">
        <f>H29-'Gen VII Original Stats'!I29</f>
        <v>150</v>
      </c>
      <c r="R29">
        <v>28</v>
      </c>
      <c r="T29" s="1" t="str">
        <f t="shared" si="1"/>
        <v>[[0,0],[1,2],[2,1],[3,0],[4,2],[5,1],[6,0],[7,2],[8,1],[9,0],[10,2],[11,1],[12,0],[13,2],[14,1],[15,0],[16,2],[17,1],[18,0],[19,1],[20,0],[21,1],[22,0],[23,1],[24,0],[25,1],[26,0],[27,1],[28,0],</v>
      </c>
      <c r="V29" s="1" t="str">
        <f t="shared" si="2"/>
        <v>[[0,0],[1,0],[2,0],[3,0],[4,0],[5,0],[6,0],[7,0],[8,0],[9,0],[10,0],[11,0],[12,0],[13,0],[14,0],[15,0],[16,0],[17,0],[18,0],[19,0],[20,0],[21,0],[22,0],[23,0],[24,0],[25,0],[26,0],[27,0],[28,0],</v>
      </c>
    </row>
    <row r="30" spans="1:22" x14ac:dyDescent="0.5">
      <c r="A30" t="s">
        <v>28</v>
      </c>
      <c r="B30">
        <v>60</v>
      </c>
      <c r="C30">
        <v>51</v>
      </c>
      <c r="D30">
        <v>57</v>
      </c>
      <c r="E30">
        <v>44</v>
      </c>
      <c r="F30">
        <v>44</v>
      </c>
      <c r="G30">
        <v>45</v>
      </c>
      <c r="H30">
        <f t="shared" si="0"/>
        <v>301</v>
      </c>
      <c r="J30">
        <f>B30-'Gen VII Original Stats'!C30</f>
        <v>5</v>
      </c>
      <c r="K30">
        <f>C30-'Gen VII Original Stats'!D30</f>
        <v>4</v>
      </c>
      <c r="L30">
        <f>D30-'Gen VII Original Stats'!E30</f>
        <v>5</v>
      </c>
      <c r="M30">
        <f>E30-'Gen VII Original Stats'!F30</f>
        <v>4</v>
      </c>
      <c r="N30">
        <f>F30-'Gen VII Original Stats'!G30</f>
        <v>4</v>
      </c>
      <c r="O30">
        <f>G30-'Gen VII Original Stats'!H30</f>
        <v>4</v>
      </c>
      <c r="P30">
        <f>H30-'Gen VII Original Stats'!I30</f>
        <v>26</v>
      </c>
      <c r="R30">
        <v>29</v>
      </c>
      <c r="S30">
        <v>2</v>
      </c>
      <c r="T30" s="1" t="str">
        <f t="shared" si="1"/>
        <v>[[0,0],[1,2],[2,1],[3,0],[4,2],[5,1],[6,0],[7,2],[8,1],[9,0],[10,2],[11,1],[12,0],[13,2],[14,1],[15,0],[16,2],[17,1],[18,0],[19,1],[20,0],[21,1],[22,0],[23,1],[24,0],[25,1],[26,0],[27,1],[28,0],[29,2],</v>
      </c>
      <c r="V30" s="1" t="str">
        <f t="shared" si="2"/>
        <v>[[0,0],[1,0],[2,0],[3,0],[4,0],[5,0],[6,0],[7,0],[8,0],[9,0],[10,0],[11,0],[12,0],[13,0],[14,0],[15,0],[16,0],[17,0],[18,0],[19,0],[20,0],[21,0],[22,0],[23,0],[24,0],[25,0],[26,0],[27,0],[28,0],[29,0],</v>
      </c>
    </row>
    <row r="31" spans="1:22" x14ac:dyDescent="0.5">
      <c r="A31" t="s">
        <v>29</v>
      </c>
      <c r="B31">
        <v>77</v>
      </c>
      <c r="C31">
        <v>68</v>
      </c>
      <c r="D31">
        <v>73</v>
      </c>
      <c r="E31">
        <v>60</v>
      </c>
      <c r="F31">
        <v>60</v>
      </c>
      <c r="G31">
        <v>61</v>
      </c>
      <c r="H31">
        <f t="shared" si="0"/>
        <v>399</v>
      </c>
      <c r="J31">
        <f>B31-'Gen VII Original Stats'!C31</f>
        <v>7</v>
      </c>
      <c r="K31">
        <f>C31-'Gen VII Original Stats'!D31</f>
        <v>6</v>
      </c>
      <c r="L31">
        <f>D31-'Gen VII Original Stats'!E31</f>
        <v>6</v>
      </c>
      <c r="M31">
        <f>E31-'Gen VII Original Stats'!F31</f>
        <v>5</v>
      </c>
      <c r="N31">
        <f>F31-'Gen VII Original Stats'!G31</f>
        <v>5</v>
      </c>
      <c r="O31">
        <f>G31-'Gen VII Original Stats'!H31</f>
        <v>5</v>
      </c>
      <c r="P31">
        <f>H31-'Gen VII Original Stats'!I31</f>
        <v>34</v>
      </c>
      <c r="R31">
        <v>30</v>
      </c>
      <c r="S31">
        <v>1</v>
      </c>
      <c r="T31" s="1" t="str">
        <f t="shared" si="1"/>
        <v>[[0,0],[1,2],[2,1],[3,0],[4,2],[5,1],[6,0],[7,2],[8,1],[9,0],[10,2],[11,1],[12,0],[13,2],[14,1],[15,0],[16,2],[17,1],[18,0],[19,1],[20,0],[21,1],[22,0],[23,1],[24,0],[25,1],[26,0],[27,1],[28,0],[29,2],[30,1],</v>
      </c>
      <c r="V31" s="1" t="str">
        <f t="shared" si="2"/>
        <v>[[0,0],[1,0],[2,0],[3,0],[4,0],[5,0],[6,0],[7,0],[8,0],[9,0],[10,0],[11,0],[12,0],[13,0],[14,0],[15,0],[16,0],[17,0],[18,0],[19,0],[20,0],[21,0],[22,0],[23,0],[24,0],[25,0],[26,0],[27,0],[28,0],[29,0],[30,0],</v>
      </c>
    </row>
    <row r="32" spans="1:22" x14ac:dyDescent="0.5">
      <c r="A32" t="s">
        <v>30</v>
      </c>
      <c r="B32">
        <v>107</v>
      </c>
      <c r="C32">
        <v>109</v>
      </c>
      <c r="D32">
        <v>103</v>
      </c>
      <c r="E32">
        <v>89</v>
      </c>
      <c r="F32">
        <v>101</v>
      </c>
      <c r="G32">
        <v>90</v>
      </c>
      <c r="H32">
        <f t="shared" si="0"/>
        <v>599</v>
      </c>
      <c r="J32">
        <f>B32-'Gen VII Original Stats'!C32</f>
        <v>17</v>
      </c>
      <c r="K32">
        <f>C32-'Gen VII Original Stats'!D32</f>
        <v>17</v>
      </c>
      <c r="L32">
        <f>D32-'Gen VII Original Stats'!E32</f>
        <v>16</v>
      </c>
      <c r="M32">
        <f>E32-'Gen VII Original Stats'!F32</f>
        <v>14</v>
      </c>
      <c r="N32">
        <f>F32-'Gen VII Original Stats'!G32</f>
        <v>16</v>
      </c>
      <c r="O32">
        <f>G32-'Gen VII Original Stats'!H32</f>
        <v>14</v>
      </c>
      <c r="P32">
        <f>H32-'Gen VII Original Stats'!I32</f>
        <v>94</v>
      </c>
      <c r="R32">
        <v>31</v>
      </c>
      <c r="T32" s="1" t="str">
        <f t="shared" si="1"/>
        <v>[[0,0],[1,2],[2,1],[3,0],[4,2],[5,1],[6,0],[7,2],[8,1],[9,0],[10,2],[11,1],[12,0],[13,2],[14,1],[15,0],[16,2],[17,1],[18,0],[19,1],[20,0],[21,1],[22,0],[23,1],[24,0],[25,1],[26,0],[27,1],[28,0],[29,2],[30,1],[31,0],</v>
      </c>
      <c r="V32" s="1" t="str">
        <f t="shared" si="2"/>
        <v>[[0,0],[1,0],[2,0],[3,0],[4,0],[5,0],[6,0],[7,0],[8,0],[9,0],[10,0],[11,0],[12,0],[13,0],[14,0],[15,0],[16,0],[17,0],[18,0],[19,0],[20,0],[21,0],[22,0],[23,0],[24,0],[25,0],[26,0],[27,0],[28,0],[29,0],[30,0],[31,0],</v>
      </c>
    </row>
    <row r="33" spans="1:22" x14ac:dyDescent="0.5">
      <c r="A33" t="s">
        <v>31</v>
      </c>
      <c r="B33">
        <v>51</v>
      </c>
      <c r="C33">
        <v>63</v>
      </c>
      <c r="D33">
        <v>44</v>
      </c>
      <c r="E33">
        <v>44</v>
      </c>
      <c r="F33">
        <v>44</v>
      </c>
      <c r="G33">
        <v>55</v>
      </c>
      <c r="H33">
        <f t="shared" si="0"/>
        <v>301</v>
      </c>
      <c r="J33">
        <f>B33-'Gen VII Original Stats'!C33</f>
        <v>5</v>
      </c>
      <c r="K33">
        <f>C33-'Gen VII Original Stats'!D33</f>
        <v>6</v>
      </c>
      <c r="L33">
        <f>D33-'Gen VII Original Stats'!E33</f>
        <v>4</v>
      </c>
      <c r="M33">
        <f>E33-'Gen VII Original Stats'!F33</f>
        <v>4</v>
      </c>
      <c r="N33">
        <f>F33-'Gen VII Original Stats'!G33</f>
        <v>4</v>
      </c>
      <c r="O33">
        <f>G33-'Gen VII Original Stats'!H33</f>
        <v>5</v>
      </c>
      <c r="P33">
        <f>H33-'Gen VII Original Stats'!I33</f>
        <v>28</v>
      </c>
      <c r="R33">
        <v>32</v>
      </c>
      <c r="S33">
        <v>2</v>
      </c>
      <c r="T33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</v>
      </c>
      <c r="V33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</v>
      </c>
    </row>
    <row r="34" spans="1:22" x14ac:dyDescent="0.5">
      <c r="A34" t="s">
        <v>32</v>
      </c>
      <c r="B34">
        <v>67</v>
      </c>
      <c r="C34">
        <v>79</v>
      </c>
      <c r="D34">
        <v>62</v>
      </c>
      <c r="E34">
        <v>60</v>
      </c>
      <c r="F34">
        <v>60</v>
      </c>
      <c r="G34">
        <v>71</v>
      </c>
      <c r="H34">
        <f t="shared" si="0"/>
        <v>399</v>
      </c>
      <c r="J34">
        <f>B34-'Gen VII Original Stats'!C34</f>
        <v>6</v>
      </c>
      <c r="K34">
        <f>C34-'Gen VII Original Stats'!D34</f>
        <v>7</v>
      </c>
      <c r="L34">
        <f>D34-'Gen VII Original Stats'!E34</f>
        <v>5</v>
      </c>
      <c r="M34">
        <f>E34-'Gen VII Original Stats'!F34</f>
        <v>5</v>
      </c>
      <c r="N34">
        <f>F34-'Gen VII Original Stats'!G34</f>
        <v>5</v>
      </c>
      <c r="O34">
        <f>G34-'Gen VII Original Stats'!H34</f>
        <v>6</v>
      </c>
      <c r="P34">
        <f>H34-'Gen VII Original Stats'!I34</f>
        <v>34</v>
      </c>
      <c r="R34">
        <v>33</v>
      </c>
      <c r="S34">
        <v>1</v>
      </c>
      <c r="T34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</v>
      </c>
      <c r="V34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</v>
      </c>
    </row>
    <row r="35" spans="1:22" x14ac:dyDescent="0.5">
      <c r="A35" t="s">
        <v>33</v>
      </c>
      <c r="B35">
        <v>96</v>
      </c>
      <c r="C35">
        <v>121</v>
      </c>
      <c r="D35">
        <v>91</v>
      </c>
      <c r="E35">
        <v>101</v>
      </c>
      <c r="F35">
        <v>89</v>
      </c>
      <c r="G35">
        <v>101</v>
      </c>
      <c r="H35">
        <f t="shared" si="0"/>
        <v>599</v>
      </c>
      <c r="J35">
        <f>B35-'Gen VII Original Stats'!C35</f>
        <v>15</v>
      </c>
      <c r="K35">
        <f>C35-'Gen VII Original Stats'!D35</f>
        <v>19</v>
      </c>
      <c r="L35">
        <f>D35-'Gen VII Original Stats'!E35</f>
        <v>14</v>
      </c>
      <c r="M35">
        <f>E35-'Gen VII Original Stats'!F35</f>
        <v>16</v>
      </c>
      <c r="N35">
        <f>F35-'Gen VII Original Stats'!G35</f>
        <v>14</v>
      </c>
      <c r="O35">
        <f>G35-'Gen VII Original Stats'!H35</f>
        <v>16</v>
      </c>
      <c r="P35">
        <f>H35-'Gen VII Original Stats'!I35</f>
        <v>94</v>
      </c>
      <c r="R35">
        <v>34</v>
      </c>
      <c r="T35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</v>
      </c>
      <c r="V35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</v>
      </c>
    </row>
    <row r="36" spans="1:22" x14ac:dyDescent="0.5">
      <c r="A36" t="s">
        <v>34</v>
      </c>
      <c r="B36">
        <v>87</v>
      </c>
      <c r="C36">
        <v>56</v>
      </c>
      <c r="D36">
        <v>59</v>
      </c>
      <c r="E36">
        <v>74</v>
      </c>
      <c r="F36">
        <v>80</v>
      </c>
      <c r="G36">
        <v>43</v>
      </c>
      <c r="H36">
        <f t="shared" si="0"/>
        <v>399</v>
      </c>
      <c r="J36">
        <f>B36-'Gen VII Original Stats'!C36</f>
        <v>17</v>
      </c>
      <c r="K36">
        <f>C36-'Gen VII Original Stats'!D36</f>
        <v>11</v>
      </c>
      <c r="L36">
        <f>D36-'Gen VII Original Stats'!E36</f>
        <v>11</v>
      </c>
      <c r="M36">
        <f>E36-'Gen VII Original Stats'!F36</f>
        <v>14</v>
      </c>
      <c r="N36">
        <f>F36-'Gen VII Original Stats'!G36</f>
        <v>15</v>
      </c>
      <c r="O36">
        <f>G36-'Gen VII Original Stats'!H36</f>
        <v>8</v>
      </c>
      <c r="P36">
        <f>H36-'Gen VII Original Stats'!I36</f>
        <v>76</v>
      </c>
      <c r="R36">
        <v>35</v>
      </c>
      <c r="S36">
        <v>1</v>
      </c>
      <c r="T36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</v>
      </c>
      <c r="V36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</v>
      </c>
    </row>
    <row r="37" spans="1:22" x14ac:dyDescent="0.5">
      <c r="A37" t="s">
        <v>35</v>
      </c>
      <c r="B37">
        <v>118</v>
      </c>
      <c r="C37">
        <v>87</v>
      </c>
      <c r="D37">
        <v>91</v>
      </c>
      <c r="E37">
        <v>118</v>
      </c>
      <c r="F37">
        <v>112</v>
      </c>
      <c r="G37">
        <v>75</v>
      </c>
      <c r="H37">
        <f t="shared" si="0"/>
        <v>601</v>
      </c>
      <c r="J37">
        <f>B37-'Gen VII Original Stats'!C37</f>
        <v>23</v>
      </c>
      <c r="K37">
        <f>C37-'Gen VII Original Stats'!D37</f>
        <v>17</v>
      </c>
      <c r="L37">
        <f>D37-'Gen VII Original Stats'!E37</f>
        <v>18</v>
      </c>
      <c r="M37">
        <f>E37-'Gen VII Original Stats'!F37</f>
        <v>23</v>
      </c>
      <c r="N37">
        <f>F37-'Gen VII Original Stats'!G37</f>
        <v>22</v>
      </c>
      <c r="O37">
        <f>G37-'Gen VII Original Stats'!H37</f>
        <v>15</v>
      </c>
      <c r="P37">
        <f>H37-'Gen VII Original Stats'!I37</f>
        <v>118</v>
      </c>
      <c r="R37">
        <v>36</v>
      </c>
      <c r="T37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</v>
      </c>
      <c r="V37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</v>
      </c>
    </row>
    <row r="38" spans="1:22" x14ac:dyDescent="0.5">
      <c r="A38" t="s">
        <v>36</v>
      </c>
      <c r="B38">
        <v>51</v>
      </c>
      <c r="C38">
        <v>55</v>
      </c>
      <c r="D38">
        <v>54</v>
      </c>
      <c r="E38">
        <v>67</v>
      </c>
      <c r="F38">
        <v>87</v>
      </c>
      <c r="G38">
        <v>87</v>
      </c>
      <c r="H38">
        <f t="shared" si="0"/>
        <v>401</v>
      </c>
      <c r="J38">
        <f>B38-'Gen VII Original Stats'!C38</f>
        <v>13</v>
      </c>
      <c r="K38">
        <f>C38-'Gen VII Original Stats'!D38</f>
        <v>14</v>
      </c>
      <c r="L38">
        <f>D38-'Gen VII Original Stats'!E38</f>
        <v>14</v>
      </c>
      <c r="M38">
        <f>E38-'Gen VII Original Stats'!F38</f>
        <v>17</v>
      </c>
      <c r="N38">
        <f>F38-'Gen VII Original Stats'!G38</f>
        <v>22</v>
      </c>
      <c r="O38">
        <f>G38-'Gen VII Original Stats'!H38</f>
        <v>22</v>
      </c>
      <c r="P38">
        <f>H38-'Gen VII Original Stats'!I38</f>
        <v>102</v>
      </c>
      <c r="R38">
        <v>37</v>
      </c>
      <c r="S38">
        <v>1</v>
      </c>
      <c r="T38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</v>
      </c>
      <c r="V38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</v>
      </c>
    </row>
    <row r="39" spans="1:22" x14ac:dyDescent="0.5">
      <c r="A39" t="s">
        <v>37</v>
      </c>
      <c r="B39">
        <v>87</v>
      </c>
      <c r="C39">
        <v>90</v>
      </c>
      <c r="D39">
        <v>89</v>
      </c>
      <c r="E39">
        <v>96</v>
      </c>
      <c r="F39">
        <v>119</v>
      </c>
      <c r="G39">
        <v>119</v>
      </c>
      <c r="H39">
        <f t="shared" si="0"/>
        <v>600</v>
      </c>
      <c r="J39">
        <f>B39-'Gen VII Original Stats'!C39</f>
        <v>14</v>
      </c>
      <c r="K39">
        <f>C39-'Gen VII Original Stats'!D39</f>
        <v>14</v>
      </c>
      <c r="L39">
        <f>D39-'Gen VII Original Stats'!E39</f>
        <v>14</v>
      </c>
      <c r="M39">
        <f>E39-'Gen VII Original Stats'!F39</f>
        <v>15</v>
      </c>
      <c r="N39">
        <f>F39-'Gen VII Original Stats'!G39</f>
        <v>19</v>
      </c>
      <c r="O39">
        <f>G39-'Gen VII Original Stats'!H39</f>
        <v>19</v>
      </c>
      <c r="P39">
        <f>H39-'Gen VII Original Stats'!I39</f>
        <v>95</v>
      </c>
      <c r="R39">
        <v>38</v>
      </c>
      <c r="T39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</v>
      </c>
      <c r="V39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</v>
      </c>
    </row>
    <row r="40" spans="1:22" x14ac:dyDescent="0.5">
      <c r="A40" t="s">
        <v>38</v>
      </c>
      <c r="B40">
        <v>170</v>
      </c>
      <c r="C40">
        <v>67</v>
      </c>
      <c r="D40">
        <v>30</v>
      </c>
      <c r="E40">
        <v>67</v>
      </c>
      <c r="F40">
        <v>37</v>
      </c>
      <c r="G40">
        <v>30</v>
      </c>
      <c r="H40">
        <f t="shared" si="0"/>
        <v>401</v>
      </c>
      <c r="J40">
        <f>B40-'Gen VII Original Stats'!C40</f>
        <v>55</v>
      </c>
      <c r="K40">
        <f>C40-'Gen VII Original Stats'!D40</f>
        <v>22</v>
      </c>
      <c r="L40">
        <f>D40-'Gen VII Original Stats'!E40</f>
        <v>10</v>
      </c>
      <c r="M40">
        <f>E40-'Gen VII Original Stats'!F40</f>
        <v>22</v>
      </c>
      <c r="N40">
        <f>F40-'Gen VII Original Stats'!G40</f>
        <v>12</v>
      </c>
      <c r="O40">
        <f>G40-'Gen VII Original Stats'!H40</f>
        <v>10</v>
      </c>
      <c r="P40">
        <f>H40-'Gen VII Original Stats'!I40</f>
        <v>131</v>
      </c>
      <c r="R40">
        <v>39</v>
      </c>
      <c r="S40">
        <v>1</v>
      </c>
      <c r="T40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</v>
      </c>
      <c r="V40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</v>
      </c>
    </row>
    <row r="41" spans="1:22" x14ac:dyDescent="0.5">
      <c r="A41" t="s">
        <v>39</v>
      </c>
      <c r="B41">
        <v>193</v>
      </c>
      <c r="C41">
        <v>97</v>
      </c>
      <c r="D41">
        <v>62</v>
      </c>
      <c r="E41">
        <v>117</v>
      </c>
      <c r="F41">
        <v>69</v>
      </c>
      <c r="G41">
        <v>62</v>
      </c>
      <c r="H41">
        <f t="shared" si="0"/>
        <v>600</v>
      </c>
      <c r="J41">
        <f>B41-'Gen VII Original Stats'!C41</f>
        <v>53</v>
      </c>
      <c r="K41">
        <f>C41-'Gen VII Original Stats'!D41</f>
        <v>27</v>
      </c>
      <c r="L41">
        <f>D41-'Gen VII Original Stats'!E41</f>
        <v>17</v>
      </c>
      <c r="M41">
        <f>E41-'Gen VII Original Stats'!F41</f>
        <v>32</v>
      </c>
      <c r="N41">
        <f>F41-'Gen VII Original Stats'!G41</f>
        <v>19</v>
      </c>
      <c r="O41">
        <f>G41-'Gen VII Original Stats'!H41</f>
        <v>17</v>
      </c>
      <c r="P41">
        <f>H41-'Gen VII Original Stats'!I41</f>
        <v>165</v>
      </c>
      <c r="R41">
        <v>40</v>
      </c>
      <c r="T41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</v>
      </c>
      <c r="V41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</v>
      </c>
    </row>
    <row r="42" spans="1:22" x14ac:dyDescent="0.5">
      <c r="A42" t="s">
        <v>40</v>
      </c>
      <c r="B42">
        <v>49</v>
      </c>
      <c r="C42">
        <v>55</v>
      </c>
      <c r="D42">
        <v>43</v>
      </c>
      <c r="E42">
        <v>37</v>
      </c>
      <c r="F42">
        <v>49</v>
      </c>
      <c r="G42">
        <v>67</v>
      </c>
      <c r="H42">
        <f t="shared" si="0"/>
        <v>300</v>
      </c>
      <c r="J42">
        <f>B42-'Gen VII Original Stats'!C42</f>
        <v>9</v>
      </c>
      <c r="K42">
        <f>C42-'Gen VII Original Stats'!D42</f>
        <v>10</v>
      </c>
      <c r="L42">
        <f>D42-'Gen VII Original Stats'!E42</f>
        <v>8</v>
      </c>
      <c r="M42">
        <f>E42-'Gen VII Original Stats'!F42</f>
        <v>7</v>
      </c>
      <c r="N42">
        <f>F42-'Gen VII Original Stats'!G42</f>
        <v>9</v>
      </c>
      <c r="O42">
        <f>G42-'Gen VII Original Stats'!H42</f>
        <v>12</v>
      </c>
      <c r="P42">
        <f>H42-'Gen VII Original Stats'!I42</f>
        <v>55</v>
      </c>
      <c r="R42">
        <v>41</v>
      </c>
      <c r="S42">
        <v>2</v>
      </c>
      <c r="T42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</v>
      </c>
      <c r="V42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</v>
      </c>
    </row>
    <row r="43" spans="1:22" x14ac:dyDescent="0.5">
      <c r="A43" t="s">
        <v>41</v>
      </c>
      <c r="B43">
        <v>66</v>
      </c>
      <c r="C43">
        <v>70</v>
      </c>
      <c r="D43">
        <v>62</v>
      </c>
      <c r="E43">
        <v>57</v>
      </c>
      <c r="F43">
        <v>66</v>
      </c>
      <c r="G43">
        <v>79</v>
      </c>
      <c r="H43">
        <f t="shared" si="0"/>
        <v>400</v>
      </c>
      <c r="J43">
        <f>B43-'Gen VII Original Stats'!C43</f>
        <v>-9</v>
      </c>
      <c r="K43">
        <f>C43-'Gen VII Original Stats'!D43</f>
        <v>-10</v>
      </c>
      <c r="L43">
        <f>D43-'Gen VII Original Stats'!E43</f>
        <v>-8</v>
      </c>
      <c r="M43">
        <f>E43-'Gen VII Original Stats'!F43</f>
        <v>-8</v>
      </c>
      <c r="N43">
        <f>F43-'Gen VII Original Stats'!G43</f>
        <v>-9</v>
      </c>
      <c r="O43">
        <f>G43-'Gen VII Original Stats'!H43</f>
        <v>-11</v>
      </c>
      <c r="P43">
        <f>H43-'Gen VII Original Stats'!I43</f>
        <v>-55</v>
      </c>
      <c r="R43">
        <v>42</v>
      </c>
      <c r="S43">
        <v>1</v>
      </c>
      <c r="T43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</v>
      </c>
      <c r="V43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</v>
      </c>
    </row>
    <row r="44" spans="1:22" x14ac:dyDescent="0.5">
      <c r="A44" t="s">
        <v>42</v>
      </c>
      <c r="B44">
        <v>42</v>
      </c>
      <c r="C44">
        <v>47</v>
      </c>
      <c r="D44">
        <v>52</v>
      </c>
      <c r="E44">
        <v>70</v>
      </c>
      <c r="F44">
        <v>61</v>
      </c>
      <c r="G44">
        <v>28</v>
      </c>
      <c r="H44">
        <f t="shared" si="0"/>
        <v>300</v>
      </c>
      <c r="J44">
        <f>B44-'Gen VII Original Stats'!C44</f>
        <v>-3</v>
      </c>
      <c r="K44">
        <f>C44-'Gen VII Original Stats'!D44</f>
        <v>-3</v>
      </c>
      <c r="L44">
        <f>D44-'Gen VII Original Stats'!E44</f>
        <v>-3</v>
      </c>
      <c r="M44">
        <f>E44-'Gen VII Original Stats'!F44</f>
        <v>-5</v>
      </c>
      <c r="N44">
        <f>F44-'Gen VII Original Stats'!G44</f>
        <v>-4</v>
      </c>
      <c r="O44">
        <f>G44-'Gen VII Original Stats'!H44</f>
        <v>-2</v>
      </c>
      <c r="P44">
        <f>H44-'Gen VII Original Stats'!I44</f>
        <v>-20</v>
      </c>
      <c r="R44">
        <v>43</v>
      </c>
      <c r="S44">
        <v>2</v>
      </c>
      <c r="T44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</v>
      </c>
      <c r="V44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</v>
      </c>
    </row>
    <row r="45" spans="1:22" x14ac:dyDescent="0.5">
      <c r="A45" t="s">
        <v>43</v>
      </c>
      <c r="B45">
        <v>61</v>
      </c>
      <c r="C45">
        <v>66</v>
      </c>
      <c r="D45">
        <v>71</v>
      </c>
      <c r="E45">
        <v>86</v>
      </c>
      <c r="F45">
        <v>76</v>
      </c>
      <c r="G45">
        <v>41</v>
      </c>
      <c r="H45">
        <f t="shared" si="0"/>
        <v>401</v>
      </c>
      <c r="J45">
        <f>B45-'Gen VII Original Stats'!C45</f>
        <v>1</v>
      </c>
      <c r="K45">
        <f>C45-'Gen VII Original Stats'!D45</f>
        <v>1</v>
      </c>
      <c r="L45">
        <f>D45-'Gen VII Original Stats'!E45</f>
        <v>1</v>
      </c>
      <c r="M45">
        <f>E45-'Gen VII Original Stats'!F45</f>
        <v>1</v>
      </c>
      <c r="N45">
        <f>F45-'Gen VII Original Stats'!G45</f>
        <v>1</v>
      </c>
      <c r="O45">
        <f>G45-'Gen VII Original Stats'!H45</f>
        <v>1</v>
      </c>
      <c r="P45">
        <f>H45-'Gen VII Original Stats'!I45</f>
        <v>6</v>
      </c>
      <c r="R45">
        <v>44</v>
      </c>
      <c r="S45">
        <v>1</v>
      </c>
      <c r="T45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</v>
      </c>
      <c r="V45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</v>
      </c>
    </row>
    <row r="46" spans="1:22" x14ac:dyDescent="0.5">
      <c r="A46" t="s">
        <v>44</v>
      </c>
      <c r="B46">
        <v>92</v>
      </c>
      <c r="C46">
        <v>98</v>
      </c>
      <c r="D46">
        <v>104</v>
      </c>
      <c r="E46">
        <v>135</v>
      </c>
      <c r="F46">
        <v>110</v>
      </c>
      <c r="G46">
        <v>61</v>
      </c>
      <c r="H46">
        <f t="shared" si="0"/>
        <v>600</v>
      </c>
      <c r="J46">
        <f>B46-'Gen VII Original Stats'!C46</f>
        <v>17</v>
      </c>
      <c r="K46">
        <f>C46-'Gen VII Original Stats'!D46</f>
        <v>18</v>
      </c>
      <c r="L46">
        <f>D46-'Gen VII Original Stats'!E46</f>
        <v>19</v>
      </c>
      <c r="M46">
        <f>E46-'Gen VII Original Stats'!F46</f>
        <v>25</v>
      </c>
      <c r="N46">
        <f>F46-'Gen VII Original Stats'!G46</f>
        <v>20</v>
      </c>
      <c r="O46">
        <f>G46-'Gen VII Original Stats'!H46</f>
        <v>11</v>
      </c>
      <c r="P46">
        <f>H46-'Gen VII Original Stats'!I46</f>
        <v>110</v>
      </c>
      <c r="R46">
        <v>45</v>
      </c>
      <c r="T46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</v>
      </c>
      <c r="V46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</v>
      </c>
    </row>
    <row r="47" spans="1:22" x14ac:dyDescent="0.5">
      <c r="A47" t="s">
        <v>45</v>
      </c>
      <c r="B47">
        <v>49</v>
      </c>
      <c r="C47">
        <v>98</v>
      </c>
      <c r="D47">
        <v>77</v>
      </c>
      <c r="E47">
        <v>63</v>
      </c>
      <c r="F47">
        <v>77</v>
      </c>
      <c r="G47">
        <v>35</v>
      </c>
      <c r="H47">
        <f t="shared" si="0"/>
        <v>399</v>
      </c>
      <c r="J47">
        <f>B47-'Gen VII Original Stats'!C47</f>
        <v>14</v>
      </c>
      <c r="K47">
        <f>C47-'Gen VII Original Stats'!D47</f>
        <v>28</v>
      </c>
      <c r="L47">
        <f>D47-'Gen VII Original Stats'!E47</f>
        <v>22</v>
      </c>
      <c r="M47">
        <f>E47-'Gen VII Original Stats'!F47</f>
        <v>18</v>
      </c>
      <c r="N47">
        <f>F47-'Gen VII Original Stats'!G47</f>
        <v>22</v>
      </c>
      <c r="O47">
        <f>G47-'Gen VII Original Stats'!H47</f>
        <v>10</v>
      </c>
      <c r="P47">
        <f>H47-'Gen VII Original Stats'!I47</f>
        <v>114</v>
      </c>
      <c r="R47">
        <v>46</v>
      </c>
      <c r="S47">
        <v>1</v>
      </c>
      <c r="T47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</v>
      </c>
      <c r="V47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</v>
      </c>
    </row>
    <row r="48" spans="1:22" x14ac:dyDescent="0.5">
      <c r="A48" t="s">
        <v>46</v>
      </c>
      <c r="B48">
        <v>89</v>
      </c>
      <c r="C48">
        <v>141</v>
      </c>
      <c r="D48">
        <v>119</v>
      </c>
      <c r="E48">
        <v>89</v>
      </c>
      <c r="F48">
        <v>119</v>
      </c>
      <c r="G48">
        <v>44</v>
      </c>
      <c r="H48">
        <f t="shared" si="0"/>
        <v>601</v>
      </c>
      <c r="J48">
        <f>B48-'Gen VII Original Stats'!C48</f>
        <v>29</v>
      </c>
      <c r="K48">
        <f>C48-'Gen VII Original Stats'!D48</f>
        <v>46</v>
      </c>
      <c r="L48">
        <f>D48-'Gen VII Original Stats'!E48</f>
        <v>39</v>
      </c>
      <c r="M48">
        <f>E48-'Gen VII Original Stats'!F48</f>
        <v>29</v>
      </c>
      <c r="N48">
        <f>F48-'Gen VII Original Stats'!G48</f>
        <v>39</v>
      </c>
      <c r="O48">
        <f>G48-'Gen VII Original Stats'!H48</f>
        <v>14</v>
      </c>
      <c r="P48">
        <f>H48-'Gen VII Original Stats'!I48</f>
        <v>196</v>
      </c>
      <c r="R48">
        <v>47</v>
      </c>
      <c r="T48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</v>
      </c>
      <c r="V48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</v>
      </c>
    </row>
    <row r="49" spans="1:22" x14ac:dyDescent="0.5">
      <c r="A49" t="s">
        <v>47</v>
      </c>
      <c r="B49">
        <v>79</v>
      </c>
      <c r="C49">
        <v>72</v>
      </c>
      <c r="D49">
        <v>66</v>
      </c>
      <c r="E49">
        <v>52</v>
      </c>
      <c r="F49">
        <v>72</v>
      </c>
      <c r="G49">
        <v>59</v>
      </c>
      <c r="H49">
        <f t="shared" si="0"/>
        <v>400</v>
      </c>
      <c r="J49">
        <f>B49-'Gen VII Original Stats'!C49</f>
        <v>19</v>
      </c>
      <c r="K49">
        <f>C49-'Gen VII Original Stats'!D49</f>
        <v>17</v>
      </c>
      <c r="L49">
        <f>D49-'Gen VII Original Stats'!E49</f>
        <v>16</v>
      </c>
      <c r="M49">
        <f>E49-'Gen VII Original Stats'!F49</f>
        <v>12</v>
      </c>
      <c r="N49">
        <f>F49-'Gen VII Original Stats'!G49</f>
        <v>17</v>
      </c>
      <c r="O49">
        <f>G49-'Gen VII Original Stats'!H49</f>
        <v>14</v>
      </c>
      <c r="P49">
        <f>H49-'Gen VII Original Stats'!I49</f>
        <v>95</v>
      </c>
      <c r="R49">
        <v>48</v>
      </c>
      <c r="S49">
        <v>1</v>
      </c>
      <c r="T49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</v>
      </c>
      <c r="V49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</v>
      </c>
    </row>
    <row r="50" spans="1:22" x14ac:dyDescent="0.5">
      <c r="A50" t="s">
        <v>48</v>
      </c>
      <c r="B50">
        <v>93</v>
      </c>
      <c r="C50">
        <v>87</v>
      </c>
      <c r="D50">
        <v>80</v>
      </c>
      <c r="E50">
        <v>120</v>
      </c>
      <c r="F50">
        <v>100</v>
      </c>
      <c r="G50">
        <v>120</v>
      </c>
      <c r="H50">
        <f t="shared" si="0"/>
        <v>600</v>
      </c>
      <c r="J50">
        <f>B50-'Gen VII Original Stats'!C50</f>
        <v>23</v>
      </c>
      <c r="K50">
        <f>C50-'Gen VII Original Stats'!D50</f>
        <v>22</v>
      </c>
      <c r="L50">
        <f>D50-'Gen VII Original Stats'!E50</f>
        <v>20</v>
      </c>
      <c r="M50">
        <f>E50-'Gen VII Original Stats'!F50</f>
        <v>30</v>
      </c>
      <c r="N50">
        <f>F50-'Gen VII Original Stats'!G50</f>
        <v>25</v>
      </c>
      <c r="O50">
        <f>G50-'Gen VII Original Stats'!H50</f>
        <v>30</v>
      </c>
      <c r="P50">
        <f>H50-'Gen VII Original Stats'!I50</f>
        <v>150</v>
      </c>
      <c r="R50">
        <v>49</v>
      </c>
      <c r="T50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</v>
      </c>
      <c r="V50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</v>
      </c>
    </row>
    <row r="51" spans="1:22" x14ac:dyDescent="0.5">
      <c r="A51" t="s">
        <v>49</v>
      </c>
      <c r="B51">
        <v>15</v>
      </c>
      <c r="C51">
        <v>83</v>
      </c>
      <c r="D51">
        <v>38</v>
      </c>
      <c r="E51">
        <v>53</v>
      </c>
      <c r="F51">
        <v>68</v>
      </c>
      <c r="G51">
        <v>143</v>
      </c>
      <c r="H51">
        <f t="shared" si="0"/>
        <v>400</v>
      </c>
      <c r="J51">
        <f>B51-'Gen VII Original Stats'!C51</f>
        <v>5</v>
      </c>
      <c r="K51">
        <f>C51-'Gen VII Original Stats'!D51</f>
        <v>28</v>
      </c>
      <c r="L51">
        <f>D51-'Gen VII Original Stats'!E51</f>
        <v>13</v>
      </c>
      <c r="M51">
        <f>E51-'Gen VII Original Stats'!F51</f>
        <v>18</v>
      </c>
      <c r="N51">
        <f>F51-'Gen VII Original Stats'!G51</f>
        <v>23</v>
      </c>
      <c r="O51">
        <f>G51-'Gen VII Original Stats'!H51</f>
        <v>48</v>
      </c>
      <c r="P51">
        <f>H51-'Gen VII Original Stats'!I51</f>
        <v>135</v>
      </c>
      <c r="R51">
        <v>50</v>
      </c>
      <c r="S51">
        <v>1</v>
      </c>
      <c r="T51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</v>
      </c>
      <c r="V51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</v>
      </c>
    </row>
    <row r="52" spans="1:22" x14ac:dyDescent="0.5">
      <c r="A52" t="s">
        <v>50</v>
      </c>
      <c r="B52">
        <v>49</v>
      </c>
      <c r="C52">
        <v>141</v>
      </c>
      <c r="D52">
        <v>71</v>
      </c>
      <c r="E52">
        <v>71</v>
      </c>
      <c r="F52">
        <v>99</v>
      </c>
      <c r="G52">
        <v>169</v>
      </c>
      <c r="H52">
        <f t="shared" si="0"/>
        <v>600</v>
      </c>
      <c r="J52">
        <f>B52-'Gen VII Original Stats'!C52</f>
        <v>14</v>
      </c>
      <c r="K52">
        <f>C52-'Gen VII Original Stats'!D52</f>
        <v>41</v>
      </c>
      <c r="L52">
        <f>D52-'Gen VII Original Stats'!E52</f>
        <v>21</v>
      </c>
      <c r="M52">
        <f>E52-'Gen VII Original Stats'!F52</f>
        <v>21</v>
      </c>
      <c r="N52">
        <f>F52-'Gen VII Original Stats'!G52</f>
        <v>29</v>
      </c>
      <c r="O52">
        <f>G52-'Gen VII Original Stats'!H52</f>
        <v>49</v>
      </c>
      <c r="P52">
        <f>H52-'Gen VII Original Stats'!I52</f>
        <v>175</v>
      </c>
      <c r="R52">
        <v>51</v>
      </c>
      <c r="T52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</v>
      </c>
      <c r="V52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</v>
      </c>
    </row>
    <row r="53" spans="1:22" x14ac:dyDescent="0.5">
      <c r="A53" t="s">
        <v>51</v>
      </c>
      <c r="B53">
        <v>55</v>
      </c>
      <c r="C53">
        <v>62</v>
      </c>
      <c r="D53">
        <v>48</v>
      </c>
      <c r="E53">
        <v>55</v>
      </c>
      <c r="F53">
        <v>55</v>
      </c>
      <c r="G53">
        <v>124</v>
      </c>
      <c r="H53">
        <f t="shared" si="0"/>
        <v>399</v>
      </c>
      <c r="J53">
        <f>B53-'Gen VII Original Stats'!C53</f>
        <v>15</v>
      </c>
      <c r="K53">
        <f>C53-'Gen VII Original Stats'!D53</f>
        <v>17</v>
      </c>
      <c r="L53">
        <f>D53-'Gen VII Original Stats'!E53</f>
        <v>13</v>
      </c>
      <c r="M53">
        <f>E53-'Gen VII Original Stats'!F53</f>
        <v>15</v>
      </c>
      <c r="N53">
        <f>F53-'Gen VII Original Stats'!G53</f>
        <v>15</v>
      </c>
      <c r="O53">
        <f>G53-'Gen VII Original Stats'!H53</f>
        <v>34</v>
      </c>
      <c r="P53">
        <f>H53-'Gen VII Original Stats'!I53</f>
        <v>109</v>
      </c>
      <c r="R53">
        <v>52</v>
      </c>
      <c r="S53">
        <v>1</v>
      </c>
      <c r="T53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</v>
      </c>
      <c r="V53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</v>
      </c>
    </row>
    <row r="54" spans="1:22" x14ac:dyDescent="0.5">
      <c r="A54" t="s">
        <v>52</v>
      </c>
      <c r="B54">
        <v>89</v>
      </c>
      <c r="C54">
        <v>95</v>
      </c>
      <c r="D54">
        <v>82</v>
      </c>
      <c r="E54">
        <v>89</v>
      </c>
      <c r="F54">
        <v>89</v>
      </c>
      <c r="G54">
        <v>157</v>
      </c>
      <c r="H54">
        <f t="shared" si="0"/>
        <v>601</v>
      </c>
      <c r="J54">
        <f>B54-'Gen VII Original Stats'!C54</f>
        <v>24</v>
      </c>
      <c r="K54">
        <f>C54-'Gen VII Original Stats'!D54</f>
        <v>25</v>
      </c>
      <c r="L54">
        <f>D54-'Gen VII Original Stats'!E54</f>
        <v>22</v>
      </c>
      <c r="M54">
        <f>E54-'Gen VII Original Stats'!F54</f>
        <v>24</v>
      </c>
      <c r="N54">
        <f>F54-'Gen VII Original Stats'!G54</f>
        <v>24</v>
      </c>
      <c r="O54">
        <f>G54-'Gen VII Original Stats'!H54</f>
        <v>42</v>
      </c>
      <c r="P54">
        <f>H54-'Gen VII Original Stats'!I54</f>
        <v>161</v>
      </c>
      <c r="R54">
        <v>53</v>
      </c>
      <c r="T54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</v>
      </c>
      <c r="V54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</v>
      </c>
    </row>
    <row r="55" spans="1:22" x14ac:dyDescent="0.5">
      <c r="A55" t="s">
        <v>53</v>
      </c>
      <c r="B55">
        <v>62</v>
      </c>
      <c r="C55">
        <v>65</v>
      </c>
      <c r="D55">
        <v>60</v>
      </c>
      <c r="E55">
        <v>81</v>
      </c>
      <c r="F55">
        <v>62</v>
      </c>
      <c r="G55">
        <v>69</v>
      </c>
      <c r="H55">
        <f t="shared" si="0"/>
        <v>399</v>
      </c>
      <c r="J55">
        <f>B55-'Gen VII Original Stats'!C55</f>
        <v>12</v>
      </c>
      <c r="K55">
        <f>C55-'Gen VII Original Stats'!D55</f>
        <v>13</v>
      </c>
      <c r="L55">
        <f>D55-'Gen VII Original Stats'!E55</f>
        <v>12</v>
      </c>
      <c r="M55">
        <f>E55-'Gen VII Original Stats'!F55</f>
        <v>16</v>
      </c>
      <c r="N55">
        <f>F55-'Gen VII Original Stats'!G55</f>
        <v>12</v>
      </c>
      <c r="O55">
        <f>G55-'Gen VII Original Stats'!H55</f>
        <v>14</v>
      </c>
      <c r="P55">
        <f>H55-'Gen VII Original Stats'!I55</f>
        <v>79</v>
      </c>
      <c r="R55">
        <v>54</v>
      </c>
      <c r="S55">
        <v>1</v>
      </c>
      <c r="T55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</v>
      </c>
      <c r="V55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</v>
      </c>
    </row>
    <row r="56" spans="1:22" x14ac:dyDescent="0.5">
      <c r="A56" t="s">
        <v>54</v>
      </c>
      <c r="B56">
        <v>96</v>
      </c>
      <c r="C56">
        <v>98</v>
      </c>
      <c r="D56">
        <v>94</v>
      </c>
      <c r="E56">
        <v>114</v>
      </c>
      <c r="F56">
        <v>96</v>
      </c>
      <c r="G56">
        <v>102</v>
      </c>
      <c r="H56">
        <f t="shared" si="0"/>
        <v>600</v>
      </c>
      <c r="J56">
        <f>B56-'Gen VII Original Stats'!C56</f>
        <v>16</v>
      </c>
      <c r="K56">
        <f>C56-'Gen VII Original Stats'!D56</f>
        <v>16</v>
      </c>
      <c r="L56">
        <f>D56-'Gen VII Original Stats'!E56</f>
        <v>16</v>
      </c>
      <c r="M56">
        <f>E56-'Gen VII Original Stats'!F56</f>
        <v>19</v>
      </c>
      <c r="N56">
        <f>F56-'Gen VII Original Stats'!G56</f>
        <v>16</v>
      </c>
      <c r="O56">
        <f>G56-'Gen VII Original Stats'!H56</f>
        <v>17</v>
      </c>
      <c r="P56">
        <f>H56-'Gen VII Original Stats'!I56</f>
        <v>100</v>
      </c>
      <c r="R56">
        <v>55</v>
      </c>
      <c r="T56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</v>
      </c>
      <c r="V56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</v>
      </c>
    </row>
    <row r="57" spans="1:22" x14ac:dyDescent="0.5">
      <c r="A57" t="s">
        <v>55</v>
      </c>
      <c r="B57">
        <v>52</v>
      </c>
      <c r="C57">
        <v>105</v>
      </c>
      <c r="D57">
        <v>46</v>
      </c>
      <c r="E57">
        <v>46</v>
      </c>
      <c r="F57">
        <v>59</v>
      </c>
      <c r="G57">
        <v>92</v>
      </c>
      <c r="H57">
        <f t="shared" si="0"/>
        <v>400</v>
      </c>
      <c r="J57">
        <f>B57-'Gen VII Original Stats'!C57</f>
        <v>12</v>
      </c>
      <c r="K57">
        <f>C57-'Gen VII Original Stats'!D57</f>
        <v>25</v>
      </c>
      <c r="L57">
        <f>D57-'Gen VII Original Stats'!E57</f>
        <v>11</v>
      </c>
      <c r="M57">
        <f>E57-'Gen VII Original Stats'!F57</f>
        <v>11</v>
      </c>
      <c r="N57">
        <f>F57-'Gen VII Original Stats'!G57</f>
        <v>14</v>
      </c>
      <c r="O57">
        <f>G57-'Gen VII Original Stats'!H57</f>
        <v>22</v>
      </c>
      <c r="P57">
        <f>H57-'Gen VII Original Stats'!I57</f>
        <v>95</v>
      </c>
      <c r="R57">
        <v>56</v>
      </c>
      <c r="S57">
        <v>1</v>
      </c>
      <c r="T57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</v>
      </c>
      <c r="V57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</v>
      </c>
    </row>
    <row r="58" spans="1:22" x14ac:dyDescent="0.5">
      <c r="A58" t="s">
        <v>56</v>
      </c>
      <c r="B58">
        <v>86</v>
      </c>
      <c r="C58">
        <v>138</v>
      </c>
      <c r="D58">
        <v>79</v>
      </c>
      <c r="E58">
        <v>79</v>
      </c>
      <c r="F58">
        <v>92</v>
      </c>
      <c r="G58">
        <v>125</v>
      </c>
      <c r="H58">
        <f t="shared" si="0"/>
        <v>599</v>
      </c>
      <c r="J58">
        <f>B58-'Gen VII Original Stats'!C58</f>
        <v>21</v>
      </c>
      <c r="K58">
        <f>C58-'Gen VII Original Stats'!D58</f>
        <v>33</v>
      </c>
      <c r="L58">
        <f>D58-'Gen VII Original Stats'!E58</f>
        <v>19</v>
      </c>
      <c r="M58">
        <f>E58-'Gen VII Original Stats'!F58</f>
        <v>19</v>
      </c>
      <c r="N58">
        <f>F58-'Gen VII Original Stats'!G58</f>
        <v>22</v>
      </c>
      <c r="O58">
        <f>G58-'Gen VII Original Stats'!H58</f>
        <v>30</v>
      </c>
      <c r="P58">
        <f>H58-'Gen VII Original Stats'!I58</f>
        <v>144</v>
      </c>
      <c r="R58">
        <v>57</v>
      </c>
      <c r="T58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</v>
      </c>
      <c r="V58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</v>
      </c>
    </row>
    <row r="59" spans="1:22" x14ac:dyDescent="0.5">
      <c r="A59" t="s">
        <v>57</v>
      </c>
      <c r="B59">
        <v>63</v>
      </c>
      <c r="C59">
        <v>80</v>
      </c>
      <c r="D59">
        <v>51</v>
      </c>
      <c r="E59">
        <v>80</v>
      </c>
      <c r="F59">
        <v>57</v>
      </c>
      <c r="G59">
        <v>69</v>
      </c>
      <c r="H59">
        <f t="shared" si="0"/>
        <v>400</v>
      </c>
      <c r="J59">
        <f>B59-'Gen VII Original Stats'!C59</f>
        <v>8</v>
      </c>
      <c r="K59">
        <f>C59-'Gen VII Original Stats'!D59</f>
        <v>10</v>
      </c>
      <c r="L59">
        <f>D59-'Gen VII Original Stats'!E59</f>
        <v>6</v>
      </c>
      <c r="M59">
        <f>E59-'Gen VII Original Stats'!F59</f>
        <v>10</v>
      </c>
      <c r="N59">
        <f>F59-'Gen VII Original Stats'!G59</f>
        <v>7</v>
      </c>
      <c r="O59">
        <f>G59-'Gen VII Original Stats'!H59</f>
        <v>9</v>
      </c>
      <c r="P59">
        <f>H59-'Gen VII Original Stats'!I59</f>
        <v>50</v>
      </c>
      <c r="R59">
        <v>58</v>
      </c>
      <c r="S59">
        <v>1</v>
      </c>
      <c r="T59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</v>
      </c>
      <c r="V59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</v>
      </c>
    </row>
    <row r="60" spans="1:22" x14ac:dyDescent="0.5">
      <c r="A60" t="s">
        <v>58</v>
      </c>
      <c r="B60">
        <v>97</v>
      </c>
      <c r="C60">
        <v>119</v>
      </c>
      <c r="D60">
        <v>86</v>
      </c>
      <c r="E60">
        <v>108</v>
      </c>
      <c r="F60">
        <v>86</v>
      </c>
      <c r="G60">
        <v>103</v>
      </c>
      <c r="H60">
        <f t="shared" si="0"/>
        <v>599</v>
      </c>
      <c r="J60">
        <f>B60-'Gen VII Original Stats'!C60</f>
        <v>7</v>
      </c>
      <c r="K60">
        <f>C60-'Gen VII Original Stats'!D60</f>
        <v>9</v>
      </c>
      <c r="L60">
        <f>D60-'Gen VII Original Stats'!E60</f>
        <v>6</v>
      </c>
      <c r="M60">
        <f>E60-'Gen VII Original Stats'!F60</f>
        <v>8</v>
      </c>
      <c r="N60">
        <f>F60-'Gen VII Original Stats'!G60</f>
        <v>6</v>
      </c>
      <c r="O60">
        <f>G60-'Gen VII Original Stats'!H60</f>
        <v>8</v>
      </c>
      <c r="P60">
        <f>H60-'Gen VII Original Stats'!I60</f>
        <v>44</v>
      </c>
      <c r="R60">
        <v>59</v>
      </c>
      <c r="T60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</v>
      </c>
      <c r="V60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</v>
      </c>
    </row>
    <row r="61" spans="1:22" x14ac:dyDescent="0.5">
      <c r="A61" t="s">
        <v>59</v>
      </c>
      <c r="B61">
        <v>40</v>
      </c>
      <c r="C61">
        <v>50</v>
      </c>
      <c r="D61">
        <v>40</v>
      </c>
      <c r="E61">
        <v>40</v>
      </c>
      <c r="F61">
        <v>40</v>
      </c>
      <c r="G61">
        <v>90</v>
      </c>
      <c r="H61">
        <f t="shared" si="0"/>
        <v>300</v>
      </c>
      <c r="J61">
        <f>B61-'Gen VII Original Stats'!C61</f>
        <v>0</v>
      </c>
      <c r="K61">
        <f>C61-'Gen VII Original Stats'!D61</f>
        <v>0</v>
      </c>
      <c r="L61">
        <f>D61-'Gen VII Original Stats'!E61</f>
        <v>0</v>
      </c>
      <c r="M61">
        <f>E61-'Gen VII Original Stats'!F61</f>
        <v>0</v>
      </c>
      <c r="N61">
        <f>F61-'Gen VII Original Stats'!G61</f>
        <v>0</v>
      </c>
      <c r="O61">
        <f>G61-'Gen VII Original Stats'!H61</f>
        <v>0</v>
      </c>
      <c r="P61">
        <f>H61-'Gen VII Original Stats'!I61</f>
        <v>0</v>
      </c>
      <c r="R61">
        <v>60</v>
      </c>
      <c r="S61">
        <v>2</v>
      </c>
      <c r="T61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</v>
      </c>
      <c r="V61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</v>
      </c>
    </row>
    <row r="62" spans="1:22" x14ac:dyDescent="0.5">
      <c r="A62" t="s">
        <v>60</v>
      </c>
      <c r="B62">
        <v>68</v>
      </c>
      <c r="C62">
        <v>68</v>
      </c>
      <c r="D62">
        <v>68</v>
      </c>
      <c r="E62">
        <v>52</v>
      </c>
      <c r="F62">
        <v>52</v>
      </c>
      <c r="G62">
        <v>94</v>
      </c>
      <c r="H62">
        <f t="shared" si="0"/>
        <v>402</v>
      </c>
      <c r="J62">
        <f>B62-'Gen VII Original Stats'!C62</f>
        <v>3</v>
      </c>
      <c r="K62">
        <f>C62-'Gen VII Original Stats'!D62</f>
        <v>3</v>
      </c>
      <c r="L62">
        <f>D62-'Gen VII Original Stats'!E62</f>
        <v>3</v>
      </c>
      <c r="M62">
        <f>E62-'Gen VII Original Stats'!F62</f>
        <v>2</v>
      </c>
      <c r="N62">
        <f>F62-'Gen VII Original Stats'!G62</f>
        <v>2</v>
      </c>
      <c r="O62">
        <f>G62-'Gen VII Original Stats'!H62</f>
        <v>4</v>
      </c>
      <c r="P62">
        <f>H62-'Gen VII Original Stats'!I62</f>
        <v>17</v>
      </c>
      <c r="R62">
        <v>61</v>
      </c>
      <c r="S62">
        <v>1</v>
      </c>
      <c r="T62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</v>
      </c>
      <c r="V62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</v>
      </c>
    </row>
    <row r="63" spans="1:22" x14ac:dyDescent="0.5">
      <c r="A63" t="s">
        <v>61</v>
      </c>
      <c r="B63">
        <v>106</v>
      </c>
      <c r="C63">
        <v>112</v>
      </c>
      <c r="D63">
        <v>112</v>
      </c>
      <c r="E63">
        <v>82</v>
      </c>
      <c r="F63">
        <v>106</v>
      </c>
      <c r="G63">
        <v>82</v>
      </c>
      <c r="H63">
        <f t="shared" si="0"/>
        <v>600</v>
      </c>
      <c r="J63">
        <f>B63-'Gen VII Original Stats'!C63</f>
        <v>16</v>
      </c>
      <c r="K63">
        <f>C63-'Gen VII Original Stats'!D63</f>
        <v>17</v>
      </c>
      <c r="L63">
        <f>D63-'Gen VII Original Stats'!E63</f>
        <v>17</v>
      </c>
      <c r="M63">
        <f>E63-'Gen VII Original Stats'!F63</f>
        <v>12</v>
      </c>
      <c r="N63">
        <f>F63-'Gen VII Original Stats'!G63</f>
        <v>16</v>
      </c>
      <c r="O63">
        <f>G63-'Gen VII Original Stats'!H63</f>
        <v>12</v>
      </c>
      <c r="P63">
        <f>H63-'Gen VII Original Stats'!I63</f>
        <v>90</v>
      </c>
      <c r="R63">
        <v>62</v>
      </c>
      <c r="T63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</v>
      </c>
      <c r="V63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</v>
      </c>
    </row>
    <row r="64" spans="1:22" x14ac:dyDescent="0.5">
      <c r="A64" t="s">
        <v>62</v>
      </c>
      <c r="B64">
        <v>24</v>
      </c>
      <c r="C64">
        <v>19</v>
      </c>
      <c r="D64">
        <v>15</v>
      </c>
      <c r="E64">
        <v>102</v>
      </c>
      <c r="F64">
        <v>53</v>
      </c>
      <c r="G64">
        <v>87</v>
      </c>
      <c r="H64">
        <f t="shared" si="0"/>
        <v>300</v>
      </c>
      <c r="J64">
        <f>B64-'Gen VII Original Stats'!C64</f>
        <v>-1</v>
      </c>
      <c r="K64">
        <f>C64-'Gen VII Original Stats'!D64</f>
        <v>-1</v>
      </c>
      <c r="L64">
        <f>D64-'Gen VII Original Stats'!E64</f>
        <v>0</v>
      </c>
      <c r="M64">
        <f>E64-'Gen VII Original Stats'!F64</f>
        <v>-3</v>
      </c>
      <c r="N64">
        <f>F64-'Gen VII Original Stats'!G64</f>
        <v>-2</v>
      </c>
      <c r="O64">
        <f>G64-'Gen VII Original Stats'!H64</f>
        <v>-3</v>
      </c>
      <c r="P64">
        <f>H64-'Gen VII Original Stats'!I64</f>
        <v>-10</v>
      </c>
      <c r="R64">
        <v>63</v>
      </c>
      <c r="S64">
        <v>2</v>
      </c>
      <c r="T64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</v>
      </c>
      <c r="V64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</v>
      </c>
    </row>
    <row r="65" spans="1:22" x14ac:dyDescent="0.5">
      <c r="A65" t="s">
        <v>63</v>
      </c>
      <c r="B65">
        <v>40</v>
      </c>
      <c r="C65">
        <v>35</v>
      </c>
      <c r="D65">
        <v>30</v>
      </c>
      <c r="E65">
        <v>120</v>
      </c>
      <c r="F65">
        <v>70</v>
      </c>
      <c r="G65">
        <v>105</v>
      </c>
      <c r="H65">
        <f t="shared" si="0"/>
        <v>400</v>
      </c>
      <c r="J65">
        <f>B65-'Gen VII Original Stats'!C65</f>
        <v>0</v>
      </c>
      <c r="K65">
        <f>C65-'Gen VII Original Stats'!D65</f>
        <v>0</v>
      </c>
      <c r="L65">
        <f>D65-'Gen VII Original Stats'!E65</f>
        <v>0</v>
      </c>
      <c r="M65">
        <f>E65-'Gen VII Original Stats'!F65</f>
        <v>0</v>
      </c>
      <c r="N65">
        <f>F65-'Gen VII Original Stats'!G65</f>
        <v>0</v>
      </c>
      <c r="O65">
        <f>G65-'Gen VII Original Stats'!H65</f>
        <v>0</v>
      </c>
      <c r="P65">
        <f>H65-'Gen VII Original Stats'!I65</f>
        <v>0</v>
      </c>
      <c r="R65">
        <v>64</v>
      </c>
      <c r="S65">
        <v>1</v>
      </c>
      <c r="T65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</v>
      </c>
      <c r="V65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</v>
      </c>
    </row>
    <row r="66" spans="1:22" x14ac:dyDescent="0.5">
      <c r="A66" t="s">
        <v>64</v>
      </c>
      <c r="B66">
        <v>66</v>
      </c>
      <c r="C66">
        <v>60</v>
      </c>
      <c r="D66">
        <v>54</v>
      </c>
      <c r="E66">
        <v>162</v>
      </c>
      <c r="F66">
        <v>114</v>
      </c>
      <c r="G66">
        <v>144</v>
      </c>
      <c r="H66">
        <f t="shared" si="0"/>
        <v>600</v>
      </c>
      <c r="J66">
        <f>B66-'Gen VII Original Stats'!C66</f>
        <v>11</v>
      </c>
      <c r="K66">
        <f>C66-'Gen VII Original Stats'!D66</f>
        <v>10</v>
      </c>
      <c r="L66">
        <f>D66-'Gen VII Original Stats'!E66</f>
        <v>9</v>
      </c>
      <c r="M66">
        <f>E66-'Gen VII Original Stats'!F66</f>
        <v>27</v>
      </c>
      <c r="N66">
        <f>F66-'Gen VII Original Stats'!G66</f>
        <v>19</v>
      </c>
      <c r="O66">
        <f>G66-'Gen VII Original Stats'!H66</f>
        <v>24</v>
      </c>
      <c r="P66">
        <f>H66-'Gen VII Original Stats'!I66</f>
        <v>100</v>
      </c>
      <c r="R66">
        <v>65</v>
      </c>
      <c r="T66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</v>
      </c>
      <c r="V66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</v>
      </c>
    </row>
    <row r="67" spans="1:22" x14ac:dyDescent="0.5">
      <c r="A67" t="s">
        <v>65</v>
      </c>
      <c r="B67">
        <v>69</v>
      </c>
      <c r="C67">
        <v>79</v>
      </c>
      <c r="D67">
        <v>49</v>
      </c>
      <c r="E67">
        <v>34</v>
      </c>
      <c r="F67">
        <v>34</v>
      </c>
      <c r="G67">
        <v>34</v>
      </c>
      <c r="H67">
        <f t="shared" ref="H67:H130" si="3">SUM(B67:G67)</f>
        <v>299</v>
      </c>
      <c r="J67">
        <f>B67-'Gen VII Original Stats'!C67</f>
        <v>-1</v>
      </c>
      <c r="K67">
        <f>C67-'Gen VII Original Stats'!D67</f>
        <v>-1</v>
      </c>
      <c r="L67">
        <f>D67-'Gen VII Original Stats'!E67</f>
        <v>-1</v>
      </c>
      <c r="M67">
        <f>E67-'Gen VII Original Stats'!F67</f>
        <v>-1</v>
      </c>
      <c r="N67">
        <f>F67-'Gen VII Original Stats'!G67</f>
        <v>-1</v>
      </c>
      <c r="O67">
        <f>G67-'Gen VII Original Stats'!H67</f>
        <v>-1</v>
      </c>
      <c r="P67">
        <f>H67-'Gen VII Original Stats'!I67</f>
        <v>-6</v>
      </c>
      <c r="R67">
        <v>66</v>
      </c>
      <c r="S67">
        <v>2</v>
      </c>
      <c r="T67" s="1" t="str">
        <f t="shared" ref="T67:T130" si="4">T66&amp;"["&amp;R67&amp;","&amp;IF(S67="","0",S67)&amp;"],"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</v>
      </c>
      <c r="V67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</v>
      </c>
    </row>
    <row r="68" spans="1:22" x14ac:dyDescent="0.5">
      <c r="A68" t="s">
        <v>66</v>
      </c>
      <c r="B68">
        <v>79</v>
      </c>
      <c r="C68">
        <v>99</v>
      </c>
      <c r="D68">
        <v>69</v>
      </c>
      <c r="E68">
        <v>49</v>
      </c>
      <c r="F68">
        <v>59</v>
      </c>
      <c r="G68">
        <v>44</v>
      </c>
      <c r="H68">
        <f t="shared" si="3"/>
        <v>399</v>
      </c>
      <c r="J68">
        <f>B68-'Gen VII Original Stats'!C68</f>
        <v>-1</v>
      </c>
      <c r="K68">
        <f>C68-'Gen VII Original Stats'!D68</f>
        <v>-1</v>
      </c>
      <c r="L68">
        <f>D68-'Gen VII Original Stats'!E68</f>
        <v>-1</v>
      </c>
      <c r="M68">
        <f>E68-'Gen VII Original Stats'!F68</f>
        <v>-1</v>
      </c>
      <c r="N68">
        <f>F68-'Gen VII Original Stats'!G68</f>
        <v>-1</v>
      </c>
      <c r="O68">
        <f>G68-'Gen VII Original Stats'!H68</f>
        <v>-1</v>
      </c>
      <c r="P68">
        <f>H68-'Gen VII Original Stats'!I68</f>
        <v>-6</v>
      </c>
      <c r="R68">
        <v>67</v>
      </c>
      <c r="S68">
        <v>1</v>
      </c>
      <c r="T68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</v>
      </c>
      <c r="V68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</v>
      </c>
    </row>
    <row r="69" spans="1:22" x14ac:dyDescent="0.5">
      <c r="A69" t="s">
        <v>67</v>
      </c>
      <c r="B69">
        <v>107</v>
      </c>
      <c r="C69">
        <v>154</v>
      </c>
      <c r="D69">
        <v>95</v>
      </c>
      <c r="E69">
        <v>77</v>
      </c>
      <c r="F69">
        <v>101</v>
      </c>
      <c r="G69">
        <v>65</v>
      </c>
      <c r="H69">
        <f t="shared" si="3"/>
        <v>599</v>
      </c>
      <c r="J69">
        <f>B69-'Gen VII Original Stats'!C69</f>
        <v>17</v>
      </c>
      <c r="K69">
        <f>C69-'Gen VII Original Stats'!D69</f>
        <v>24</v>
      </c>
      <c r="L69">
        <f>D69-'Gen VII Original Stats'!E69</f>
        <v>15</v>
      </c>
      <c r="M69">
        <f>E69-'Gen VII Original Stats'!F69</f>
        <v>12</v>
      </c>
      <c r="N69">
        <f>F69-'Gen VII Original Stats'!G69</f>
        <v>16</v>
      </c>
      <c r="O69">
        <f>G69-'Gen VII Original Stats'!H69</f>
        <v>10</v>
      </c>
      <c r="P69">
        <f>H69-'Gen VII Original Stats'!I69</f>
        <v>94</v>
      </c>
      <c r="R69">
        <v>68</v>
      </c>
      <c r="T69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</v>
      </c>
      <c r="V69" s="1" t="str">
        <f t="shared" ref="V69:V132" si="5">CONCATENATE(V68,"[",R69,",",IF(U69="",0,U69),"],")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</v>
      </c>
    </row>
    <row r="70" spans="1:22" x14ac:dyDescent="0.5">
      <c r="A70" t="s">
        <v>68</v>
      </c>
      <c r="B70">
        <v>50</v>
      </c>
      <c r="C70">
        <v>75</v>
      </c>
      <c r="D70">
        <v>35</v>
      </c>
      <c r="E70">
        <v>70</v>
      </c>
      <c r="F70">
        <v>30</v>
      </c>
      <c r="G70">
        <v>40</v>
      </c>
      <c r="H70">
        <f t="shared" si="3"/>
        <v>300</v>
      </c>
      <c r="J70">
        <f>B70-'Gen VII Original Stats'!C70</f>
        <v>0</v>
      </c>
      <c r="K70">
        <f>C70-'Gen VII Original Stats'!D70</f>
        <v>0</v>
      </c>
      <c r="L70">
        <f>D70-'Gen VII Original Stats'!E70</f>
        <v>0</v>
      </c>
      <c r="M70">
        <f>E70-'Gen VII Original Stats'!F70</f>
        <v>0</v>
      </c>
      <c r="N70">
        <f>F70-'Gen VII Original Stats'!G70</f>
        <v>0</v>
      </c>
      <c r="O70">
        <f>G70-'Gen VII Original Stats'!H70</f>
        <v>0</v>
      </c>
      <c r="P70">
        <f>H70-'Gen VII Original Stats'!I70</f>
        <v>0</v>
      </c>
      <c r="R70">
        <v>69</v>
      </c>
      <c r="S70">
        <v>2</v>
      </c>
      <c r="T70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</v>
      </c>
      <c r="V70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</v>
      </c>
    </row>
    <row r="71" spans="1:22" x14ac:dyDescent="0.5">
      <c r="A71" t="s">
        <v>69</v>
      </c>
      <c r="B71">
        <v>67</v>
      </c>
      <c r="C71">
        <v>92</v>
      </c>
      <c r="D71">
        <v>51</v>
      </c>
      <c r="E71">
        <v>87</v>
      </c>
      <c r="F71">
        <v>46</v>
      </c>
      <c r="G71">
        <v>56</v>
      </c>
      <c r="H71">
        <f t="shared" si="3"/>
        <v>399</v>
      </c>
      <c r="J71">
        <f>B71-'Gen VII Original Stats'!C71</f>
        <v>2</v>
      </c>
      <c r="K71">
        <f>C71-'Gen VII Original Stats'!D71</f>
        <v>2</v>
      </c>
      <c r="L71">
        <f>D71-'Gen VII Original Stats'!E71</f>
        <v>1</v>
      </c>
      <c r="M71">
        <f>E71-'Gen VII Original Stats'!F71</f>
        <v>2</v>
      </c>
      <c r="N71">
        <f>F71-'Gen VII Original Stats'!G71</f>
        <v>1</v>
      </c>
      <c r="O71">
        <f>G71-'Gen VII Original Stats'!H71</f>
        <v>1</v>
      </c>
      <c r="P71">
        <f>H71-'Gen VII Original Stats'!I71</f>
        <v>9</v>
      </c>
      <c r="R71">
        <v>70</v>
      </c>
      <c r="S71">
        <v>1</v>
      </c>
      <c r="T71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</v>
      </c>
      <c r="V71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</v>
      </c>
    </row>
    <row r="72" spans="1:22" x14ac:dyDescent="0.5">
      <c r="A72" t="s">
        <v>70</v>
      </c>
      <c r="B72">
        <v>98</v>
      </c>
      <c r="C72">
        <v>129</v>
      </c>
      <c r="D72">
        <v>80</v>
      </c>
      <c r="E72">
        <v>122</v>
      </c>
      <c r="F72">
        <v>86</v>
      </c>
      <c r="G72">
        <v>86</v>
      </c>
      <c r="H72">
        <f t="shared" si="3"/>
        <v>601</v>
      </c>
      <c r="J72">
        <f>B72-'Gen VII Original Stats'!C72</f>
        <v>18</v>
      </c>
      <c r="K72">
        <f>C72-'Gen VII Original Stats'!D72</f>
        <v>24</v>
      </c>
      <c r="L72">
        <f>D72-'Gen VII Original Stats'!E72</f>
        <v>15</v>
      </c>
      <c r="M72">
        <f>E72-'Gen VII Original Stats'!F72</f>
        <v>22</v>
      </c>
      <c r="N72">
        <f>F72-'Gen VII Original Stats'!G72</f>
        <v>16</v>
      </c>
      <c r="O72">
        <f>G72-'Gen VII Original Stats'!H72</f>
        <v>16</v>
      </c>
      <c r="P72">
        <f>H72-'Gen VII Original Stats'!I72</f>
        <v>111</v>
      </c>
      <c r="R72">
        <v>71</v>
      </c>
      <c r="T72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</v>
      </c>
      <c r="V72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</v>
      </c>
    </row>
    <row r="73" spans="1:22" x14ac:dyDescent="0.5">
      <c r="A73" t="s">
        <v>71</v>
      </c>
      <c r="B73">
        <v>48</v>
      </c>
      <c r="C73">
        <v>48</v>
      </c>
      <c r="D73">
        <v>42</v>
      </c>
      <c r="E73">
        <v>60</v>
      </c>
      <c r="F73">
        <v>119</v>
      </c>
      <c r="G73">
        <v>84</v>
      </c>
      <c r="H73">
        <f t="shared" si="3"/>
        <v>401</v>
      </c>
      <c r="J73">
        <f>B73-'Gen VII Original Stats'!C73</f>
        <v>8</v>
      </c>
      <c r="K73">
        <f>C73-'Gen VII Original Stats'!D73</f>
        <v>8</v>
      </c>
      <c r="L73">
        <f>D73-'Gen VII Original Stats'!E73</f>
        <v>7</v>
      </c>
      <c r="M73">
        <f>E73-'Gen VII Original Stats'!F73</f>
        <v>10</v>
      </c>
      <c r="N73">
        <f>F73-'Gen VII Original Stats'!G73</f>
        <v>19</v>
      </c>
      <c r="O73">
        <f>G73-'Gen VII Original Stats'!H73</f>
        <v>14</v>
      </c>
      <c r="P73">
        <f>H73-'Gen VII Original Stats'!I73</f>
        <v>66</v>
      </c>
      <c r="R73">
        <v>72</v>
      </c>
      <c r="S73">
        <v>1</v>
      </c>
      <c r="T73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</v>
      </c>
      <c r="V73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</v>
      </c>
    </row>
    <row r="74" spans="1:22" x14ac:dyDescent="0.5">
      <c r="A74" t="s">
        <v>72</v>
      </c>
      <c r="B74">
        <v>93</v>
      </c>
      <c r="C74">
        <v>82</v>
      </c>
      <c r="D74">
        <v>76</v>
      </c>
      <c r="E74">
        <v>93</v>
      </c>
      <c r="F74">
        <v>140</v>
      </c>
      <c r="G74">
        <v>117</v>
      </c>
      <c r="H74">
        <f t="shared" si="3"/>
        <v>601</v>
      </c>
      <c r="J74">
        <f>B74-'Gen VII Original Stats'!C74</f>
        <v>13</v>
      </c>
      <c r="K74">
        <f>C74-'Gen VII Original Stats'!D74</f>
        <v>12</v>
      </c>
      <c r="L74">
        <f>D74-'Gen VII Original Stats'!E74</f>
        <v>11</v>
      </c>
      <c r="M74">
        <f>E74-'Gen VII Original Stats'!F74</f>
        <v>13</v>
      </c>
      <c r="N74">
        <f>F74-'Gen VII Original Stats'!G74</f>
        <v>20</v>
      </c>
      <c r="O74">
        <f>G74-'Gen VII Original Stats'!H74</f>
        <v>17</v>
      </c>
      <c r="P74">
        <f>H74-'Gen VII Original Stats'!I74</f>
        <v>86</v>
      </c>
      <c r="R74">
        <v>73</v>
      </c>
      <c r="T74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</v>
      </c>
      <c r="V74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</v>
      </c>
    </row>
    <row r="75" spans="1:22" x14ac:dyDescent="0.5">
      <c r="A75" t="s">
        <v>73</v>
      </c>
      <c r="B75">
        <v>40</v>
      </c>
      <c r="C75">
        <v>80</v>
      </c>
      <c r="D75">
        <v>100</v>
      </c>
      <c r="E75">
        <v>30</v>
      </c>
      <c r="F75">
        <v>30</v>
      </c>
      <c r="G75">
        <v>20</v>
      </c>
      <c r="H75">
        <f t="shared" si="3"/>
        <v>300</v>
      </c>
      <c r="J75">
        <f>B75-'Gen VII Original Stats'!C75</f>
        <v>0</v>
      </c>
      <c r="K75">
        <f>C75-'Gen VII Original Stats'!D75</f>
        <v>0</v>
      </c>
      <c r="L75">
        <f>D75-'Gen VII Original Stats'!E75</f>
        <v>0</v>
      </c>
      <c r="M75">
        <f>E75-'Gen VII Original Stats'!F75</f>
        <v>0</v>
      </c>
      <c r="N75">
        <f>F75-'Gen VII Original Stats'!G75</f>
        <v>0</v>
      </c>
      <c r="O75">
        <f>G75-'Gen VII Original Stats'!H75</f>
        <v>0</v>
      </c>
      <c r="P75">
        <f>H75-'Gen VII Original Stats'!I75</f>
        <v>0</v>
      </c>
      <c r="R75">
        <v>74</v>
      </c>
      <c r="S75">
        <v>2</v>
      </c>
      <c r="T75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</v>
      </c>
      <c r="V75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</v>
      </c>
    </row>
    <row r="76" spans="1:22" x14ac:dyDescent="0.5">
      <c r="A76" t="s">
        <v>74</v>
      </c>
      <c r="B76">
        <v>56</v>
      </c>
      <c r="C76">
        <v>97</v>
      </c>
      <c r="D76">
        <v>118</v>
      </c>
      <c r="E76">
        <v>46</v>
      </c>
      <c r="F76">
        <v>46</v>
      </c>
      <c r="G76">
        <v>36</v>
      </c>
      <c r="H76">
        <f t="shared" si="3"/>
        <v>399</v>
      </c>
      <c r="J76">
        <f>B76-'Gen VII Original Stats'!C76</f>
        <v>1</v>
      </c>
      <c r="K76">
        <f>C76-'Gen VII Original Stats'!D76</f>
        <v>2</v>
      </c>
      <c r="L76">
        <f>D76-'Gen VII Original Stats'!E76</f>
        <v>3</v>
      </c>
      <c r="M76">
        <f>E76-'Gen VII Original Stats'!F76</f>
        <v>1</v>
      </c>
      <c r="N76">
        <f>F76-'Gen VII Original Stats'!G76</f>
        <v>1</v>
      </c>
      <c r="O76">
        <f>G76-'Gen VII Original Stats'!H76</f>
        <v>1</v>
      </c>
      <c r="P76">
        <f>H76-'Gen VII Original Stats'!I76</f>
        <v>9</v>
      </c>
      <c r="R76">
        <v>75</v>
      </c>
      <c r="S76">
        <v>1</v>
      </c>
      <c r="T76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</v>
      </c>
      <c r="V76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</v>
      </c>
    </row>
    <row r="77" spans="1:22" x14ac:dyDescent="0.5">
      <c r="A77" t="s">
        <v>75</v>
      </c>
      <c r="B77">
        <v>97</v>
      </c>
      <c r="C77">
        <v>145</v>
      </c>
      <c r="D77">
        <v>158</v>
      </c>
      <c r="E77">
        <v>67</v>
      </c>
      <c r="F77">
        <v>79</v>
      </c>
      <c r="G77">
        <v>55</v>
      </c>
      <c r="H77">
        <f t="shared" si="3"/>
        <v>601</v>
      </c>
      <c r="J77">
        <f>B77-'Gen VII Original Stats'!C77</f>
        <v>17</v>
      </c>
      <c r="K77">
        <f>C77-'Gen VII Original Stats'!D77</f>
        <v>25</v>
      </c>
      <c r="L77">
        <f>D77-'Gen VII Original Stats'!E77</f>
        <v>28</v>
      </c>
      <c r="M77">
        <f>E77-'Gen VII Original Stats'!F77</f>
        <v>12</v>
      </c>
      <c r="N77">
        <f>F77-'Gen VII Original Stats'!G77</f>
        <v>14</v>
      </c>
      <c r="O77">
        <f>G77-'Gen VII Original Stats'!H77</f>
        <v>10</v>
      </c>
      <c r="P77">
        <f>H77-'Gen VII Original Stats'!I77</f>
        <v>106</v>
      </c>
      <c r="R77">
        <v>76</v>
      </c>
      <c r="T77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</v>
      </c>
      <c r="V77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</v>
      </c>
    </row>
    <row r="78" spans="1:22" x14ac:dyDescent="0.5">
      <c r="A78" t="s">
        <v>76</v>
      </c>
      <c r="B78">
        <v>49</v>
      </c>
      <c r="C78">
        <v>83</v>
      </c>
      <c r="D78">
        <v>54</v>
      </c>
      <c r="E78">
        <v>63</v>
      </c>
      <c r="F78">
        <v>63</v>
      </c>
      <c r="G78">
        <v>88</v>
      </c>
      <c r="H78">
        <f t="shared" si="3"/>
        <v>400</v>
      </c>
      <c r="J78">
        <f>B78-'Gen VII Original Stats'!C78</f>
        <v>-1</v>
      </c>
      <c r="K78">
        <f>C78-'Gen VII Original Stats'!D78</f>
        <v>-2</v>
      </c>
      <c r="L78">
        <f>D78-'Gen VII Original Stats'!E78</f>
        <v>-1</v>
      </c>
      <c r="M78">
        <f>E78-'Gen VII Original Stats'!F78</f>
        <v>-2</v>
      </c>
      <c r="N78">
        <f>F78-'Gen VII Original Stats'!G78</f>
        <v>-2</v>
      </c>
      <c r="O78">
        <f>G78-'Gen VII Original Stats'!H78</f>
        <v>-2</v>
      </c>
      <c r="P78">
        <f>H78-'Gen VII Original Stats'!I78</f>
        <v>-10</v>
      </c>
      <c r="R78">
        <v>77</v>
      </c>
      <c r="S78">
        <v>1</v>
      </c>
      <c r="T78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</v>
      </c>
      <c r="V78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</v>
      </c>
    </row>
    <row r="79" spans="1:22" x14ac:dyDescent="0.5">
      <c r="A79" t="s">
        <v>77</v>
      </c>
      <c r="B79">
        <v>78</v>
      </c>
      <c r="C79">
        <v>120</v>
      </c>
      <c r="D79">
        <v>84</v>
      </c>
      <c r="E79">
        <v>96</v>
      </c>
      <c r="F79">
        <v>96</v>
      </c>
      <c r="G79">
        <v>126</v>
      </c>
      <c r="H79">
        <f t="shared" si="3"/>
        <v>600</v>
      </c>
      <c r="J79">
        <f>B79-'Gen VII Original Stats'!C79</f>
        <v>13</v>
      </c>
      <c r="K79">
        <f>C79-'Gen VII Original Stats'!D79</f>
        <v>20</v>
      </c>
      <c r="L79">
        <f>D79-'Gen VII Original Stats'!E79</f>
        <v>14</v>
      </c>
      <c r="M79">
        <f>E79-'Gen VII Original Stats'!F79</f>
        <v>16</v>
      </c>
      <c r="N79">
        <f>F79-'Gen VII Original Stats'!G79</f>
        <v>16</v>
      </c>
      <c r="O79">
        <f>G79-'Gen VII Original Stats'!H79</f>
        <v>21</v>
      </c>
      <c r="P79">
        <f>H79-'Gen VII Original Stats'!I79</f>
        <v>100</v>
      </c>
      <c r="R79">
        <v>78</v>
      </c>
      <c r="T79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</v>
      </c>
      <c r="V79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</v>
      </c>
    </row>
    <row r="80" spans="1:22" x14ac:dyDescent="0.5">
      <c r="A80" t="s">
        <v>78</v>
      </c>
      <c r="B80">
        <v>114</v>
      </c>
      <c r="C80">
        <v>83</v>
      </c>
      <c r="D80">
        <v>83</v>
      </c>
      <c r="E80">
        <v>51</v>
      </c>
      <c r="F80">
        <v>51</v>
      </c>
      <c r="G80">
        <v>19</v>
      </c>
      <c r="H80">
        <f t="shared" si="3"/>
        <v>401</v>
      </c>
      <c r="J80">
        <f>B80-'Gen VII Original Stats'!C80</f>
        <v>24</v>
      </c>
      <c r="K80">
        <f>C80-'Gen VII Original Stats'!D80</f>
        <v>18</v>
      </c>
      <c r="L80">
        <f>D80-'Gen VII Original Stats'!E80</f>
        <v>18</v>
      </c>
      <c r="M80">
        <f>E80-'Gen VII Original Stats'!F80</f>
        <v>11</v>
      </c>
      <c r="N80">
        <f>F80-'Gen VII Original Stats'!G80</f>
        <v>11</v>
      </c>
      <c r="O80">
        <f>G80-'Gen VII Original Stats'!H80</f>
        <v>4</v>
      </c>
      <c r="P80">
        <f>H80-'Gen VII Original Stats'!I80</f>
        <v>86</v>
      </c>
      <c r="R80">
        <v>79</v>
      </c>
      <c r="S80">
        <v>1</v>
      </c>
      <c r="T80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</v>
      </c>
      <c r="V80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</v>
      </c>
    </row>
    <row r="81" spans="1:22" x14ac:dyDescent="0.5">
      <c r="A81" t="s">
        <v>79</v>
      </c>
      <c r="B81">
        <v>116</v>
      </c>
      <c r="C81">
        <v>92</v>
      </c>
      <c r="D81">
        <v>135</v>
      </c>
      <c r="E81">
        <v>122</v>
      </c>
      <c r="F81">
        <v>98</v>
      </c>
      <c r="G81">
        <v>37</v>
      </c>
      <c r="H81">
        <f t="shared" si="3"/>
        <v>600</v>
      </c>
      <c r="J81">
        <f>B81-'Gen VII Original Stats'!C81</f>
        <v>21</v>
      </c>
      <c r="K81">
        <f>C81-'Gen VII Original Stats'!D81</f>
        <v>17</v>
      </c>
      <c r="L81">
        <f>D81-'Gen VII Original Stats'!E81</f>
        <v>25</v>
      </c>
      <c r="M81">
        <f>E81-'Gen VII Original Stats'!F81</f>
        <v>22</v>
      </c>
      <c r="N81">
        <f>F81-'Gen VII Original Stats'!G81</f>
        <v>18</v>
      </c>
      <c r="O81">
        <f>G81-'Gen VII Original Stats'!H81</f>
        <v>7</v>
      </c>
      <c r="P81">
        <f>H81-'Gen VII Original Stats'!I81</f>
        <v>110</v>
      </c>
      <c r="R81">
        <v>80</v>
      </c>
      <c r="T81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</v>
      </c>
      <c r="V81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</v>
      </c>
    </row>
    <row r="82" spans="1:22" x14ac:dyDescent="0.5">
      <c r="A82" t="s">
        <v>80</v>
      </c>
      <c r="B82">
        <v>23</v>
      </c>
      <c r="C82">
        <v>32</v>
      </c>
      <c r="D82">
        <v>65</v>
      </c>
      <c r="E82">
        <v>88</v>
      </c>
      <c r="F82">
        <v>51</v>
      </c>
      <c r="G82">
        <v>42</v>
      </c>
      <c r="H82">
        <f t="shared" si="3"/>
        <v>301</v>
      </c>
      <c r="J82">
        <f>B82-'Gen VII Original Stats'!C82</f>
        <v>-2</v>
      </c>
      <c r="K82">
        <f>C82-'Gen VII Original Stats'!D82</f>
        <v>-3</v>
      </c>
      <c r="L82">
        <f>D82-'Gen VII Original Stats'!E82</f>
        <v>-5</v>
      </c>
      <c r="M82">
        <f>E82-'Gen VII Original Stats'!F82</f>
        <v>-7</v>
      </c>
      <c r="N82">
        <f>F82-'Gen VII Original Stats'!G82</f>
        <v>-4</v>
      </c>
      <c r="O82">
        <f>G82-'Gen VII Original Stats'!H82</f>
        <v>-3</v>
      </c>
      <c r="P82">
        <f>H82-'Gen VII Original Stats'!I82</f>
        <v>-24</v>
      </c>
      <c r="R82">
        <v>81</v>
      </c>
      <c r="S82">
        <v>2</v>
      </c>
      <c r="T82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</v>
      </c>
      <c r="V82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</v>
      </c>
    </row>
    <row r="83" spans="1:22" x14ac:dyDescent="0.5">
      <c r="A83" t="s">
        <v>81</v>
      </c>
      <c r="B83">
        <v>43</v>
      </c>
      <c r="C83">
        <v>52</v>
      </c>
      <c r="D83">
        <v>82</v>
      </c>
      <c r="E83">
        <v>103</v>
      </c>
      <c r="F83">
        <v>60</v>
      </c>
      <c r="G83">
        <v>60</v>
      </c>
      <c r="H83">
        <f t="shared" si="3"/>
        <v>400</v>
      </c>
      <c r="J83">
        <f>B83-'Gen VII Original Stats'!C83</f>
        <v>-7</v>
      </c>
      <c r="K83">
        <f>C83-'Gen VII Original Stats'!D83</f>
        <v>-8</v>
      </c>
      <c r="L83">
        <f>D83-'Gen VII Original Stats'!E83</f>
        <v>-13</v>
      </c>
      <c r="M83">
        <f>E83-'Gen VII Original Stats'!F83</f>
        <v>-17</v>
      </c>
      <c r="N83">
        <f>F83-'Gen VII Original Stats'!G83</f>
        <v>-10</v>
      </c>
      <c r="O83">
        <f>G83-'Gen VII Original Stats'!H83</f>
        <v>-10</v>
      </c>
      <c r="P83">
        <f>H83-'Gen VII Original Stats'!I83</f>
        <v>-65</v>
      </c>
      <c r="R83">
        <v>82</v>
      </c>
      <c r="S83">
        <v>1</v>
      </c>
      <c r="T83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</v>
      </c>
      <c r="V83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</v>
      </c>
    </row>
    <row r="84" spans="1:22" x14ac:dyDescent="0.5">
      <c r="A84" t="s">
        <v>82</v>
      </c>
      <c r="B84">
        <v>83</v>
      </c>
      <c r="C84">
        <v>143</v>
      </c>
      <c r="D84">
        <v>88</v>
      </c>
      <c r="E84">
        <v>92</v>
      </c>
      <c r="F84">
        <v>99</v>
      </c>
      <c r="G84">
        <v>95</v>
      </c>
      <c r="H84">
        <f t="shared" si="3"/>
        <v>600</v>
      </c>
      <c r="J84">
        <f>B84-'Gen VII Original Stats'!C84</f>
        <v>31</v>
      </c>
      <c r="K84">
        <f>C84-'Gen VII Original Stats'!D84</f>
        <v>53</v>
      </c>
      <c r="L84">
        <f>D84-'Gen VII Original Stats'!E84</f>
        <v>33</v>
      </c>
      <c r="M84">
        <f>E84-'Gen VII Original Stats'!F84</f>
        <v>34</v>
      </c>
      <c r="N84">
        <f>F84-'Gen VII Original Stats'!G84</f>
        <v>37</v>
      </c>
      <c r="O84">
        <f>G84-'Gen VII Original Stats'!H84</f>
        <v>35</v>
      </c>
      <c r="P84">
        <f>H84-'Gen VII Original Stats'!I84</f>
        <v>223</v>
      </c>
      <c r="R84">
        <v>83</v>
      </c>
      <c r="T84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</v>
      </c>
      <c r="V84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</v>
      </c>
    </row>
    <row r="85" spans="1:22" x14ac:dyDescent="0.5">
      <c r="A85" t="s">
        <v>83</v>
      </c>
      <c r="B85">
        <v>45</v>
      </c>
      <c r="C85">
        <v>110</v>
      </c>
      <c r="D85">
        <v>58</v>
      </c>
      <c r="E85">
        <v>45</v>
      </c>
      <c r="F85">
        <v>45</v>
      </c>
      <c r="G85">
        <v>97</v>
      </c>
      <c r="H85">
        <f t="shared" si="3"/>
        <v>400</v>
      </c>
      <c r="J85">
        <f>B85-'Gen VII Original Stats'!C85</f>
        <v>10</v>
      </c>
      <c r="K85">
        <f>C85-'Gen VII Original Stats'!D85</f>
        <v>25</v>
      </c>
      <c r="L85">
        <f>D85-'Gen VII Original Stats'!E85</f>
        <v>13</v>
      </c>
      <c r="M85">
        <f>E85-'Gen VII Original Stats'!F85</f>
        <v>10</v>
      </c>
      <c r="N85">
        <f>F85-'Gen VII Original Stats'!G85</f>
        <v>10</v>
      </c>
      <c r="O85">
        <f>G85-'Gen VII Original Stats'!H85</f>
        <v>22</v>
      </c>
      <c r="P85">
        <f>H85-'Gen VII Original Stats'!I85</f>
        <v>90</v>
      </c>
      <c r="R85">
        <v>84</v>
      </c>
      <c r="S85">
        <v>1</v>
      </c>
      <c r="T85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</v>
      </c>
      <c r="V85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</v>
      </c>
    </row>
    <row r="86" spans="1:22" x14ac:dyDescent="0.5">
      <c r="A86" t="s">
        <v>84</v>
      </c>
      <c r="B86">
        <v>77</v>
      </c>
      <c r="C86">
        <v>140</v>
      </c>
      <c r="D86">
        <v>89</v>
      </c>
      <c r="E86">
        <v>77</v>
      </c>
      <c r="F86">
        <v>77</v>
      </c>
      <c r="G86">
        <v>140</v>
      </c>
      <c r="H86">
        <f t="shared" si="3"/>
        <v>600</v>
      </c>
      <c r="J86">
        <f>B86-'Gen VII Original Stats'!C86</f>
        <v>17</v>
      </c>
      <c r="K86">
        <f>C86-'Gen VII Original Stats'!D86</f>
        <v>30</v>
      </c>
      <c r="L86">
        <f>D86-'Gen VII Original Stats'!E86</f>
        <v>19</v>
      </c>
      <c r="M86">
        <f>E86-'Gen VII Original Stats'!F86</f>
        <v>17</v>
      </c>
      <c r="N86">
        <f>F86-'Gen VII Original Stats'!G86</f>
        <v>17</v>
      </c>
      <c r="O86">
        <f>G86-'Gen VII Original Stats'!H86</f>
        <v>30</v>
      </c>
      <c r="P86">
        <f>H86-'Gen VII Original Stats'!I86</f>
        <v>130</v>
      </c>
      <c r="R86">
        <v>85</v>
      </c>
      <c r="T86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</v>
      </c>
      <c r="V86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</v>
      </c>
    </row>
    <row r="87" spans="1:22" x14ac:dyDescent="0.5">
      <c r="A87" t="s">
        <v>85</v>
      </c>
      <c r="B87">
        <v>80</v>
      </c>
      <c r="C87">
        <v>55</v>
      </c>
      <c r="D87">
        <v>68</v>
      </c>
      <c r="E87">
        <v>55</v>
      </c>
      <c r="F87">
        <v>86</v>
      </c>
      <c r="G87">
        <v>55</v>
      </c>
      <c r="H87">
        <f t="shared" si="3"/>
        <v>399</v>
      </c>
      <c r="J87">
        <f>B87-'Gen VII Original Stats'!C87</f>
        <v>15</v>
      </c>
      <c r="K87">
        <f>C87-'Gen VII Original Stats'!D87</f>
        <v>10</v>
      </c>
      <c r="L87">
        <f>D87-'Gen VII Original Stats'!E87</f>
        <v>13</v>
      </c>
      <c r="M87">
        <f>E87-'Gen VII Original Stats'!F87</f>
        <v>10</v>
      </c>
      <c r="N87">
        <f>F87-'Gen VII Original Stats'!G87</f>
        <v>16</v>
      </c>
      <c r="O87">
        <f>G87-'Gen VII Original Stats'!H87</f>
        <v>10</v>
      </c>
      <c r="P87">
        <f>H87-'Gen VII Original Stats'!I87</f>
        <v>74</v>
      </c>
      <c r="R87">
        <v>86</v>
      </c>
      <c r="S87">
        <v>1</v>
      </c>
      <c r="T87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</v>
      </c>
      <c r="V87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</v>
      </c>
    </row>
    <row r="88" spans="1:22" x14ac:dyDescent="0.5">
      <c r="A88" t="s">
        <v>86</v>
      </c>
      <c r="B88">
        <v>114</v>
      </c>
      <c r="C88">
        <v>88</v>
      </c>
      <c r="D88">
        <v>101</v>
      </c>
      <c r="E88">
        <v>88</v>
      </c>
      <c r="F88">
        <v>120</v>
      </c>
      <c r="G88">
        <v>88</v>
      </c>
      <c r="H88">
        <f t="shared" si="3"/>
        <v>599</v>
      </c>
      <c r="J88">
        <f>B88-'Gen VII Original Stats'!C88</f>
        <v>24</v>
      </c>
      <c r="K88">
        <f>C88-'Gen VII Original Stats'!D88</f>
        <v>18</v>
      </c>
      <c r="L88">
        <f>D88-'Gen VII Original Stats'!E88</f>
        <v>21</v>
      </c>
      <c r="M88">
        <f>E88-'Gen VII Original Stats'!F88</f>
        <v>18</v>
      </c>
      <c r="N88">
        <f>F88-'Gen VII Original Stats'!G88</f>
        <v>25</v>
      </c>
      <c r="O88">
        <f>G88-'Gen VII Original Stats'!H88</f>
        <v>18</v>
      </c>
      <c r="P88">
        <f>H88-'Gen VII Original Stats'!I88</f>
        <v>124</v>
      </c>
      <c r="R88">
        <v>87</v>
      </c>
      <c r="T88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</v>
      </c>
      <c r="V88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</v>
      </c>
    </row>
    <row r="89" spans="1:22" x14ac:dyDescent="0.5">
      <c r="A89" t="s">
        <v>87</v>
      </c>
      <c r="B89">
        <v>98</v>
      </c>
      <c r="C89">
        <v>98</v>
      </c>
      <c r="D89">
        <v>62</v>
      </c>
      <c r="E89">
        <v>49</v>
      </c>
      <c r="F89">
        <v>62</v>
      </c>
      <c r="G89">
        <v>31</v>
      </c>
      <c r="H89">
        <f t="shared" si="3"/>
        <v>400</v>
      </c>
      <c r="J89">
        <f>B89-'Gen VII Original Stats'!C89</f>
        <v>18</v>
      </c>
      <c r="K89">
        <f>C89-'Gen VII Original Stats'!D89</f>
        <v>18</v>
      </c>
      <c r="L89">
        <f>D89-'Gen VII Original Stats'!E89</f>
        <v>12</v>
      </c>
      <c r="M89">
        <f>E89-'Gen VII Original Stats'!F89</f>
        <v>9</v>
      </c>
      <c r="N89">
        <f>F89-'Gen VII Original Stats'!G89</f>
        <v>12</v>
      </c>
      <c r="O89">
        <f>G89-'Gen VII Original Stats'!H89</f>
        <v>6</v>
      </c>
      <c r="P89">
        <f>H89-'Gen VII Original Stats'!I89</f>
        <v>75</v>
      </c>
      <c r="R89">
        <v>88</v>
      </c>
      <c r="S89">
        <v>1</v>
      </c>
      <c r="T89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</v>
      </c>
      <c r="V89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</v>
      </c>
    </row>
    <row r="90" spans="1:22" x14ac:dyDescent="0.5">
      <c r="A90" t="s">
        <v>88</v>
      </c>
      <c r="B90">
        <v>126</v>
      </c>
      <c r="C90">
        <v>126</v>
      </c>
      <c r="D90">
        <v>90</v>
      </c>
      <c r="E90">
        <v>78</v>
      </c>
      <c r="F90">
        <v>120</v>
      </c>
      <c r="G90">
        <v>60</v>
      </c>
      <c r="H90">
        <f t="shared" si="3"/>
        <v>600</v>
      </c>
      <c r="J90">
        <f>B90-'Gen VII Original Stats'!C90</f>
        <v>21</v>
      </c>
      <c r="K90">
        <f>C90-'Gen VII Original Stats'!D90</f>
        <v>21</v>
      </c>
      <c r="L90">
        <f>D90-'Gen VII Original Stats'!E90</f>
        <v>15</v>
      </c>
      <c r="M90">
        <f>E90-'Gen VII Original Stats'!F90</f>
        <v>13</v>
      </c>
      <c r="N90">
        <f>F90-'Gen VII Original Stats'!G90</f>
        <v>20</v>
      </c>
      <c r="O90">
        <f>G90-'Gen VII Original Stats'!H90</f>
        <v>10</v>
      </c>
      <c r="P90">
        <f>H90-'Gen VII Original Stats'!I90</f>
        <v>100</v>
      </c>
      <c r="R90">
        <v>89</v>
      </c>
      <c r="T90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</v>
      </c>
      <c r="V90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</v>
      </c>
    </row>
    <row r="91" spans="1:22" x14ac:dyDescent="0.5">
      <c r="A91" t="s">
        <v>89</v>
      </c>
      <c r="B91">
        <v>39</v>
      </c>
      <c r="C91">
        <v>85</v>
      </c>
      <c r="D91">
        <v>131</v>
      </c>
      <c r="E91">
        <v>59</v>
      </c>
      <c r="F91">
        <v>33</v>
      </c>
      <c r="G91">
        <v>52</v>
      </c>
      <c r="H91">
        <f t="shared" si="3"/>
        <v>399</v>
      </c>
      <c r="J91">
        <f>B91-'Gen VII Original Stats'!C91</f>
        <v>9</v>
      </c>
      <c r="K91">
        <f>C91-'Gen VII Original Stats'!D91</f>
        <v>20</v>
      </c>
      <c r="L91">
        <f>D91-'Gen VII Original Stats'!E91</f>
        <v>31</v>
      </c>
      <c r="M91">
        <f>E91-'Gen VII Original Stats'!F91</f>
        <v>14</v>
      </c>
      <c r="N91">
        <f>F91-'Gen VII Original Stats'!G91</f>
        <v>8</v>
      </c>
      <c r="O91">
        <f>G91-'Gen VII Original Stats'!H91</f>
        <v>12</v>
      </c>
      <c r="P91">
        <f>H91-'Gen VII Original Stats'!I91</f>
        <v>94</v>
      </c>
      <c r="R91">
        <v>90</v>
      </c>
      <c r="S91">
        <v>1</v>
      </c>
      <c r="T91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</v>
      </c>
      <c r="V91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</v>
      </c>
    </row>
    <row r="92" spans="1:22" x14ac:dyDescent="0.5">
      <c r="A92" t="s">
        <v>90</v>
      </c>
      <c r="B92">
        <v>57</v>
      </c>
      <c r="C92">
        <v>109</v>
      </c>
      <c r="D92">
        <v>206</v>
      </c>
      <c r="E92">
        <v>97</v>
      </c>
      <c r="F92">
        <v>51</v>
      </c>
      <c r="G92">
        <v>80</v>
      </c>
      <c r="H92">
        <f t="shared" si="3"/>
        <v>600</v>
      </c>
      <c r="J92">
        <f>B92-'Gen VII Original Stats'!C92</f>
        <v>7</v>
      </c>
      <c r="K92">
        <f>C92-'Gen VII Original Stats'!D92</f>
        <v>14</v>
      </c>
      <c r="L92">
        <f>D92-'Gen VII Original Stats'!E92</f>
        <v>26</v>
      </c>
      <c r="M92">
        <f>E92-'Gen VII Original Stats'!F92</f>
        <v>12</v>
      </c>
      <c r="N92">
        <f>F92-'Gen VII Original Stats'!G92</f>
        <v>6</v>
      </c>
      <c r="O92">
        <f>G92-'Gen VII Original Stats'!H92</f>
        <v>10</v>
      </c>
      <c r="P92">
        <f>H92-'Gen VII Original Stats'!I92</f>
        <v>75</v>
      </c>
      <c r="R92">
        <v>91</v>
      </c>
      <c r="T92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</v>
      </c>
      <c r="V92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</v>
      </c>
    </row>
    <row r="93" spans="1:22" x14ac:dyDescent="0.5">
      <c r="A93" t="s">
        <v>91</v>
      </c>
      <c r="B93">
        <v>29</v>
      </c>
      <c r="C93">
        <v>34</v>
      </c>
      <c r="D93">
        <v>29</v>
      </c>
      <c r="E93">
        <v>97</v>
      </c>
      <c r="F93">
        <v>34</v>
      </c>
      <c r="G93">
        <v>77</v>
      </c>
      <c r="H93">
        <f t="shared" si="3"/>
        <v>300</v>
      </c>
      <c r="J93">
        <f>B93-'Gen VII Original Stats'!C93</f>
        <v>-1</v>
      </c>
      <c r="K93">
        <f>C93-'Gen VII Original Stats'!D93</f>
        <v>-1</v>
      </c>
      <c r="L93">
        <f>D93-'Gen VII Original Stats'!E93</f>
        <v>-1</v>
      </c>
      <c r="M93">
        <f>E93-'Gen VII Original Stats'!F93</f>
        <v>-3</v>
      </c>
      <c r="N93">
        <f>F93-'Gen VII Original Stats'!G93</f>
        <v>-1</v>
      </c>
      <c r="O93">
        <f>G93-'Gen VII Original Stats'!H93</f>
        <v>-3</v>
      </c>
      <c r="P93">
        <f>H93-'Gen VII Original Stats'!I93</f>
        <v>-10</v>
      </c>
      <c r="R93">
        <v>92</v>
      </c>
      <c r="S93">
        <v>2</v>
      </c>
      <c r="T93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</v>
      </c>
      <c r="V93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</v>
      </c>
    </row>
    <row r="94" spans="1:22" x14ac:dyDescent="0.5">
      <c r="A94" t="s">
        <v>92</v>
      </c>
      <c r="B94">
        <v>44</v>
      </c>
      <c r="C94">
        <v>49</v>
      </c>
      <c r="D94">
        <v>44</v>
      </c>
      <c r="E94">
        <v>114</v>
      </c>
      <c r="F94">
        <v>54</v>
      </c>
      <c r="G94">
        <v>94</v>
      </c>
      <c r="H94">
        <f t="shared" si="3"/>
        <v>399</v>
      </c>
      <c r="J94">
        <f>B94-'Gen VII Original Stats'!C94</f>
        <v>-1</v>
      </c>
      <c r="K94">
        <f>C94-'Gen VII Original Stats'!D94</f>
        <v>-1</v>
      </c>
      <c r="L94">
        <f>D94-'Gen VII Original Stats'!E94</f>
        <v>-1</v>
      </c>
      <c r="M94">
        <f>E94-'Gen VII Original Stats'!F94</f>
        <v>-1</v>
      </c>
      <c r="N94">
        <f>F94-'Gen VII Original Stats'!G94</f>
        <v>-1</v>
      </c>
      <c r="O94">
        <f>G94-'Gen VII Original Stats'!H94</f>
        <v>-1</v>
      </c>
      <c r="P94">
        <f>H94-'Gen VII Original Stats'!I94</f>
        <v>-6</v>
      </c>
      <c r="R94">
        <v>93</v>
      </c>
      <c r="S94">
        <v>1</v>
      </c>
      <c r="T94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</v>
      </c>
      <c r="V94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</v>
      </c>
    </row>
    <row r="95" spans="1:22" x14ac:dyDescent="0.5">
      <c r="A95" t="s">
        <v>93</v>
      </c>
      <c r="B95">
        <v>72</v>
      </c>
      <c r="C95">
        <v>78</v>
      </c>
      <c r="D95">
        <v>72</v>
      </c>
      <c r="E95">
        <v>156</v>
      </c>
      <c r="F95">
        <v>90</v>
      </c>
      <c r="G95">
        <v>132</v>
      </c>
      <c r="H95">
        <f t="shared" si="3"/>
        <v>600</v>
      </c>
      <c r="J95">
        <f>B95-'Gen VII Original Stats'!C95</f>
        <v>12</v>
      </c>
      <c r="K95">
        <f>C95-'Gen VII Original Stats'!D95</f>
        <v>13</v>
      </c>
      <c r="L95">
        <f>D95-'Gen VII Original Stats'!E95</f>
        <v>12</v>
      </c>
      <c r="M95">
        <f>E95-'Gen VII Original Stats'!F95</f>
        <v>26</v>
      </c>
      <c r="N95">
        <f>F95-'Gen VII Original Stats'!G95</f>
        <v>15</v>
      </c>
      <c r="O95">
        <f>G95-'Gen VII Original Stats'!H95</f>
        <v>22</v>
      </c>
      <c r="P95">
        <f>H95-'Gen VII Original Stats'!I95</f>
        <v>100</v>
      </c>
      <c r="R95">
        <v>94</v>
      </c>
      <c r="T95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</v>
      </c>
      <c r="V95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</v>
      </c>
    </row>
    <row r="96" spans="1:22" x14ac:dyDescent="0.5">
      <c r="A96" t="s">
        <v>94</v>
      </c>
      <c r="B96">
        <v>36</v>
      </c>
      <c r="C96">
        <v>47</v>
      </c>
      <c r="D96">
        <v>166</v>
      </c>
      <c r="E96">
        <v>31</v>
      </c>
      <c r="F96">
        <v>47</v>
      </c>
      <c r="G96">
        <v>73</v>
      </c>
      <c r="H96">
        <f t="shared" si="3"/>
        <v>400</v>
      </c>
      <c r="J96">
        <f>B96-'Gen VII Original Stats'!C96</f>
        <v>1</v>
      </c>
      <c r="K96">
        <f>C96-'Gen VII Original Stats'!D96</f>
        <v>2</v>
      </c>
      <c r="L96">
        <f>D96-'Gen VII Original Stats'!E96</f>
        <v>6</v>
      </c>
      <c r="M96">
        <f>E96-'Gen VII Original Stats'!F96</f>
        <v>1</v>
      </c>
      <c r="N96">
        <f>F96-'Gen VII Original Stats'!G96</f>
        <v>2</v>
      </c>
      <c r="O96">
        <f>G96-'Gen VII Original Stats'!H96</f>
        <v>3</v>
      </c>
      <c r="P96">
        <f>H96-'Gen VII Original Stats'!I96</f>
        <v>15</v>
      </c>
      <c r="R96">
        <v>95</v>
      </c>
      <c r="S96">
        <v>1</v>
      </c>
      <c r="T96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</v>
      </c>
      <c r="V96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</v>
      </c>
    </row>
    <row r="97" spans="1:22" x14ac:dyDescent="0.5">
      <c r="A97" t="s">
        <v>95</v>
      </c>
      <c r="B97">
        <v>73</v>
      </c>
      <c r="C97">
        <v>59</v>
      </c>
      <c r="D97">
        <v>55</v>
      </c>
      <c r="E97">
        <v>52</v>
      </c>
      <c r="F97">
        <v>110</v>
      </c>
      <c r="G97">
        <v>51</v>
      </c>
      <c r="H97">
        <f t="shared" si="3"/>
        <v>400</v>
      </c>
      <c r="J97">
        <f>B97-'Gen VII Original Stats'!C97</f>
        <v>13</v>
      </c>
      <c r="K97">
        <f>C97-'Gen VII Original Stats'!D97</f>
        <v>11</v>
      </c>
      <c r="L97">
        <f>D97-'Gen VII Original Stats'!E97</f>
        <v>10</v>
      </c>
      <c r="M97">
        <f>E97-'Gen VII Original Stats'!F97</f>
        <v>9</v>
      </c>
      <c r="N97">
        <f>F97-'Gen VII Original Stats'!G97</f>
        <v>20</v>
      </c>
      <c r="O97">
        <f>G97-'Gen VII Original Stats'!H97</f>
        <v>9</v>
      </c>
      <c r="P97">
        <f>H97-'Gen VII Original Stats'!I97</f>
        <v>72</v>
      </c>
      <c r="R97">
        <v>96</v>
      </c>
      <c r="S97">
        <v>1</v>
      </c>
      <c r="T97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</v>
      </c>
      <c r="V97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</v>
      </c>
    </row>
    <row r="98" spans="1:22" x14ac:dyDescent="0.5">
      <c r="A98" t="s">
        <v>96</v>
      </c>
      <c r="B98">
        <v>106</v>
      </c>
      <c r="C98">
        <v>91</v>
      </c>
      <c r="D98">
        <v>87</v>
      </c>
      <c r="E98">
        <v>91</v>
      </c>
      <c r="F98">
        <v>143</v>
      </c>
      <c r="G98">
        <v>83</v>
      </c>
      <c r="H98">
        <f t="shared" si="3"/>
        <v>601</v>
      </c>
      <c r="J98">
        <f>B98-'Gen VII Original Stats'!C98</f>
        <v>21</v>
      </c>
      <c r="K98">
        <f>C98-'Gen VII Original Stats'!D98</f>
        <v>18</v>
      </c>
      <c r="L98">
        <f>D98-'Gen VII Original Stats'!E98</f>
        <v>17</v>
      </c>
      <c r="M98">
        <f>E98-'Gen VII Original Stats'!F98</f>
        <v>18</v>
      </c>
      <c r="N98">
        <f>F98-'Gen VII Original Stats'!G98</f>
        <v>28</v>
      </c>
      <c r="O98">
        <f>G98-'Gen VII Original Stats'!H98</f>
        <v>16</v>
      </c>
      <c r="P98">
        <f>H98-'Gen VII Original Stats'!I98</f>
        <v>118</v>
      </c>
      <c r="R98">
        <v>97</v>
      </c>
      <c r="T98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</v>
      </c>
      <c r="V98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</v>
      </c>
    </row>
    <row r="99" spans="1:22" x14ac:dyDescent="0.5">
      <c r="A99" t="s">
        <v>97</v>
      </c>
      <c r="B99">
        <v>37</v>
      </c>
      <c r="C99">
        <v>129</v>
      </c>
      <c r="D99">
        <v>111</v>
      </c>
      <c r="E99">
        <v>31</v>
      </c>
      <c r="F99">
        <v>31</v>
      </c>
      <c r="G99">
        <v>62</v>
      </c>
      <c r="H99">
        <f t="shared" si="3"/>
        <v>401</v>
      </c>
      <c r="J99">
        <f>B99-'Gen VII Original Stats'!C99</f>
        <v>7</v>
      </c>
      <c r="K99">
        <f>C99-'Gen VII Original Stats'!D99</f>
        <v>24</v>
      </c>
      <c r="L99">
        <f>D99-'Gen VII Original Stats'!E99</f>
        <v>21</v>
      </c>
      <c r="M99">
        <f>E99-'Gen VII Original Stats'!F99</f>
        <v>6</v>
      </c>
      <c r="N99">
        <f>F99-'Gen VII Original Stats'!G99</f>
        <v>6</v>
      </c>
      <c r="O99">
        <f>G99-'Gen VII Original Stats'!H99</f>
        <v>12</v>
      </c>
      <c r="P99">
        <f>H99-'Gen VII Original Stats'!I99</f>
        <v>76</v>
      </c>
      <c r="R99">
        <v>98</v>
      </c>
      <c r="S99">
        <v>1</v>
      </c>
      <c r="T99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</v>
      </c>
      <c r="V99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</v>
      </c>
    </row>
    <row r="100" spans="1:22" x14ac:dyDescent="0.5">
      <c r="A100" t="s">
        <v>98</v>
      </c>
      <c r="B100">
        <v>69</v>
      </c>
      <c r="C100">
        <v>164</v>
      </c>
      <c r="D100">
        <v>145</v>
      </c>
      <c r="E100">
        <v>63</v>
      </c>
      <c r="F100">
        <v>63</v>
      </c>
      <c r="G100">
        <v>95</v>
      </c>
      <c r="H100">
        <f t="shared" si="3"/>
        <v>599</v>
      </c>
      <c r="J100">
        <f>B100-'Gen VII Original Stats'!C100</f>
        <v>14</v>
      </c>
      <c r="K100">
        <f>C100-'Gen VII Original Stats'!D100</f>
        <v>34</v>
      </c>
      <c r="L100">
        <f>D100-'Gen VII Original Stats'!E100</f>
        <v>30</v>
      </c>
      <c r="M100">
        <f>E100-'Gen VII Original Stats'!F100</f>
        <v>13</v>
      </c>
      <c r="N100">
        <f>F100-'Gen VII Original Stats'!G100</f>
        <v>13</v>
      </c>
      <c r="O100">
        <f>G100-'Gen VII Original Stats'!H100</f>
        <v>20</v>
      </c>
      <c r="P100">
        <f>H100-'Gen VII Original Stats'!I100</f>
        <v>124</v>
      </c>
      <c r="R100">
        <v>99</v>
      </c>
      <c r="T100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</v>
      </c>
      <c r="V100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</v>
      </c>
    </row>
    <row r="101" spans="1:22" x14ac:dyDescent="0.5">
      <c r="A101" t="s">
        <v>99</v>
      </c>
      <c r="B101">
        <v>48</v>
      </c>
      <c r="C101">
        <v>36</v>
      </c>
      <c r="D101">
        <v>61</v>
      </c>
      <c r="E101">
        <v>67</v>
      </c>
      <c r="F101">
        <v>67</v>
      </c>
      <c r="G101">
        <v>121</v>
      </c>
      <c r="H101">
        <f t="shared" si="3"/>
        <v>400</v>
      </c>
      <c r="J101">
        <f>B101-'Gen VII Original Stats'!C101</f>
        <v>8</v>
      </c>
      <c r="K101">
        <f>C101-'Gen VII Original Stats'!D101</f>
        <v>6</v>
      </c>
      <c r="L101">
        <f>D101-'Gen VII Original Stats'!E101</f>
        <v>11</v>
      </c>
      <c r="M101">
        <f>E101-'Gen VII Original Stats'!F101</f>
        <v>12</v>
      </c>
      <c r="N101">
        <f>F101-'Gen VII Original Stats'!G101</f>
        <v>12</v>
      </c>
      <c r="O101">
        <f>G101-'Gen VII Original Stats'!H101</f>
        <v>21</v>
      </c>
      <c r="P101">
        <f>H101-'Gen VII Original Stats'!I101</f>
        <v>70</v>
      </c>
      <c r="R101">
        <v>100</v>
      </c>
      <c r="S101">
        <v>1</v>
      </c>
      <c r="T101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</v>
      </c>
      <c r="V101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</v>
      </c>
    </row>
    <row r="102" spans="1:22" x14ac:dyDescent="0.5">
      <c r="A102" t="s">
        <v>100</v>
      </c>
      <c r="B102">
        <v>73</v>
      </c>
      <c r="C102">
        <v>61</v>
      </c>
      <c r="D102">
        <v>86</v>
      </c>
      <c r="E102">
        <v>98</v>
      </c>
      <c r="F102">
        <v>98</v>
      </c>
      <c r="G102">
        <v>184</v>
      </c>
      <c r="H102">
        <f t="shared" si="3"/>
        <v>600</v>
      </c>
      <c r="J102">
        <f>B102-'Gen VII Original Stats'!C102</f>
        <v>13</v>
      </c>
      <c r="K102">
        <f>C102-'Gen VII Original Stats'!D102</f>
        <v>11</v>
      </c>
      <c r="L102">
        <f>D102-'Gen VII Original Stats'!E102</f>
        <v>16</v>
      </c>
      <c r="M102">
        <f>E102-'Gen VII Original Stats'!F102</f>
        <v>18</v>
      </c>
      <c r="N102">
        <f>F102-'Gen VII Original Stats'!G102</f>
        <v>18</v>
      </c>
      <c r="O102">
        <f>G102-'Gen VII Original Stats'!H102</f>
        <v>34</v>
      </c>
      <c r="P102">
        <f>H102-'Gen VII Original Stats'!I102</f>
        <v>110</v>
      </c>
      <c r="R102">
        <v>101</v>
      </c>
      <c r="T102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</v>
      </c>
      <c r="V102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</v>
      </c>
    </row>
    <row r="103" spans="1:22" x14ac:dyDescent="0.5">
      <c r="A103" t="s">
        <v>101</v>
      </c>
      <c r="B103">
        <v>74</v>
      </c>
      <c r="C103">
        <v>49</v>
      </c>
      <c r="D103">
        <v>98</v>
      </c>
      <c r="E103">
        <v>74</v>
      </c>
      <c r="F103">
        <v>55</v>
      </c>
      <c r="G103">
        <v>49</v>
      </c>
      <c r="H103">
        <f t="shared" si="3"/>
        <v>399</v>
      </c>
      <c r="J103">
        <f>B103-'Gen VII Original Stats'!C103</f>
        <v>14</v>
      </c>
      <c r="K103">
        <f>C103-'Gen VII Original Stats'!D103</f>
        <v>9</v>
      </c>
      <c r="L103">
        <f>D103-'Gen VII Original Stats'!E103</f>
        <v>18</v>
      </c>
      <c r="M103">
        <f>E103-'Gen VII Original Stats'!F103</f>
        <v>14</v>
      </c>
      <c r="N103">
        <f>F103-'Gen VII Original Stats'!G103</f>
        <v>10</v>
      </c>
      <c r="O103">
        <f>G103-'Gen VII Original Stats'!H103</f>
        <v>9</v>
      </c>
      <c r="P103">
        <f>H103-'Gen VII Original Stats'!I103</f>
        <v>74</v>
      </c>
      <c r="R103">
        <v>102</v>
      </c>
      <c r="S103">
        <v>1</v>
      </c>
      <c r="T103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</v>
      </c>
      <c r="V103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</v>
      </c>
    </row>
    <row r="104" spans="1:22" x14ac:dyDescent="0.5">
      <c r="A104" t="s">
        <v>102</v>
      </c>
      <c r="B104">
        <v>108</v>
      </c>
      <c r="C104">
        <v>108</v>
      </c>
      <c r="D104">
        <v>96</v>
      </c>
      <c r="E104">
        <v>142</v>
      </c>
      <c r="F104">
        <v>85</v>
      </c>
      <c r="G104">
        <v>62</v>
      </c>
      <c r="H104">
        <f t="shared" si="3"/>
        <v>601</v>
      </c>
      <c r="J104">
        <f>B104-'Gen VII Original Stats'!C104</f>
        <v>13</v>
      </c>
      <c r="K104">
        <f>C104-'Gen VII Original Stats'!D104</f>
        <v>13</v>
      </c>
      <c r="L104">
        <f>D104-'Gen VII Original Stats'!E104</f>
        <v>11</v>
      </c>
      <c r="M104">
        <f>E104-'Gen VII Original Stats'!F104</f>
        <v>17</v>
      </c>
      <c r="N104">
        <f>F104-'Gen VII Original Stats'!G104</f>
        <v>10</v>
      </c>
      <c r="O104">
        <f>G104-'Gen VII Original Stats'!H104</f>
        <v>7</v>
      </c>
      <c r="P104">
        <f>H104-'Gen VII Original Stats'!I104</f>
        <v>71</v>
      </c>
      <c r="R104">
        <v>103</v>
      </c>
      <c r="T104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</v>
      </c>
      <c r="V104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</v>
      </c>
    </row>
    <row r="105" spans="1:22" x14ac:dyDescent="0.5">
      <c r="A105" t="s">
        <v>103</v>
      </c>
      <c r="B105">
        <v>62</v>
      </c>
      <c r="C105">
        <v>62</v>
      </c>
      <c r="D105">
        <v>119</v>
      </c>
      <c r="E105">
        <v>50</v>
      </c>
      <c r="F105">
        <v>62</v>
      </c>
      <c r="G105">
        <v>44</v>
      </c>
      <c r="H105">
        <f t="shared" si="3"/>
        <v>399</v>
      </c>
      <c r="J105">
        <f>B105-'Gen VII Original Stats'!C105</f>
        <v>12</v>
      </c>
      <c r="K105">
        <f>C105-'Gen VII Original Stats'!D105</f>
        <v>12</v>
      </c>
      <c r="L105">
        <f>D105-'Gen VII Original Stats'!E105</f>
        <v>24</v>
      </c>
      <c r="M105">
        <f>E105-'Gen VII Original Stats'!F105</f>
        <v>10</v>
      </c>
      <c r="N105">
        <f>F105-'Gen VII Original Stats'!G105</f>
        <v>12</v>
      </c>
      <c r="O105">
        <f>G105-'Gen VII Original Stats'!H105</f>
        <v>9</v>
      </c>
      <c r="P105">
        <f>H105-'Gen VII Original Stats'!I105</f>
        <v>79</v>
      </c>
      <c r="R105">
        <v>104</v>
      </c>
      <c r="S105">
        <v>1</v>
      </c>
      <c r="T105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</v>
      </c>
      <c r="V105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</v>
      </c>
    </row>
    <row r="106" spans="1:22" x14ac:dyDescent="0.5">
      <c r="A106" t="s">
        <v>104</v>
      </c>
      <c r="B106">
        <v>85</v>
      </c>
      <c r="C106">
        <v>113</v>
      </c>
      <c r="D106">
        <v>155</v>
      </c>
      <c r="E106">
        <v>71</v>
      </c>
      <c r="F106">
        <v>113</v>
      </c>
      <c r="G106">
        <v>64</v>
      </c>
      <c r="H106">
        <f t="shared" si="3"/>
        <v>601</v>
      </c>
      <c r="J106">
        <f>B106-'Gen VII Original Stats'!C106</f>
        <v>25</v>
      </c>
      <c r="K106">
        <f>C106-'Gen VII Original Stats'!D106</f>
        <v>33</v>
      </c>
      <c r="L106">
        <f>D106-'Gen VII Original Stats'!E106</f>
        <v>45</v>
      </c>
      <c r="M106">
        <f>E106-'Gen VII Original Stats'!F106</f>
        <v>21</v>
      </c>
      <c r="N106">
        <f>F106-'Gen VII Original Stats'!G106</f>
        <v>33</v>
      </c>
      <c r="O106">
        <f>G106-'Gen VII Original Stats'!H106</f>
        <v>19</v>
      </c>
      <c r="P106">
        <f>H106-'Gen VII Original Stats'!I106</f>
        <v>176</v>
      </c>
      <c r="R106">
        <v>105</v>
      </c>
      <c r="T106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</v>
      </c>
      <c r="V106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</v>
      </c>
    </row>
    <row r="107" spans="1:22" x14ac:dyDescent="0.5">
      <c r="A107" t="s">
        <v>105</v>
      </c>
      <c r="B107">
        <v>66</v>
      </c>
      <c r="C107">
        <v>158</v>
      </c>
      <c r="D107">
        <v>70</v>
      </c>
      <c r="E107">
        <v>46</v>
      </c>
      <c r="F107">
        <v>145</v>
      </c>
      <c r="G107">
        <v>115</v>
      </c>
      <c r="H107">
        <f t="shared" si="3"/>
        <v>600</v>
      </c>
      <c r="J107">
        <f>B107-'Gen VII Original Stats'!C107</f>
        <v>16</v>
      </c>
      <c r="K107">
        <f>C107-'Gen VII Original Stats'!D107</f>
        <v>38</v>
      </c>
      <c r="L107">
        <f>D107-'Gen VII Original Stats'!E107</f>
        <v>17</v>
      </c>
      <c r="M107">
        <f>E107-'Gen VII Original Stats'!F107</f>
        <v>11</v>
      </c>
      <c r="N107">
        <f>F107-'Gen VII Original Stats'!G107</f>
        <v>35</v>
      </c>
      <c r="O107">
        <f>G107-'Gen VII Original Stats'!H107</f>
        <v>28</v>
      </c>
      <c r="P107">
        <f>H107-'Gen VII Original Stats'!I107</f>
        <v>145</v>
      </c>
      <c r="R107">
        <v>106</v>
      </c>
      <c r="T107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</v>
      </c>
      <c r="V107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</v>
      </c>
    </row>
    <row r="108" spans="1:22" x14ac:dyDescent="0.5">
      <c r="A108" t="s">
        <v>106</v>
      </c>
      <c r="B108">
        <v>66</v>
      </c>
      <c r="C108">
        <v>138</v>
      </c>
      <c r="D108">
        <v>104</v>
      </c>
      <c r="E108">
        <v>46</v>
      </c>
      <c r="F108">
        <v>145</v>
      </c>
      <c r="G108">
        <v>100</v>
      </c>
      <c r="H108">
        <f t="shared" si="3"/>
        <v>599</v>
      </c>
      <c r="J108">
        <f>B108-'Gen VII Original Stats'!C108</f>
        <v>16</v>
      </c>
      <c r="K108">
        <f>C108-'Gen VII Original Stats'!D108</f>
        <v>33</v>
      </c>
      <c r="L108">
        <f>D108-'Gen VII Original Stats'!E108</f>
        <v>25</v>
      </c>
      <c r="M108">
        <f>E108-'Gen VII Original Stats'!F108</f>
        <v>11</v>
      </c>
      <c r="N108">
        <f>F108-'Gen VII Original Stats'!G108</f>
        <v>35</v>
      </c>
      <c r="O108">
        <f>G108-'Gen VII Original Stats'!H108</f>
        <v>24</v>
      </c>
      <c r="P108">
        <f>H108-'Gen VII Original Stats'!I108</f>
        <v>144</v>
      </c>
      <c r="R108">
        <v>107</v>
      </c>
      <c r="T108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</v>
      </c>
      <c r="V108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</v>
      </c>
    </row>
    <row r="109" spans="1:22" x14ac:dyDescent="0.5">
      <c r="A109" t="s">
        <v>107</v>
      </c>
      <c r="B109">
        <v>94</v>
      </c>
      <c r="C109">
        <v>57</v>
      </c>
      <c r="D109">
        <v>78</v>
      </c>
      <c r="E109">
        <v>62</v>
      </c>
      <c r="F109">
        <v>78</v>
      </c>
      <c r="G109">
        <v>31</v>
      </c>
      <c r="H109">
        <f t="shared" si="3"/>
        <v>400</v>
      </c>
      <c r="J109">
        <f>B109-'Gen VII Original Stats'!C109</f>
        <v>4</v>
      </c>
      <c r="K109">
        <f>C109-'Gen VII Original Stats'!D109</f>
        <v>2</v>
      </c>
      <c r="L109">
        <f>D109-'Gen VII Original Stats'!E109</f>
        <v>3</v>
      </c>
      <c r="M109">
        <f>E109-'Gen VII Original Stats'!F109</f>
        <v>2</v>
      </c>
      <c r="N109">
        <f>F109-'Gen VII Original Stats'!G109</f>
        <v>3</v>
      </c>
      <c r="O109">
        <f>G109-'Gen VII Original Stats'!H109</f>
        <v>1</v>
      </c>
      <c r="P109">
        <f>H109-'Gen VII Original Stats'!I109</f>
        <v>15</v>
      </c>
      <c r="R109">
        <v>108</v>
      </c>
      <c r="S109">
        <v>1</v>
      </c>
      <c r="T109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</v>
      </c>
      <c r="V109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</v>
      </c>
    </row>
    <row r="110" spans="1:22" x14ac:dyDescent="0.5">
      <c r="A110" t="s">
        <v>108</v>
      </c>
      <c r="B110">
        <v>47</v>
      </c>
      <c r="C110">
        <v>76</v>
      </c>
      <c r="D110">
        <v>112</v>
      </c>
      <c r="E110">
        <v>71</v>
      </c>
      <c r="F110">
        <v>53</v>
      </c>
      <c r="G110">
        <v>41</v>
      </c>
      <c r="H110">
        <f t="shared" si="3"/>
        <v>400</v>
      </c>
      <c r="J110">
        <f>B110-'Gen VII Original Stats'!C110</f>
        <v>7</v>
      </c>
      <c r="K110">
        <f>C110-'Gen VII Original Stats'!D110</f>
        <v>11</v>
      </c>
      <c r="L110">
        <f>D110-'Gen VII Original Stats'!E110</f>
        <v>17</v>
      </c>
      <c r="M110">
        <f>E110-'Gen VII Original Stats'!F110</f>
        <v>11</v>
      </c>
      <c r="N110">
        <f>F110-'Gen VII Original Stats'!G110</f>
        <v>8</v>
      </c>
      <c r="O110">
        <f>G110-'Gen VII Original Stats'!H110</f>
        <v>6</v>
      </c>
      <c r="P110">
        <f>H110-'Gen VII Original Stats'!I110</f>
        <v>60</v>
      </c>
      <c r="R110">
        <v>109</v>
      </c>
      <c r="S110">
        <v>1</v>
      </c>
      <c r="T110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</v>
      </c>
      <c r="V110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</v>
      </c>
    </row>
    <row r="111" spans="1:22" x14ac:dyDescent="0.5">
      <c r="A111" t="s">
        <v>109</v>
      </c>
      <c r="B111">
        <v>80</v>
      </c>
      <c r="C111">
        <v>110</v>
      </c>
      <c r="D111">
        <v>147</v>
      </c>
      <c r="E111">
        <v>104</v>
      </c>
      <c r="F111">
        <v>86</v>
      </c>
      <c r="G111">
        <v>73</v>
      </c>
      <c r="H111">
        <f t="shared" si="3"/>
        <v>600</v>
      </c>
      <c r="J111">
        <f>B111-'Gen VII Original Stats'!C111</f>
        <v>15</v>
      </c>
      <c r="K111">
        <f>C111-'Gen VII Original Stats'!D111</f>
        <v>20</v>
      </c>
      <c r="L111">
        <f>D111-'Gen VII Original Stats'!E111</f>
        <v>27</v>
      </c>
      <c r="M111">
        <f>E111-'Gen VII Original Stats'!F111</f>
        <v>19</v>
      </c>
      <c r="N111">
        <f>F111-'Gen VII Original Stats'!G111</f>
        <v>16</v>
      </c>
      <c r="O111">
        <f>G111-'Gen VII Original Stats'!H111</f>
        <v>13</v>
      </c>
      <c r="P111">
        <f>H111-'Gen VII Original Stats'!I111</f>
        <v>110</v>
      </c>
      <c r="R111">
        <v>110</v>
      </c>
      <c r="T111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</v>
      </c>
      <c r="V111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</v>
      </c>
    </row>
    <row r="112" spans="1:22" x14ac:dyDescent="0.5">
      <c r="A112" t="s">
        <v>110</v>
      </c>
      <c r="B112">
        <v>70</v>
      </c>
      <c r="C112">
        <v>74</v>
      </c>
      <c r="D112">
        <v>83</v>
      </c>
      <c r="E112">
        <v>26</v>
      </c>
      <c r="F112">
        <v>26</v>
      </c>
      <c r="G112">
        <v>22</v>
      </c>
      <c r="H112">
        <f t="shared" si="3"/>
        <v>301</v>
      </c>
      <c r="J112">
        <f>B112-'Gen VII Original Stats'!C112</f>
        <v>-10</v>
      </c>
      <c r="K112">
        <f>C112-'Gen VII Original Stats'!D112</f>
        <v>-11</v>
      </c>
      <c r="L112">
        <f>D112-'Gen VII Original Stats'!E112</f>
        <v>-12</v>
      </c>
      <c r="M112">
        <f>E112-'Gen VII Original Stats'!F112</f>
        <v>-4</v>
      </c>
      <c r="N112">
        <f>F112-'Gen VII Original Stats'!G112</f>
        <v>-4</v>
      </c>
      <c r="O112">
        <f>G112-'Gen VII Original Stats'!H112</f>
        <v>-3</v>
      </c>
      <c r="P112">
        <f>H112-'Gen VII Original Stats'!I112</f>
        <v>-44</v>
      </c>
      <c r="R112">
        <v>111</v>
      </c>
      <c r="S112">
        <v>2</v>
      </c>
      <c r="T112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</v>
      </c>
      <c r="V112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</v>
      </c>
    </row>
    <row r="113" spans="1:22" x14ac:dyDescent="0.5">
      <c r="A113" t="s">
        <v>111</v>
      </c>
      <c r="B113">
        <v>87</v>
      </c>
      <c r="C113">
        <v>107</v>
      </c>
      <c r="D113">
        <v>99</v>
      </c>
      <c r="E113">
        <v>37</v>
      </c>
      <c r="F113">
        <v>37</v>
      </c>
      <c r="G113">
        <v>33</v>
      </c>
      <c r="H113">
        <f t="shared" si="3"/>
        <v>400</v>
      </c>
      <c r="J113">
        <f>B113-'Gen VII Original Stats'!C113</f>
        <v>-18</v>
      </c>
      <c r="K113">
        <f>C113-'Gen VII Original Stats'!D113</f>
        <v>-23</v>
      </c>
      <c r="L113">
        <f>D113-'Gen VII Original Stats'!E113</f>
        <v>-21</v>
      </c>
      <c r="M113">
        <f>E113-'Gen VII Original Stats'!F113</f>
        <v>-8</v>
      </c>
      <c r="N113">
        <f>F113-'Gen VII Original Stats'!G113</f>
        <v>-8</v>
      </c>
      <c r="O113">
        <f>G113-'Gen VII Original Stats'!H113</f>
        <v>-7</v>
      </c>
      <c r="P113">
        <f>H113-'Gen VII Original Stats'!I113</f>
        <v>-85</v>
      </c>
      <c r="R113">
        <v>112</v>
      </c>
      <c r="S113">
        <v>1</v>
      </c>
      <c r="T113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</v>
      </c>
      <c r="V113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</v>
      </c>
    </row>
    <row r="114" spans="1:22" x14ac:dyDescent="0.5">
      <c r="A114" t="s">
        <v>112</v>
      </c>
      <c r="B114">
        <v>222</v>
      </c>
      <c r="C114">
        <v>4</v>
      </c>
      <c r="D114">
        <v>4</v>
      </c>
      <c r="E114">
        <v>31</v>
      </c>
      <c r="F114">
        <v>93</v>
      </c>
      <c r="G114">
        <v>44</v>
      </c>
      <c r="H114">
        <f t="shared" si="3"/>
        <v>398</v>
      </c>
      <c r="J114">
        <f>B114-'Gen VII Original Stats'!C114</f>
        <v>-28</v>
      </c>
      <c r="K114">
        <f>C114-'Gen VII Original Stats'!D114</f>
        <v>-1</v>
      </c>
      <c r="L114">
        <f>D114-'Gen VII Original Stats'!E114</f>
        <v>-1</v>
      </c>
      <c r="M114">
        <f>E114-'Gen VII Original Stats'!F114</f>
        <v>-4</v>
      </c>
      <c r="N114">
        <f>F114-'Gen VII Original Stats'!G114</f>
        <v>-12</v>
      </c>
      <c r="O114">
        <f>G114-'Gen VII Original Stats'!H114</f>
        <v>-6</v>
      </c>
      <c r="P114">
        <f>H114-'Gen VII Original Stats'!I114</f>
        <v>-52</v>
      </c>
      <c r="R114">
        <v>113</v>
      </c>
      <c r="S114">
        <v>1</v>
      </c>
      <c r="T114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</v>
      </c>
      <c r="V114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</v>
      </c>
    </row>
    <row r="115" spans="1:22" x14ac:dyDescent="0.5">
      <c r="A115" t="s">
        <v>113</v>
      </c>
      <c r="B115">
        <v>60</v>
      </c>
      <c r="C115">
        <v>51</v>
      </c>
      <c r="D115">
        <v>106</v>
      </c>
      <c r="E115">
        <v>92</v>
      </c>
      <c r="F115">
        <v>37</v>
      </c>
      <c r="G115">
        <v>55</v>
      </c>
      <c r="H115">
        <f t="shared" si="3"/>
        <v>401</v>
      </c>
      <c r="J115">
        <f>B115-'Gen VII Original Stats'!C115</f>
        <v>-5</v>
      </c>
      <c r="K115">
        <f>C115-'Gen VII Original Stats'!D115</f>
        <v>-4</v>
      </c>
      <c r="L115">
        <f>D115-'Gen VII Original Stats'!E115</f>
        <v>-9</v>
      </c>
      <c r="M115">
        <f>E115-'Gen VII Original Stats'!F115</f>
        <v>-8</v>
      </c>
      <c r="N115">
        <f>F115-'Gen VII Original Stats'!G115</f>
        <v>-3</v>
      </c>
      <c r="O115">
        <f>G115-'Gen VII Original Stats'!H115</f>
        <v>-5</v>
      </c>
      <c r="P115">
        <f>H115-'Gen VII Original Stats'!I115</f>
        <v>-34</v>
      </c>
      <c r="R115">
        <v>114</v>
      </c>
      <c r="S115">
        <v>1</v>
      </c>
      <c r="T115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</v>
      </c>
      <c r="V115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</v>
      </c>
    </row>
    <row r="116" spans="1:22" x14ac:dyDescent="0.5">
      <c r="A116" t="s">
        <v>114</v>
      </c>
      <c r="B116">
        <v>129</v>
      </c>
      <c r="C116">
        <v>116</v>
      </c>
      <c r="D116">
        <v>98</v>
      </c>
      <c r="E116">
        <v>49</v>
      </c>
      <c r="F116">
        <v>98</v>
      </c>
      <c r="G116">
        <v>110</v>
      </c>
      <c r="H116">
        <f t="shared" si="3"/>
        <v>600</v>
      </c>
      <c r="J116">
        <f>B116-'Gen VII Original Stats'!C116</f>
        <v>24</v>
      </c>
      <c r="K116">
        <f>C116-'Gen VII Original Stats'!D116</f>
        <v>21</v>
      </c>
      <c r="L116">
        <f>D116-'Gen VII Original Stats'!E116</f>
        <v>18</v>
      </c>
      <c r="M116">
        <f>E116-'Gen VII Original Stats'!F116</f>
        <v>9</v>
      </c>
      <c r="N116">
        <f>F116-'Gen VII Original Stats'!G116</f>
        <v>18</v>
      </c>
      <c r="O116">
        <f>G116-'Gen VII Original Stats'!H116</f>
        <v>20</v>
      </c>
      <c r="P116">
        <f>H116-'Gen VII Original Stats'!I116</f>
        <v>110</v>
      </c>
      <c r="R116">
        <v>115</v>
      </c>
      <c r="T116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</v>
      </c>
      <c r="V116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</v>
      </c>
    </row>
    <row r="117" spans="1:22" x14ac:dyDescent="0.5">
      <c r="A117" t="s">
        <v>115</v>
      </c>
      <c r="B117">
        <v>31</v>
      </c>
      <c r="C117">
        <v>41</v>
      </c>
      <c r="D117">
        <v>71</v>
      </c>
      <c r="E117">
        <v>71</v>
      </c>
      <c r="F117">
        <v>25</v>
      </c>
      <c r="G117">
        <v>61</v>
      </c>
      <c r="H117">
        <f t="shared" si="3"/>
        <v>300</v>
      </c>
      <c r="J117">
        <f>B117-'Gen VII Original Stats'!C117</f>
        <v>1</v>
      </c>
      <c r="K117">
        <f>C117-'Gen VII Original Stats'!D117</f>
        <v>1</v>
      </c>
      <c r="L117">
        <f>D117-'Gen VII Original Stats'!E117</f>
        <v>1</v>
      </c>
      <c r="M117">
        <f>E117-'Gen VII Original Stats'!F117</f>
        <v>1</v>
      </c>
      <c r="N117">
        <f>F117-'Gen VII Original Stats'!G117</f>
        <v>0</v>
      </c>
      <c r="O117">
        <f>G117-'Gen VII Original Stats'!H117</f>
        <v>1</v>
      </c>
      <c r="P117">
        <f>H117-'Gen VII Original Stats'!I117</f>
        <v>5</v>
      </c>
      <c r="R117">
        <v>116</v>
      </c>
      <c r="S117">
        <v>2</v>
      </c>
      <c r="T117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</v>
      </c>
      <c r="V117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</v>
      </c>
    </row>
    <row r="118" spans="1:22" x14ac:dyDescent="0.5">
      <c r="A118" t="s">
        <v>116</v>
      </c>
      <c r="B118">
        <v>50</v>
      </c>
      <c r="C118">
        <v>59</v>
      </c>
      <c r="D118">
        <v>86</v>
      </c>
      <c r="E118">
        <v>86</v>
      </c>
      <c r="F118">
        <v>41</v>
      </c>
      <c r="G118">
        <v>77</v>
      </c>
      <c r="H118">
        <f t="shared" si="3"/>
        <v>399</v>
      </c>
      <c r="J118">
        <f>B118-'Gen VII Original Stats'!C118</f>
        <v>-5</v>
      </c>
      <c r="K118">
        <f>C118-'Gen VII Original Stats'!D118</f>
        <v>-6</v>
      </c>
      <c r="L118">
        <f>D118-'Gen VII Original Stats'!E118</f>
        <v>-9</v>
      </c>
      <c r="M118">
        <f>E118-'Gen VII Original Stats'!F118</f>
        <v>-9</v>
      </c>
      <c r="N118">
        <f>F118-'Gen VII Original Stats'!G118</f>
        <v>-4</v>
      </c>
      <c r="O118">
        <f>G118-'Gen VII Original Stats'!H118</f>
        <v>-8</v>
      </c>
      <c r="P118">
        <f>H118-'Gen VII Original Stats'!I118</f>
        <v>-41</v>
      </c>
      <c r="R118">
        <v>117</v>
      </c>
      <c r="S118">
        <v>1</v>
      </c>
      <c r="T118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</v>
      </c>
      <c r="V118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</v>
      </c>
    </row>
    <row r="119" spans="1:22" x14ac:dyDescent="0.5">
      <c r="A119" t="s">
        <v>117</v>
      </c>
      <c r="B119">
        <v>56</v>
      </c>
      <c r="C119">
        <v>84</v>
      </c>
      <c r="D119">
        <v>75</v>
      </c>
      <c r="E119">
        <v>44</v>
      </c>
      <c r="F119">
        <v>62</v>
      </c>
      <c r="G119">
        <v>79</v>
      </c>
      <c r="H119">
        <f t="shared" si="3"/>
        <v>400</v>
      </c>
      <c r="J119">
        <f>B119-'Gen VII Original Stats'!C119</f>
        <v>11</v>
      </c>
      <c r="K119">
        <f>C119-'Gen VII Original Stats'!D119</f>
        <v>17</v>
      </c>
      <c r="L119">
        <f>D119-'Gen VII Original Stats'!E119</f>
        <v>15</v>
      </c>
      <c r="M119">
        <f>E119-'Gen VII Original Stats'!F119</f>
        <v>9</v>
      </c>
      <c r="N119">
        <f>F119-'Gen VII Original Stats'!G119</f>
        <v>12</v>
      </c>
      <c r="O119">
        <f>G119-'Gen VII Original Stats'!H119</f>
        <v>16</v>
      </c>
      <c r="P119">
        <f>H119-'Gen VII Original Stats'!I119</f>
        <v>80</v>
      </c>
      <c r="R119">
        <v>118</v>
      </c>
      <c r="S119">
        <v>1</v>
      </c>
      <c r="T119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</v>
      </c>
      <c r="V119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</v>
      </c>
    </row>
    <row r="120" spans="1:22" x14ac:dyDescent="0.5">
      <c r="A120" t="s">
        <v>118</v>
      </c>
      <c r="B120">
        <v>107</v>
      </c>
      <c r="C120">
        <v>123</v>
      </c>
      <c r="D120">
        <v>87</v>
      </c>
      <c r="E120">
        <v>87</v>
      </c>
      <c r="F120">
        <v>107</v>
      </c>
      <c r="G120">
        <v>91</v>
      </c>
      <c r="H120">
        <f t="shared" si="3"/>
        <v>602</v>
      </c>
      <c r="J120">
        <f>B120-'Gen VII Original Stats'!C120</f>
        <v>27</v>
      </c>
      <c r="K120">
        <f>C120-'Gen VII Original Stats'!D120</f>
        <v>31</v>
      </c>
      <c r="L120">
        <f>D120-'Gen VII Original Stats'!E120</f>
        <v>22</v>
      </c>
      <c r="M120">
        <f>E120-'Gen VII Original Stats'!F120</f>
        <v>22</v>
      </c>
      <c r="N120">
        <f>F120-'Gen VII Original Stats'!G120</f>
        <v>27</v>
      </c>
      <c r="O120">
        <f>G120-'Gen VII Original Stats'!H120</f>
        <v>23</v>
      </c>
      <c r="P120">
        <f>H120-'Gen VII Original Stats'!I120</f>
        <v>152</v>
      </c>
      <c r="R120">
        <v>119</v>
      </c>
      <c r="T120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</v>
      </c>
      <c r="V120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</v>
      </c>
    </row>
    <row r="121" spans="1:22" x14ac:dyDescent="0.5">
      <c r="A121" t="s">
        <v>119</v>
      </c>
      <c r="B121">
        <v>35</v>
      </c>
      <c r="C121">
        <v>53</v>
      </c>
      <c r="D121">
        <v>65</v>
      </c>
      <c r="E121">
        <v>82</v>
      </c>
      <c r="F121">
        <v>65</v>
      </c>
      <c r="G121">
        <v>100</v>
      </c>
      <c r="H121">
        <f t="shared" si="3"/>
        <v>400</v>
      </c>
      <c r="J121">
        <f>B121-'Gen VII Original Stats'!C121</f>
        <v>5</v>
      </c>
      <c r="K121">
        <f>C121-'Gen VII Original Stats'!D121</f>
        <v>8</v>
      </c>
      <c r="L121">
        <f>D121-'Gen VII Original Stats'!E121</f>
        <v>10</v>
      </c>
      <c r="M121">
        <f>E121-'Gen VII Original Stats'!F121</f>
        <v>12</v>
      </c>
      <c r="N121">
        <f>F121-'Gen VII Original Stats'!G121</f>
        <v>10</v>
      </c>
      <c r="O121">
        <f>G121-'Gen VII Original Stats'!H121</f>
        <v>15</v>
      </c>
      <c r="P121">
        <f>H121-'Gen VII Original Stats'!I121</f>
        <v>60</v>
      </c>
      <c r="R121">
        <v>120</v>
      </c>
      <c r="S121">
        <v>1</v>
      </c>
      <c r="T121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</v>
      </c>
      <c r="V121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</v>
      </c>
    </row>
    <row r="122" spans="1:22" x14ac:dyDescent="0.5">
      <c r="A122" t="s">
        <v>120</v>
      </c>
      <c r="B122">
        <v>69</v>
      </c>
      <c r="C122">
        <v>87</v>
      </c>
      <c r="D122">
        <v>98</v>
      </c>
      <c r="E122">
        <v>115</v>
      </c>
      <c r="F122">
        <v>98</v>
      </c>
      <c r="G122">
        <v>133</v>
      </c>
      <c r="H122">
        <f t="shared" si="3"/>
        <v>600</v>
      </c>
      <c r="J122">
        <f>B122-'Gen VII Original Stats'!C122</f>
        <v>9</v>
      </c>
      <c r="K122">
        <f>C122-'Gen VII Original Stats'!D122</f>
        <v>12</v>
      </c>
      <c r="L122">
        <f>D122-'Gen VII Original Stats'!E122</f>
        <v>13</v>
      </c>
      <c r="M122">
        <f>E122-'Gen VII Original Stats'!F122</f>
        <v>15</v>
      </c>
      <c r="N122">
        <f>F122-'Gen VII Original Stats'!G122</f>
        <v>13</v>
      </c>
      <c r="O122">
        <f>G122-'Gen VII Original Stats'!H122</f>
        <v>18</v>
      </c>
      <c r="P122">
        <f>H122-'Gen VII Original Stats'!I122</f>
        <v>80</v>
      </c>
      <c r="R122">
        <v>121</v>
      </c>
      <c r="T122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</v>
      </c>
      <c r="V122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</v>
      </c>
    </row>
    <row r="123" spans="1:22" x14ac:dyDescent="0.5">
      <c r="A123" t="s">
        <v>121</v>
      </c>
      <c r="B123">
        <v>52</v>
      </c>
      <c r="C123">
        <v>59</v>
      </c>
      <c r="D123">
        <v>85</v>
      </c>
      <c r="E123">
        <v>130</v>
      </c>
      <c r="F123">
        <v>157</v>
      </c>
      <c r="G123">
        <v>117</v>
      </c>
      <c r="H123">
        <f t="shared" si="3"/>
        <v>600</v>
      </c>
      <c r="J123">
        <f>B123-'Gen VII Original Stats'!C123</f>
        <v>12</v>
      </c>
      <c r="K123">
        <f>C123-'Gen VII Original Stats'!D123</f>
        <v>14</v>
      </c>
      <c r="L123">
        <f>D123-'Gen VII Original Stats'!E123</f>
        <v>20</v>
      </c>
      <c r="M123">
        <f>E123-'Gen VII Original Stats'!F123</f>
        <v>30</v>
      </c>
      <c r="N123">
        <f>F123-'Gen VII Original Stats'!G123</f>
        <v>37</v>
      </c>
      <c r="O123">
        <f>G123-'Gen VII Original Stats'!H123</f>
        <v>27</v>
      </c>
      <c r="P123">
        <f>H123-'Gen VII Original Stats'!I123</f>
        <v>140</v>
      </c>
      <c r="R123">
        <v>122</v>
      </c>
      <c r="T123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</v>
      </c>
      <c r="V123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</v>
      </c>
    </row>
    <row r="124" spans="1:22" x14ac:dyDescent="0.5">
      <c r="A124" t="s">
        <v>122</v>
      </c>
      <c r="B124">
        <v>84</v>
      </c>
      <c r="C124">
        <v>132</v>
      </c>
      <c r="D124">
        <v>96</v>
      </c>
      <c r="E124">
        <v>66</v>
      </c>
      <c r="F124">
        <v>96</v>
      </c>
      <c r="G124">
        <v>126</v>
      </c>
      <c r="H124">
        <f t="shared" si="3"/>
        <v>600</v>
      </c>
      <c r="J124">
        <f>B124-'Gen VII Original Stats'!C124</f>
        <v>14</v>
      </c>
      <c r="K124">
        <f>C124-'Gen VII Original Stats'!D124</f>
        <v>22</v>
      </c>
      <c r="L124">
        <f>D124-'Gen VII Original Stats'!E124</f>
        <v>16</v>
      </c>
      <c r="M124">
        <f>E124-'Gen VII Original Stats'!F124</f>
        <v>11</v>
      </c>
      <c r="N124">
        <f>F124-'Gen VII Original Stats'!G124</f>
        <v>16</v>
      </c>
      <c r="O124">
        <f>G124-'Gen VII Original Stats'!H124</f>
        <v>21</v>
      </c>
      <c r="P124">
        <f>H124-'Gen VII Original Stats'!I124</f>
        <v>100</v>
      </c>
      <c r="R124">
        <v>123</v>
      </c>
      <c r="T124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</v>
      </c>
      <c r="V124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</v>
      </c>
    </row>
    <row r="125" spans="1:22" x14ac:dyDescent="0.5">
      <c r="A125" t="s">
        <v>123</v>
      </c>
      <c r="B125">
        <v>86</v>
      </c>
      <c r="C125">
        <v>66</v>
      </c>
      <c r="D125">
        <v>46</v>
      </c>
      <c r="E125">
        <v>152</v>
      </c>
      <c r="F125">
        <v>125</v>
      </c>
      <c r="G125">
        <v>125</v>
      </c>
      <c r="H125">
        <f t="shared" si="3"/>
        <v>600</v>
      </c>
      <c r="J125">
        <f>B125-'Gen VII Original Stats'!C125</f>
        <v>21</v>
      </c>
      <c r="K125">
        <f>C125-'Gen VII Original Stats'!D125</f>
        <v>16</v>
      </c>
      <c r="L125">
        <f>D125-'Gen VII Original Stats'!E125</f>
        <v>11</v>
      </c>
      <c r="M125">
        <f>E125-'Gen VII Original Stats'!F125</f>
        <v>37</v>
      </c>
      <c r="N125">
        <f>F125-'Gen VII Original Stats'!G125</f>
        <v>30</v>
      </c>
      <c r="O125">
        <f>G125-'Gen VII Original Stats'!H125</f>
        <v>30</v>
      </c>
      <c r="P125">
        <f>H125-'Gen VII Original Stats'!I125</f>
        <v>145</v>
      </c>
      <c r="R125">
        <v>124</v>
      </c>
      <c r="T125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</v>
      </c>
      <c r="V125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</v>
      </c>
    </row>
    <row r="126" spans="1:22" x14ac:dyDescent="0.5">
      <c r="A126" t="s">
        <v>124</v>
      </c>
      <c r="B126">
        <v>53</v>
      </c>
      <c r="C126">
        <v>68</v>
      </c>
      <c r="D126">
        <v>47</v>
      </c>
      <c r="E126">
        <v>78</v>
      </c>
      <c r="F126">
        <v>69</v>
      </c>
      <c r="G126">
        <v>86</v>
      </c>
      <c r="H126">
        <f t="shared" si="3"/>
        <v>401</v>
      </c>
      <c r="J126">
        <f>B126-'Gen VII Original Stats'!C126</f>
        <v>-12</v>
      </c>
      <c r="K126">
        <f>C126-'Gen VII Original Stats'!D126</f>
        <v>-15</v>
      </c>
      <c r="L126">
        <f>D126-'Gen VII Original Stats'!E126</f>
        <v>-10</v>
      </c>
      <c r="M126">
        <f>E126-'Gen VII Original Stats'!F126</f>
        <v>-17</v>
      </c>
      <c r="N126">
        <f>F126-'Gen VII Original Stats'!G126</f>
        <v>-16</v>
      </c>
      <c r="O126">
        <f>G126-'Gen VII Original Stats'!H126</f>
        <v>-19</v>
      </c>
      <c r="P126">
        <f>H126-'Gen VII Original Stats'!I126</f>
        <v>-89</v>
      </c>
      <c r="R126">
        <v>125</v>
      </c>
      <c r="S126">
        <v>1</v>
      </c>
      <c r="T126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</v>
      </c>
      <c r="V126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</v>
      </c>
    </row>
    <row r="127" spans="1:22" x14ac:dyDescent="0.5">
      <c r="A127" t="s">
        <v>125</v>
      </c>
      <c r="B127">
        <v>53</v>
      </c>
      <c r="C127">
        <v>77</v>
      </c>
      <c r="D127">
        <v>46</v>
      </c>
      <c r="E127">
        <v>81</v>
      </c>
      <c r="F127">
        <v>69</v>
      </c>
      <c r="G127">
        <v>75</v>
      </c>
      <c r="H127">
        <f t="shared" si="3"/>
        <v>401</v>
      </c>
      <c r="J127">
        <f>B127-'Gen VII Original Stats'!C127</f>
        <v>-12</v>
      </c>
      <c r="K127">
        <f>C127-'Gen VII Original Stats'!D127</f>
        <v>-18</v>
      </c>
      <c r="L127">
        <f>D127-'Gen VII Original Stats'!E127</f>
        <v>-11</v>
      </c>
      <c r="M127">
        <f>E127-'Gen VII Original Stats'!F127</f>
        <v>-19</v>
      </c>
      <c r="N127">
        <f>F127-'Gen VII Original Stats'!G127</f>
        <v>-16</v>
      </c>
      <c r="O127">
        <f>G127-'Gen VII Original Stats'!H127</f>
        <v>-18</v>
      </c>
      <c r="P127">
        <f>H127-'Gen VII Original Stats'!I127</f>
        <v>-94</v>
      </c>
      <c r="R127">
        <v>126</v>
      </c>
      <c r="S127">
        <v>1</v>
      </c>
      <c r="T127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</v>
      </c>
      <c r="V127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</v>
      </c>
    </row>
    <row r="128" spans="1:22" x14ac:dyDescent="0.5">
      <c r="A128" t="s">
        <v>126</v>
      </c>
      <c r="B128">
        <v>78</v>
      </c>
      <c r="C128">
        <v>150</v>
      </c>
      <c r="D128">
        <v>120</v>
      </c>
      <c r="E128">
        <v>66</v>
      </c>
      <c r="F128">
        <v>84</v>
      </c>
      <c r="G128">
        <v>102</v>
      </c>
      <c r="H128">
        <f t="shared" si="3"/>
        <v>600</v>
      </c>
      <c r="J128">
        <f>B128-'Gen VII Original Stats'!C128</f>
        <v>13</v>
      </c>
      <c r="K128">
        <f>C128-'Gen VII Original Stats'!D128</f>
        <v>25</v>
      </c>
      <c r="L128">
        <f>D128-'Gen VII Original Stats'!E128</f>
        <v>20</v>
      </c>
      <c r="M128">
        <f>E128-'Gen VII Original Stats'!F128</f>
        <v>11</v>
      </c>
      <c r="N128">
        <f>F128-'Gen VII Original Stats'!G128</f>
        <v>14</v>
      </c>
      <c r="O128">
        <f>G128-'Gen VII Original Stats'!H128</f>
        <v>17</v>
      </c>
      <c r="P128">
        <f>H128-'Gen VII Original Stats'!I128</f>
        <v>100</v>
      </c>
      <c r="R128">
        <v>127</v>
      </c>
      <c r="T128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</v>
      </c>
      <c r="V128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</v>
      </c>
    </row>
    <row r="129" spans="1:22" x14ac:dyDescent="0.5">
      <c r="A129" t="s">
        <v>127</v>
      </c>
      <c r="B129">
        <v>92</v>
      </c>
      <c r="C129">
        <v>122</v>
      </c>
      <c r="D129">
        <v>116</v>
      </c>
      <c r="E129">
        <v>49</v>
      </c>
      <c r="F129">
        <v>86</v>
      </c>
      <c r="G129">
        <v>135</v>
      </c>
      <c r="H129">
        <f t="shared" si="3"/>
        <v>600</v>
      </c>
      <c r="J129">
        <f>B129-'Gen VII Original Stats'!C129</f>
        <v>17</v>
      </c>
      <c r="K129">
        <f>C129-'Gen VII Original Stats'!D129</f>
        <v>22</v>
      </c>
      <c r="L129">
        <f>D129-'Gen VII Original Stats'!E129</f>
        <v>21</v>
      </c>
      <c r="M129">
        <f>E129-'Gen VII Original Stats'!F129</f>
        <v>9</v>
      </c>
      <c r="N129">
        <f>F129-'Gen VII Original Stats'!G129</f>
        <v>16</v>
      </c>
      <c r="O129">
        <f>G129-'Gen VII Original Stats'!H129</f>
        <v>25</v>
      </c>
      <c r="P129">
        <f>H129-'Gen VII Original Stats'!I129</f>
        <v>110</v>
      </c>
      <c r="R129">
        <v>128</v>
      </c>
      <c r="T129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</v>
      </c>
      <c r="V129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</v>
      </c>
    </row>
    <row r="130" spans="1:22" x14ac:dyDescent="0.5">
      <c r="A130" t="s">
        <v>128</v>
      </c>
      <c r="B130">
        <v>40</v>
      </c>
      <c r="C130">
        <v>20</v>
      </c>
      <c r="D130">
        <v>110</v>
      </c>
      <c r="E130">
        <v>30</v>
      </c>
      <c r="F130">
        <v>40</v>
      </c>
      <c r="G130">
        <v>160</v>
      </c>
      <c r="H130">
        <f t="shared" si="3"/>
        <v>400</v>
      </c>
      <c r="J130">
        <f>B130-'Gen VII Original Stats'!C130</f>
        <v>20</v>
      </c>
      <c r="K130">
        <f>C130-'Gen VII Original Stats'!D130</f>
        <v>10</v>
      </c>
      <c r="L130">
        <f>D130-'Gen VII Original Stats'!E130</f>
        <v>55</v>
      </c>
      <c r="M130">
        <f>E130-'Gen VII Original Stats'!F130</f>
        <v>15</v>
      </c>
      <c r="N130">
        <f>F130-'Gen VII Original Stats'!G130</f>
        <v>20</v>
      </c>
      <c r="O130">
        <f>G130-'Gen VII Original Stats'!H130</f>
        <v>80</v>
      </c>
      <c r="P130">
        <f>H130-'Gen VII Original Stats'!I130</f>
        <v>200</v>
      </c>
      <c r="R130">
        <v>129</v>
      </c>
      <c r="S130">
        <v>1</v>
      </c>
      <c r="T130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</v>
      </c>
      <c r="V130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</v>
      </c>
    </row>
    <row r="131" spans="1:22" x14ac:dyDescent="0.5">
      <c r="A131" t="s">
        <v>129</v>
      </c>
      <c r="B131">
        <v>106</v>
      </c>
      <c r="C131">
        <v>139</v>
      </c>
      <c r="D131">
        <v>88</v>
      </c>
      <c r="E131">
        <v>67</v>
      </c>
      <c r="F131">
        <v>111</v>
      </c>
      <c r="G131">
        <v>90</v>
      </c>
      <c r="H131">
        <f t="shared" ref="H131:H194" si="6">SUM(B131:G131)</f>
        <v>601</v>
      </c>
      <c r="J131">
        <f>B131-'Gen VII Original Stats'!C131</f>
        <v>11</v>
      </c>
      <c r="K131">
        <f>C131-'Gen VII Original Stats'!D131</f>
        <v>14</v>
      </c>
      <c r="L131">
        <f>D131-'Gen VII Original Stats'!E131</f>
        <v>9</v>
      </c>
      <c r="M131">
        <f>E131-'Gen VII Original Stats'!F131</f>
        <v>7</v>
      </c>
      <c r="N131">
        <f>F131-'Gen VII Original Stats'!G131</f>
        <v>11</v>
      </c>
      <c r="O131">
        <f>G131-'Gen VII Original Stats'!H131</f>
        <v>9</v>
      </c>
      <c r="P131">
        <f>H131-'Gen VII Original Stats'!I131</f>
        <v>61</v>
      </c>
      <c r="R131">
        <v>130</v>
      </c>
      <c r="T131" s="1" t="str">
        <f t="shared" ref="T131:T194" si="7">T130&amp;"["&amp;R131&amp;","&amp;IF(S131="","0",S131)&amp;"],"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</v>
      </c>
      <c r="V131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</v>
      </c>
    </row>
    <row r="132" spans="1:22" x14ac:dyDescent="0.5">
      <c r="A132" t="s">
        <v>130</v>
      </c>
      <c r="B132">
        <v>146</v>
      </c>
      <c r="C132">
        <v>95</v>
      </c>
      <c r="D132">
        <v>90</v>
      </c>
      <c r="E132">
        <v>95</v>
      </c>
      <c r="F132">
        <v>107</v>
      </c>
      <c r="G132">
        <v>67</v>
      </c>
      <c r="H132">
        <f t="shared" si="6"/>
        <v>600</v>
      </c>
      <c r="J132">
        <f>B132-'Gen VII Original Stats'!C132</f>
        <v>16</v>
      </c>
      <c r="K132">
        <f>C132-'Gen VII Original Stats'!D132</f>
        <v>10</v>
      </c>
      <c r="L132">
        <f>D132-'Gen VII Original Stats'!E132</f>
        <v>10</v>
      </c>
      <c r="M132">
        <f>E132-'Gen VII Original Stats'!F132</f>
        <v>10</v>
      </c>
      <c r="N132">
        <f>F132-'Gen VII Original Stats'!G132</f>
        <v>12</v>
      </c>
      <c r="O132">
        <f>G132-'Gen VII Original Stats'!H132</f>
        <v>7</v>
      </c>
      <c r="P132">
        <f>H132-'Gen VII Original Stats'!I132</f>
        <v>65</v>
      </c>
      <c r="R132">
        <v>131</v>
      </c>
      <c r="T132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</v>
      </c>
      <c r="V132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</v>
      </c>
    </row>
    <row r="133" spans="1:22" x14ac:dyDescent="0.5">
      <c r="A133" t="s">
        <v>131</v>
      </c>
      <c r="B133">
        <v>100</v>
      </c>
      <c r="C133">
        <v>100</v>
      </c>
      <c r="D133">
        <v>100</v>
      </c>
      <c r="E133">
        <v>100</v>
      </c>
      <c r="F133">
        <v>100</v>
      </c>
      <c r="G133">
        <v>100</v>
      </c>
      <c r="H133">
        <f t="shared" si="6"/>
        <v>600</v>
      </c>
      <c r="J133">
        <f>B133-'Gen VII Original Stats'!C133</f>
        <v>52</v>
      </c>
      <c r="K133">
        <f>C133-'Gen VII Original Stats'!D133</f>
        <v>52</v>
      </c>
      <c r="L133">
        <f>D133-'Gen VII Original Stats'!E133</f>
        <v>52</v>
      </c>
      <c r="M133">
        <f>E133-'Gen VII Original Stats'!F133</f>
        <v>52</v>
      </c>
      <c r="N133">
        <f>F133-'Gen VII Original Stats'!G133</f>
        <v>52</v>
      </c>
      <c r="O133">
        <f>G133-'Gen VII Original Stats'!H133</f>
        <v>52</v>
      </c>
      <c r="P133">
        <f>H133-'Gen VII Original Stats'!I133</f>
        <v>312</v>
      </c>
      <c r="R133">
        <v>132</v>
      </c>
      <c r="T133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</v>
      </c>
      <c r="V133" s="1" t="str">
        <f t="shared" ref="V133:V196" si="8">CONCATENATE(V132,"[",R133,",",IF(U133="",0,U133),"],")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</v>
      </c>
    </row>
    <row r="134" spans="1:22" x14ac:dyDescent="0.5">
      <c r="A134" t="s">
        <v>132</v>
      </c>
      <c r="B134">
        <v>68</v>
      </c>
      <c r="C134">
        <v>68</v>
      </c>
      <c r="D134">
        <v>62</v>
      </c>
      <c r="E134">
        <v>55</v>
      </c>
      <c r="F134">
        <v>80</v>
      </c>
      <c r="G134">
        <v>68</v>
      </c>
      <c r="H134">
        <f t="shared" si="6"/>
        <v>401</v>
      </c>
      <c r="J134">
        <f>B134-'Gen VII Original Stats'!C134</f>
        <v>13</v>
      </c>
      <c r="K134">
        <f>C134-'Gen VII Original Stats'!D134</f>
        <v>13</v>
      </c>
      <c r="L134">
        <f>D134-'Gen VII Original Stats'!E134</f>
        <v>12</v>
      </c>
      <c r="M134">
        <f>E134-'Gen VII Original Stats'!F134</f>
        <v>10</v>
      </c>
      <c r="N134">
        <f>F134-'Gen VII Original Stats'!G134</f>
        <v>15</v>
      </c>
      <c r="O134">
        <f>G134-'Gen VII Original Stats'!H134</f>
        <v>13</v>
      </c>
      <c r="P134">
        <f>H134-'Gen VII Original Stats'!I134</f>
        <v>76</v>
      </c>
      <c r="R134">
        <v>133</v>
      </c>
      <c r="S134">
        <v>1</v>
      </c>
      <c r="T134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</v>
      </c>
      <c r="V134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</v>
      </c>
    </row>
    <row r="135" spans="1:22" x14ac:dyDescent="0.5">
      <c r="A135" t="s">
        <v>133</v>
      </c>
      <c r="B135">
        <v>149</v>
      </c>
      <c r="C135">
        <v>74</v>
      </c>
      <c r="D135">
        <v>69</v>
      </c>
      <c r="E135">
        <v>126</v>
      </c>
      <c r="F135">
        <v>109</v>
      </c>
      <c r="G135">
        <v>74</v>
      </c>
      <c r="H135">
        <f t="shared" si="6"/>
        <v>601</v>
      </c>
      <c r="J135">
        <f>B135-'Gen VII Original Stats'!C135</f>
        <v>19</v>
      </c>
      <c r="K135">
        <f>C135-'Gen VII Original Stats'!D135</f>
        <v>9</v>
      </c>
      <c r="L135">
        <f>D135-'Gen VII Original Stats'!E135</f>
        <v>9</v>
      </c>
      <c r="M135">
        <f>E135-'Gen VII Original Stats'!F135</f>
        <v>16</v>
      </c>
      <c r="N135">
        <f>F135-'Gen VII Original Stats'!G135</f>
        <v>14</v>
      </c>
      <c r="O135">
        <f>G135-'Gen VII Original Stats'!H135</f>
        <v>9</v>
      </c>
      <c r="P135">
        <f>H135-'Gen VII Original Stats'!I135</f>
        <v>76</v>
      </c>
      <c r="R135">
        <v>134</v>
      </c>
      <c r="T135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</v>
      </c>
      <c r="V135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</v>
      </c>
    </row>
    <row r="136" spans="1:22" x14ac:dyDescent="0.5">
      <c r="A136" t="s">
        <v>134</v>
      </c>
      <c r="B136">
        <v>74</v>
      </c>
      <c r="C136">
        <v>74</v>
      </c>
      <c r="D136">
        <v>69</v>
      </c>
      <c r="E136">
        <v>126</v>
      </c>
      <c r="F136">
        <v>109</v>
      </c>
      <c r="G136">
        <v>149</v>
      </c>
      <c r="H136">
        <f t="shared" si="6"/>
        <v>601</v>
      </c>
      <c r="J136">
        <f>B136-'Gen VII Original Stats'!C136</f>
        <v>9</v>
      </c>
      <c r="K136">
        <f>C136-'Gen VII Original Stats'!D136</f>
        <v>9</v>
      </c>
      <c r="L136">
        <f>D136-'Gen VII Original Stats'!E136</f>
        <v>9</v>
      </c>
      <c r="M136">
        <f>E136-'Gen VII Original Stats'!F136</f>
        <v>16</v>
      </c>
      <c r="N136">
        <f>F136-'Gen VII Original Stats'!G136</f>
        <v>14</v>
      </c>
      <c r="O136">
        <f>G136-'Gen VII Original Stats'!H136</f>
        <v>19</v>
      </c>
      <c r="P136">
        <f>H136-'Gen VII Original Stats'!I136</f>
        <v>76</v>
      </c>
      <c r="R136">
        <v>135</v>
      </c>
      <c r="T136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</v>
      </c>
      <c r="V136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</v>
      </c>
    </row>
    <row r="137" spans="1:22" x14ac:dyDescent="0.5">
      <c r="A137" t="s">
        <v>135</v>
      </c>
      <c r="B137">
        <v>74</v>
      </c>
      <c r="C137">
        <v>149</v>
      </c>
      <c r="D137">
        <v>69</v>
      </c>
      <c r="E137">
        <v>109</v>
      </c>
      <c r="F137">
        <v>126</v>
      </c>
      <c r="G137">
        <v>74</v>
      </c>
      <c r="H137">
        <f t="shared" si="6"/>
        <v>601</v>
      </c>
      <c r="J137">
        <f>B137-'Gen VII Original Stats'!C137</f>
        <v>9</v>
      </c>
      <c r="K137">
        <f>C137-'Gen VII Original Stats'!D137</f>
        <v>19</v>
      </c>
      <c r="L137">
        <f>D137-'Gen VII Original Stats'!E137</f>
        <v>9</v>
      </c>
      <c r="M137">
        <f>E137-'Gen VII Original Stats'!F137</f>
        <v>14</v>
      </c>
      <c r="N137">
        <f>F137-'Gen VII Original Stats'!G137</f>
        <v>16</v>
      </c>
      <c r="O137">
        <f>G137-'Gen VII Original Stats'!H137</f>
        <v>9</v>
      </c>
      <c r="P137">
        <f>H137-'Gen VII Original Stats'!I137</f>
        <v>76</v>
      </c>
      <c r="R137">
        <v>136</v>
      </c>
      <c r="T137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</v>
      </c>
      <c r="V137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</v>
      </c>
    </row>
    <row r="138" spans="1:22" x14ac:dyDescent="0.5">
      <c r="A138" t="s">
        <v>136</v>
      </c>
      <c r="B138">
        <v>49</v>
      </c>
      <c r="C138">
        <v>46</v>
      </c>
      <c r="D138">
        <v>53</v>
      </c>
      <c r="E138">
        <v>65</v>
      </c>
      <c r="F138">
        <v>57</v>
      </c>
      <c r="G138">
        <v>30</v>
      </c>
      <c r="H138">
        <f t="shared" si="6"/>
        <v>300</v>
      </c>
      <c r="J138">
        <f>B138-'Gen VII Original Stats'!C138</f>
        <v>-16</v>
      </c>
      <c r="K138">
        <f>C138-'Gen VII Original Stats'!D138</f>
        <v>-14</v>
      </c>
      <c r="L138">
        <f>D138-'Gen VII Original Stats'!E138</f>
        <v>-17</v>
      </c>
      <c r="M138">
        <f>E138-'Gen VII Original Stats'!F138</f>
        <v>-20</v>
      </c>
      <c r="N138">
        <f>F138-'Gen VII Original Stats'!G138</f>
        <v>-18</v>
      </c>
      <c r="O138">
        <f>G138-'Gen VII Original Stats'!H138</f>
        <v>-10</v>
      </c>
      <c r="P138">
        <f>H138-'Gen VII Original Stats'!I138</f>
        <v>-95</v>
      </c>
      <c r="R138">
        <v>137</v>
      </c>
      <c r="S138">
        <v>2</v>
      </c>
      <c r="T138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</v>
      </c>
      <c r="V138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</v>
      </c>
    </row>
    <row r="139" spans="1:22" x14ac:dyDescent="0.5">
      <c r="A139" t="s">
        <v>137</v>
      </c>
      <c r="B139">
        <v>39</v>
      </c>
      <c r="C139">
        <v>45</v>
      </c>
      <c r="D139">
        <v>113</v>
      </c>
      <c r="E139">
        <v>101</v>
      </c>
      <c r="F139">
        <v>62</v>
      </c>
      <c r="G139">
        <v>39</v>
      </c>
      <c r="H139">
        <f t="shared" si="6"/>
        <v>399</v>
      </c>
      <c r="J139">
        <f>B139-'Gen VII Original Stats'!C139</f>
        <v>4</v>
      </c>
      <c r="K139">
        <f>C139-'Gen VII Original Stats'!D139</f>
        <v>5</v>
      </c>
      <c r="L139">
        <f>D139-'Gen VII Original Stats'!E139</f>
        <v>13</v>
      </c>
      <c r="M139">
        <f>E139-'Gen VII Original Stats'!F139</f>
        <v>11</v>
      </c>
      <c r="N139">
        <f>F139-'Gen VII Original Stats'!G139</f>
        <v>7</v>
      </c>
      <c r="O139">
        <f>G139-'Gen VII Original Stats'!H139</f>
        <v>4</v>
      </c>
      <c r="P139">
        <f>H139-'Gen VII Original Stats'!I139</f>
        <v>44</v>
      </c>
      <c r="R139">
        <v>138</v>
      </c>
      <c r="S139">
        <v>1</v>
      </c>
      <c r="T139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</v>
      </c>
      <c r="V139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</v>
      </c>
    </row>
    <row r="140" spans="1:22" x14ac:dyDescent="0.5">
      <c r="A140" t="s">
        <v>138</v>
      </c>
      <c r="B140">
        <v>85</v>
      </c>
      <c r="C140">
        <v>73</v>
      </c>
      <c r="D140">
        <v>152</v>
      </c>
      <c r="E140">
        <v>139</v>
      </c>
      <c r="F140">
        <v>85</v>
      </c>
      <c r="G140">
        <v>67</v>
      </c>
      <c r="H140">
        <f t="shared" si="6"/>
        <v>601</v>
      </c>
      <c r="J140">
        <f>B140-'Gen VII Original Stats'!C140</f>
        <v>15</v>
      </c>
      <c r="K140">
        <f>C140-'Gen VII Original Stats'!D140</f>
        <v>13</v>
      </c>
      <c r="L140">
        <f>D140-'Gen VII Original Stats'!E140</f>
        <v>27</v>
      </c>
      <c r="M140">
        <f>E140-'Gen VII Original Stats'!F140</f>
        <v>24</v>
      </c>
      <c r="N140">
        <f>F140-'Gen VII Original Stats'!G140</f>
        <v>15</v>
      </c>
      <c r="O140">
        <f>G140-'Gen VII Original Stats'!H140</f>
        <v>12</v>
      </c>
      <c r="P140">
        <f>H140-'Gen VII Original Stats'!I140</f>
        <v>106</v>
      </c>
      <c r="R140">
        <v>139</v>
      </c>
      <c r="T140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</v>
      </c>
      <c r="V140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</v>
      </c>
    </row>
    <row r="141" spans="1:22" x14ac:dyDescent="0.5">
      <c r="A141" t="s">
        <v>139</v>
      </c>
      <c r="B141">
        <v>34</v>
      </c>
      <c r="C141">
        <v>90</v>
      </c>
      <c r="D141">
        <v>101</v>
      </c>
      <c r="E141">
        <v>62</v>
      </c>
      <c r="F141">
        <v>51</v>
      </c>
      <c r="G141">
        <v>62</v>
      </c>
      <c r="H141">
        <f t="shared" si="6"/>
        <v>400</v>
      </c>
      <c r="J141">
        <f>B141-'Gen VII Original Stats'!C141</f>
        <v>4</v>
      </c>
      <c r="K141">
        <f>C141-'Gen VII Original Stats'!D141</f>
        <v>10</v>
      </c>
      <c r="L141">
        <f>D141-'Gen VII Original Stats'!E141</f>
        <v>11</v>
      </c>
      <c r="M141">
        <f>E141-'Gen VII Original Stats'!F141</f>
        <v>7</v>
      </c>
      <c r="N141">
        <f>F141-'Gen VII Original Stats'!G141</f>
        <v>6</v>
      </c>
      <c r="O141">
        <f>G141-'Gen VII Original Stats'!H141</f>
        <v>7</v>
      </c>
      <c r="P141">
        <f>H141-'Gen VII Original Stats'!I141</f>
        <v>45</v>
      </c>
      <c r="R141">
        <v>140</v>
      </c>
      <c r="S141">
        <v>1</v>
      </c>
      <c r="T141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</v>
      </c>
      <c r="V141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</v>
      </c>
    </row>
    <row r="142" spans="1:22" x14ac:dyDescent="0.5">
      <c r="A142" t="s">
        <v>140</v>
      </c>
      <c r="B142">
        <v>73</v>
      </c>
      <c r="C142">
        <v>139</v>
      </c>
      <c r="D142">
        <v>127</v>
      </c>
      <c r="E142">
        <v>79</v>
      </c>
      <c r="F142">
        <v>85</v>
      </c>
      <c r="G142">
        <v>97</v>
      </c>
      <c r="H142">
        <f t="shared" si="6"/>
        <v>600</v>
      </c>
      <c r="J142">
        <f>B142-'Gen VII Original Stats'!C142</f>
        <v>13</v>
      </c>
      <c r="K142">
        <f>C142-'Gen VII Original Stats'!D142</f>
        <v>24</v>
      </c>
      <c r="L142">
        <f>D142-'Gen VII Original Stats'!E142</f>
        <v>22</v>
      </c>
      <c r="M142">
        <f>E142-'Gen VII Original Stats'!F142</f>
        <v>14</v>
      </c>
      <c r="N142">
        <f>F142-'Gen VII Original Stats'!G142</f>
        <v>15</v>
      </c>
      <c r="O142">
        <f>G142-'Gen VII Original Stats'!H142</f>
        <v>17</v>
      </c>
      <c r="P142">
        <f>H142-'Gen VII Original Stats'!I142</f>
        <v>105</v>
      </c>
      <c r="R142">
        <v>141</v>
      </c>
      <c r="T142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</v>
      </c>
      <c r="V142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</v>
      </c>
    </row>
    <row r="143" spans="1:22" x14ac:dyDescent="0.5">
      <c r="A143" t="s">
        <v>141</v>
      </c>
      <c r="B143">
        <v>93</v>
      </c>
      <c r="C143">
        <v>122</v>
      </c>
      <c r="D143">
        <v>76</v>
      </c>
      <c r="E143">
        <v>70</v>
      </c>
      <c r="F143">
        <v>87</v>
      </c>
      <c r="G143">
        <v>151</v>
      </c>
      <c r="H143">
        <f t="shared" si="6"/>
        <v>599</v>
      </c>
      <c r="J143">
        <f>B143-'Gen VII Original Stats'!C143</f>
        <v>13</v>
      </c>
      <c r="K143">
        <f>C143-'Gen VII Original Stats'!D143</f>
        <v>17</v>
      </c>
      <c r="L143">
        <f>D143-'Gen VII Original Stats'!E143</f>
        <v>11</v>
      </c>
      <c r="M143">
        <f>E143-'Gen VII Original Stats'!F143</f>
        <v>10</v>
      </c>
      <c r="N143">
        <f>F143-'Gen VII Original Stats'!G143</f>
        <v>12</v>
      </c>
      <c r="O143">
        <f>G143-'Gen VII Original Stats'!H143</f>
        <v>21</v>
      </c>
      <c r="P143">
        <f>H143-'Gen VII Original Stats'!I143</f>
        <v>84</v>
      </c>
      <c r="R143">
        <v>142</v>
      </c>
      <c r="T143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</v>
      </c>
      <c r="V143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</v>
      </c>
    </row>
    <row r="144" spans="1:22" x14ac:dyDescent="0.5">
      <c r="A144" t="s">
        <v>142</v>
      </c>
      <c r="B144">
        <v>178</v>
      </c>
      <c r="C144">
        <v>122</v>
      </c>
      <c r="D144">
        <v>72</v>
      </c>
      <c r="E144">
        <v>72</v>
      </c>
      <c r="F144">
        <v>122</v>
      </c>
      <c r="G144">
        <v>33</v>
      </c>
      <c r="H144">
        <f t="shared" si="6"/>
        <v>599</v>
      </c>
      <c r="J144">
        <f>B144-'Gen VII Original Stats'!C144</f>
        <v>18</v>
      </c>
      <c r="K144">
        <f>C144-'Gen VII Original Stats'!D144</f>
        <v>12</v>
      </c>
      <c r="L144">
        <f>D144-'Gen VII Original Stats'!E144</f>
        <v>7</v>
      </c>
      <c r="M144">
        <f>E144-'Gen VII Original Stats'!F144</f>
        <v>7</v>
      </c>
      <c r="N144">
        <f>F144-'Gen VII Original Stats'!G144</f>
        <v>12</v>
      </c>
      <c r="O144">
        <f>G144-'Gen VII Original Stats'!H144</f>
        <v>3</v>
      </c>
      <c r="P144">
        <f>H144-'Gen VII Original Stats'!I144</f>
        <v>59</v>
      </c>
      <c r="R144">
        <v>143</v>
      </c>
      <c r="T144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</v>
      </c>
      <c r="V144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</v>
      </c>
    </row>
    <row r="145" spans="1:22" x14ac:dyDescent="0.5">
      <c r="A145" t="s">
        <v>143</v>
      </c>
      <c r="B145">
        <v>93</v>
      </c>
      <c r="C145">
        <v>88</v>
      </c>
      <c r="D145">
        <v>103</v>
      </c>
      <c r="E145">
        <v>98</v>
      </c>
      <c r="F145">
        <v>129</v>
      </c>
      <c r="G145">
        <v>88</v>
      </c>
      <c r="H145">
        <f t="shared" si="6"/>
        <v>599</v>
      </c>
      <c r="J145">
        <f>B145-'Gen VII Original Stats'!C145</f>
        <v>3</v>
      </c>
      <c r="K145">
        <f>C145-'Gen VII Original Stats'!D145</f>
        <v>3</v>
      </c>
      <c r="L145">
        <f>D145-'Gen VII Original Stats'!E145</f>
        <v>3</v>
      </c>
      <c r="M145">
        <f>E145-'Gen VII Original Stats'!F145</f>
        <v>3</v>
      </c>
      <c r="N145">
        <f>F145-'Gen VII Original Stats'!G145</f>
        <v>4</v>
      </c>
      <c r="O145">
        <f>G145-'Gen VII Original Stats'!H145</f>
        <v>3</v>
      </c>
      <c r="P145">
        <f>H145-'Gen VII Original Stats'!I145</f>
        <v>19</v>
      </c>
      <c r="R145">
        <v>144</v>
      </c>
      <c r="S145">
        <v>5</v>
      </c>
      <c r="T145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</v>
      </c>
      <c r="V145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</v>
      </c>
    </row>
    <row r="146" spans="1:22" x14ac:dyDescent="0.5">
      <c r="A146" t="s">
        <v>144</v>
      </c>
      <c r="B146">
        <v>93</v>
      </c>
      <c r="C146">
        <v>93</v>
      </c>
      <c r="D146">
        <v>88</v>
      </c>
      <c r="E146">
        <v>129</v>
      </c>
      <c r="F146">
        <v>93</v>
      </c>
      <c r="G146">
        <v>103</v>
      </c>
      <c r="H146">
        <f t="shared" si="6"/>
        <v>599</v>
      </c>
      <c r="J146">
        <f>B146-'Gen VII Original Stats'!C146</f>
        <v>3</v>
      </c>
      <c r="K146">
        <f>C146-'Gen VII Original Stats'!D146</f>
        <v>3</v>
      </c>
      <c r="L146">
        <f>D146-'Gen VII Original Stats'!E146</f>
        <v>3</v>
      </c>
      <c r="M146">
        <f>E146-'Gen VII Original Stats'!F146</f>
        <v>4</v>
      </c>
      <c r="N146">
        <f>F146-'Gen VII Original Stats'!G146</f>
        <v>3</v>
      </c>
      <c r="O146">
        <f>G146-'Gen VII Original Stats'!H146</f>
        <v>3</v>
      </c>
      <c r="P146">
        <f>H146-'Gen VII Original Stats'!I146</f>
        <v>19</v>
      </c>
      <c r="R146">
        <v>145</v>
      </c>
      <c r="S146">
        <v>5</v>
      </c>
      <c r="T146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</v>
      </c>
      <c r="V146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</v>
      </c>
    </row>
    <row r="147" spans="1:22" x14ac:dyDescent="0.5">
      <c r="A147" t="s">
        <v>145</v>
      </c>
      <c r="B147">
        <v>93</v>
      </c>
      <c r="C147">
        <v>103</v>
      </c>
      <c r="D147">
        <v>93</v>
      </c>
      <c r="E147">
        <v>129</v>
      </c>
      <c r="F147">
        <v>88</v>
      </c>
      <c r="G147">
        <v>93</v>
      </c>
      <c r="H147">
        <f t="shared" si="6"/>
        <v>599</v>
      </c>
      <c r="J147">
        <f>B147-'Gen VII Original Stats'!C147</f>
        <v>3</v>
      </c>
      <c r="K147">
        <f>C147-'Gen VII Original Stats'!D147</f>
        <v>3</v>
      </c>
      <c r="L147">
        <f>D147-'Gen VII Original Stats'!E147</f>
        <v>3</v>
      </c>
      <c r="M147">
        <f>E147-'Gen VII Original Stats'!F147</f>
        <v>4</v>
      </c>
      <c r="N147">
        <f>F147-'Gen VII Original Stats'!G147</f>
        <v>3</v>
      </c>
      <c r="O147">
        <f>G147-'Gen VII Original Stats'!H147</f>
        <v>3</v>
      </c>
      <c r="P147">
        <f>H147-'Gen VII Original Stats'!I147</f>
        <v>19</v>
      </c>
      <c r="R147">
        <v>146</v>
      </c>
      <c r="S147">
        <v>5</v>
      </c>
      <c r="T147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</v>
      </c>
      <c r="V147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</v>
      </c>
    </row>
    <row r="148" spans="1:22" x14ac:dyDescent="0.5">
      <c r="A148" t="s">
        <v>146</v>
      </c>
      <c r="B148">
        <v>41</v>
      </c>
      <c r="C148">
        <v>64</v>
      </c>
      <c r="D148">
        <v>45</v>
      </c>
      <c r="E148">
        <v>50</v>
      </c>
      <c r="F148">
        <v>50</v>
      </c>
      <c r="G148">
        <v>50</v>
      </c>
      <c r="H148">
        <f t="shared" si="6"/>
        <v>300</v>
      </c>
      <c r="J148">
        <f>B148-'Gen VII Original Stats'!C148</f>
        <v>0</v>
      </c>
      <c r="K148">
        <f>C148-'Gen VII Original Stats'!D148</f>
        <v>0</v>
      </c>
      <c r="L148">
        <f>D148-'Gen VII Original Stats'!E148</f>
        <v>0</v>
      </c>
      <c r="M148">
        <f>E148-'Gen VII Original Stats'!F148</f>
        <v>0</v>
      </c>
      <c r="N148">
        <f>F148-'Gen VII Original Stats'!G148</f>
        <v>0</v>
      </c>
      <c r="O148">
        <f>G148-'Gen VII Original Stats'!H148</f>
        <v>0</v>
      </c>
      <c r="P148">
        <f>H148-'Gen VII Original Stats'!I148</f>
        <v>0</v>
      </c>
      <c r="R148">
        <v>147</v>
      </c>
      <c r="S148">
        <v>2</v>
      </c>
      <c r="T148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</v>
      </c>
      <c r="V148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</v>
      </c>
    </row>
    <row r="149" spans="1:22" x14ac:dyDescent="0.5">
      <c r="A149" t="s">
        <v>147</v>
      </c>
      <c r="B149">
        <v>58</v>
      </c>
      <c r="C149">
        <v>80</v>
      </c>
      <c r="D149">
        <v>62</v>
      </c>
      <c r="E149">
        <v>67</v>
      </c>
      <c r="F149">
        <v>67</v>
      </c>
      <c r="G149">
        <v>67</v>
      </c>
      <c r="H149">
        <f t="shared" si="6"/>
        <v>401</v>
      </c>
      <c r="J149">
        <f>B149-'Gen VII Original Stats'!C149</f>
        <v>-3</v>
      </c>
      <c r="K149">
        <f>C149-'Gen VII Original Stats'!D149</f>
        <v>-4</v>
      </c>
      <c r="L149">
        <f>D149-'Gen VII Original Stats'!E149</f>
        <v>-3</v>
      </c>
      <c r="M149">
        <f>E149-'Gen VII Original Stats'!F149</f>
        <v>-3</v>
      </c>
      <c r="N149">
        <f>F149-'Gen VII Original Stats'!G149</f>
        <v>-3</v>
      </c>
      <c r="O149">
        <f>G149-'Gen VII Original Stats'!H149</f>
        <v>-3</v>
      </c>
      <c r="P149">
        <f>H149-'Gen VII Original Stats'!I149</f>
        <v>-19</v>
      </c>
      <c r="R149">
        <v>148</v>
      </c>
      <c r="S149">
        <v>1</v>
      </c>
      <c r="T149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</v>
      </c>
      <c r="V149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</v>
      </c>
    </row>
    <row r="150" spans="1:22" x14ac:dyDescent="0.5">
      <c r="A150" t="s">
        <v>148</v>
      </c>
      <c r="B150">
        <v>91</v>
      </c>
      <c r="C150">
        <v>134</v>
      </c>
      <c r="D150">
        <v>95</v>
      </c>
      <c r="E150">
        <v>100</v>
      </c>
      <c r="F150">
        <v>100</v>
      </c>
      <c r="G150">
        <v>80</v>
      </c>
      <c r="H150">
        <f t="shared" si="6"/>
        <v>600</v>
      </c>
      <c r="J150">
        <f>B150-'Gen VII Original Stats'!C150</f>
        <v>0</v>
      </c>
      <c r="K150">
        <f>C150-'Gen VII Original Stats'!D150</f>
        <v>0</v>
      </c>
      <c r="L150">
        <f>D150-'Gen VII Original Stats'!E150</f>
        <v>0</v>
      </c>
      <c r="M150">
        <f>E150-'Gen VII Original Stats'!F150</f>
        <v>0</v>
      </c>
      <c r="N150">
        <f>F150-'Gen VII Original Stats'!G150</f>
        <v>0</v>
      </c>
      <c r="O150">
        <f>G150-'Gen VII Original Stats'!H150</f>
        <v>0</v>
      </c>
      <c r="P150">
        <f>H150-'Gen VII Original Stats'!I150</f>
        <v>0</v>
      </c>
      <c r="R150">
        <v>149</v>
      </c>
      <c r="T150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</v>
      </c>
      <c r="V150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</v>
      </c>
    </row>
    <row r="151" spans="1:22" x14ac:dyDescent="0.5">
      <c r="A151" t="s">
        <v>149</v>
      </c>
      <c r="B151">
        <v>106</v>
      </c>
      <c r="C151">
        <v>110</v>
      </c>
      <c r="D151">
        <v>90</v>
      </c>
      <c r="E151">
        <v>154</v>
      </c>
      <c r="F151">
        <v>90</v>
      </c>
      <c r="G151">
        <v>130</v>
      </c>
      <c r="H151">
        <f t="shared" si="6"/>
        <v>680</v>
      </c>
      <c r="J151">
        <f>B151-'Gen VII Original Stats'!C151</f>
        <v>0</v>
      </c>
      <c r="K151">
        <f>C151-'Gen VII Original Stats'!D151</f>
        <v>0</v>
      </c>
      <c r="L151">
        <f>D151-'Gen VII Original Stats'!E151</f>
        <v>0</v>
      </c>
      <c r="M151">
        <f>E151-'Gen VII Original Stats'!F151</f>
        <v>0</v>
      </c>
      <c r="N151">
        <f>F151-'Gen VII Original Stats'!G151</f>
        <v>0</v>
      </c>
      <c r="O151">
        <f>G151-'Gen VII Original Stats'!H151</f>
        <v>0</v>
      </c>
      <c r="P151">
        <f>H151-'Gen VII Original Stats'!I151</f>
        <v>0</v>
      </c>
      <c r="R151">
        <v>150</v>
      </c>
      <c r="S151">
        <v>4</v>
      </c>
      <c r="T151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</v>
      </c>
      <c r="V151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</v>
      </c>
    </row>
    <row r="152" spans="1:22" x14ac:dyDescent="0.5">
      <c r="A152" t="s">
        <v>150</v>
      </c>
      <c r="B152">
        <v>100</v>
      </c>
      <c r="C152">
        <v>100</v>
      </c>
      <c r="D152">
        <v>100</v>
      </c>
      <c r="E152">
        <v>100</v>
      </c>
      <c r="F152">
        <v>100</v>
      </c>
      <c r="G152">
        <v>100</v>
      </c>
      <c r="H152">
        <f t="shared" si="6"/>
        <v>600</v>
      </c>
      <c r="J152">
        <f>B152-'Gen VII Original Stats'!C152</f>
        <v>0</v>
      </c>
      <c r="K152">
        <f>C152-'Gen VII Original Stats'!D152</f>
        <v>0</v>
      </c>
      <c r="L152">
        <f>D152-'Gen VII Original Stats'!E152</f>
        <v>0</v>
      </c>
      <c r="M152">
        <f>E152-'Gen VII Original Stats'!F152</f>
        <v>0</v>
      </c>
      <c r="N152">
        <f>F152-'Gen VII Original Stats'!G152</f>
        <v>0</v>
      </c>
      <c r="O152">
        <f>G152-'Gen VII Original Stats'!H152</f>
        <v>0</v>
      </c>
      <c r="P152">
        <f>H152-'Gen VII Original Stats'!I152</f>
        <v>0</v>
      </c>
      <c r="R152">
        <v>151</v>
      </c>
      <c r="S152">
        <v>4</v>
      </c>
      <c r="T152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</v>
      </c>
      <c r="V152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</v>
      </c>
    </row>
    <row r="153" spans="1:22" x14ac:dyDescent="0.5">
      <c r="A153" t="s">
        <v>151</v>
      </c>
      <c r="B153">
        <v>42</v>
      </c>
      <c r="C153">
        <v>46</v>
      </c>
      <c r="D153">
        <v>61</v>
      </c>
      <c r="E153">
        <v>46</v>
      </c>
      <c r="F153">
        <v>61</v>
      </c>
      <c r="G153">
        <v>42</v>
      </c>
      <c r="H153">
        <f t="shared" si="6"/>
        <v>298</v>
      </c>
      <c r="J153">
        <f>B153-'Gen VII Original Stats'!C153</f>
        <v>-3</v>
      </c>
      <c r="K153">
        <f>C153-'Gen VII Original Stats'!D153</f>
        <v>-3</v>
      </c>
      <c r="L153">
        <f>D153-'Gen VII Original Stats'!E153</f>
        <v>-4</v>
      </c>
      <c r="M153">
        <f>E153-'Gen VII Original Stats'!F153</f>
        <v>-3</v>
      </c>
      <c r="N153">
        <f>F153-'Gen VII Original Stats'!G153</f>
        <v>-4</v>
      </c>
      <c r="O153">
        <f>G153-'Gen VII Original Stats'!H153</f>
        <v>-3</v>
      </c>
      <c r="P153">
        <f>H153-'Gen VII Original Stats'!I153</f>
        <v>-20</v>
      </c>
      <c r="R153">
        <v>152</v>
      </c>
      <c r="S153">
        <v>2</v>
      </c>
      <c r="T153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</v>
      </c>
      <c r="V153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</v>
      </c>
    </row>
    <row r="154" spans="1:22" x14ac:dyDescent="0.5">
      <c r="A154" t="s">
        <v>152</v>
      </c>
      <c r="B154">
        <v>59</v>
      </c>
      <c r="C154">
        <v>61</v>
      </c>
      <c r="D154">
        <v>79</v>
      </c>
      <c r="E154">
        <v>62</v>
      </c>
      <c r="F154">
        <v>79</v>
      </c>
      <c r="G154">
        <v>59</v>
      </c>
      <c r="H154">
        <f t="shared" si="6"/>
        <v>399</v>
      </c>
      <c r="J154">
        <f>B154-'Gen VII Original Stats'!C154</f>
        <v>-1</v>
      </c>
      <c r="K154">
        <f>C154-'Gen VII Original Stats'!D154</f>
        <v>-1</v>
      </c>
      <c r="L154">
        <f>D154-'Gen VII Original Stats'!E154</f>
        <v>-1</v>
      </c>
      <c r="M154">
        <f>E154-'Gen VII Original Stats'!F154</f>
        <v>-1</v>
      </c>
      <c r="N154">
        <f>F154-'Gen VII Original Stats'!G154</f>
        <v>-1</v>
      </c>
      <c r="O154">
        <f>G154-'Gen VII Original Stats'!H154</f>
        <v>-1</v>
      </c>
      <c r="P154">
        <f>H154-'Gen VII Original Stats'!I154</f>
        <v>-6</v>
      </c>
      <c r="R154">
        <v>153</v>
      </c>
      <c r="S154">
        <v>1</v>
      </c>
      <c r="T154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</v>
      </c>
      <c r="V154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</v>
      </c>
    </row>
    <row r="155" spans="1:22" x14ac:dyDescent="0.5">
      <c r="A155" t="s">
        <v>153</v>
      </c>
      <c r="B155">
        <v>91</v>
      </c>
      <c r="C155">
        <v>94</v>
      </c>
      <c r="D155">
        <v>114</v>
      </c>
      <c r="E155">
        <v>95</v>
      </c>
      <c r="F155">
        <v>114</v>
      </c>
      <c r="G155">
        <v>91</v>
      </c>
      <c r="H155">
        <f t="shared" si="6"/>
        <v>599</v>
      </c>
      <c r="J155">
        <f>B155-'Gen VII Original Stats'!C155</f>
        <v>11</v>
      </c>
      <c r="K155">
        <f>C155-'Gen VII Original Stats'!D155</f>
        <v>12</v>
      </c>
      <c r="L155">
        <f>D155-'Gen VII Original Stats'!E155</f>
        <v>14</v>
      </c>
      <c r="M155">
        <f>E155-'Gen VII Original Stats'!F155</f>
        <v>12</v>
      </c>
      <c r="N155">
        <f>F155-'Gen VII Original Stats'!G155</f>
        <v>14</v>
      </c>
      <c r="O155">
        <f>G155-'Gen VII Original Stats'!H155</f>
        <v>11</v>
      </c>
      <c r="P155">
        <f>H155-'Gen VII Original Stats'!I155</f>
        <v>74</v>
      </c>
      <c r="R155">
        <v>154</v>
      </c>
      <c r="T155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</v>
      </c>
      <c r="V155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</v>
      </c>
    </row>
    <row r="156" spans="1:22" x14ac:dyDescent="0.5">
      <c r="A156" t="s">
        <v>154</v>
      </c>
      <c r="B156">
        <v>38</v>
      </c>
      <c r="C156">
        <v>50</v>
      </c>
      <c r="D156">
        <v>42</v>
      </c>
      <c r="E156">
        <v>58</v>
      </c>
      <c r="F156">
        <v>49</v>
      </c>
      <c r="G156">
        <v>63</v>
      </c>
      <c r="H156">
        <f t="shared" si="6"/>
        <v>300</v>
      </c>
      <c r="J156">
        <f>B156-'Gen VII Original Stats'!C156</f>
        <v>-1</v>
      </c>
      <c r="K156">
        <f>C156-'Gen VII Original Stats'!D156</f>
        <v>-2</v>
      </c>
      <c r="L156">
        <f>D156-'Gen VII Original Stats'!E156</f>
        <v>-1</v>
      </c>
      <c r="M156">
        <f>E156-'Gen VII Original Stats'!F156</f>
        <v>-2</v>
      </c>
      <c r="N156">
        <f>F156-'Gen VII Original Stats'!G156</f>
        <v>-1</v>
      </c>
      <c r="O156">
        <f>G156-'Gen VII Original Stats'!H156</f>
        <v>-2</v>
      </c>
      <c r="P156">
        <f>H156-'Gen VII Original Stats'!I156</f>
        <v>-9</v>
      </c>
      <c r="R156">
        <v>155</v>
      </c>
      <c r="S156">
        <v>2</v>
      </c>
      <c r="T156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</v>
      </c>
      <c r="V156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</v>
      </c>
    </row>
    <row r="157" spans="1:22" x14ac:dyDescent="0.5">
      <c r="A157" t="s">
        <v>155</v>
      </c>
      <c r="B157">
        <v>57</v>
      </c>
      <c r="C157">
        <v>63</v>
      </c>
      <c r="D157">
        <v>57</v>
      </c>
      <c r="E157">
        <v>79</v>
      </c>
      <c r="F157">
        <v>64</v>
      </c>
      <c r="G157">
        <v>79</v>
      </c>
      <c r="H157">
        <f t="shared" si="6"/>
        <v>399</v>
      </c>
      <c r="J157">
        <f>B157-'Gen VII Original Stats'!C157</f>
        <v>-1</v>
      </c>
      <c r="K157">
        <f>C157-'Gen VII Original Stats'!D157</f>
        <v>-1</v>
      </c>
      <c r="L157">
        <f>D157-'Gen VII Original Stats'!E157</f>
        <v>-1</v>
      </c>
      <c r="M157">
        <f>E157-'Gen VII Original Stats'!F157</f>
        <v>-1</v>
      </c>
      <c r="N157">
        <f>F157-'Gen VII Original Stats'!G157</f>
        <v>-1</v>
      </c>
      <c r="O157">
        <f>G157-'Gen VII Original Stats'!H157</f>
        <v>-1</v>
      </c>
      <c r="P157">
        <f>H157-'Gen VII Original Stats'!I157</f>
        <v>-6</v>
      </c>
      <c r="R157">
        <v>156</v>
      </c>
      <c r="S157">
        <v>1</v>
      </c>
      <c r="T157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</v>
      </c>
      <c r="V157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</v>
      </c>
    </row>
    <row r="158" spans="1:22" x14ac:dyDescent="0.5">
      <c r="A158" t="s">
        <v>156</v>
      </c>
      <c r="B158">
        <v>88</v>
      </c>
      <c r="C158">
        <v>94</v>
      </c>
      <c r="D158">
        <v>88</v>
      </c>
      <c r="E158">
        <v>122</v>
      </c>
      <c r="F158">
        <v>96</v>
      </c>
      <c r="G158">
        <v>112</v>
      </c>
      <c r="H158">
        <f t="shared" si="6"/>
        <v>600</v>
      </c>
      <c r="J158">
        <f>B158-'Gen VII Original Stats'!C158</f>
        <v>10</v>
      </c>
      <c r="K158">
        <f>C158-'Gen VII Original Stats'!D158</f>
        <v>10</v>
      </c>
      <c r="L158">
        <f>D158-'Gen VII Original Stats'!E158</f>
        <v>10</v>
      </c>
      <c r="M158">
        <f>E158-'Gen VII Original Stats'!F158</f>
        <v>13</v>
      </c>
      <c r="N158">
        <f>F158-'Gen VII Original Stats'!G158</f>
        <v>11</v>
      </c>
      <c r="O158">
        <f>G158-'Gen VII Original Stats'!H158</f>
        <v>12</v>
      </c>
      <c r="P158">
        <f>H158-'Gen VII Original Stats'!I158</f>
        <v>66</v>
      </c>
      <c r="R158">
        <v>157</v>
      </c>
      <c r="T158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</v>
      </c>
      <c r="V158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</v>
      </c>
    </row>
    <row r="159" spans="1:22" x14ac:dyDescent="0.5">
      <c r="A159" t="s">
        <v>157</v>
      </c>
      <c r="B159">
        <v>48</v>
      </c>
      <c r="C159">
        <v>62</v>
      </c>
      <c r="D159">
        <v>61</v>
      </c>
      <c r="E159">
        <v>42</v>
      </c>
      <c r="F159">
        <v>46</v>
      </c>
      <c r="G159">
        <v>41</v>
      </c>
      <c r="H159">
        <f t="shared" si="6"/>
        <v>300</v>
      </c>
      <c r="J159">
        <f>B159-'Gen VII Original Stats'!C159</f>
        <v>-2</v>
      </c>
      <c r="K159">
        <f>C159-'Gen VII Original Stats'!D159</f>
        <v>-3</v>
      </c>
      <c r="L159">
        <f>D159-'Gen VII Original Stats'!E159</f>
        <v>-3</v>
      </c>
      <c r="M159">
        <f>E159-'Gen VII Original Stats'!F159</f>
        <v>-2</v>
      </c>
      <c r="N159">
        <f>F159-'Gen VII Original Stats'!G159</f>
        <v>-2</v>
      </c>
      <c r="O159">
        <f>G159-'Gen VII Original Stats'!H159</f>
        <v>-2</v>
      </c>
      <c r="P159">
        <f>H159-'Gen VII Original Stats'!I159</f>
        <v>-14</v>
      </c>
      <c r="R159">
        <v>158</v>
      </c>
      <c r="S159">
        <v>2</v>
      </c>
      <c r="T159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</v>
      </c>
      <c r="V159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</v>
      </c>
    </row>
    <row r="160" spans="1:22" x14ac:dyDescent="0.5">
      <c r="A160" t="s">
        <v>158</v>
      </c>
      <c r="B160">
        <v>64</v>
      </c>
      <c r="C160">
        <v>79</v>
      </c>
      <c r="D160">
        <v>79</v>
      </c>
      <c r="E160">
        <v>58</v>
      </c>
      <c r="F160">
        <v>62</v>
      </c>
      <c r="G160">
        <v>57</v>
      </c>
      <c r="H160">
        <f t="shared" si="6"/>
        <v>399</v>
      </c>
      <c r="J160">
        <f>B160-'Gen VII Original Stats'!C160</f>
        <v>-1</v>
      </c>
      <c r="K160">
        <f>C160-'Gen VII Original Stats'!D160</f>
        <v>-1</v>
      </c>
      <c r="L160">
        <f>D160-'Gen VII Original Stats'!E160</f>
        <v>-1</v>
      </c>
      <c r="M160">
        <f>E160-'Gen VII Original Stats'!F160</f>
        <v>-1</v>
      </c>
      <c r="N160">
        <f>F160-'Gen VII Original Stats'!G160</f>
        <v>-1</v>
      </c>
      <c r="O160">
        <f>G160-'Gen VII Original Stats'!H160</f>
        <v>-1</v>
      </c>
      <c r="P160">
        <f>H160-'Gen VII Original Stats'!I160</f>
        <v>-6</v>
      </c>
      <c r="R160">
        <v>159</v>
      </c>
      <c r="S160">
        <v>1</v>
      </c>
      <c r="T160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</v>
      </c>
      <c r="V160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</v>
      </c>
    </row>
    <row r="161" spans="1:22" x14ac:dyDescent="0.5">
      <c r="A161" t="s">
        <v>159</v>
      </c>
      <c r="B161">
        <v>96</v>
      </c>
      <c r="C161">
        <v>119</v>
      </c>
      <c r="D161">
        <v>113</v>
      </c>
      <c r="E161">
        <v>89</v>
      </c>
      <c r="F161">
        <v>94</v>
      </c>
      <c r="G161">
        <v>88</v>
      </c>
      <c r="H161">
        <f t="shared" si="6"/>
        <v>599</v>
      </c>
      <c r="J161">
        <f>B161-'Gen VII Original Stats'!C161</f>
        <v>11</v>
      </c>
      <c r="K161">
        <f>C161-'Gen VII Original Stats'!D161</f>
        <v>14</v>
      </c>
      <c r="L161">
        <f>D161-'Gen VII Original Stats'!E161</f>
        <v>13</v>
      </c>
      <c r="M161">
        <f>E161-'Gen VII Original Stats'!F161</f>
        <v>10</v>
      </c>
      <c r="N161">
        <f>F161-'Gen VII Original Stats'!G161</f>
        <v>11</v>
      </c>
      <c r="O161">
        <f>G161-'Gen VII Original Stats'!H161</f>
        <v>10</v>
      </c>
      <c r="P161">
        <f>H161-'Gen VII Original Stats'!I161</f>
        <v>69</v>
      </c>
      <c r="R161">
        <v>160</v>
      </c>
      <c r="T161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</v>
      </c>
      <c r="V161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</v>
      </c>
    </row>
    <row r="162" spans="1:22" x14ac:dyDescent="0.5">
      <c r="A162" t="s">
        <v>160</v>
      </c>
      <c r="B162">
        <v>65</v>
      </c>
      <c r="C162">
        <v>86</v>
      </c>
      <c r="D162">
        <v>63</v>
      </c>
      <c r="E162">
        <v>65</v>
      </c>
      <c r="F162">
        <v>84</v>
      </c>
      <c r="G162">
        <v>37</v>
      </c>
      <c r="H162">
        <f t="shared" si="6"/>
        <v>400</v>
      </c>
      <c r="J162">
        <f>B162-'Gen VII Original Stats'!C162</f>
        <v>30</v>
      </c>
      <c r="K162">
        <f>C162-'Gen VII Original Stats'!D162</f>
        <v>40</v>
      </c>
      <c r="L162">
        <f>D162-'Gen VII Original Stats'!E162</f>
        <v>29</v>
      </c>
      <c r="M162">
        <f>E162-'Gen VII Original Stats'!F162</f>
        <v>30</v>
      </c>
      <c r="N162">
        <f>F162-'Gen VII Original Stats'!G162</f>
        <v>39</v>
      </c>
      <c r="O162">
        <f>G162-'Gen VII Original Stats'!H162</f>
        <v>17</v>
      </c>
      <c r="P162">
        <f>H162-'Gen VII Original Stats'!I162</f>
        <v>185</v>
      </c>
      <c r="R162">
        <v>161</v>
      </c>
      <c r="S162">
        <v>1</v>
      </c>
      <c r="T162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</v>
      </c>
      <c r="V162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</v>
      </c>
    </row>
    <row r="163" spans="1:22" x14ac:dyDescent="0.5">
      <c r="A163" t="s">
        <v>161</v>
      </c>
      <c r="B163">
        <v>123</v>
      </c>
      <c r="C163">
        <v>110</v>
      </c>
      <c r="D163">
        <v>93</v>
      </c>
      <c r="E163">
        <v>65</v>
      </c>
      <c r="F163">
        <v>80</v>
      </c>
      <c r="G163">
        <v>130</v>
      </c>
      <c r="H163">
        <f t="shared" si="6"/>
        <v>601</v>
      </c>
      <c r="J163">
        <f>B163-'Gen VII Original Stats'!C163</f>
        <v>38</v>
      </c>
      <c r="K163">
        <f>C163-'Gen VII Original Stats'!D163</f>
        <v>34</v>
      </c>
      <c r="L163">
        <f>D163-'Gen VII Original Stats'!E163</f>
        <v>29</v>
      </c>
      <c r="M163">
        <f>E163-'Gen VII Original Stats'!F163</f>
        <v>20</v>
      </c>
      <c r="N163">
        <f>F163-'Gen VII Original Stats'!G163</f>
        <v>25</v>
      </c>
      <c r="O163">
        <f>G163-'Gen VII Original Stats'!H163</f>
        <v>40</v>
      </c>
      <c r="P163">
        <f>H163-'Gen VII Original Stats'!I163</f>
        <v>186</v>
      </c>
      <c r="R163">
        <v>162</v>
      </c>
      <c r="T163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</v>
      </c>
      <c r="V163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</v>
      </c>
    </row>
    <row r="164" spans="1:22" x14ac:dyDescent="0.5">
      <c r="A164" t="s">
        <v>162</v>
      </c>
      <c r="B164">
        <v>92</v>
      </c>
      <c r="C164">
        <v>46</v>
      </c>
      <c r="D164">
        <v>46</v>
      </c>
      <c r="E164">
        <v>55</v>
      </c>
      <c r="F164">
        <v>85</v>
      </c>
      <c r="G164">
        <v>76</v>
      </c>
      <c r="H164">
        <f t="shared" si="6"/>
        <v>400</v>
      </c>
      <c r="J164">
        <f>B164-'Gen VII Original Stats'!C164</f>
        <v>32</v>
      </c>
      <c r="K164">
        <f>C164-'Gen VII Original Stats'!D164</f>
        <v>16</v>
      </c>
      <c r="L164">
        <f>D164-'Gen VII Original Stats'!E164</f>
        <v>16</v>
      </c>
      <c r="M164">
        <f>E164-'Gen VII Original Stats'!F164</f>
        <v>19</v>
      </c>
      <c r="N164">
        <f>F164-'Gen VII Original Stats'!G164</f>
        <v>29</v>
      </c>
      <c r="O164">
        <f>G164-'Gen VII Original Stats'!H164</f>
        <v>26</v>
      </c>
      <c r="P164">
        <f>H164-'Gen VII Original Stats'!I164</f>
        <v>138</v>
      </c>
      <c r="R164">
        <v>163</v>
      </c>
      <c r="S164">
        <v>1</v>
      </c>
      <c r="T164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</v>
      </c>
      <c r="V164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</v>
      </c>
    </row>
    <row r="165" spans="1:22" x14ac:dyDescent="0.5">
      <c r="A165" t="s">
        <v>163</v>
      </c>
      <c r="B165">
        <v>133</v>
      </c>
      <c r="C165">
        <v>66</v>
      </c>
      <c r="D165">
        <v>66</v>
      </c>
      <c r="E165">
        <v>114</v>
      </c>
      <c r="F165">
        <v>127</v>
      </c>
      <c r="G165">
        <v>93</v>
      </c>
      <c r="H165">
        <f t="shared" si="6"/>
        <v>599</v>
      </c>
      <c r="J165">
        <f>B165-'Gen VII Original Stats'!C165</f>
        <v>33</v>
      </c>
      <c r="K165">
        <f>C165-'Gen VII Original Stats'!D165</f>
        <v>16</v>
      </c>
      <c r="L165">
        <f>D165-'Gen VII Original Stats'!E165</f>
        <v>16</v>
      </c>
      <c r="M165">
        <f>E165-'Gen VII Original Stats'!F165</f>
        <v>28</v>
      </c>
      <c r="N165">
        <f>F165-'Gen VII Original Stats'!G165</f>
        <v>31</v>
      </c>
      <c r="O165">
        <f>G165-'Gen VII Original Stats'!H165</f>
        <v>23</v>
      </c>
      <c r="P165">
        <f>H165-'Gen VII Original Stats'!I165</f>
        <v>147</v>
      </c>
      <c r="R165">
        <v>164</v>
      </c>
      <c r="T165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</v>
      </c>
      <c r="V165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</v>
      </c>
    </row>
    <row r="166" spans="1:22" x14ac:dyDescent="0.5">
      <c r="A166" t="s">
        <v>164</v>
      </c>
      <c r="B166">
        <v>60</v>
      </c>
      <c r="C166">
        <v>30</v>
      </c>
      <c r="D166">
        <v>45</v>
      </c>
      <c r="E166">
        <v>60</v>
      </c>
      <c r="F166">
        <v>121</v>
      </c>
      <c r="G166">
        <v>83</v>
      </c>
      <c r="H166">
        <f t="shared" si="6"/>
        <v>399</v>
      </c>
      <c r="J166">
        <f>B166-'Gen VII Original Stats'!C166</f>
        <v>20</v>
      </c>
      <c r="K166">
        <f>C166-'Gen VII Original Stats'!D166</f>
        <v>10</v>
      </c>
      <c r="L166">
        <f>D166-'Gen VII Original Stats'!E166</f>
        <v>15</v>
      </c>
      <c r="M166">
        <f>E166-'Gen VII Original Stats'!F166</f>
        <v>20</v>
      </c>
      <c r="N166">
        <f>F166-'Gen VII Original Stats'!G166</f>
        <v>41</v>
      </c>
      <c r="O166">
        <f>G166-'Gen VII Original Stats'!H166</f>
        <v>28</v>
      </c>
      <c r="P166">
        <f>H166-'Gen VII Original Stats'!I166</f>
        <v>134</v>
      </c>
      <c r="R166">
        <v>165</v>
      </c>
      <c r="S166">
        <v>1</v>
      </c>
      <c r="T166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</v>
      </c>
      <c r="V166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</v>
      </c>
    </row>
    <row r="167" spans="1:22" x14ac:dyDescent="0.5">
      <c r="A167" t="s">
        <v>165</v>
      </c>
      <c r="B167">
        <v>85</v>
      </c>
      <c r="C167">
        <v>54</v>
      </c>
      <c r="D167">
        <v>77</v>
      </c>
      <c r="E167">
        <v>85</v>
      </c>
      <c r="F167">
        <v>169</v>
      </c>
      <c r="G167">
        <v>131</v>
      </c>
      <c r="H167">
        <f t="shared" si="6"/>
        <v>601</v>
      </c>
      <c r="J167">
        <f>B167-'Gen VII Original Stats'!C167</f>
        <v>30</v>
      </c>
      <c r="K167">
        <f>C167-'Gen VII Original Stats'!D167</f>
        <v>19</v>
      </c>
      <c r="L167">
        <f>D167-'Gen VII Original Stats'!E167</f>
        <v>27</v>
      </c>
      <c r="M167">
        <f>E167-'Gen VII Original Stats'!F167</f>
        <v>30</v>
      </c>
      <c r="N167">
        <f>F167-'Gen VII Original Stats'!G167</f>
        <v>59</v>
      </c>
      <c r="O167">
        <f>G167-'Gen VII Original Stats'!H167</f>
        <v>46</v>
      </c>
      <c r="P167">
        <f>H167-'Gen VII Original Stats'!I167</f>
        <v>211</v>
      </c>
      <c r="R167">
        <v>166</v>
      </c>
      <c r="T167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</v>
      </c>
      <c r="V167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</v>
      </c>
    </row>
    <row r="168" spans="1:22" x14ac:dyDescent="0.5">
      <c r="A168" t="s">
        <v>166</v>
      </c>
      <c r="B168">
        <v>64</v>
      </c>
      <c r="C168">
        <v>96</v>
      </c>
      <c r="D168">
        <v>64</v>
      </c>
      <c r="E168">
        <v>64</v>
      </c>
      <c r="F168">
        <v>64</v>
      </c>
      <c r="G168">
        <v>48</v>
      </c>
      <c r="H168">
        <f t="shared" si="6"/>
        <v>400</v>
      </c>
      <c r="J168">
        <f>B168-'Gen VII Original Stats'!C168</f>
        <v>24</v>
      </c>
      <c r="K168">
        <f>C168-'Gen VII Original Stats'!D168</f>
        <v>36</v>
      </c>
      <c r="L168">
        <f>D168-'Gen VII Original Stats'!E168</f>
        <v>24</v>
      </c>
      <c r="M168">
        <f>E168-'Gen VII Original Stats'!F168</f>
        <v>24</v>
      </c>
      <c r="N168">
        <f>F168-'Gen VII Original Stats'!G168</f>
        <v>24</v>
      </c>
      <c r="O168">
        <f>G168-'Gen VII Original Stats'!H168</f>
        <v>18</v>
      </c>
      <c r="P168">
        <f>H168-'Gen VII Original Stats'!I168</f>
        <v>150</v>
      </c>
      <c r="R168">
        <v>167</v>
      </c>
      <c r="S168">
        <v>1</v>
      </c>
      <c r="T168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</v>
      </c>
      <c r="V168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</v>
      </c>
    </row>
    <row r="169" spans="1:22" x14ac:dyDescent="0.5">
      <c r="A169" t="s">
        <v>167</v>
      </c>
      <c r="B169">
        <v>105</v>
      </c>
      <c r="C169">
        <v>135</v>
      </c>
      <c r="D169">
        <v>105</v>
      </c>
      <c r="E169">
        <v>90</v>
      </c>
      <c r="F169">
        <v>105</v>
      </c>
      <c r="G169">
        <v>60</v>
      </c>
      <c r="H169">
        <f t="shared" si="6"/>
        <v>600</v>
      </c>
      <c r="J169">
        <f>B169-'Gen VII Original Stats'!C169</f>
        <v>35</v>
      </c>
      <c r="K169">
        <f>C169-'Gen VII Original Stats'!D169</f>
        <v>45</v>
      </c>
      <c r="L169">
        <f>D169-'Gen VII Original Stats'!E169</f>
        <v>35</v>
      </c>
      <c r="M169">
        <f>E169-'Gen VII Original Stats'!F169</f>
        <v>30</v>
      </c>
      <c r="N169">
        <f>F169-'Gen VII Original Stats'!G169</f>
        <v>35</v>
      </c>
      <c r="O169">
        <f>G169-'Gen VII Original Stats'!H169</f>
        <v>20</v>
      </c>
      <c r="P169">
        <f>H169-'Gen VII Original Stats'!I169</f>
        <v>200</v>
      </c>
      <c r="R169">
        <v>168</v>
      </c>
      <c r="T169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</v>
      </c>
      <c r="V169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</v>
      </c>
    </row>
    <row r="170" spans="1:22" x14ac:dyDescent="0.5">
      <c r="A170" t="s">
        <v>168</v>
      </c>
      <c r="B170">
        <v>95</v>
      </c>
      <c r="C170">
        <v>101</v>
      </c>
      <c r="D170">
        <v>90</v>
      </c>
      <c r="E170">
        <v>79</v>
      </c>
      <c r="F170">
        <v>90</v>
      </c>
      <c r="G170">
        <v>146</v>
      </c>
      <c r="H170">
        <f t="shared" si="6"/>
        <v>601</v>
      </c>
      <c r="J170">
        <f>B170-'Gen VII Original Stats'!C170</f>
        <v>10</v>
      </c>
      <c r="K170">
        <f>C170-'Gen VII Original Stats'!D170</f>
        <v>11</v>
      </c>
      <c r="L170">
        <f>D170-'Gen VII Original Stats'!E170</f>
        <v>10</v>
      </c>
      <c r="M170">
        <f>E170-'Gen VII Original Stats'!F170</f>
        <v>9</v>
      </c>
      <c r="N170">
        <f>F170-'Gen VII Original Stats'!G170</f>
        <v>10</v>
      </c>
      <c r="O170">
        <f>G170-'Gen VII Original Stats'!H170</f>
        <v>16</v>
      </c>
      <c r="P170">
        <f>H170-'Gen VII Original Stats'!I170</f>
        <v>66</v>
      </c>
      <c r="R170">
        <v>169</v>
      </c>
      <c r="T170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</v>
      </c>
      <c r="V170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</v>
      </c>
    </row>
    <row r="171" spans="1:22" x14ac:dyDescent="0.5">
      <c r="A171" t="s">
        <v>169</v>
      </c>
      <c r="B171">
        <v>91</v>
      </c>
      <c r="C171">
        <v>46</v>
      </c>
      <c r="D171">
        <v>46</v>
      </c>
      <c r="E171">
        <v>68</v>
      </c>
      <c r="F171">
        <v>68</v>
      </c>
      <c r="G171">
        <v>81</v>
      </c>
      <c r="H171">
        <f t="shared" si="6"/>
        <v>400</v>
      </c>
      <c r="J171">
        <f>B171-'Gen VII Original Stats'!C171</f>
        <v>16</v>
      </c>
      <c r="K171">
        <f>C171-'Gen VII Original Stats'!D171</f>
        <v>8</v>
      </c>
      <c r="L171">
        <f>D171-'Gen VII Original Stats'!E171</f>
        <v>8</v>
      </c>
      <c r="M171">
        <f>E171-'Gen VII Original Stats'!F171</f>
        <v>12</v>
      </c>
      <c r="N171">
        <f>F171-'Gen VII Original Stats'!G171</f>
        <v>12</v>
      </c>
      <c r="O171">
        <f>G171-'Gen VII Original Stats'!H171</f>
        <v>14</v>
      </c>
      <c r="P171">
        <f>H171-'Gen VII Original Stats'!I171</f>
        <v>70</v>
      </c>
      <c r="R171">
        <v>170</v>
      </c>
      <c r="S171">
        <v>1</v>
      </c>
      <c r="T171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</v>
      </c>
      <c r="V171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</v>
      </c>
    </row>
    <row r="172" spans="1:22" x14ac:dyDescent="0.5">
      <c r="A172" t="s">
        <v>170</v>
      </c>
      <c r="B172">
        <v>163</v>
      </c>
      <c r="C172">
        <v>76</v>
      </c>
      <c r="D172">
        <v>76</v>
      </c>
      <c r="E172">
        <v>99</v>
      </c>
      <c r="F172">
        <v>99</v>
      </c>
      <c r="G172">
        <v>87</v>
      </c>
      <c r="H172">
        <f t="shared" si="6"/>
        <v>600</v>
      </c>
      <c r="J172">
        <f>B172-'Gen VII Original Stats'!C172</f>
        <v>38</v>
      </c>
      <c r="K172">
        <f>C172-'Gen VII Original Stats'!D172</f>
        <v>18</v>
      </c>
      <c r="L172">
        <f>D172-'Gen VII Original Stats'!E172</f>
        <v>18</v>
      </c>
      <c r="M172">
        <f>E172-'Gen VII Original Stats'!F172</f>
        <v>23</v>
      </c>
      <c r="N172">
        <f>F172-'Gen VII Original Stats'!G172</f>
        <v>23</v>
      </c>
      <c r="O172">
        <f>G172-'Gen VII Original Stats'!H172</f>
        <v>20</v>
      </c>
      <c r="P172">
        <f>H172-'Gen VII Original Stats'!I172</f>
        <v>140</v>
      </c>
      <c r="R172">
        <v>171</v>
      </c>
      <c r="T172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</v>
      </c>
      <c r="V172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</v>
      </c>
    </row>
    <row r="173" spans="1:22" x14ac:dyDescent="0.5">
      <c r="A173" t="s">
        <v>171</v>
      </c>
      <c r="B173">
        <v>29</v>
      </c>
      <c r="C173">
        <v>59</v>
      </c>
      <c r="D173">
        <v>22</v>
      </c>
      <c r="E173">
        <v>51</v>
      </c>
      <c r="F173">
        <v>51</v>
      </c>
      <c r="G173">
        <v>88</v>
      </c>
      <c r="H173">
        <f t="shared" si="6"/>
        <v>300</v>
      </c>
      <c r="J173">
        <f>B173-'Gen VII Original Stats'!C173</f>
        <v>9</v>
      </c>
      <c r="K173">
        <f>C173-'Gen VII Original Stats'!D173</f>
        <v>19</v>
      </c>
      <c r="L173">
        <f>D173-'Gen VII Original Stats'!E173</f>
        <v>7</v>
      </c>
      <c r="M173">
        <f>E173-'Gen VII Original Stats'!F173</f>
        <v>16</v>
      </c>
      <c r="N173">
        <f>F173-'Gen VII Original Stats'!G173</f>
        <v>16</v>
      </c>
      <c r="O173">
        <f>G173-'Gen VII Original Stats'!H173</f>
        <v>28</v>
      </c>
      <c r="P173">
        <f>H173-'Gen VII Original Stats'!I173</f>
        <v>95</v>
      </c>
      <c r="R173">
        <v>172</v>
      </c>
      <c r="S173">
        <v>2</v>
      </c>
      <c r="T173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</v>
      </c>
      <c r="V173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</v>
      </c>
    </row>
    <row r="174" spans="1:22" x14ac:dyDescent="0.5">
      <c r="A174" t="s">
        <v>172</v>
      </c>
      <c r="B174">
        <v>69</v>
      </c>
      <c r="C174">
        <v>34</v>
      </c>
      <c r="D174">
        <v>39</v>
      </c>
      <c r="E174">
        <v>62</v>
      </c>
      <c r="F174">
        <v>76</v>
      </c>
      <c r="G174">
        <v>21</v>
      </c>
      <c r="H174">
        <f t="shared" si="6"/>
        <v>301</v>
      </c>
      <c r="J174">
        <f>B174-'Gen VII Original Stats'!C174</f>
        <v>19</v>
      </c>
      <c r="K174">
        <f>C174-'Gen VII Original Stats'!D174</f>
        <v>9</v>
      </c>
      <c r="L174">
        <f>D174-'Gen VII Original Stats'!E174</f>
        <v>11</v>
      </c>
      <c r="M174">
        <f>E174-'Gen VII Original Stats'!F174</f>
        <v>17</v>
      </c>
      <c r="N174">
        <f>F174-'Gen VII Original Stats'!G174</f>
        <v>21</v>
      </c>
      <c r="O174">
        <f>G174-'Gen VII Original Stats'!H174</f>
        <v>6</v>
      </c>
      <c r="P174">
        <f>H174-'Gen VII Original Stats'!I174</f>
        <v>83</v>
      </c>
      <c r="R174">
        <v>173</v>
      </c>
      <c r="S174">
        <v>2</v>
      </c>
      <c r="T174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</v>
      </c>
      <c r="V174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</v>
      </c>
    </row>
    <row r="175" spans="1:22" x14ac:dyDescent="0.5">
      <c r="A175" t="s">
        <v>173</v>
      </c>
      <c r="B175">
        <v>129</v>
      </c>
      <c r="C175">
        <v>43</v>
      </c>
      <c r="D175">
        <v>21</v>
      </c>
      <c r="E175">
        <v>57</v>
      </c>
      <c r="F175">
        <v>29</v>
      </c>
      <c r="G175">
        <v>21</v>
      </c>
      <c r="H175">
        <f t="shared" si="6"/>
        <v>300</v>
      </c>
      <c r="J175">
        <f>B175-'Gen VII Original Stats'!C175</f>
        <v>39</v>
      </c>
      <c r="K175">
        <f>C175-'Gen VII Original Stats'!D175</f>
        <v>13</v>
      </c>
      <c r="L175">
        <f>D175-'Gen VII Original Stats'!E175</f>
        <v>6</v>
      </c>
      <c r="M175">
        <f>E175-'Gen VII Original Stats'!F175</f>
        <v>17</v>
      </c>
      <c r="N175">
        <f>F175-'Gen VII Original Stats'!G175</f>
        <v>9</v>
      </c>
      <c r="O175">
        <f>G175-'Gen VII Original Stats'!H175</f>
        <v>6</v>
      </c>
      <c r="P175">
        <f>H175-'Gen VII Original Stats'!I175</f>
        <v>90</v>
      </c>
      <c r="R175">
        <v>174</v>
      </c>
      <c r="S175">
        <v>2</v>
      </c>
      <c r="T175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</v>
      </c>
      <c r="V175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</v>
      </c>
    </row>
    <row r="176" spans="1:22" x14ac:dyDescent="0.5">
      <c r="A176" t="s">
        <v>174</v>
      </c>
      <c r="B176">
        <v>43</v>
      </c>
      <c r="C176">
        <v>24</v>
      </c>
      <c r="D176">
        <v>80</v>
      </c>
      <c r="E176">
        <v>49</v>
      </c>
      <c r="F176">
        <v>80</v>
      </c>
      <c r="G176">
        <v>24</v>
      </c>
      <c r="H176">
        <f t="shared" si="6"/>
        <v>300</v>
      </c>
      <c r="J176">
        <f>B176-'Gen VII Original Stats'!C176</f>
        <v>8</v>
      </c>
      <c r="K176">
        <f>C176-'Gen VII Original Stats'!D176</f>
        <v>4</v>
      </c>
      <c r="L176">
        <f>D176-'Gen VII Original Stats'!E176</f>
        <v>15</v>
      </c>
      <c r="M176">
        <f>E176-'Gen VII Original Stats'!F176</f>
        <v>9</v>
      </c>
      <c r="N176">
        <f>F176-'Gen VII Original Stats'!G176</f>
        <v>15</v>
      </c>
      <c r="O176">
        <f>G176-'Gen VII Original Stats'!H176</f>
        <v>4</v>
      </c>
      <c r="P176">
        <f>H176-'Gen VII Original Stats'!I176</f>
        <v>55</v>
      </c>
      <c r="R176">
        <v>175</v>
      </c>
      <c r="S176">
        <v>2</v>
      </c>
      <c r="T176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</v>
      </c>
      <c r="V176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</v>
      </c>
    </row>
    <row r="177" spans="1:22" x14ac:dyDescent="0.5">
      <c r="A177" t="s">
        <v>175</v>
      </c>
      <c r="B177">
        <v>54</v>
      </c>
      <c r="C177">
        <v>40</v>
      </c>
      <c r="D177">
        <v>84</v>
      </c>
      <c r="E177">
        <v>79</v>
      </c>
      <c r="F177">
        <v>104</v>
      </c>
      <c r="G177">
        <v>40</v>
      </c>
      <c r="H177">
        <f t="shared" si="6"/>
        <v>401</v>
      </c>
      <c r="J177">
        <f>B177-'Gen VII Original Stats'!C177</f>
        <v>-1</v>
      </c>
      <c r="K177">
        <f>C177-'Gen VII Original Stats'!D177</f>
        <v>0</v>
      </c>
      <c r="L177">
        <f>D177-'Gen VII Original Stats'!E177</f>
        <v>-1</v>
      </c>
      <c r="M177">
        <f>E177-'Gen VII Original Stats'!F177</f>
        <v>-1</v>
      </c>
      <c r="N177">
        <f>F177-'Gen VII Original Stats'!G177</f>
        <v>-1</v>
      </c>
      <c r="O177">
        <f>G177-'Gen VII Original Stats'!H177</f>
        <v>0</v>
      </c>
      <c r="P177">
        <f>H177-'Gen VII Original Stats'!I177</f>
        <v>-4</v>
      </c>
      <c r="R177">
        <v>176</v>
      </c>
      <c r="S177">
        <v>1</v>
      </c>
      <c r="T177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</v>
      </c>
      <c r="V177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</v>
      </c>
    </row>
    <row r="178" spans="1:22" x14ac:dyDescent="0.5">
      <c r="A178" t="s">
        <v>176</v>
      </c>
      <c r="B178">
        <v>50</v>
      </c>
      <c r="C178">
        <v>62</v>
      </c>
      <c r="D178">
        <v>56</v>
      </c>
      <c r="E178">
        <v>88</v>
      </c>
      <c r="F178">
        <v>56</v>
      </c>
      <c r="G178">
        <v>88</v>
      </c>
      <c r="H178">
        <f t="shared" si="6"/>
        <v>400</v>
      </c>
      <c r="J178">
        <f>B178-'Gen VII Original Stats'!C178</f>
        <v>10</v>
      </c>
      <c r="K178">
        <f>C178-'Gen VII Original Stats'!D178</f>
        <v>12</v>
      </c>
      <c r="L178">
        <f>D178-'Gen VII Original Stats'!E178</f>
        <v>11</v>
      </c>
      <c r="M178">
        <f>E178-'Gen VII Original Stats'!F178</f>
        <v>18</v>
      </c>
      <c r="N178">
        <f>F178-'Gen VII Original Stats'!G178</f>
        <v>11</v>
      </c>
      <c r="O178">
        <f>G178-'Gen VII Original Stats'!H178</f>
        <v>18</v>
      </c>
      <c r="P178">
        <f>H178-'Gen VII Original Stats'!I178</f>
        <v>80</v>
      </c>
      <c r="R178">
        <v>177</v>
      </c>
      <c r="S178">
        <v>1</v>
      </c>
      <c r="T178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</v>
      </c>
      <c r="V178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</v>
      </c>
    </row>
    <row r="179" spans="1:22" x14ac:dyDescent="0.5">
      <c r="A179" t="s">
        <v>177</v>
      </c>
      <c r="B179">
        <v>83</v>
      </c>
      <c r="C179">
        <v>96</v>
      </c>
      <c r="D179">
        <v>89</v>
      </c>
      <c r="E179">
        <v>121</v>
      </c>
      <c r="F179">
        <v>89</v>
      </c>
      <c r="G179">
        <v>121</v>
      </c>
      <c r="H179">
        <f t="shared" si="6"/>
        <v>599</v>
      </c>
      <c r="J179">
        <f>B179-'Gen VII Original Stats'!C179</f>
        <v>18</v>
      </c>
      <c r="K179">
        <f>C179-'Gen VII Original Stats'!D179</f>
        <v>21</v>
      </c>
      <c r="L179">
        <f>D179-'Gen VII Original Stats'!E179</f>
        <v>19</v>
      </c>
      <c r="M179">
        <f>E179-'Gen VII Original Stats'!F179</f>
        <v>26</v>
      </c>
      <c r="N179">
        <f>F179-'Gen VII Original Stats'!G179</f>
        <v>19</v>
      </c>
      <c r="O179">
        <f>G179-'Gen VII Original Stats'!H179</f>
        <v>26</v>
      </c>
      <c r="P179">
        <f>H179-'Gen VII Original Stats'!I179</f>
        <v>129</v>
      </c>
      <c r="R179">
        <v>178</v>
      </c>
      <c r="T179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</v>
      </c>
      <c r="V179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</v>
      </c>
    </row>
    <row r="180" spans="1:22" x14ac:dyDescent="0.5">
      <c r="A180" t="s">
        <v>178</v>
      </c>
      <c r="B180">
        <v>59</v>
      </c>
      <c r="C180">
        <v>43</v>
      </c>
      <c r="D180">
        <v>43</v>
      </c>
      <c r="E180">
        <v>70</v>
      </c>
      <c r="F180">
        <v>48</v>
      </c>
      <c r="G180">
        <v>38</v>
      </c>
      <c r="H180">
        <f t="shared" si="6"/>
        <v>301</v>
      </c>
      <c r="J180">
        <f>B180-'Gen VII Original Stats'!C180</f>
        <v>4</v>
      </c>
      <c r="K180">
        <f>C180-'Gen VII Original Stats'!D180</f>
        <v>3</v>
      </c>
      <c r="L180">
        <f>D180-'Gen VII Original Stats'!E180</f>
        <v>3</v>
      </c>
      <c r="M180">
        <f>E180-'Gen VII Original Stats'!F180</f>
        <v>5</v>
      </c>
      <c r="N180">
        <f>F180-'Gen VII Original Stats'!G180</f>
        <v>3</v>
      </c>
      <c r="O180">
        <f>G180-'Gen VII Original Stats'!H180</f>
        <v>3</v>
      </c>
      <c r="P180">
        <f>H180-'Gen VII Original Stats'!I180</f>
        <v>21</v>
      </c>
      <c r="R180">
        <v>179</v>
      </c>
      <c r="S180">
        <v>2</v>
      </c>
      <c r="T180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</v>
      </c>
      <c r="V180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</v>
      </c>
    </row>
    <row r="181" spans="1:22" x14ac:dyDescent="0.5">
      <c r="A181" t="s">
        <v>179</v>
      </c>
      <c r="B181">
        <v>77</v>
      </c>
      <c r="C181">
        <v>60</v>
      </c>
      <c r="D181">
        <v>60</v>
      </c>
      <c r="E181">
        <v>88</v>
      </c>
      <c r="F181">
        <v>66</v>
      </c>
      <c r="G181">
        <v>49</v>
      </c>
      <c r="H181">
        <f t="shared" si="6"/>
        <v>400</v>
      </c>
      <c r="J181">
        <f>B181-'Gen VII Original Stats'!C181</f>
        <v>7</v>
      </c>
      <c r="K181">
        <f>C181-'Gen VII Original Stats'!D181</f>
        <v>5</v>
      </c>
      <c r="L181">
        <f>D181-'Gen VII Original Stats'!E181</f>
        <v>5</v>
      </c>
      <c r="M181">
        <f>E181-'Gen VII Original Stats'!F181</f>
        <v>8</v>
      </c>
      <c r="N181">
        <f>F181-'Gen VII Original Stats'!G181</f>
        <v>6</v>
      </c>
      <c r="O181">
        <f>G181-'Gen VII Original Stats'!H181</f>
        <v>4</v>
      </c>
      <c r="P181">
        <f>H181-'Gen VII Original Stats'!I181</f>
        <v>35</v>
      </c>
      <c r="R181">
        <v>180</v>
      </c>
      <c r="S181">
        <v>1</v>
      </c>
      <c r="T181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</v>
      </c>
      <c r="V181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</v>
      </c>
    </row>
    <row r="182" spans="1:22" x14ac:dyDescent="0.5">
      <c r="A182" t="s">
        <v>180</v>
      </c>
      <c r="B182">
        <v>106</v>
      </c>
      <c r="C182">
        <v>88</v>
      </c>
      <c r="D182">
        <v>100</v>
      </c>
      <c r="E182">
        <v>135</v>
      </c>
      <c r="F182">
        <v>106</v>
      </c>
      <c r="G182">
        <v>65</v>
      </c>
      <c r="H182">
        <f t="shared" si="6"/>
        <v>600</v>
      </c>
      <c r="J182">
        <f>B182-'Gen VII Original Stats'!C182</f>
        <v>16</v>
      </c>
      <c r="K182">
        <f>C182-'Gen VII Original Stats'!D182</f>
        <v>13</v>
      </c>
      <c r="L182">
        <f>D182-'Gen VII Original Stats'!E182</f>
        <v>15</v>
      </c>
      <c r="M182">
        <f>E182-'Gen VII Original Stats'!F182</f>
        <v>20</v>
      </c>
      <c r="N182">
        <f>F182-'Gen VII Original Stats'!G182</f>
        <v>16</v>
      </c>
      <c r="O182">
        <f>G182-'Gen VII Original Stats'!H182</f>
        <v>10</v>
      </c>
      <c r="P182">
        <f>H182-'Gen VII Original Stats'!I182</f>
        <v>90</v>
      </c>
      <c r="R182">
        <v>181</v>
      </c>
      <c r="T182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</v>
      </c>
      <c r="V182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</v>
      </c>
    </row>
    <row r="183" spans="1:22" x14ac:dyDescent="0.5">
      <c r="A183" t="s">
        <v>181</v>
      </c>
      <c r="B183">
        <v>92</v>
      </c>
      <c r="C183">
        <v>98</v>
      </c>
      <c r="D183">
        <v>116</v>
      </c>
      <c r="E183">
        <v>110</v>
      </c>
      <c r="F183">
        <v>122</v>
      </c>
      <c r="G183">
        <v>61</v>
      </c>
      <c r="H183">
        <f t="shared" si="6"/>
        <v>599</v>
      </c>
      <c r="J183">
        <f>B183-'Gen VII Original Stats'!C183</f>
        <v>17</v>
      </c>
      <c r="K183">
        <f>C183-'Gen VII Original Stats'!D183</f>
        <v>18</v>
      </c>
      <c r="L183">
        <f>D183-'Gen VII Original Stats'!E183</f>
        <v>21</v>
      </c>
      <c r="M183">
        <f>E183-'Gen VII Original Stats'!F183</f>
        <v>20</v>
      </c>
      <c r="N183">
        <f>F183-'Gen VII Original Stats'!G183</f>
        <v>22</v>
      </c>
      <c r="O183">
        <f>G183-'Gen VII Original Stats'!H183</f>
        <v>11</v>
      </c>
      <c r="P183">
        <f>H183-'Gen VII Original Stats'!I183</f>
        <v>109</v>
      </c>
      <c r="R183">
        <v>182</v>
      </c>
      <c r="T183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</v>
      </c>
      <c r="V183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</v>
      </c>
    </row>
    <row r="184" spans="1:22" x14ac:dyDescent="0.5">
      <c r="A184" t="s">
        <v>182</v>
      </c>
      <c r="B184">
        <v>112</v>
      </c>
      <c r="C184">
        <v>32</v>
      </c>
      <c r="D184">
        <v>80</v>
      </c>
      <c r="E184">
        <v>32</v>
      </c>
      <c r="F184">
        <v>80</v>
      </c>
      <c r="G184">
        <v>64</v>
      </c>
      <c r="H184">
        <f t="shared" si="6"/>
        <v>400</v>
      </c>
      <c r="J184">
        <f>B184-'Gen VII Original Stats'!C184</f>
        <v>42</v>
      </c>
      <c r="K184">
        <f>C184-'Gen VII Original Stats'!D184</f>
        <v>12</v>
      </c>
      <c r="L184">
        <f>D184-'Gen VII Original Stats'!E184</f>
        <v>30</v>
      </c>
      <c r="M184">
        <f>E184-'Gen VII Original Stats'!F184</f>
        <v>12</v>
      </c>
      <c r="N184">
        <f>F184-'Gen VII Original Stats'!G184</f>
        <v>30</v>
      </c>
      <c r="O184">
        <f>G184-'Gen VII Original Stats'!H184</f>
        <v>24</v>
      </c>
      <c r="P184">
        <f>H184-'Gen VII Original Stats'!I184</f>
        <v>150</v>
      </c>
      <c r="R184">
        <v>183</v>
      </c>
      <c r="S184">
        <v>1</v>
      </c>
      <c r="T184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</v>
      </c>
      <c r="V184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</v>
      </c>
    </row>
    <row r="185" spans="1:22" x14ac:dyDescent="0.5">
      <c r="A185" t="s">
        <v>183</v>
      </c>
      <c r="B185">
        <v>143</v>
      </c>
      <c r="C185">
        <v>71</v>
      </c>
      <c r="D185">
        <v>114</v>
      </c>
      <c r="E185">
        <v>86</v>
      </c>
      <c r="F185">
        <v>114</v>
      </c>
      <c r="G185">
        <v>71</v>
      </c>
      <c r="H185">
        <f t="shared" si="6"/>
        <v>599</v>
      </c>
      <c r="J185">
        <f>B185-'Gen VII Original Stats'!C185</f>
        <v>43</v>
      </c>
      <c r="K185">
        <f>C185-'Gen VII Original Stats'!D185</f>
        <v>21</v>
      </c>
      <c r="L185">
        <f>D185-'Gen VII Original Stats'!E185</f>
        <v>34</v>
      </c>
      <c r="M185">
        <f>E185-'Gen VII Original Stats'!F185</f>
        <v>26</v>
      </c>
      <c r="N185">
        <f>F185-'Gen VII Original Stats'!G185</f>
        <v>34</v>
      </c>
      <c r="O185">
        <f>G185-'Gen VII Original Stats'!H185</f>
        <v>21</v>
      </c>
      <c r="P185">
        <f>H185-'Gen VII Original Stats'!I185</f>
        <v>179</v>
      </c>
      <c r="R185">
        <v>184</v>
      </c>
      <c r="T185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</v>
      </c>
      <c r="V185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</v>
      </c>
    </row>
    <row r="186" spans="1:22" x14ac:dyDescent="0.5">
      <c r="A186" t="s">
        <v>184</v>
      </c>
      <c r="B186">
        <v>102</v>
      </c>
      <c r="C186">
        <v>146</v>
      </c>
      <c r="D186">
        <v>168</v>
      </c>
      <c r="E186">
        <v>44</v>
      </c>
      <c r="F186">
        <v>95</v>
      </c>
      <c r="G186">
        <v>44</v>
      </c>
      <c r="H186">
        <f t="shared" si="6"/>
        <v>599</v>
      </c>
      <c r="J186">
        <f>B186-'Gen VII Original Stats'!C186</f>
        <v>32</v>
      </c>
      <c r="K186">
        <f>C186-'Gen VII Original Stats'!D186</f>
        <v>46</v>
      </c>
      <c r="L186">
        <f>D186-'Gen VII Original Stats'!E186</f>
        <v>53</v>
      </c>
      <c r="M186">
        <f>E186-'Gen VII Original Stats'!F186</f>
        <v>14</v>
      </c>
      <c r="N186">
        <f>F186-'Gen VII Original Stats'!G186</f>
        <v>30</v>
      </c>
      <c r="O186">
        <f>G186-'Gen VII Original Stats'!H186</f>
        <v>14</v>
      </c>
      <c r="P186">
        <f>H186-'Gen VII Original Stats'!I186</f>
        <v>189</v>
      </c>
      <c r="R186">
        <v>185</v>
      </c>
      <c r="T186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</v>
      </c>
      <c r="V186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</v>
      </c>
    </row>
    <row r="187" spans="1:22" x14ac:dyDescent="0.5">
      <c r="A187" t="s">
        <v>185</v>
      </c>
      <c r="B187">
        <v>108</v>
      </c>
      <c r="C187">
        <v>90</v>
      </c>
      <c r="D187">
        <v>90</v>
      </c>
      <c r="E187">
        <v>108</v>
      </c>
      <c r="F187">
        <v>120</v>
      </c>
      <c r="G187">
        <v>84</v>
      </c>
      <c r="H187">
        <f t="shared" si="6"/>
        <v>600</v>
      </c>
      <c r="J187">
        <f>B187-'Gen VII Original Stats'!C187</f>
        <v>18</v>
      </c>
      <c r="K187">
        <f>C187-'Gen VII Original Stats'!D187</f>
        <v>15</v>
      </c>
      <c r="L187">
        <f>D187-'Gen VII Original Stats'!E187</f>
        <v>15</v>
      </c>
      <c r="M187">
        <f>E187-'Gen VII Original Stats'!F187</f>
        <v>18</v>
      </c>
      <c r="N187">
        <f>F187-'Gen VII Original Stats'!G187</f>
        <v>20</v>
      </c>
      <c r="O187">
        <f>G187-'Gen VII Original Stats'!H187</f>
        <v>14</v>
      </c>
      <c r="P187">
        <f>H187-'Gen VII Original Stats'!I187</f>
        <v>100</v>
      </c>
      <c r="R187">
        <v>186</v>
      </c>
      <c r="T187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</v>
      </c>
      <c r="V187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</v>
      </c>
    </row>
    <row r="188" spans="1:22" x14ac:dyDescent="0.5">
      <c r="A188" t="s">
        <v>186</v>
      </c>
      <c r="B188">
        <v>42</v>
      </c>
      <c r="C188">
        <v>42</v>
      </c>
      <c r="D188">
        <v>48</v>
      </c>
      <c r="E188">
        <v>42</v>
      </c>
      <c r="F188">
        <v>66</v>
      </c>
      <c r="G188">
        <v>60</v>
      </c>
      <c r="H188">
        <f t="shared" si="6"/>
        <v>300</v>
      </c>
      <c r="J188">
        <f>B188-'Gen VII Original Stats'!C188</f>
        <v>7</v>
      </c>
      <c r="K188">
        <f>C188-'Gen VII Original Stats'!D188</f>
        <v>7</v>
      </c>
      <c r="L188">
        <f>D188-'Gen VII Original Stats'!E188</f>
        <v>8</v>
      </c>
      <c r="M188">
        <f>E188-'Gen VII Original Stats'!F188</f>
        <v>7</v>
      </c>
      <c r="N188">
        <f>F188-'Gen VII Original Stats'!G188</f>
        <v>11</v>
      </c>
      <c r="O188">
        <f>G188-'Gen VII Original Stats'!H188</f>
        <v>10</v>
      </c>
      <c r="P188">
        <f>H188-'Gen VII Original Stats'!I188</f>
        <v>50</v>
      </c>
      <c r="R188">
        <v>187</v>
      </c>
      <c r="S188">
        <v>2</v>
      </c>
      <c r="T188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</v>
      </c>
      <c r="V188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</v>
      </c>
    </row>
    <row r="189" spans="1:22" x14ac:dyDescent="0.5">
      <c r="A189" t="s">
        <v>187</v>
      </c>
      <c r="B189">
        <v>65</v>
      </c>
      <c r="C189">
        <v>53</v>
      </c>
      <c r="D189">
        <v>59</v>
      </c>
      <c r="E189">
        <v>53</v>
      </c>
      <c r="F189">
        <v>76</v>
      </c>
      <c r="G189">
        <v>94</v>
      </c>
      <c r="H189">
        <f t="shared" si="6"/>
        <v>400</v>
      </c>
      <c r="J189">
        <f>B189-'Gen VII Original Stats'!C189</f>
        <v>10</v>
      </c>
      <c r="K189">
        <f>C189-'Gen VII Original Stats'!D189</f>
        <v>8</v>
      </c>
      <c r="L189">
        <f>D189-'Gen VII Original Stats'!E189</f>
        <v>9</v>
      </c>
      <c r="M189">
        <f>E189-'Gen VII Original Stats'!F189</f>
        <v>8</v>
      </c>
      <c r="N189">
        <f>F189-'Gen VII Original Stats'!G189</f>
        <v>11</v>
      </c>
      <c r="O189">
        <f>G189-'Gen VII Original Stats'!H189</f>
        <v>14</v>
      </c>
      <c r="P189">
        <f>H189-'Gen VII Original Stats'!I189</f>
        <v>60</v>
      </c>
      <c r="R189">
        <v>188</v>
      </c>
      <c r="S189">
        <v>1</v>
      </c>
      <c r="T189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</v>
      </c>
      <c r="V189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</v>
      </c>
    </row>
    <row r="190" spans="1:22" x14ac:dyDescent="0.5">
      <c r="A190" t="s">
        <v>188</v>
      </c>
      <c r="B190">
        <v>98</v>
      </c>
      <c r="C190">
        <v>72</v>
      </c>
      <c r="D190">
        <v>91</v>
      </c>
      <c r="E190">
        <v>72</v>
      </c>
      <c r="F190">
        <v>124</v>
      </c>
      <c r="G190">
        <v>143</v>
      </c>
      <c r="H190">
        <f t="shared" si="6"/>
        <v>600</v>
      </c>
      <c r="J190">
        <f>B190-'Gen VII Original Stats'!C190</f>
        <v>23</v>
      </c>
      <c r="K190">
        <f>C190-'Gen VII Original Stats'!D190</f>
        <v>17</v>
      </c>
      <c r="L190">
        <f>D190-'Gen VII Original Stats'!E190</f>
        <v>21</v>
      </c>
      <c r="M190">
        <f>E190-'Gen VII Original Stats'!F190</f>
        <v>17</v>
      </c>
      <c r="N190">
        <f>F190-'Gen VII Original Stats'!G190</f>
        <v>29</v>
      </c>
      <c r="O190">
        <f>G190-'Gen VII Original Stats'!H190</f>
        <v>33</v>
      </c>
      <c r="P190">
        <f>H190-'Gen VII Original Stats'!I190</f>
        <v>140</v>
      </c>
      <c r="R190">
        <v>189</v>
      </c>
      <c r="T190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</v>
      </c>
      <c r="V190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</v>
      </c>
    </row>
    <row r="191" spans="1:22" x14ac:dyDescent="0.5">
      <c r="A191" t="s">
        <v>189</v>
      </c>
      <c r="B191">
        <v>61</v>
      </c>
      <c r="C191">
        <v>78</v>
      </c>
      <c r="D191">
        <v>61</v>
      </c>
      <c r="E191">
        <v>44</v>
      </c>
      <c r="F191">
        <v>61</v>
      </c>
      <c r="G191">
        <v>94</v>
      </c>
      <c r="H191">
        <f t="shared" si="6"/>
        <v>399</v>
      </c>
      <c r="J191">
        <f>B191-'Gen VII Original Stats'!C191</f>
        <v>6</v>
      </c>
      <c r="K191">
        <f>C191-'Gen VII Original Stats'!D191</f>
        <v>8</v>
      </c>
      <c r="L191">
        <f>D191-'Gen VII Original Stats'!E191</f>
        <v>6</v>
      </c>
      <c r="M191">
        <f>E191-'Gen VII Original Stats'!F191</f>
        <v>4</v>
      </c>
      <c r="N191">
        <f>F191-'Gen VII Original Stats'!G191</f>
        <v>6</v>
      </c>
      <c r="O191">
        <f>G191-'Gen VII Original Stats'!H191</f>
        <v>9</v>
      </c>
      <c r="P191">
        <f>H191-'Gen VII Original Stats'!I191</f>
        <v>39</v>
      </c>
      <c r="R191">
        <v>190</v>
      </c>
      <c r="S191">
        <v>1</v>
      </c>
      <c r="T191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</v>
      </c>
      <c r="V191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</v>
      </c>
    </row>
    <row r="192" spans="1:22" x14ac:dyDescent="0.5">
      <c r="A192" t="s">
        <v>190</v>
      </c>
      <c r="B192">
        <v>67</v>
      </c>
      <c r="C192">
        <v>67</v>
      </c>
      <c r="D192">
        <v>67</v>
      </c>
      <c r="E192">
        <v>67</v>
      </c>
      <c r="F192">
        <v>67</v>
      </c>
      <c r="G192">
        <v>67</v>
      </c>
      <c r="H192">
        <f t="shared" si="6"/>
        <v>402</v>
      </c>
      <c r="J192">
        <f>B192-'Gen VII Original Stats'!C192</f>
        <v>37</v>
      </c>
      <c r="K192">
        <f>C192-'Gen VII Original Stats'!D192</f>
        <v>37</v>
      </c>
      <c r="L192">
        <f>D192-'Gen VII Original Stats'!E192</f>
        <v>37</v>
      </c>
      <c r="M192">
        <f>E192-'Gen VII Original Stats'!F192</f>
        <v>37</v>
      </c>
      <c r="N192">
        <f>F192-'Gen VII Original Stats'!G192</f>
        <v>37</v>
      </c>
      <c r="O192">
        <f>G192-'Gen VII Original Stats'!H192</f>
        <v>37</v>
      </c>
      <c r="P192">
        <f>H192-'Gen VII Original Stats'!I192</f>
        <v>222</v>
      </c>
      <c r="R192">
        <v>191</v>
      </c>
      <c r="S192">
        <v>1</v>
      </c>
      <c r="T192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</v>
      </c>
      <c r="V192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</v>
      </c>
    </row>
    <row r="193" spans="1:22" x14ac:dyDescent="0.5">
      <c r="A193" t="s">
        <v>191</v>
      </c>
      <c r="B193">
        <v>106</v>
      </c>
      <c r="C193">
        <v>106</v>
      </c>
      <c r="D193">
        <v>78</v>
      </c>
      <c r="E193">
        <v>148</v>
      </c>
      <c r="F193">
        <v>120</v>
      </c>
      <c r="G193">
        <v>42</v>
      </c>
      <c r="H193">
        <f t="shared" si="6"/>
        <v>600</v>
      </c>
      <c r="J193">
        <f>B193-'Gen VII Original Stats'!C193</f>
        <v>31</v>
      </c>
      <c r="K193">
        <f>C193-'Gen VII Original Stats'!D193</f>
        <v>31</v>
      </c>
      <c r="L193">
        <f>D193-'Gen VII Original Stats'!E193</f>
        <v>23</v>
      </c>
      <c r="M193">
        <f>E193-'Gen VII Original Stats'!F193</f>
        <v>43</v>
      </c>
      <c r="N193">
        <f>F193-'Gen VII Original Stats'!G193</f>
        <v>35</v>
      </c>
      <c r="O193">
        <f>G193-'Gen VII Original Stats'!H193</f>
        <v>12</v>
      </c>
      <c r="P193">
        <f>H193-'Gen VII Original Stats'!I193</f>
        <v>175</v>
      </c>
      <c r="R193">
        <v>192</v>
      </c>
      <c r="T193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</v>
      </c>
      <c r="V193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</v>
      </c>
    </row>
    <row r="194" spans="1:22" x14ac:dyDescent="0.5">
      <c r="A194" t="s">
        <v>192</v>
      </c>
      <c r="B194">
        <v>67</v>
      </c>
      <c r="C194">
        <v>67</v>
      </c>
      <c r="D194">
        <v>46</v>
      </c>
      <c r="E194">
        <v>77</v>
      </c>
      <c r="F194">
        <v>46</v>
      </c>
      <c r="G194">
        <v>97</v>
      </c>
      <c r="H194">
        <f t="shared" si="6"/>
        <v>400</v>
      </c>
      <c r="J194">
        <f>B194-'Gen VII Original Stats'!C194</f>
        <v>2</v>
      </c>
      <c r="K194">
        <f>C194-'Gen VII Original Stats'!D194</f>
        <v>2</v>
      </c>
      <c r="L194">
        <f>D194-'Gen VII Original Stats'!E194</f>
        <v>1</v>
      </c>
      <c r="M194">
        <f>E194-'Gen VII Original Stats'!F194</f>
        <v>2</v>
      </c>
      <c r="N194">
        <f>F194-'Gen VII Original Stats'!G194</f>
        <v>1</v>
      </c>
      <c r="O194">
        <f>G194-'Gen VII Original Stats'!H194</f>
        <v>2</v>
      </c>
      <c r="P194">
        <f>H194-'Gen VII Original Stats'!I194</f>
        <v>10</v>
      </c>
      <c r="R194">
        <v>193</v>
      </c>
      <c r="S194">
        <v>1</v>
      </c>
      <c r="T194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</v>
      </c>
      <c r="V194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</v>
      </c>
    </row>
    <row r="195" spans="1:22" x14ac:dyDescent="0.5">
      <c r="A195" t="s">
        <v>193</v>
      </c>
      <c r="B195">
        <v>105</v>
      </c>
      <c r="C195">
        <v>86</v>
      </c>
      <c r="D195">
        <v>86</v>
      </c>
      <c r="E195">
        <v>48</v>
      </c>
      <c r="F195">
        <v>48</v>
      </c>
      <c r="G195">
        <v>29</v>
      </c>
      <c r="H195">
        <f t="shared" ref="H195:H258" si="9">SUM(B195:G195)</f>
        <v>402</v>
      </c>
      <c r="J195">
        <f>B195-'Gen VII Original Stats'!C195</f>
        <v>50</v>
      </c>
      <c r="K195">
        <f>C195-'Gen VII Original Stats'!D195</f>
        <v>41</v>
      </c>
      <c r="L195">
        <f>D195-'Gen VII Original Stats'!E195</f>
        <v>41</v>
      </c>
      <c r="M195">
        <f>E195-'Gen VII Original Stats'!F195</f>
        <v>23</v>
      </c>
      <c r="N195">
        <f>F195-'Gen VII Original Stats'!G195</f>
        <v>23</v>
      </c>
      <c r="O195">
        <f>G195-'Gen VII Original Stats'!H195</f>
        <v>14</v>
      </c>
      <c r="P195">
        <f>H195-'Gen VII Original Stats'!I195</f>
        <v>192</v>
      </c>
      <c r="R195">
        <v>194</v>
      </c>
      <c r="S195">
        <v>1</v>
      </c>
      <c r="T195" s="1" t="str">
        <f t="shared" ref="T195:T258" si="10">T194&amp;"["&amp;R195&amp;","&amp;IF(S195="","0",S195)&amp;"],"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</v>
      </c>
      <c r="V195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</v>
      </c>
    </row>
    <row r="196" spans="1:22" x14ac:dyDescent="0.5">
      <c r="A196" t="s">
        <v>194</v>
      </c>
      <c r="B196">
        <v>133</v>
      </c>
      <c r="C196">
        <v>119</v>
      </c>
      <c r="D196">
        <v>119</v>
      </c>
      <c r="E196">
        <v>91</v>
      </c>
      <c r="F196">
        <v>91</v>
      </c>
      <c r="G196">
        <v>49</v>
      </c>
      <c r="H196">
        <f t="shared" si="9"/>
        <v>602</v>
      </c>
      <c r="J196">
        <f>B196-'Gen VII Original Stats'!C196</f>
        <v>38</v>
      </c>
      <c r="K196">
        <f>C196-'Gen VII Original Stats'!D196</f>
        <v>34</v>
      </c>
      <c r="L196">
        <f>D196-'Gen VII Original Stats'!E196</f>
        <v>34</v>
      </c>
      <c r="M196">
        <f>E196-'Gen VII Original Stats'!F196</f>
        <v>26</v>
      </c>
      <c r="N196">
        <f>F196-'Gen VII Original Stats'!G196</f>
        <v>26</v>
      </c>
      <c r="O196">
        <f>G196-'Gen VII Original Stats'!H196</f>
        <v>14</v>
      </c>
      <c r="P196">
        <f>H196-'Gen VII Original Stats'!I196</f>
        <v>172</v>
      </c>
      <c r="R196">
        <v>195</v>
      </c>
      <c r="T196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</v>
      </c>
      <c r="V196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</v>
      </c>
    </row>
    <row r="197" spans="1:22" x14ac:dyDescent="0.5">
      <c r="A197" t="s">
        <v>195</v>
      </c>
      <c r="B197">
        <v>74</v>
      </c>
      <c r="C197">
        <v>74</v>
      </c>
      <c r="D197">
        <v>69</v>
      </c>
      <c r="E197">
        <v>149</v>
      </c>
      <c r="F197">
        <v>109</v>
      </c>
      <c r="G197">
        <v>126</v>
      </c>
      <c r="H197">
        <f t="shared" si="9"/>
        <v>601</v>
      </c>
      <c r="J197">
        <f>B197-'Gen VII Original Stats'!C197</f>
        <v>9</v>
      </c>
      <c r="K197">
        <f>C197-'Gen VII Original Stats'!D197</f>
        <v>9</v>
      </c>
      <c r="L197">
        <f>D197-'Gen VII Original Stats'!E197</f>
        <v>9</v>
      </c>
      <c r="M197">
        <f>E197-'Gen VII Original Stats'!F197</f>
        <v>19</v>
      </c>
      <c r="N197">
        <f>F197-'Gen VII Original Stats'!G197</f>
        <v>14</v>
      </c>
      <c r="O197">
        <f>G197-'Gen VII Original Stats'!H197</f>
        <v>16</v>
      </c>
      <c r="P197">
        <f>H197-'Gen VII Original Stats'!I197</f>
        <v>76</v>
      </c>
      <c r="R197">
        <v>196</v>
      </c>
      <c r="T197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</v>
      </c>
      <c r="V197" s="1" t="str">
        <f t="shared" ref="V197:V260" si="11">CONCATENATE(V196,"[",R197,",",IF(U197="",0,U197),"],")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</v>
      </c>
    </row>
    <row r="198" spans="1:22" x14ac:dyDescent="0.5">
      <c r="A198" t="s">
        <v>196</v>
      </c>
      <c r="B198">
        <v>109</v>
      </c>
      <c r="C198">
        <v>74</v>
      </c>
      <c r="D198">
        <v>126</v>
      </c>
      <c r="E198">
        <v>69</v>
      </c>
      <c r="F198">
        <v>149</v>
      </c>
      <c r="G198">
        <v>74</v>
      </c>
      <c r="H198">
        <f t="shared" si="9"/>
        <v>601</v>
      </c>
      <c r="J198">
        <f>B198-'Gen VII Original Stats'!C198</f>
        <v>14</v>
      </c>
      <c r="K198">
        <f>C198-'Gen VII Original Stats'!D198</f>
        <v>9</v>
      </c>
      <c r="L198">
        <f>D198-'Gen VII Original Stats'!E198</f>
        <v>16</v>
      </c>
      <c r="M198">
        <f>E198-'Gen VII Original Stats'!F198</f>
        <v>9</v>
      </c>
      <c r="N198">
        <f>F198-'Gen VII Original Stats'!G198</f>
        <v>19</v>
      </c>
      <c r="O198">
        <f>G198-'Gen VII Original Stats'!H198</f>
        <v>9</v>
      </c>
      <c r="P198">
        <f>H198-'Gen VII Original Stats'!I198</f>
        <v>76</v>
      </c>
      <c r="R198">
        <v>197</v>
      </c>
      <c r="T198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</v>
      </c>
      <c r="V198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</v>
      </c>
    </row>
    <row r="199" spans="1:22" x14ac:dyDescent="0.5">
      <c r="A199" t="s">
        <v>197</v>
      </c>
      <c r="B199">
        <v>59</v>
      </c>
      <c r="C199">
        <v>84</v>
      </c>
      <c r="D199">
        <v>41</v>
      </c>
      <c r="E199">
        <v>84</v>
      </c>
      <c r="F199">
        <v>41</v>
      </c>
      <c r="G199">
        <v>90</v>
      </c>
      <c r="H199">
        <f t="shared" si="9"/>
        <v>399</v>
      </c>
      <c r="J199">
        <f>B199-'Gen VII Original Stats'!C199</f>
        <v>-1</v>
      </c>
      <c r="K199">
        <f>C199-'Gen VII Original Stats'!D199</f>
        <v>-1</v>
      </c>
      <c r="L199">
        <f>D199-'Gen VII Original Stats'!E199</f>
        <v>-1</v>
      </c>
      <c r="M199">
        <f>E199-'Gen VII Original Stats'!F199</f>
        <v>-1</v>
      </c>
      <c r="N199">
        <f>F199-'Gen VII Original Stats'!G199</f>
        <v>-1</v>
      </c>
      <c r="O199">
        <f>G199-'Gen VII Original Stats'!H199</f>
        <v>-1</v>
      </c>
      <c r="P199">
        <f>H199-'Gen VII Original Stats'!I199</f>
        <v>-6</v>
      </c>
      <c r="R199">
        <v>198</v>
      </c>
      <c r="S199">
        <v>1</v>
      </c>
      <c r="T199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</v>
      </c>
      <c r="V199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</v>
      </c>
    </row>
    <row r="200" spans="1:22" x14ac:dyDescent="0.5">
      <c r="A200" t="s">
        <v>198</v>
      </c>
      <c r="B200">
        <v>116</v>
      </c>
      <c r="C200">
        <v>92</v>
      </c>
      <c r="D200">
        <v>98</v>
      </c>
      <c r="E200">
        <v>122</v>
      </c>
      <c r="F200">
        <v>135</v>
      </c>
      <c r="G200">
        <v>37</v>
      </c>
      <c r="H200">
        <f t="shared" si="9"/>
        <v>600</v>
      </c>
      <c r="J200">
        <f>B200-'Gen VII Original Stats'!C200</f>
        <v>21</v>
      </c>
      <c r="K200">
        <f>C200-'Gen VII Original Stats'!D200</f>
        <v>17</v>
      </c>
      <c r="L200">
        <f>D200-'Gen VII Original Stats'!E200</f>
        <v>18</v>
      </c>
      <c r="M200">
        <f>E200-'Gen VII Original Stats'!F200</f>
        <v>22</v>
      </c>
      <c r="N200">
        <f>F200-'Gen VII Original Stats'!G200</f>
        <v>25</v>
      </c>
      <c r="O200">
        <f>G200-'Gen VII Original Stats'!H200</f>
        <v>7</v>
      </c>
      <c r="P200">
        <f>H200-'Gen VII Original Stats'!I200</f>
        <v>110</v>
      </c>
      <c r="R200">
        <v>199</v>
      </c>
      <c r="T200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</v>
      </c>
      <c r="V200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</v>
      </c>
    </row>
    <row r="201" spans="1:22" x14ac:dyDescent="0.5">
      <c r="A201" t="s">
        <v>199</v>
      </c>
      <c r="B201">
        <v>55</v>
      </c>
      <c r="C201">
        <v>55</v>
      </c>
      <c r="D201">
        <v>55</v>
      </c>
      <c r="E201">
        <v>78</v>
      </c>
      <c r="F201">
        <v>78</v>
      </c>
      <c r="G201">
        <v>78</v>
      </c>
      <c r="H201">
        <f t="shared" si="9"/>
        <v>399</v>
      </c>
      <c r="J201">
        <f>B201-'Gen VII Original Stats'!C201</f>
        <v>-5</v>
      </c>
      <c r="K201">
        <f>C201-'Gen VII Original Stats'!D201</f>
        <v>-5</v>
      </c>
      <c r="L201">
        <f>D201-'Gen VII Original Stats'!E201</f>
        <v>-5</v>
      </c>
      <c r="M201">
        <f>E201-'Gen VII Original Stats'!F201</f>
        <v>-7</v>
      </c>
      <c r="N201">
        <f>F201-'Gen VII Original Stats'!G201</f>
        <v>-7</v>
      </c>
      <c r="O201">
        <f>G201-'Gen VII Original Stats'!H201</f>
        <v>-7</v>
      </c>
      <c r="P201">
        <f>H201-'Gen VII Original Stats'!I201</f>
        <v>-36</v>
      </c>
      <c r="R201">
        <v>200</v>
      </c>
      <c r="S201">
        <v>1</v>
      </c>
      <c r="T201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</v>
      </c>
      <c r="V201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</v>
      </c>
    </row>
    <row r="202" spans="1:22" x14ac:dyDescent="0.5">
      <c r="A202" t="s">
        <v>200</v>
      </c>
      <c r="B202">
        <v>86</v>
      </c>
      <c r="C202">
        <v>129</v>
      </c>
      <c r="D202">
        <v>86</v>
      </c>
      <c r="E202">
        <v>129</v>
      </c>
      <c r="F202">
        <v>86</v>
      </c>
      <c r="G202">
        <v>86</v>
      </c>
      <c r="H202">
        <f t="shared" si="9"/>
        <v>602</v>
      </c>
      <c r="J202">
        <f>B202-'Gen VII Original Stats'!C202</f>
        <v>38</v>
      </c>
      <c r="K202">
        <f>C202-'Gen VII Original Stats'!D202</f>
        <v>57</v>
      </c>
      <c r="L202">
        <f>D202-'Gen VII Original Stats'!E202</f>
        <v>38</v>
      </c>
      <c r="M202">
        <f>E202-'Gen VII Original Stats'!F202</f>
        <v>57</v>
      </c>
      <c r="N202">
        <f>F202-'Gen VII Original Stats'!G202</f>
        <v>38</v>
      </c>
      <c r="O202">
        <f>G202-'Gen VII Original Stats'!H202</f>
        <v>38</v>
      </c>
      <c r="P202">
        <f>H202-'Gen VII Original Stats'!I202</f>
        <v>266</v>
      </c>
      <c r="R202">
        <v>201</v>
      </c>
      <c r="T202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</v>
      </c>
      <c r="V202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</v>
      </c>
    </row>
    <row r="203" spans="1:22" x14ac:dyDescent="0.5">
      <c r="A203" t="s">
        <v>201</v>
      </c>
      <c r="B203">
        <v>255</v>
      </c>
      <c r="C203">
        <v>54</v>
      </c>
      <c r="D203">
        <v>91</v>
      </c>
      <c r="E203">
        <v>54</v>
      </c>
      <c r="F203">
        <v>91</v>
      </c>
      <c r="G203">
        <v>54</v>
      </c>
      <c r="H203">
        <f t="shared" si="9"/>
        <v>599</v>
      </c>
      <c r="J203">
        <f>B203-'Gen VII Original Stats'!C203</f>
        <v>65</v>
      </c>
      <c r="K203">
        <f>C203-'Gen VII Original Stats'!D203</f>
        <v>21</v>
      </c>
      <c r="L203">
        <f>D203-'Gen VII Original Stats'!E203</f>
        <v>33</v>
      </c>
      <c r="M203">
        <f>E203-'Gen VII Original Stats'!F203</f>
        <v>21</v>
      </c>
      <c r="N203">
        <f>F203-'Gen VII Original Stats'!G203</f>
        <v>33</v>
      </c>
      <c r="O203">
        <f>G203-'Gen VII Original Stats'!H203</f>
        <v>21</v>
      </c>
      <c r="P203">
        <f>H203-'Gen VII Original Stats'!I203</f>
        <v>194</v>
      </c>
      <c r="R203">
        <v>202</v>
      </c>
      <c r="T203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</v>
      </c>
      <c r="V203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</v>
      </c>
    </row>
    <row r="204" spans="1:22" x14ac:dyDescent="0.5">
      <c r="A204" t="s">
        <v>202</v>
      </c>
      <c r="B204">
        <v>92</v>
      </c>
      <c r="C204">
        <v>105</v>
      </c>
      <c r="D204">
        <v>86</v>
      </c>
      <c r="E204">
        <v>119</v>
      </c>
      <c r="F204">
        <v>86</v>
      </c>
      <c r="G204">
        <v>112</v>
      </c>
      <c r="H204">
        <f t="shared" si="9"/>
        <v>600</v>
      </c>
      <c r="J204">
        <f>B204-'Gen VII Original Stats'!C204</f>
        <v>22</v>
      </c>
      <c r="K204">
        <f>C204-'Gen VII Original Stats'!D204</f>
        <v>25</v>
      </c>
      <c r="L204">
        <f>D204-'Gen VII Original Stats'!E204</f>
        <v>21</v>
      </c>
      <c r="M204">
        <f>E204-'Gen VII Original Stats'!F204</f>
        <v>29</v>
      </c>
      <c r="N204">
        <f>F204-'Gen VII Original Stats'!G204</f>
        <v>21</v>
      </c>
      <c r="O204">
        <f>G204-'Gen VII Original Stats'!H204</f>
        <v>27</v>
      </c>
      <c r="P204">
        <f>H204-'Gen VII Original Stats'!I204</f>
        <v>145</v>
      </c>
      <c r="R204">
        <v>203</v>
      </c>
      <c r="T204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</v>
      </c>
      <c r="V204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</v>
      </c>
    </row>
    <row r="205" spans="1:22" x14ac:dyDescent="0.5">
      <c r="A205" t="s">
        <v>203</v>
      </c>
      <c r="B205">
        <v>69</v>
      </c>
      <c r="C205">
        <v>90</v>
      </c>
      <c r="D205">
        <v>124</v>
      </c>
      <c r="E205">
        <v>48</v>
      </c>
      <c r="F205">
        <v>48</v>
      </c>
      <c r="G205">
        <v>21</v>
      </c>
      <c r="H205">
        <f t="shared" si="9"/>
        <v>400</v>
      </c>
      <c r="J205">
        <f>B205-'Gen VII Original Stats'!C205</f>
        <v>19</v>
      </c>
      <c r="K205">
        <f>C205-'Gen VII Original Stats'!D205</f>
        <v>25</v>
      </c>
      <c r="L205">
        <f>D205-'Gen VII Original Stats'!E205</f>
        <v>34</v>
      </c>
      <c r="M205">
        <f>E205-'Gen VII Original Stats'!F205</f>
        <v>13</v>
      </c>
      <c r="N205">
        <f>F205-'Gen VII Original Stats'!G205</f>
        <v>13</v>
      </c>
      <c r="O205">
        <f>G205-'Gen VII Original Stats'!H205</f>
        <v>6</v>
      </c>
      <c r="P205">
        <f>H205-'Gen VII Original Stats'!I205</f>
        <v>110</v>
      </c>
      <c r="R205">
        <v>204</v>
      </c>
      <c r="S205">
        <v>1</v>
      </c>
      <c r="T205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</v>
      </c>
      <c r="V205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</v>
      </c>
    </row>
    <row r="206" spans="1:22" x14ac:dyDescent="0.5">
      <c r="A206" t="s">
        <v>204</v>
      </c>
      <c r="B206">
        <v>97</v>
      </c>
      <c r="C206">
        <v>116</v>
      </c>
      <c r="D206">
        <v>181</v>
      </c>
      <c r="E206">
        <v>77</v>
      </c>
      <c r="F206">
        <v>77</v>
      </c>
      <c r="G206">
        <v>52</v>
      </c>
      <c r="H206">
        <f t="shared" si="9"/>
        <v>600</v>
      </c>
      <c r="J206">
        <f>B206-'Gen VII Original Stats'!C206</f>
        <v>22</v>
      </c>
      <c r="K206">
        <f>C206-'Gen VII Original Stats'!D206</f>
        <v>26</v>
      </c>
      <c r="L206">
        <f>D206-'Gen VII Original Stats'!E206</f>
        <v>41</v>
      </c>
      <c r="M206">
        <f>E206-'Gen VII Original Stats'!F206</f>
        <v>17</v>
      </c>
      <c r="N206">
        <f>F206-'Gen VII Original Stats'!G206</f>
        <v>17</v>
      </c>
      <c r="O206">
        <f>G206-'Gen VII Original Stats'!H206</f>
        <v>12</v>
      </c>
      <c r="P206">
        <f>H206-'Gen VII Original Stats'!I206</f>
        <v>135</v>
      </c>
      <c r="R206">
        <v>205</v>
      </c>
      <c r="T206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</v>
      </c>
      <c r="V206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</v>
      </c>
    </row>
    <row r="207" spans="1:22" x14ac:dyDescent="0.5">
      <c r="A207" t="s">
        <v>205</v>
      </c>
      <c r="B207">
        <v>145</v>
      </c>
      <c r="C207">
        <v>101</v>
      </c>
      <c r="D207">
        <v>101</v>
      </c>
      <c r="E207">
        <v>94</v>
      </c>
      <c r="F207">
        <v>94</v>
      </c>
      <c r="G207">
        <v>65</v>
      </c>
      <c r="H207">
        <f t="shared" si="9"/>
        <v>600</v>
      </c>
      <c r="J207">
        <f>B207-'Gen VII Original Stats'!C207</f>
        <v>45</v>
      </c>
      <c r="K207">
        <f>C207-'Gen VII Original Stats'!D207</f>
        <v>31</v>
      </c>
      <c r="L207">
        <f>D207-'Gen VII Original Stats'!E207</f>
        <v>31</v>
      </c>
      <c r="M207">
        <f>E207-'Gen VII Original Stats'!F207</f>
        <v>29</v>
      </c>
      <c r="N207">
        <f>F207-'Gen VII Original Stats'!G207</f>
        <v>29</v>
      </c>
      <c r="O207">
        <f>G207-'Gen VII Original Stats'!H207</f>
        <v>20</v>
      </c>
      <c r="P207">
        <f>H207-'Gen VII Original Stats'!I207</f>
        <v>185</v>
      </c>
      <c r="R207">
        <v>206</v>
      </c>
      <c r="T207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</v>
      </c>
      <c r="V207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</v>
      </c>
    </row>
    <row r="208" spans="1:22" x14ac:dyDescent="0.5">
      <c r="A208" t="s">
        <v>206</v>
      </c>
      <c r="B208">
        <v>60</v>
      </c>
      <c r="C208">
        <v>70</v>
      </c>
      <c r="D208">
        <v>98</v>
      </c>
      <c r="E208">
        <v>33</v>
      </c>
      <c r="F208">
        <v>60</v>
      </c>
      <c r="G208">
        <v>79</v>
      </c>
      <c r="H208">
        <f t="shared" si="9"/>
        <v>400</v>
      </c>
      <c r="J208">
        <f>B208-'Gen VII Original Stats'!C208</f>
        <v>-5</v>
      </c>
      <c r="K208">
        <f>C208-'Gen VII Original Stats'!D208</f>
        <v>-5</v>
      </c>
      <c r="L208">
        <f>D208-'Gen VII Original Stats'!E208</f>
        <v>-7</v>
      </c>
      <c r="M208">
        <f>E208-'Gen VII Original Stats'!F208</f>
        <v>-2</v>
      </c>
      <c r="N208">
        <f>F208-'Gen VII Original Stats'!G208</f>
        <v>-5</v>
      </c>
      <c r="O208">
        <f>G208-'Gen VII Original Stats'!H208</f>
        <v>-6</v>
      </c>
      <c r="P208">
        <f>H208-'Gen VII Original Stats'!I208</f>
        <v>-30</v>
      </c>
      <c r="R208">
        <v>207</v>
      </c>
      <c r="S208">
        <v>1</v>
      </c>
      <c r="T208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</v>
      </c>
      <c r="V208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</v>
      </c>
    </row>
    <row r="209" spans="1:22" x14ac:dyDescent="0.5">
      <c r="A209" t="s">
        <v>207</v>
      </c>
      <c r="B209">
        <v>88</v>
      </c>
      <c r="C209">
        <v>100</v>
      </c>
      <c r="D209">
        <v>235</v>
      </c>
      <c r="E209">
        <v>65</v>
      </c>
      <c r="F209">
        <v>76</v>
      </c>
      <c r="G209">
        <v>35</v>
      </c>
      <c r="H209">
        <f t="shared" si="9"/>
        <v>599</v>
      </c>
      <c r="J209">
        <f>B209-'Gen VII Original Stats'!C209</f>
        <v>13</v>
      </c>
      <c r="K209">
        <f>C209-'Gen VII Original Stats'!D209</f>
        <v>15</v>
      </c>
      <c r="L209">
        <f>D209-'Gen VII Original Stats'!E209</f>
        <v>35</v>
      </c>
      <c r="M209">
        <f>E209-'Gen VII Original Stats'!F209</f>
        <v>10</v>
      </c>
      <c r="N209">
        <f>F209-'Gen VII Original Stats'!G209</f>
        <v>11</v>
      </c>
      <c r="O209">
        <f>G209-'Gen VII Original Stats'!H209</f>
        <v>5</v>
      </c>
      <c r="P209">
        <f>H209-'Gen VII Original Stats'!I209</f>
        <v>89</v>
      </c>
      <c r="R209">
        <v>208</v>
      </c>
      <c r="T209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</v>
      </c>
      <c r="V209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</v>
      </c>
    </row>
    <row r="210" spans="1:22" x14ac:dyDescent="0.5">
      <c r="A210" t="s">
        <v>208</v>
      </c>
      <c r="B210">
        <v>80</v>
      </c>
      <c r="C210">
        <v>107</v>
      </c>
      <c r="D210">
        <v>67</v>
      </c>
      <c r="E210">
        <v>53</v>
      </c>
      <c r="F210">
        <v>53</v>
      </c>
      <c r="G210">
        <v>40</v>
      </c>
      <c r="H210">
        <f t="shared" si="9"/>
        <v>400</v>
      </c>
      <c r="J210">
        <f>B210-'Gen VII Original Stats'!C210</f>
        <v>20</v>
      </c>
      <c r="K210">
        <f>C210-'Gen VII Original Stats'!D210</f>
        <v>27</v>
      </c>
      <c r="L210">
        <f>D210-'Gen VII Original Stats'!E210</f>
        <v>17</v>
      </c>
      <c r="M210">
        <f>E210-'Gen VII Original Stats'!F210</f>
        <v>13</v>
      </c>
      <c r="N210">
        <f>F210-'Gen VII Original Stats'!G210</f>
        <v>13</v>
      </c>
      <c r="O210">
        <f>G210-'Gen VII Original Stats'!H210</f>
        <v>10</v>
      </c>
      <c r="P210">
        <f>H210-'Gen VII Original Stats'!I210</f>
        <v>100</v>
      </c>
      <c r="R210">
        <v>209</v>
      </c>
      <c r="S210">
        <v>1</v>
      </c>
      <c r="T210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</v>
      </c>
      <c r="V210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</v>
      </c>
    </row>
    <row r="211" spans="1:22" x14ac:dyDescent="0.5">
      <c r="A211" t="s">
        <v>209</v>
      </c>
      <c r="B211">
        <v>120</v>
      </c>
      <c r="C211">
        <v>160</v>
      </c>
      <c r="D211">
        <v>100</v>
      </c>
      <c r="E211">
        <v>80</v>
      </c>
      <c r="F211">
        <v>80</v>
      </c>
      <c r="G211">
        <v>60</v>
      </c>
      <c r="H211">
        <f t="shared" si="9"/>
        <v>600</v>
      </c>
      <c r="J211">
        <f>B211-'Gen VII Original Stats'!C211</f>
        <v>30</v>
      </c>
      <c r="K211">
        <f>C211-'Gen VII Original Stats'!D211</f>
        <v>40</v>
      </c>
      <c r="L211">
        <f>D211-'Gen VII Original Stats'!E211</f>
        <v>25</v>
      </c>
      <c r="M211">
        <f>E211-'Gen VII Original Stats'!F211</f>
        <v>20</v>
      </c>
      <c r="N211">
        <f>F211-'Gen VII Original Stats'!G211</f>
        <v>20</v>
      </c>
      <c r="O211">
        <f>G211-'Gen VII Original Stats'!H211</f>
        <v>15</v>
      </c>
      <c r="P211">
        <f>H211-'Gen VII Original Stats'!I211</f>
        <v>150</v>
      </c>
      <c r="R211">
        <v>210</v>
      </c>
      <c r="T211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</v>
      </c>
      <c r="V211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</v>
      </c>
    </row>
    <row r="212" spans="1:22" x14ac:dyDescent="0.5">
      <c r="A212" t="s">
        <v>210</v>
      </c>
      <c r="B212">
        <v>89</v>
      </c>
      <c r="C212">
        <v>130</v>
      </c>
      <c r="D212">
        <v>116</v>
      </c>
      <c r="E212">
        <v>75</v>
      </c>
      <c r="F212">
        <v>75</v>
      </c>
      <c r="G212">
        <v>116</v>
      </c>
      <c r="H212">
        <f t="shared" si="9"/>
        <v>601</v>
      </c>
      <c r="J212">
        <f>B212-'Gen VII Original Stats'!C212</f>
        <v>24</v>
      </c>
      <c r="K212">
        <f>C212-'Gen VII Original Stats'!D212</f>
        <v>35</v>
      </c>
      <c r="L212">
        <f>D212-'Gen VII Original Stats'!E212</f>
        <v>31</v>
      </c>
      <c r="M212">
        <f>E212-'Gen VII Original Stats'!F212</f>
        <v>20</v>
      </c>
      <c r="N212">
        <f>F212-'Gen VII Original Stats'!G212</f>
        <v>20</v>
      </c>
      <c r="O212">
        <f>G212-'Gen VII Original Stats'!H212</f>
        <v>31</v>
      </c>
      <c r="P212">
        <f>H212-'Gen VII Original Stats'!I212</f>
        <v>161</v>
      </c>
      <c r="R212">
        <v>211</v>
      </c>
      <c r="T212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</v>
      </c>
      <c r="V212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</v>
      </c>
    </row>
    <row r="213" spans="1:22" x14ac:dyDescent="0.5">
      <c r="A213" t="s">
        <v>211</v>
      </c>
      <c r="B213">
        <v>84</v>
      </c>
      <c r="C213">
        <v>156</v>
      </c>
      <c r="D213">
        <v>120</v>
      </c>
      <c r="E213">
        <v>66</v>
      </c>
      <c r="F213">
        <v>96</v>
      </c>
      <c r="G213">
        <v>78</v>
      </c>
      <c r="H213">
        <f t="shared" si="9"/>
        <v>600</v>
      </c>
      <c r="J213">
        <f>B213-'Gen VII Original Stats'!C213</f>
        <v>14</v>
      </c>
      <c r="K213">
        <f>C213-'Gen VII Original Stats'!D213</f>
        <v>26</v>
      </c>
      <c r="L213">
        <f>D213-'Gen VII Original Stats'!E213</f>
        <v>20</v>
      </c>
      <c r="M213">
        <f>E213-'Gen VII Original Stats'!F213</f>
        <v>11</v>
      </c>
      <c r="N213">
        <f>F213-'Gen VII Original Stats'!G213</f>
        <v>16</v>
      </c>
      <c r="O213">
        <f>G213-'Gen VII Original Stats'!H213</f>
        <v>13</v>
      </c>
      <c r="P213">
        <f>H213-'Gen VII Original Stats'!I213</f>
        <v>100</v>
      </c>
      <c r="R213">
        <v>212</v>
      </c>
      <c r="T213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</v>
      </c>
      <c r="V213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</v>
      </c>
    </row>
    <row r="214" spans="1:22" x14ac:dyDescent="0.5">
      <c r="A214" t="s">
        <v>212</v>
      </c>
      <c r="B214">
        <v>33</v>
      </c>
      <c r="C214">
        <v>21</v>
      </c>
      <c r="D214">
        <v>255</v>
      </c>
      <c r="E214">
        <v>21</v>
      </c>
      <c r="F214">
        <v>255</v>
      </c>
      <c r="G214">
        <v>15</v>
      </c>
      <c r="H214">
        <f t="shared" si="9"/>
        <v>600</v>
      </c>
      <c r="J214">
        <f>B214-'Gen VII Original Stats'!C214</f>
        <v>13</v>
      </c>
      <c r="K214">
        <f>C214-'Gen VII Original Stats'!D214</f>
        <v>11</v>
      </c>
      <c r="L214">
        <f>D214-'Gen VII Original Stats'!E214</f>
        <v>25</v>
      </c>
      <c r="M214">
        <f>E214-'Gen VII Original Stats'!F214</f>
        <v>11</v>
      </c>
      <c r="N214">
        <f>F214-'Gen VII Original Stats'!G214</f>
        <v>25</v>
      </c>
      <c r="O214">
        <f>G214-'Gen VII Original Stats'!H214</f>
        <v>10</v>
      </c>
      <c r="P214">
        <f>H214-'Gen VII Original Stats'!I214</f>
        <v>95</v>
      </c>
      <c r="R214">
        <v>213</v>
      </c>
      <c r="T214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</v>
      </c>
      <c r="V214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</v>
      </c>
    </row>
    <row r="215" spans="1:22" x14ac:dyDescent="0.5">
      <c r="A215" t="s">
        <v>213</v>
      </c>
      <c r="B215">
        <v>96</v>
      </c>
      <c r="C215">
        <v>150</v>
      </c>
      <c r="D215">
        <v>90</v>
      </c>
      <c r="E215">
        <v>48</v>
      </c>
      <c r="F215">
        <v>114</v>
      </c>
      <c r="G215">
        <v>102</v>
      </c>
      <c r="H215">
        <f t="shared" si="9"/>
        <v>600</v>
      </c>
      <c r="J215">
        <f>B215-'Gen VII Original Stats'!C215</f>
        <v>16</v>
      </c>
      <c r="K215">
        <f>C215-'Gen VII Original Stats'!D215</f>
        <v>25</v>
      </c>
      <c r="L215">
        <f>D215-'Gen VII Original Stats'!E215</f>
        <v>15</v>
      </c>
      <c r="M215">
        <f>E215-'Gen VII Original Stats'!F215</f>
        <v>8</v>
      </c>
      <c r="N215">
        <f>F215-'Gen VII Original Stats'!G215</f>
        <v>19</v>
      </c>
      <c r="O215">
        <f>G215-'Gen VII Original Stats'!H215</f>
        <v>17</v>
      </c>
      <c r="P215">
        <f>H215-'Gen VII Original Stats'!I215</f>
        <v>100</v>
      </c>
      <c r="R215">
        <v>214</v>
      </c>
      <c r="T215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</v>
      </c>
      <c r="V215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</v>
      </c>
    </row>
    <row r="216" spans="1:22" x14ac:dyDescent="0.5">
      <c r="A216" t="s">
        <v>214</v>
      </c>
      <c r="B216">
        <v>51</v>
      </c>
      <c r="C216">
        <v>88</v>
      </c>
      <c r="D216">
        <v>51</v>
      </c>
      <c r="E216">
        <v>33</v>
      </c>
      <c r="F216">
        <v>70</v>
      </c>
      <c r="G216">
        <v>107</v>
      </c>
      <c r="H216">
        <f t="shared" si="9"/>
        <v>400</v>
      </c>
      <c r="J216">
        <f>B216-'Gen VII Original Stats'!C216</f>
        <v>-4</v>
      </c>
      <c r="K216">
        <f>C216-'Gen VII Original Stats'!D216</f>
        <v>-7</v>
      </c>
      <c r="L216">
        <f>D216-'Gen VII Original Stats'!E216</f>
        <v>-4</v>
      </c>
      <c r="M216">
        <f>E216-'Gen VII Original Stats'!F216</f>
        <v>-2</v>
      </c>
      <c r="N216">
        <f>F216-'Gen VII Original Stats'!G216</f>
        <v>-5</v>
      </c>
      <c r="O216">
        <f>G216-'Gen VII Original Stats'!H216</f>
        <v>-8</v>
      </c>
      <c r="P216">
        <f>H216-'Gen VII Original Stats'!I216</f>
        <v>-30</v>
      </c>
      <c r="R216">
        <v>215</v>
      </c>
      <c r="S216">
        <v>1</v>
      </c>
      <c r="T216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</v>
      </c>
      <c r="V216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</v>
      </c>
    </row>
    <row r="217" spans="1:22" x14ac:dyDescent="0.5">
      <c r="A217" t="s">
        <v>215</v>
      </c>
      <c r="B217">
        <v>73</v>
      </c>
      <c r="C217">
        <v>97</v>
      </c>
      <c r="D217">
        <v>61</v>
      </c>
      <c r="E217">
        <v>61</v>
      </c>
      <c r="F217">
        <v>61</v>
      </c>
      <c r="G217">
        <v>48</v>
      </c>
      <c r="H217">
        <f t="shared" si="9"/>
        <v>401</v>
      </c>
      <c r="J217">
        <f>B217-'Gen VII Original Stats'!C217</f>
        <v>13</v>
      </c>
      <c r="K217">
        <f>C217-'Gen VII Original Stats'!D217</f>
        <v>17</v>
      </c>
      <c r="L217">
        <f>D217-'Gen VII Original Stats'!E217</f>
        <v>11</v>
      </c>
      <c r="M217">
        <f>E217-'Gen VII Original Stats'!F217</f>
        <v>11</v>
      </c>
      <c r="N217">
        <f>F217-'Gen VII Original Stats'!G217</f>
        <v>11</v>
      </c>
      <c r="O217">
        <f>G217-'Gen VII Original Stats'!H217</f>
        <v>8</v>
      </c>
      <c r="P217">
        <f>H217-'Gen VII Original Stats'!I217</f>
        <v>71</v>
      </c>
      <c r="R217">
        <v>216</v>
      </c>
      <c r="S217">
        <v>1</v>
      </c>
      <c r="T217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</v>
      </c>
      <c r="V217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</v>
      </c>
    </row>
    <row r="218" spans="1:22" x14ac:dyDescent="0.5">
      <c r="A218" t="s">
        <v>216</v>
      </c>
      <c r="B218">
        <v>108</v>
      </c>
      <c r="C218">
        <v>156</v>
      </c>
      <c r="D218">
        <v>90</v>
      </c>
      <c r="E218">
        <v>90</v>
      </c>
      <c r="F218">
        <v>90</v>
      </c>
      <c r="G218">
        <v>66</v>
      </c>
      <c r="H218">
        <f t="shared" si="9"/>
        <v>600</v>
      </c>
      <c r="J218">
        <f>B218-'Gen VII Original Stats'!C218</f>
        <v>18</v>
      </c>
      <c r="K218">
        <f>C218-'Gen VII Original Stats'!D218</f>
        <v>26</v>
      </c>
      <c r="L218">
        <f>D218-'Gen VII Original Stats'!E218</f>
        <v>15</v>
      </c>
      <c r="M218">
        <f>E218-'Gen VII Original Stats'!F218</f>
        <v>15</v>
      </c>
      <c r="N218">
        <f>F218-'Gen VII Original Stats'!G218</f>
        <v>15</v>
      </c>
      <c r="O218">
        <f>G218-'Gen VII Original Stats'!H218</f>
        <v>11</v>
      </c>
      <c r="P218">
        <f>H218-'Gen VII Original Stats'!I218</f>
        <v>100</v>
      </c>
      <c r="R218">
        <v>217</v>
      </c>
      <c r="T218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</v>
      </c>
      <c r="V218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</v>
      </c>
    </row>
    <row r="219" spans="1:22" x14ac:dyDescent="0.5">
      <c r="A219" t="s">
        <v>217</v>
      </c>
      <c r="B219">
        <v>64</v>
      </c>
      <c r="C219">
        <v>64</v>
      </c>
      <c r="D219">
        <v>64</v>
      </c>
      <c r="E219">
        <v>112</v>
      </c>
      <c r="F219">
        <v>64</v>
      </c>
      <c r="G219">
        <v>32</v>
      </c>
      <c r="H219">
        <f t="shared" si="9"/>
        <v>400</v>
      </c>
      <c r="J219">
        <f>B219-'Gen VII Original Stats'!C219</f>
        <v>24</v>
      </c>
      <c r="K219">
        <f>C219-'Gen VII Original Stats'!D219</f>
        <v>24</v>
      </c>
      <c r="L219">
        <f>D219-'Gen VII Original Stats'!E219</f>
        <v>24</v>
      </c>
      <c r="M219">
        <f>E219-'Gen VII Original Stats'!F219</f>
        <v>42</v>
      </c>
      <c r="N219">
        <f>F219-'Gen VII Original Stats'!G219</f>
        <v>24</v>
      </c>
      <c r="O219">
        <f>G219-'Gen VII Original Stats'!H219</f>
        <v>12</v>
      </c>
      <c r="P219">
        <f>H219-'Gen VII Original Stats'!I219</f>
        <v>150</v>
      </c>
      <c r="R219">
        <v>218</v>
      </c>
      <c r="S219">
        <v>1</v>
      </c>
      <c r="T219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</v>
      </c>
      <c r="V219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</v>
      </c>
    </row>
    <row r="220" spans="1:22" x14ac:dyDescent="0.5">
      <c r="A220" t="s">
        <v>218</v>
      </c>
      <c r="B220">
        <v>84</v>
      </c>
      <c r="C220">
        <v>70</v>
      </c>
      <c r="D220">
        <v>167</v>
      </c>
      <c r="E220">
        <v>126</v>
      </c>
      <c r="F220">
        <v>112</v>
      </c>
      <c r="G220">
        <v>42</v>
      </c>
      <c r="H220">
        <f t="shared" si="9"/>
        <v>601</v>
      </c>
      <c r="J220">
        <f>B220-'Gen VII Original Stats'!C220</f>
        <v>24</v>
      </c>
      <c r="K220">
        <f>C220-'Gen VII Original Stats'!D220</f>
        <v>20</v>
      </c>
      <c r="L220">
        <f>D220-'Gen VII Original Stats'!E220</f>
        <v>47</v>
      </c>
      <c r="M220">
        <f>E220-'Gen VII Original Stats'!F220</f>
        <v>36</v>
      </c>
      <c r="N220">
        <f>F220-'Gen VII Original Stats'!G220</f>
        <v>32</v>
      </c>
      <c r="O220">
        <f>G220-'Gen VII Original Stats'!H220</f>
        <v>12</v>
      </c>
      <c r="P220">
        <f>H220-'Gen VII Original Stats'!I220</f>
        <v>171</v>
      </c>
      <c r="R220">
        <v>219</v>
      </c>
      <c r="T220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</v>
      </c>
      <c r="V220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</v>
      </c>
    </row>
    <row r="221" spans="1:22" x14ac:dyDescent="0.5">
      <c r="A221" t="s">
        <v>219</v>
      </c>
      <c r="B221">
        <v>60</v>
      </c>
      <c r="C221">
        <v>60</v>
      </c>
      <c r="D221">
        <v>48</v>
      </c>
      <c r="E221">
        <v>36</v>
      </c>
      <c r="F221">
        <v>36</v>
      </c>
      <c r="G221">
        <v>60</v>
      </c>
      <c r="H221">
        <f t="shared" si="9"/>
        <v>300</v>
      </c>
      <c r="J221">
        <f>B221-'Gen VII Original Stats'!C221</f>
        <v>10</v>
      </c>
      <c r="K221">
        <f>C221-'Gen VII Original Stats'!D221</f>
        <v>10</v>
      </c>
      <c r="L221">
        <f>D221-'Gen VII Original Stats'!E221</f>
        <v>8</v>
      </c>
      <c r="M221">
        <f>E221-'Gen VII Original Stats'!F221</f>
        <v>6</v>
      </c>
      <c r="N221">
        <f>F221-'Gen VII Original Stats'!G221</f>
        <v>6</v>
      </c>
      <c r="O221">
        <f>G221-'Gen VII Original Stats'!H221</f>
        <v>10</v>
      </c>
      <c r="P221">
        <f>H221-'Gen VII Original Stats'!I221</f>
        <v>50</v>
      </c>
      <c r="R221">
        <v>220</v>
      </c>
      <c r="S221">
        <v>2</v>
      </c>
      <c r="T221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</v>
      </c>
      <c r="V221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</v>
      </c>
    </row>
    <row r="222" spans="1:22" x14ac:dyDescent="0.5">
      <c r="A222" t="s">
        <v>220</v>
      </c>
      <c r="B222">
        <v>89</v>
      </c>
      <c r="C222">
        <v>89</v>
      </c>
      <c r="D222">
        <v>71</v>
      </c>
      <c r="E222">
        <v>53</v>
      </c>
      <c r="F222">
        <v>53</v>
      </c>
      <c r="G222">
        <v>44</v>
      </c>
      <c r="H222">
        <f t="shared" si="9"/>
        <v>399</v>
      </c>
      <c r="J222">
        <f>B222-'Gen VII Original Stats'!C222</f>
        <v>-11</v>
      </c>
      <c r="K222">
        <f>C222-'Gen VII Original Stats'!D222</f>
        <v>-11</v>
      </c>
      <c r="L222">
        <f>D222-'Gen VII Original Stats'!E222</f>
        <v>-9</v>
      </c>
      <c r="M222">
        <f>E222-'Gen VII Original Stats'!F222</f>
        <v>-7</v>
      </c>
      <c r="N222">
        <f>F222-'Gen VII Original Stats'!G222</f>
        <v>-7</v>
      </c>
      <c r="O222">
        <f>G222-'Gen VII Original Stats'!H222</f>
        <v>-6</v>
      </c>
      <c r="P222">
        <f>H222-'Gen VII Original Stats'!I222</f>
        <v>-51</v>
      </c>
      <c r="R222">
        <v>221</v>
      </c>
      <c r="S222">
        <v>1</v>
      </c>
      <c r="T222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</v>
      </c>
      <c r="V222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</v>
      </c>
    </row>
    <row r="223" spans="1:22" x14ac:dyDescent="0.5">
      <c r="A223" t="s">
        <v>221</v>
      </c>
      <c r="B223">
        <v>95</v>
      </c>
      <c r="C223">
        <v>80</v>
      </c>
      <c r="D223">
        <v>139</v>
      </c>
      <c r="E223">
        <v>95</v>
      </c>
      <c r="F223">
        <v>139</v>
      </c>
      <c r="G223">
        <v>51</v>
      </c>
      <c r="H223">
        <f t="shared" si="9"/>
        <v>599</v>
      </c>
      <c r="J223">
        <f>B223-'Gen VII Original Stats'!C223</f>
        <v>30</v>
      </c>
      <c r="K223">
        <f>C223-'Gen VII Original Stats'!D223</f>
        <v>25</v>
      </c>
      <c r="L223">
        <f>D223-'Gen VII Original Stats'!E223</f>
        <v>44</v>
      </c>
      <c r="M223">
        <f>E223-'Gen VII Original Stats'!F223</f>
        <v>30</v>
      </c>
      <c r="N223">
        <f>F223-'Gen VII Original Stats'!G223</f>
        <v>44</v>
      </c>
      <c r="O223">
        <f>G223-'Gen VII Original Stats'!H223</f>
        <v>16</v>
      </c>
      <c r="P223">
        <f>H223-'Gen VII Original Stats'!I223</f>
        <v>189</v>
      </c>
      <c r="R223">
        <v>222</v>
      </c>
      <c r="T223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</v>
      </c>
      <c r="V223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</v>
      </c>
    </row>
    <row r="224" spans="1:22" x14ac:dyDescent="0.5">
      <c r="A224" t="s">
        <v>222</v>
      </c>
      <c r="B224">
        <v>47</v>
      </c>
      <c r="C224">
        <v>87</v>
      </c>
      <c r="D224">
        <v>47</v>
      </c>
      <c r="E224">
        <v>87</v>
      </c>
      <c r="F224">
        <v>47</v>
      </c>
      <c r="G224">
        <v>87</v>
      </c>
      <c r="H224">
        <f t="shared" si="9"/>
        <v>402</v>
      </c>
      <c r="J224">
        <f>B224-'Gen VII Original Stats'!C224</f>
        <v>12</v>
      </c>
      <c r="K224">
        <f>C224-'Gen VII Original Stats'!D224</f>
        <v>22</v>
      </c>
      <c r="L224">
        <f>D224-'Gen VII Original Stats'!E224</f>
        <v>12</v>
      </c>
      <c r="M224">
        <f>E224-'Gen VII Original Stats'!F224</f>
        <v>22</v>
      </c>
      <c r="N224">
        <f>F224-'Gen VII Original Stats'!G224</f>
        <v>12</v>
      </c>
      <c r="O224">
        <f>G224-'Gen VII Original Stats'!H224</f>
        <v>22</v>
      </c>
      <c r="P224">
        <f>H224-'Gen VII Original Stats'!I224</f>
        <v>102</v>
      </c>
      <c r="R224">
        <v>223</v>
      </c>
      <c r="S224">
        <v>1</v>
      </c>
      <c r="T224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</v>
      </c>
      <c r="V224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</v>
      </c>
    </row>
    <row r="225" spans="1:22" x14ac:dyDescent="0.5">
      <c r="A225" t="s">
        <v>223</v>
      </c>
      <c r="B225">
        <v>94</v>
      </c>
      <c r="C225">
        <v>131</v>
      </c>
      <c r="D225">
        <v>94</v>
      </c>
      <c r="E225">
        <v>131</v>
      </c>
      <c r="F225">
        <v>94</v>
      </c>
      <c r="G225">
        <v>56</v>
      </c>
      <c r="H225">
        <f t="shared" si="9"/>
        <v>600</v>
      </c>
      <c r="J225">
        <f>B225-'Gen VII Original Stats'!C225</f>
        <v>19</v>
      </c>
      <c r="K225">
        <f>C225-'Gen VII Original Stats'!D225</f>
        <v>26</v>
      </c>
      <c r="L225">
        <f>D225-'Gen VII Original Stats'!E225</f>
        <v>19</v>
      </c>
      <c r="M225">
        <f>E225-'Gen VII Original Stats'!F225</f>
        <v>26</v>
      </c>
      <c r="N225">
        <f>F225-'Gen VII Original Stats'!G225</f>
        <v>19</v>
      </c>
      <c r="O225">
        <f>G225-'Gen VII Original Stats'!H225</f>
        <v>11</v>
      </c>
      <c r="P225">
        <f>H225-'Gen VII Original Stats'!I225</f>
        <v>120</v>
      </c>
      <c r="R225">
        <v>224</v>
      </c>
      <c r="T225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</v>
      </c>
      <c r="V225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</v>
      </c>
    </row>
    <row r="226" spans="1:22" x14ac:dyDescent="0.5">
      <c r="A226" t="s">
        <v>224</v>
      </c>
      <c r="B226">
        <v>82</v>
      </c>
      <c r="C226">
        <v>100</v>
      </c>
      <c r="D226">
        <v>82</v>
      </c>
      <c r="E226">
        <v>118</v>
      </c>
      <c r="F226">
        <v>82</v>
      </c>
      <c r="G226">
        <v>136</v>
      </c>
      <c r="H226">
        <f t="shared" si="9"/>
        <v>600</v>
      </c>
      <c r="J226">
        <f>B226-'Gen VII Original Stats'!C226</f>
        <v>37</v>
      </c>
      <c r="K226">
        <f>C226-'Gen VII Original Stats'!D226</f>
        <v>45</v>
      </c>
      <c r="L226">
        <f>D226-'Gen VII Original Stats'!E226</f>
        <v>37</v>
      </c>
      <c r="M226">
        <f>E226-'Gen VII Original Stats'!F226</f>
        <v>53</v>
      </c>
      <c r="N226">
        <f>F226-'Gen VII Original Stats'!G226</f>
        <v>37</v>
      </c>
      <c r="O226">
        <f>G226-'Gen VII Original Stats'!H226</f>
        <v>61</v>
      </c>
      <c r="P226">
        <f>H226-'Gen VII Original Stats'!I226</f>
        <v>270</v>
      </c>
      <c r="R226">
        <v>225</v>
      </c>
      <c r="T226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</v>
      </c>
      <c r="V226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</v>
      </c>
    </row>
    <row r="227" spans="1:22" x14ac:dyDescent="0.5">
      <c r="A227" t="s">
        <v>225</v>
      </c>
      <c r="B227">
        <v>105</v>
      </c>
      <c r="C227">
        <v>49</v>
      </c>
      <c r="D227">
        <v>87</v>
      </c>
      <c r="E227">
        <v>99</v>
      </c>
      <c r="F227">
        <v>173</v>
      </c>
      <c r="G227">
        <v>87</v>
      </c>
      <c r="H227">
        <f t="shared" si="9"/>
        <v>600</v>
      </c>
      <c r="J227">
        <f>B227-'Gen VII Original Stats'!C227</f>
        <v>20</v>
      </c>
      <c r="K227">
        <f>C227-'Gen VII Original Stats'!D227</f>
        <v>9</v>
      </c>
      <c r="L227">
        <f>D227-'Gen VII Original Stats'!E227</f>
        <v>17</v>
      </c>
      <c r="M227">
        <f>E227-'Gen VII Original Stats'!F227</f>
        <v>19</v>
      </c>
      <c r="N227">
        <f>F227-'Gen VII Original Stats'!G227</f>
        <v>33</v>
      </c>
      <c r="O227">
        <f>G227-'Gen VII Original Stats'!H227</f>
        <v>17</v>
      </c>
      <c r="P227">
        <f>H227-'Gen VII Original Stats'!I227</f>
        <v>115</v>
      </c>
      <c r="R227">
        <v>226</v>
      </c>
      <c r="T227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</v>
      </c>
      <c r="V227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</v>
      </c>
    </row>
    <row r="228" spans="1:22" x14ac:dyDescent="0.5">
      <c r="A228" t="s">
        <v>226</v>
      </c>
      <c r="B228">
        <v>84</v>
      </c>
      <c r="C228">
        <v>103</v>
      </c>
      <c r="D228">
        <v>181</v>
      </c>
      <c r="E228">
        <v>52</v>
      </c>
      <c r="F228">
        <v>90</v>
      </c>
      <c r="G228">
        <v>90</v>
      </c>
      <c r="H228">
        <f t="shared" si="9"/>
        <v>600</v>
      </c>
      <c r="J228">
        <f>B228-'Gen VII Original Stats'!C228</f>
        <v>19</v>
      </c>
      <c r="K228">
        <f>C228-'Gen VII Original Stats'!D228</f>
        <v>23</v>
      </c>
      <c r="L228">
        <f>D228-'Gen VII Original Stats'!E228</f>
        <v>41</v>
      </c>
      <c r="M228">
        <f>E228-'Gen VII Original Stats'!F228</f>
        <v>12</v>
      </c>
      <c r="N228">
        <f>F228-'Gen VII Original Stats'!G228</f>
        <v>20</v>
      </c>
      <c r="O228">
        <f>G228-'Gen VII Original Stats'!H228</f>
        <v>20</v>
      </c>
      <c r="P228">
        <f>H228-'Gen VII Original Stats'!I228</f>
        <v>135</v>
      </c>
      <c r="R228">
        <v>227</v>
      </c>
      <c r="T228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</v>
      </c>
      <c r="V228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</v>
      </c>
    </row>
    <row r="229" spans="1:22" x14ac:dyDescent="0.5">
      <c r="A229" t="s">
        <v>227</v>
      </c>
      <c r="B229">
        <v>55</v>
      </c>
      <c r="C229">
        <v>73</v>
      </c>
      <c r="D229">
        <v>36</v>
      </c>
      <c r="E229">
        <v>97</v>
      </c>
      <c r="F229">
        <v>61</v>
      </c>
      <c r="G229">
        <v>79</v>
      </c>
      <c r="H229">
        <f t="shared" si="9"/>
        <v>401</v>
      </c>
      <c r="J229">
        <f>B229-'Gen VII Original Stats'!C229</f>
        <v>10</v>
      </c>
      <c r="K229">
        <f>C229-'Gen VII Original Stats'!D229</f>
        <v>13</v>
      </c>
      <c r="L229">
        <f>D229-'Gen VII Original Stats'!E229</f>
        <v>6</v>
      </c>
      <c r="M229">
        <f>E229-'Gen VII Original Stats'!F229</f>
        <v>17</v>
      </c>
      <c r="N229">
        <f>F229-'Gen VII Original Stats'!G229</f>
        <v>11</v>
      </c>
      <c r="O229">
        <f>G229-'Gen VII Original Stats'!H229</f>
        <v>14</v>
      </c>
      <c r="P229">
        <f>H229-'Gen VII Original Stats'!I229</f>
        <v>71</v>
      </c>
      <c r="R229">
        <v>228</v>
      </c>
      <c r="S229">
        <v>1</v>
      </c>
      <c r="T229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</v>
      </c>
      <c r="V229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</v>
      </c>
    </row>
    <row r="230" spans="1:22" x14ac:dyDescent="0.5">
      <c r="A230" t="s">
        <v>228</v>
      </c>
      <c r="B230">
        <v>90</v>
      </c>
      <c r="C230">
        <v>108</v>
      </c>
      <c r="D230">
        <v>60</v>
      </c>
      <c r="E230">
        <v>132</v>
      </c>
      <c r="F230">
        <v>96</v>
      </c>
      <c r="G230">
        <v>114</v>
      </c>
      <c r="H230">
        <f t="shared" si="9"/>
        <v>600</v>
      </c>
      <c r="J230">
        <f>B230-'Gen VII Original Stats'!C230</f>
        <v>15</v>
      </c>
      <c r="K230">
        <f>C230-'Gen VII Original Stats'!D230</f>
        <v>18</v>
      </c>
      <c r="L230">
        <f>D230-'Gen VII Original Stats'!E230</f>
        <v>10</v>
      </c>
      <c r="M230">
        <f>E230-'Gen VII Original Stats'!F230</f>
        <v>22</v>
      </c>
      <c r="N230">
        <f>F230-'Gen VII Original Stats'!G230</f>
        <v>16</v>
      </c>
      <c r="O230">
        <f>G230-'Gen VII Original Stats'!H230</f>
        <v>19</v>
      </c>
      <c r="P230">
        <f>H230-'Gen VII Original Stats'!I230</f>
        <v>100</v>
      </c>
      <c r="R230">
        <v>229</v>
      </c>
      <c r="T230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</v>
      </c>
      <c r="V230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</v>
      </c>
    </row>
    <row r="231" spans="1:22" x14ac:dyDescent="0.5">
      <c r="A231" t="s">
        <v>229</v>
      </c>
      <c r="B231">
        <v>83</v>
      </c>
      <c r="C231">
        <v>106</v>
      </c>
      <c r="D231">
        <v>106</v>
      </c>
      <c r="E231">
        <v>106</v>
      </c>
      <c r="F231">
        <v>106</v>
      </c>
      <c r="G231">
        <v>94</v>
      </c>
      <c r="H231">
        <f t="shared" si="9"/>
        <v>601</v>
      </c>
      <c r="J231">
        <f>B231-'Gen VII Original Stats'!C231</f>
        <v>8</v>
      </c>
      <c r="K231">
        <f>C231-'Gen VII Original Stats'!D231</f>
        <v>11</v>
      </c>
      <c r="L231">
        <f>D231-'Gen VII Original Stats'!E231</f>
        <v>11</v>
      </c>
      <c r="M231">
        <f>E231-'Gen VII Original Stats'!F231</f>
        <v>11</v>
      </c>
      <c r="N231">
        <f>F231-'Gen VII Original Stats'!G231</f>
        <v>11</v>
      </c>
      <c r="O231">
        <f>G231-'Gen VII Original Stats'!H231</f>
        <v>9</v>
      </c>
      <c r="P231">
        <f>H231-'Gen VII Original Stats'!I231</f>
        <v>61</v>
      </c>
      <c r="R231">
        <v>230</v>
      </c>
      <c r="T231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</v>
      </c>
      <c r="V231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</v>
      </c>
    </row>
    <row r="232" spans="1:22" x14ac:dyDescent="0.5">
      <c r="A232" t="s">
        <v>230</v>
      </c>
      <c r="B232">
        <v>109</v>
      </c>
      <c r="C232">
        <v>73</v>
      </c>
      <c r="D232">
        <v>73</v>
      </c>
      <c r="E232">
        <v>48</v>
      </c>
      <c r="F232">
        <v>48</v>
      </c>
      <c r="G232">
        <v>48</v>
      </c>
      <c r="H232">
        <f t="shared" si="9"/>
        <v>399</v>
      </c>
      <c r="J232">
        <f>B232-'Gen VII Original Stats'!C232</f>
        <v>19</v>
      </c>
      <c r="K232">
        <f>C232-'Gen VII Original Stats'!D232</f>
        <v>13</v>
      </c>
      <c r="L232">
        <f>D232-'Gen VII Original Stats'!E232</f>
        <v>13</v>
      </c>
      <c r="M232">
        <f>E232-'Gen VII Original Stats'!F232</f>
        <v>8</v>
      </c>
      <c r="N232">
        <f>F232-'Gen VII Original Stats'!G232</f>
        <v>8</v>
      </c>
      <c r="O232">
        <f>G232-'Gen VII Original Stats'!H232</f>
        <v>8</v>
      </c>
      <c r="P232">
        <f>H232-'Gen VII Original Stats'!I232</f>
        <v>69</v>
      </c>
      <c r="R232">
        <v>231</v>
      </c>
      <c r="S232">
        <v>1</v>
      </c>
      <c r="T232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</v>
      </c>
      <c r="V232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</v>
      </c>
    </row>
    <row r="233" spans="1:22" x14ac:dyDescent="0.5">
      <c r="A233" t="s">
        <v>231</v>
      </c>
      <c r="B233">
        <v>108</v>
      </c>
      <c r="C233">
        <v>144</v>
      </c>
      <c r="D233">
        <v>144</v>
      </c>
      <c r="E233">
        <v>72</v>
      </c>
      <c r="F233">
        <v>72</v>
      </c>
      <c r="G233">
        <v>60</v>
      </c>
      <c r="H233">
        <f t="shared" si="9"/>
        <v>600</v>
      </c>
      <c r="J233">
        <f>B233-'Gen VII Original Stats'!C233</f>
        <v>18</v>
      </c>
      <c r="K233">
        <f>C233-'Gen VII Original Stats'!D233</f>
        <v>24</v>
      </c>
      <c r="L233">
        <f>D233-'Gen VII Original Stats'!E233</f>
        <v>24</v>
      </c>
      <c r="M233">
        <f>E233-'Gen VII Original Stats'!F233</f>
        <v>12</v>
      </c>
      <c r="N233">
        <f>F233-'Gen VII Original Stats'!G233</f>
        <v>12</v>
      </c>
      <c r="O233">
        <f>G233-'Gen VII Original Stats'!H233</f>
        <v>10</v>
      </c>
      <c r="P233">
        <f>H233-'Gen VII Original Stats'!I233</f>
        <v>100</v>
      </c>
      <c r="R233">
        <v>232</v>
      </c>
      <c r="T233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</v>
      </c>
      <c r="V233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</v>
      </c>
    </row>
    <row r="234" spans="1:22" x14ac:dyDescent="0.5">
      <c r="A234" t="s">
        <v>232</v>
      </c>
      <c r="B234">
        <v>99</v>
      </c>
      <c r="C234">
        <v>93</v>
      </c>
      <c r="D234">
        <v>105</v>
      </c>
      <c r="E234">
        <v>122</v>
      </c>
      <c r="F234">
        <v>111</v>
      </c>
      <c r="G234">
        <v>70</v>
      </c>
      <c r="H234">
        <f t="shared" si="9"/>
        <v>600</v>
      </c>
      <c r="J234">
        <f>B234-'Gen VII Original Stats'!C234</f>
        <v>14</v>
      </c>
      <c r="K234">
        <f>C234-'Gen VII Original Stats'!D234</f>
        <v>13</v>
      </c>
      <c r="L234">
        <f>D234-'Gen VII Original Stats'!E234</f>
        <v>15</v>
      </c>
      <c r="M234">
        <f>E234-'Gen VII Original Stats'!F234</f>
        <v>17</v>
      </c>
      <c r="N234">
        <f>F234-'Gen VII Original Stats'!G234</f>
        <v>16</v>
      </c>
      <c r="O234">
        <f>G234-'Gen VII Original Stats'!H234</f>
        <v>10</v>
      </c>
      <c r="P234">
        <f>H234-'Gen VII Original Stats'!I234</f>
        <v>85</v>
      </c>
      <c r="Q234" s="1" t="s">
        <v>942</v>
      </c>
      <c r="R234">
        <v>233</v>
      </c>
      <c r="T234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</v>
      </c>
      <c r="V234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</v>
      </c>
    </row>
    <row r="235" spans="1:22" x14ac:dyDescent="0.5">
      <c r="A235" t="s">
        <v>233</v>
      </c>
      <c r="B235">
        <v>94</v>
      </c>
      <c r="C235">
        <v>123</v>
      </c>
      <c r="D235">
        <v>80</v>
      </c>
      <c r="E235">
        <v>110</v>
      </c>
      <c r="F235">
        <v>84</v>
      </c>
      <c r="G235">
        <v>110</v>
      </c>
      <c r="H235">
        <f t="shared" si="9"/>
        <v>601</v>
      </c>
      <c r="J235">
        <f>B235-'Gen VII Original Stats'!C235</f>
        <v>21</v>
      </c>
      <c r="K235">
        <f>C235-'Gen VII Original Stats'!D235</f>
        <v>28</v>
      </c>
      <c r="L235">
        <f>D235-'Gen VII Original Stats'!E235</f>
        <v>18</v>
      </c>
      <c r="M235">
        <f>E235-'Gen VII Original Stats'!F235</f>
        <v>25</v>
      </c>
      <c r="N235">
        <f>F235-'Gen VII Original Stats'!G235</f>
        <v>19</v>
      </c>
      <c r="O235">
        <f>G235-'Gen VII Original Stats'!H235</f>
        <v>25</v>
      </c>
      <c r="P235">
        <f>H235-'Gen VII Original Stats'!I235</f>
        <v>136</v>
      </c>
      <c r="R235">
        <v>234</v>
      </c>
      <c r="T235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</v>
      </c>
      <c r="V235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</v>
      </c>
    </row>
    <row r="236" spans="1:22" x14ac:dyDescent="0.5">
      <c r="A236" t="s">
        <v>234</v>
      </c>
      <c r="B236">
        <v>132</v>
      </c>
      <c r="C236">
        <v>48</v>
      </c>
      <c r="D236">
        <v>84</v>
      </c>
      <c r="E236">
        <v>48</v>
      </c>
      <c r="F236">
        <v>108</v>
      </c>
      <c r="G236">
        <v>180</v>
      </c>
      <c r="H236">
        <f t="shared" si="9"/>
        <v>600</v>
      </c>
      <c r="J236">
        <f>B236-'Gen VII Original Stats'!C236</f>
        <v>77</v>
      </c>
      <c r="K236">
        <f>C236-'Gen VII Original Stats'!D236</f>
        <v>28</v>
      </c>
      <c r="L236">
        <f>D236-'Gen VII Original Stats'!E236</f>
        <v>49</v>
      </c>
      <c r="M236">
        <f>E236-'Gen VII Original Stats'!F236</f>
        <v>28</v>
      </c>
      <c r="N236">
        <f>F236-'Gen VII Original Stats'!G236</f>
        <v>63</v>
      </c>
      <c r="O236">
        <f>G236-'Gen VII Original Stats'!H236</f>
        <v>105</v>
      </c>
      <c r="P236">
        <f>H236-'Gen VII Original Stats'!I236</f>
        <v>350</v>
      </c>
      <c r="R236">
        <v>235</v>
      </c>
      <c r="T236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</v>
      </c>
      <c r="V236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</v>
      </c>
    </row>
    <row r="237" spans="1:22" x14ac:dyDescent="0.5">
      <c r="A237" t="s">
        <v>235</v>
      </c>
      <c r="B237">
        <v>67</v>
      </c>
      <c r="C237">
        <v>67</v>
      </c>
      <c r="D237">
        <v>67</v>
      </c>
      <c r="E237">
        <v>67</v>
      </c>
      <c r="F237">
        <v>67</v>
      </c>
      <c r="G237">
        <v>67</v>
      </c>
      <c r="H237">
        <f t="shared" si="9"/>
        <v>402</v>
      </c>
      <c r="J237">
        <f>B237-'Gen VII Original Stats'!C237</f>
        <v>32</v>
      </c>
      <c r="K237">
        <f>C237-'Gen VII Original Stats'!D237</f>
        <v>32</v>
      </c>
      <c r="L237">
        <f>D237-'Gen VII Original Stats'!E237</f>
        <v>32</v>
      </c>
      <c r="M237">
        <f>E237-'Gen VII Original Stats'!F237</f>
        <v>32</v>
      </c>
      <c r="N237">
        <f>F237-'Gen VII Original Stats'!G237</f>
        <v>32</v>
      </c>
      <c r="O237">
        <f>G237-'Gen VII Original Stats'!H237</f>
        <v>32</v>
      </c>
      <c r="P237">
        <f>H237-'Gen VII Original Stats'!I237</f>
        <v>192</v>
      </c>
      <c r="R237">
        <v>236</v>
      </c>
      <c r="S237">
        <v>1</v>
      </c>
      <c r="T237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</v>
      </c>
      <c r="V237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</v>
      </c>
    </row>
    <row r="238" spans="1:22" x14ac:dyDescent="0.5">
      <c r="A238" t="s">
        <v>236</v>
      </c>
      <c r="B238">
        <v>66</v>
      </c>
      <c r="C238">
        <v>125</v>
      </c>
      <c r="D238">
        <v>125</v>
      </c>
      <c r="E238">
        <v>46</v>
      </c>
      <c r="F238">
        <v>145</v>
      </c>
      <c r="G238">
        <v>92</v>
      </c>
      <c r="H238">
        <f t="shared" si="9"/>
        <v>599</v>
      </c>
      <c r="J238">
        <f>B238-'Gen VII Original Stats'!C238</f>
        <v>16</v>
      </c>
      <c r="K238">
        <f>C238-'Gen VII Original Stats'!D238</f>
        <v>30</v>
      </c>
      <c r="L238">
        <f>D238-'Gen VII Original Stats'!E238</f>
        <v>30</v>
      </c>
      <c r="M238">
        <f>E238-'Gen VII Original Stats'!F238</f>
        <v>11</v>
      </c>
      <c r="N238">
        <f>F238-'Gen VII Original Stats'!G238</f>
        <v>35</v>
      </c>
      <c r="O238">
        <f>G238-'Gen VII Original Stats'!H238</f>
        <v>22</v>
      </c>
      <c r="P238">
        <f>H238-'Gen VII Original Stats'!I238</f>
        <v>144</v>
      </c>
      <c r="R238">
        <v>237</v>
      </c>
      <c r="T238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</v>
      </c>
      <c r="V238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</v>
      </c>
    </row>
    <row r="239" spans="1:22" x14ac:dyDescent="0.5">
      <c r="A239" t="s">
        <v>237</v>
      </c>
      <c r="B239">
        <v>59</v>
      </c>
      <c r="C239">
        <v>39</v>
      </c>
      <c r="D239">
        <v>20</v>
      </c>
      <c r="E239">
        <v>111</v>
      </c>
      <c r="F239">
        <v>85</v>
      </c>
      <c r="G239">
        <v>85</v>
      </c>
      <c r="H239">
        <f t="shared" si="9"/>
        <v>399</v>
      </c>
      <c r="J239">
        <f>B239-'Gen VII Original Stats'!C239</f>
        <v>14</v>
      </c>
      <c r="K239">
        <f>C239-'Gen VII Original Stats'!D239</f>
        <v>9</v>
      </c>
      <c r="L239">
        <f>D239-'Gen VII Original Stats'!E239</f>
        <v>5</v>
      </c>
      <c r="M239">
        <f>E239-'Gen VII Original Stats'!F239</f>
        <v>26</v>
      </c>
      <c r="N239">
        <f>F239-'Gen VII Original Stats'!G239</f>
        <v>20</v>
      </c>
      <c r="O239">
        <f>G239-'Gen VII Original Stats'!H239</f>
        <v>20</v>
      </c>
      <c r="P239">
        <f>H239-'Gen VII Original Stats'!I239</f>
        <v>94</v>
      </c>
      <c r="R239">
        <v>238</v>
      </c>
      <c r="S239">
        <v>1</v>
      </c>
      <c r="T239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</v>
      </c>
      <c r="V239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</v>
      </c>
    </row>
    <row r="240" spans="1:22" x14ac:dyDescent="0.5">
      <c r="A240" t="s">
        <v>238</v>
      </c>
      <c r="B240">
        <v>38</v>
      </c>
      <c r="C240">
        <v>52</v>
      </c>
      <c r="D240">
        <v>31</v>
      </c>
      <c r="E240">
        <v>54</v>
      </c>
      <c r="F240">
        <v>46</v>
      </c>
      <c r="G240">
        <v>79</v>
      </c>
      <c r="H240">
        <f t="shared" si="9"/>
        <v>300</v>
      </c>
      <c r="J240">
        <f>B240-'Gen VII Original Stats'!C240</f>
        <v>-7</v>
      </c>
      <c r="K240">
        <f>C240-'Gen VII Original Stats'!D240</f>
        <v>-11</v>
      </c>
      <c r="L240">
        <f>D240-'Gen VII Original Stats'!E240</f>
        <v>-6</v>
      </c>
      <c r="M240">
        <f>E240-'Gen VII Original Stats'!F240</f>
        <v>-11</v>
      </c>
      <c r="N240">
        <f>F240-'Gen VII Original Stats'!G240</f>
        <v>-9</v>
      </c>
      <c r="O240">
        <f>G240-'Gen VII Original Stats'!H240</f>
        <v>-16</v>
      </c>
      <c r="P240">
        <f>H240-'Gen VII Original Stats'!I240</f>
        <v>-60</v>
      </c>
      <c r="R240">
        <v>239</v>
      </c>
      <c r="S240">
        <v>2</v>
      </c>
      <c r="T240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</v>
      </c>
      <c r="V240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</v>
      </c>
    </row>
    <row r="241" spans="1:22" x14ac:dyDescent="0.5">
      <c r="A241" t="s">
        <v>239</v>
      </c>
      <c r="B241">
        <v>37</v>
      </c>
      <c r="C241">
        <v>62</v>
      </c>
      <c r="D241">
        <v>30</v>
      </c>
      <c r="E241">
        <v>58</v>
      </c>
      <c r="F241">
        <v>45</v>
      </c>
      <c r="G241">
        <v>68</v>
      </c>
      <c r="H241">
        <f t="shared" si="9"/>
        <v>300</v>
      </c>
      <c r="J241">
        <f>B241-'Gen VII Original Stats'!C241</f>
        <v>-8</v>
      </c>
      <c r="K241">
        <f>C241-'Gen VII Original Stats'!D241</f>
        <v>-13</v>
      </c>
      <c r="L241">
        <f>D241-'Gen VII Original Stats'!E241</f>
        <v>-7</v>
      </c>
      <c r="M241">
        <f>E241-'Gen VII Original Stats'!F241</f>
        <v>-12</v>
      </c>
      <c r="N241">
        <f>F241-'Gen VII Original Stats'!G241</f>
        <v>-10</v>
      </c>
      <c r="O241">
        <f>G241-'Gen VII Original Stats'!H241</f>
        <v>-15</v>
      </c>
      <c r="P241">
        <f>H241-'Gen VII Original Stats'!I241</f>
        <v>-65</v>
      </c>
      <c r="R241">
        <v>240</v>
      </c>
      <c r="S241">
        <v>2</v>
      </c>
      <c r="T241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</v>
      </c>
      <c r="V241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</v>
      </c>
    </row>
    <row r="242" spans="1:22" x14ac:dyDescent="0.5">
      <c r="A242" t="s">
        <v>240</v>
      </c>
      <c r="B242">
        <v>116</v>
      </c>
      <c r="C242">
        <v>98</v>
      </c>
      <c r="D242">
        <v>129</v>
      </c>
      <c r="E242">
        <v>49</v>
      </c>
      <c r="F242">
        <v>86</v>
      </c>
      <c r="G242">
        <v>122</v>
      </c>
      <c r="H242">
        <f t="shared" si="9"/>
        <v>600</v>
      </c>
      <c r="J242">
        <f>B242-'Gen VII Original Stats'!C242</f>
        <v>21</v>
      </c>
      <c r="K242">
        <f>C242-'Gen VII Original Stats'!D242</f>
        <v>18</v>
      </c>
      <c r="L242">
        <f>D242-'Gen VII Original Stats'!E242</f>
        <v>24</v>
      </c>
      <c r="M242">
        <f>E242-'Gen VII Original Stats'!F242</f>
        <v>9</v>
      </c>
      <c r="N242">
        <f>F242-'Gen VII Original Stats'!G242</f>
        <v>16</v>
      </c>
      <c r="O242">
        <f>G242-'Gen VII Original Stats'!H242</f>
        <v>22</v>
      </c>
      <c r="P242">
        <f>H242-'Gen VII Original Stats'!I242</f>
        <v>110</v>
      </c>
      <c r="R242">
        <v>241</v>
      </c>
      <c r="T242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</v>
      </c>
      <c r="V242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</v>
      </c>
    </row>
    <row r="243" spans="1:22" x14ac:dyDescent="0.5">
      <c r="A243" t="s">
        <v>241</v>
      </c>
      <c r="B243">
        <v>255</v>
      </c>
      <c r="C243">
        <v>17</v>
      </c>
      <c r="D243">
        <v>17</v>
      </c>
      <c r="E243">
        <v>89</v>
      </c>
      <c r="F243">
        <v>156</v>
      </c>
      <c r="G243">
        <v>67</v>
      </c>
      <c r="H243">
        <f t="shared" si="9"/>
        <v>601</v>
      </c>
      <c r="J243">
        <f>B243-'Gen VII Original Stats'!C243</f>
        <v>0</v>
      </c>
      <c r="K243">
        <f>C243-'Gen VII Original Stats'!D243</f>
        <v>7</v>
      </c>
      <c r="L243">
        <f>D243-'Gen VII Original Stats'!E243</f>
        <v>7</v>
      </c>
      <c r="M243">
        <f>E243-'Gen VII Original Stats'!F243</f>
        <v>14</v>
      </c>
      <c r="N243">
        <f>F243-'Gen VII Original Stats'!G243</f>
        <v>21</v>
      </c>
      <c r="O243">
        <f>G243-'Gen VII Original Stats'!H243</f>
        <v>12</v>
      </c>
      <c r="P243">
        <f>H243-'Gen VII Original Stats'!I243</f>
        <v>61</v>
      </c>
      <c r="R243">
        <v>242</v>
      </c>
      <c r="T243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</v>
      </c>
      <c r="V243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</v>
      </c>
    </row>
    <row r="244" spans="1:22" x14ac:dyDescent="0.5">
      <c r="A244" t="s">
        <v>242</v>
      </c>
      <c r="B244">
        <v>93</v>
      </c>
      <c r="C244">
        <v>88</v>
      </c>
      <c r="D244">
        <v>78</v>
      </c>
      <c r="E244">
        <v>119</v>
      </c>
      <c r="F244">
        <v>103</v>
      </c>
      <c r="G244">
        <v>119</v>
      </c>
      <c r="H244">
        <f t="shared" si="9"/>
        <v>600</v>
      </c>
      <c r="J244">
        <f>B244-'Gen VII Original Stats'!C244</f>
        <v>3</v>
      </c>
      <c r="K244">
        <f>C244-'Gen VII Original Stats'!D244</f>
        <v>3</v>
      </c>
      <c r="L244">
        <f>D244-'Gen VII Original Stats'!E244</f>
        <v>3</v>
      </c>
      <c r="M244">
        <f>E244-'Gen VII Original Stats'!F244</f>
        <v>4</v>
      </c>
      <c r="N244">
        <f>F244-'Gen VII Original Stats'!G244</f>
        <v>3</v>
      </c>
      <c r="O244">
        <f>G244-'Gen VII Original Stats'!H244</f>
        <v>4</v>
      </c>
      <c r="P244">
        <f>H244-'Gen VII Original Stats'!I244</f>
        <v>20</v>
      </c>
      <c r="R244">
        <v>243</v>
      </c>
      <c r="S244">
        <v>5</v>
      </c>
      <c r="T244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</v>
      </c>
      <c r="V244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</v>
      </c>
    </row>
    <row r="245" spans="1:22" x14ac:dyDescent="0.5">
      <c r="A245" t="s">
        <v>243</v>
      </c>
      <c r="B245">
        <v>119</v>
      </c>
      <c r="C245">
        <v>119</v>
      </c>
      <c r="D245">
        <v>88</v>
      </c>
      <c r="E245">
        <v>93</v>
      </c>
      <c r="F245">
        <v>78</v>
      </c>
      <c r="G245">
        <v>103</v>
      </c>
      <c r="H245">
        <f t="shared" si="9"/>
        <v>600</v>
      </c>
      <c r="J245">
        <f>B245-'Gen VII Original Stats'!C245</f>
        <v>4</v>
      </c>
      <c r="K245">
        <f>C245-'Gen VII Original Stats'!D245</f>
        <v>4</v>
      </c>
      <c r="L245">
        <f>D245-'Gen VII Original Stats'!E245</f>
        <v>3</v>
      </c>
      <c r="M245">
        <f>E245-'Gen VII Original Stats'!F245</f>
        <v>3</v>
      </c>
      <c r="N245">
        <f>F245-'Gen VII Original Stats'!G245</f>
        <v>3</v>
      </c>
      <c r="O245">
        <f>G245-'Gen VII Original Stats'!H245</f>
        <v>3</v>
      </c>
      <c r="P245">
        <f>H245-'Gen VII Original Stats'!I245</f>
        <v>20</v>
      </c>
      <c r="R245">
        <v>244</v>
      </c>
      <c r="S245">
        <v>5</v>
      </c>
      <c r="T245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</v>
      </c>
      <c r="V245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</v>
      </c>
    </row>
    <row r="246" spans="1:22" x14ac:dyDescent="0.5">
      <c r="A246" t="s">
        <v>244</v>
      </c>
      <c r="B246">
        <v>103</v>
      </c>
      <c r="C246">
        <v>78</v>
      </c>
      <c r="D246">
        <v>119</v>
      </c>
      <c r="E246">
        <v>93</v>
      </c>
      <c r="F246">
        <v>119</v>
      </c>
      <c r="G246">
        <v>88</v>
      </c>
      <c r="H246">
        <f t="shared" si="9"/>
        <v>600</v>
      </c>
      <c r="J246">
        <f>B246-'Gen VII Original Stats'!C246</f>
        <v>3</v>
      </c>
      <c r="K246">
        <f>C246-'Gen VII Original Stats'!D246</f>
        <v>3</v>
      </c>
      <c r="L246">
        <f>D246-'Gen VII Original Stats'!E246</f>
        <v>4</v>
      </c>
      <c r="M246">
        <f>E246-'Gen VII Original Stats'!F246</f>
        <v>3</v>
      </c>
      <c r="N246">
        <f>F246-'Gen VII Original Stats'!G246</f>
        <v>4</v>
      </c>
      <c r="O246">
        <f>G246-'Gen VII Original Stats'!H246</f>
        <v>3</v>
      </c>
      <c r="P246">
        <f>H246-'Gen VII Original Stats'!I246</f>
        <v>20</v>
      </c>
      <c r="R246">
        <v>245</v>
      </c>
      <c r="S246">
        <v>5</v>
      </c>
      <c r="T246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</v>
      </c>
      <c r="V246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</v>
      </c>
    </row>
    <row r="247" spans="1:22" x14ac:dyDescent="0.5">
      <c r="A247" t="s">
        <v>245</v>
      </c>
      <c r="B247">
        <v>50</v>
      </c>
      <c r="C247">
        <v>64</v>
      </c>
      <c r="D247">
        <v>50</v>
      </c>
      <c r="E247">
        <v>45</v>
      </c>
      <c r="F247">
        <v>50</v>
      </c>
      <c r="G247">
        <v>41</v>
      </c>
      <c r="H247">
        <f t="shared" si="9"/>
        <v>300</v>
      </c>
      <c r="J247">
        <f>B247-'Gen VII Original Stats'!C247</f>
        <v>0</v>
      </c>
      <c r="K247">
        <f>C247-'Gen VII Original Stats'!D247</f>
        <v>0</v>
      </c>
      <c r="L247">
        <f>D247-'Gen VII Original Stats'!E247</f>
        <v>0</v>
      </c>
      <c r="M247">
        <f>E247-'Gen VII Original Stats'!F247</f>
        <v>0</v>
      </c>
      <c r="N247">
        <f>F247-'Gen VII Original Stats'!G247</f>
        <v>0</v>
      </c>
      <c r="O247">
        <f>G247-'Gen VII Original Stats'!H247</f>
        <v>0</v>
      </c>
      <c r="P247">
        <f>H247-'Gen VII Original Stats'!I247</f>
        <v>0</v>
      </c>
      <c r="R247">
        <v>246</v>
      </c>
      <c r="S247">
        <v>2</v>
      </c>
      <c r="T247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</v>
      </c>
      <c r="V247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</v>
      </c>
    </row>
    <row r="248" spans="1:22" x14ac:dyDescent="0.5">
      <c r="A248" t="s">
        <v>246</v>
      </c>
      <c r="B248">
        <v>68</v>
      </c>
      <c r="C248">
        <v>82</v>
      </c>
      <c r="D248">
        <v>68</v>
      </c>
      <c r="E248">
        <v>63</v>
      </c>
      <c r="F248">
        <v>68</v>
      </c>
      <c r="G248">
        <v>50</v>
      </c>
      <c r="H248">
        <f t="shared" si="9"/>
        <v>399</v>
      </c>
      <c r="J248">
        <f>B248-'Gen VII Original Stats'!C248</f>
        <v>-2</v>
      </c>
      <c r="K248">
        <f>C248-'Gen VII Original Stats'!D248</f>
        <v>-2</v>
      </c>
      <c r="L248">
        <f>D248-'Gen VII Original Stats'!E248</f>
        <v>-2</v>
      </c>
      <c r="M248">
        <f>E248-'Gen VII Original Stats'!F248</f>
        <v>-2</v>
      </c>
      <c r="N248">
        <f>F248-'Gen VII Original Stats'!G248</f>
        <v>-2</v>
      </c>
      <c r="O248">
        <f>G248-'Gen VII Original Stats'!H248</f>
        <v>-1</v>
      </c>
      <c r="P248">
        <f>H248-'Gen VII Original Stats'!I248</f>
        <v>-11</v>
      </c>
      <c r="R248">
        <v>247</v>
      </c>
      <c r="S248">
        <v>1</v>
      </c>
      <c r="T248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</v>
      </c>
      <c r="V248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</v>
      </c>
    </row>
    <row r="249" spans="1:22" x14ac:dyDescent="0.5">
      <c r="A249" t="s">
        <v>247</v>
      </c>
      <c r="B249">
        <v>100</v>
      </c>
      <c r="C249">
        <v>134</v>
      </c>
      <c r="D249">
        <v>110</v>
      </c>
      <c r="E249">
        <v>95</v>
      </c>
      <c r="F249">
        <v>100</v>
      </c>
      <c r="G249">
        <v>61</v>
      </c>
      <c r="H249">
        <f t="shared" si="9"/>
        <v>600</v>
      </c>
      <c r="J249">
        <f>B249-'Gen VII Original Stats'!C249</f>
        <v>0</v>
      </c>
      <c r="K249">
        <f>C249-'Gen VII Original Stats'!D249</f>
        <v>0</v>
      </c>
      <c r="L249">
        <f>D249-'Gen VII Original Stats'!E249</f>
        <v>0</v>
      </c>
      <c r="M249">
        <f>E249-'Gen VII Original Stats'!F249</f>
        <v>0</v>
      </c>
      <c r="N249">
        <f>F249-'Gen VII Original Stats'!G249</f>
        <v>0</v>
      </c>
      <c r="O249">
        <f>G249-'Gen VII Original Stats'!H249</f>
        <v>0</v>
      </c>
      <c r="P249">
        <f>H249-'Gen VII Original Stats'!I249</f>
        <v>0</v>
      </c>
      <c r="R249">
        <v>248</v>
      </c>
      <c r="T249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</v>
      </c>
      <c r="V249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</v>
      </c>
    </row>
    <row r="250" spans="1:22" x14ac:dyDescent="0.5">
      <c r="A250" t="s">
        <v>248</v>
      </c>
      <c r="B250">
        <v>106</v>
      </c>
      <c r="C250">
        <v>90</v>
      </c>
      <c r="D250">
        <v>130</v>
      </c>
      <c r="E250">
        <v>90</v>
      </c>
      <c r="F250">
        <v>154</v>
      </c>
      <c r="G250">
        <v>110</v>
      </c>
      <c r="H250">
        <f t="shared" si="9"/>
        <v>680</v>
      </c>
      <c r="J250">
        <f>B250-'Gen VII Original Stats'!C250</f>
        <v>0</v>
      </c>
      <c r="K250">
        <f>C250-'Gen VII Original Stats'!D250</f>
        <v>0</v>
      </c>
      <c r="L250">
        <f>D250-'Gen VII Original Stats'!E250</f>
        <v>0</v>
      </c>
      <c r="M250">
        <f>E250-'Gen VII Original Stats'!F250</f>
        <v>0</v>
      </c>
      <c r="N250">
        <f>F250-'Gen VII Original Stats'!G250</f>
        <v>0</v>
      </c>
      <c r="O250">
        <f>G250-'Gen VII Original Stats'!H250</f>
        <v>0</v>
      </c>
      <c r="P250">
        <f>H250-'Gen VII Original Stats'!I250</f>
        <v>0</v>
      </c>
      <c r="R250">
        <v>249</v>
      </c>
      <c r="S250">
        <v>4</v>
      </c>
      <c r="T250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</v>
      </c>
      <c r="V250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</v>
      </c>
    </row>
    <row r="251" spans="1:22" x14ac:dyDescent="0.5">
      <c r="A251" t="s">
        <v>249</v>
      </c>
      <c r="B251">
        <v>106</v>
      </c>
      <c r="C251">
        <v>130</v>
      </c>
      <c r="D251">
        <v>90</v>
      </c>
      <c r="E251">
        <v>110</v>
      </c>
      <c r="F251">
        <v>154</v>
      </c>
      <c r="G251">
        <v>90</v>
      </c>
      <c r="H251">
        <f t="shared" si="9"/>
        <v>680</v>
      </c>
      <c r="J251">
        <f>B251-'Gen VII Original Stats'!C251</f>
        <v>0</v>
      </c>
      <c r="K251">
        <f>C251-'Gen VII Original Stats'!D251</f>
        <v>0</v>
      </c>
      <c r="L251">
        <f>D251-'Gen VII Original Stats'!E251</f>
        <v>0</v>
      </c>
      <c r="M251">
        <f>E251-'Gen VII Original Stats'!F251</f>
        <v>0</v>
      </c>
      <c r="N251">
        <f>F251-'Gen VII Original Stats'!G251</f>
        <v>0</v>
      </c>
      <c r="O251">
        <f>G251-'Gen VII Original Stats'!H251</f>
        <v>0</v>
      </c>
      <c r="P251">
        <f>H251-'Gen VII Original Stats'!I251</f>
        <v>0</v>
      </c>
      <c r="R251">
        <v>250</v>
      </c>
      <c r="S251">
        <v>4</v>
      </c>
      <c r="T251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</v>
      </c>
      <c r="V251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</v>
      </c>
    </row>
    <row r="252" spans="1:22" x14ac:dyDescent="0.5">
      <c r="A252" t="s">
        <v>250</v>
      </c>
      <c r="B252">
        <v>100</v>
      </c>
      <c r="C252">
        <v>100</v>
      </c>
      <c r="D252">
        <v>100</v>
      </c>
      <c r="E252">
        <v>100</v>
      </c>
      <c r="F252">
        <v>100</v>
      </c>
      <c r="G252">
        <v>100</v>
      </c>
      <c r="H252">
        <f t="shared" si="9"/>
        <v>600</v>
      </c>
      <c r="J252">
        <f>B252-'Gen VII Original Stats'!C252</f>
        <v>0</v>
      </c>
      <c r="K252">
        <f>C252-'Gen VII Original Stats'!D252</f>
        <v>0</v>
      </c>
      <c r="L252">
        <f>D252-'Gen VII Original Stats'!E252</f>
        <v>0</v>
      </c>
      <c r="M252">
        <f>E252-'Gen VII Original Stats'!F252</f>
        <v>0</v>
      </c>
      <c r="N252">
        <f>F252-'Gen VII Original Stats'!G252</f>
        <v>0</v>
      </c>
      <c r="O252">
        <f>G252-'Gen VII Original Stats'!H252</f>
        <v>0</v>
      </c>
      <c r="P252">
        <f>H252-'Gen VII Original Stats'!I252</f>
        <v>0</v>
      </c>
      <c r="R252">
        <v>251</v>
      </c>
      <c r="S252">
        <v>4</v>
      </c>
      <c r="T252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</v>
      </c>
      <c r="V252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</v>
      </c>
    </row>
    <row r="253" spans="1:22" x14ac:dyDescent="0.5">
      <c r="A253" t="s">
        <v>251</v>
      </c>
      <c r="B253">
        <v>39</v>
      </c>
      <c r="C253">
        <v>44</v>
      </c>
      <c r="D253">
        <v>34</v>
      </c>
      <c r="E253">
        <v>63</v>
      </c>
      <c r="F253">
        <v>53</v>
      </c>
      <c r="G253">
        <v>68</v>
      </c>
      <c r="H253">
        <f t="shared" si="9"/>
        <v>301</v>
      </c>
      <c r="J253">
        <f>B253-'Gen VII Original Stats'!C253</f>
        <v>-1</v>
      </c>
      <c r="K253">
        <f>C253-'Gen VII Original Stats'!D253</f>
        <v>-1</v>
      </c>
      <c r="L253">
        <f>D253-'Gen VII Original Stats'!E253</f>
        <v>-1</v>
      </c>
      <c r="M253">
        <f>E253-'Gen VII Original Stats'!F253</f>
        <v>-2</v>
      </c>
      <c r="N253">
        <f>F253-'Gen VII Original Stats'!G253</f>
        <v>-2</v>
      </c>
      <c r="O253">
        <f>G253-'Gen VII Original Stats'!H253</f>
        <v>-2</v>
      </c>
      <c r="P253">
        <f>H253-'Gen VII Original Stats'!I253</f>
        <v>-9</v>
      </c>
      <c r="R253">
        <v>252</v>
      </c>
      <c r="S253">
        <v>2</v>
      </c>
      <c r="T253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</v>
      </c>
      <c r="V253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</v>
      </c>
    </row>
    <row r="254" spans="1:22" x14ac:dyDescent="0.5">
      <c r="A254" t="s">
        <v>252</v>
      </c>
      <c r="B254">
        <v>49</v>
      </c>
      <c r="C254">
        <v>64</v>
      </c>
      <c r="D254">
        <v>44</v>
      </c>
      <c r="E254">
        <v>84</v>
      </c>
      <c r="F254">
        <v>64</v>
      </c>
      <c r="G254">
        <v>94</v>
      </c>
      <c r="H254">
        <f t="shared" si="9"/>
        <v>399</v>
      </c>
      <c r="J254">
        <f>B254-'Gen VII Original Stats'!C254</f>
        <v>-1</v>
      </c>
      <c r="K254">
        <f>C254-'Gen VII Original Stats'!D254</f>
        <v>-1</v>
      </c>
      <c r="L254">
        <f>D254-'Gen VII Original Stats'!E254</f>
        <v>-1</v>
      </c>
      <c r="M254">
        <f>E254-'Gen VII Original Stats'!F254</f>
        <v>-1</v>
      </c>
      <c r="N254">
        <f>F254-'Gen VII Original Stats'!G254</f>
        <v>-1</v>
      </c>
      <c r="O254">
        <f>G254-'Gen VII Original Stats'!H254</f>
        <v>-1</v>
      </c>
      <c r="P254">
        <f>H254-'Gen VII Original Stats'!I254</f>
        <v>-6</v>
      </c>
      <c r="R254">
        <v>253</v>
      </c>
      <c r="S254">
        <v>1</v>
      </c>
      <c r="T254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</v>
      </c>
      <c r="V254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</v>
      </c>
    </row>
    <row r="255" spans="1:22" x14ac:dyDescent="0.5">
      <c r="A255" t="s">
        <v>253</v>
      </c>
      <c r="B255">
        <v>79</v>
      </c>
      <c r="C255">
        <v>96</v>
      </c>
      <c r="D255">
        <v>74</v>
      </c>
      <c r="E255">
        <v>119</v>
      </c>
      <c r="F255">
        <v>96</v>
      </c>
      <c r="G255">
        <v>136</v>
      </c>
      <c r="H255">
        <f t="shared" si="9"/>
        <v>600</v>
      </c>
      <c r="J255">
        <f>B255-'Gen VII Original Stats'!C255</f>
        <v>9</v>
      </c>
      <c r="K255">
        <f>C255-'Gen VII Original Stats'!D255</f>
        <v>11</v>
      </c>
      <c r="L255">
        <f>D255-'Gen VII Original Stats'!E255</f>
        <v>9</v>
      </c>
      <c r="M255">
        <f>E255-'Gen VII Original Stats'!F255</f>
        <v>14</v>
      </c>
      <c r="N255">
        <f>F255-'Gen VII Original Stats'!G255</f>
        <v>11</v>
      </c>
      <c r="O255">
        <f>G255-'Gen VII Original Stats'!H255</f>
        <v>16</v>
      </c>
      <c r="P255">
        <f>H255-'Gen VII Original Stats'!I255</f>
        <v>70</v>
      </c>
      <c r="R255">
        <v>254</v>
      </c>
      <c r="T255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</v>
      </c>
      <c r="V255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</v>
      </c>
    </row>
    <row r="256" spans="1:22" x14ac:dyDescent="0.5">
      <c r="A256" t="s">
        <v>254</v>
      </c>
      <c r="B256">
        <v>44</v>
      </c>
      <c r="C256">
        <v>58</v>
      </c>
      <c r="D256">
        <v>39</v>
      </c>
      <c r="E256">
        <v>68</v>
      </c>
      <c r="F256">
        <v>48</v>
      </c>
      <c r="G256">
        <v>44</v>
      </c>
      <c r="H256">
        <f t="shared" si="9"/>
        <v>301</v>
      </c>
      <c r="J256">
        <f>B256-'Gen VII Original Stats'!C256</f>
        <v>-1</v>
      </c>
      <c r="K256">
        <f>C256-'Gen VII Original Stats'!D256</f>
        <v>-2</v>
      </c>
      <c r="L256">
        <f>D256-'Gen VII Original Stats'!E256</f>
        <v>-1</v>
      </c>
      <c r="M256">
        <f>E256-'Gen VII Original Stats'!F256</f>
        <v>-2</v>
      </c>
      <c r="N256">
        <f>F256-'Gen VII Original Stats'!G256</f>
        <v>-2</v>
      </c>
      <c r="O256">
        <f>G256-'Gen VII Original Stats'!H256</f>
        <v>-1</v>
      </c>
      <c r="P256">
        <f>H256-'Gen VII Original Stats'!I256</f>
        <v>-9</v>
      </c>
      <c r="R256">
        <v>255</v>
      </c>
      <c r="S256">
        <v>2</v>
      </c>
      <c r="T256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</v>
      </c>
      <c r="V256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</v>
      </c>
    </row>
    <row r="257" spans="1:22" x14ac:dyDescent="0.5">
      <c r="A257" t="s">
        <v>255</v>
      </c>
      <c r="B257">
        <v>59</v>
      </c>
      <c r="C257">
        <v>84</v>
      </c>
      <c r="D257">
        <v>59</v>
      </c>
      <c r="E257">
        <v>84</v>
      </c>
      <c r="F257">
        <v>59</v>
      </c>
      <c r="G257">
        <v>54</v>
      </c>
      <c r="H257">
        <f t="shared" si="9"/>
        <v>399</v>
      </c>
      <c r="J257">
        <f>B257-'Gen VII Original Stats'!C257</f>
        <v>-1</v>
      </c>
      <c r="K257">
        <f>C257-'Gen VII Original Stats'!D257</f>
        <v>-1</v>
      </c>
      <c r="L257">
        <f>D257-'Gen VII Original Stats'!E257</f>
        <v>-1</v>
      </c>
      <c r="M257">
        <f>E257-'Gen VII Original Stats'!F257</f>
        <v>-1</v>
      </c>
      <c r="N257">
        <f>F257-'Gen VII Original Stats'!G257</f>
        <v>-1</v>
      </c>
      <c r="O257">
        <f>G257-'Gen VII Original Stats'!H257</f>
        <v>-1</v>
      </c>
      <c r="P257">
        <f>H257-'Gen VII Original Stats'!I257</f>
        <v>-6</v>
      </c>
      <c r="R257">
        <v>256</v>
      </c>
      <c r="S257">
        <v>1</v>
      </c>
      <c r="T257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</v>
      </c>
      <c r="V257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</v>
      </c>
    </row>
    <row r="258" spans="1:22" x14ac:dyDescent="0.5">
      <c r="A258" t="s">
        <v>256</v>
      </c>
      <c r="B258">
        <v>91</v>
      </c>
      <c r="C258">
        <v>136</v>
      </c>
      <c r="D258">
        <v>79</v>
      </c>
      <c r="E258">
        <v>125</v>
      </c>
      <c r="F258">
        <v>79</v>
      </c>
      <c r="G258">
        <v>91</v>
      </c>
      <c r="H258">
        <f t="shared" si="9"/>
        <v>601</v>
      </c>
      <c r="J258">
        <f>B258-'Gen VII Original Stats'!C258</f>
        <v>11</v>
      </c>
      <c r="K258">
        <f>C258-'Gen VII Original Stats'!D258</f>
        <v>16</v>
      </c>
      <c r="L258">
        <f>D258-'Gen VII Original Stats'!E258</f>
        <v>9</v>
      </c>
      <c r="M258">
        <f>E258-'Gen VII Original Stats'!F258</f>
        <v>15</v>
      </c>
      <c r="N258">
        <f>F258-'Gen VII Original Stats'!G258</f>
        <v>9</v>
      </c>
      <c r="O258">
        <f>G258-'Gen VII Original Stats'!H258</f>
        <v>11</v>
      </c>
      <c r="P258">
        <f>H258-'Gen VII Original Stats'!I258</f>
        <v>71</v>
      </c>
      <c r="R258">
        <v>257</v>
      </c>
      <c r="T258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</v>
      </c>
      <c r="V258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</v>
      </c>
    </row>
    <row r="259" spans="1:22" x14ac:dyDescent="0.5">
      <c r="A259" t="s">
        <v>257</v>
      </c>
      <c r="B259">
        <v>48</v>
      </c>
      <c r="C259">
        <v>68</v>
      </c>
      <c r="D259">
        <v>48</v>
      </c>
      <c r="E259">
        <v>48</v>
      </c>
      <c r="F259">
        <v>48</v>
      </c>
      <c r="G259">
        <v>39</v>
      </c>
      <c r="H259">
        <f t="shared" ref="H259:H322" si="12">SUM(B259:G259)</f>
        <v>299</v>
      </c>
      <c r="J259">
        <f>B259-'Gen VII Original Stats'!C259</f>
        <v>-2</v>
      </c>
      <c r="K259">
        <f>C259-'Gen VII Original Stats'!D259</f>
        <v>-2</v>
      </c>
      <c r="L259">
        <f>D259-'Gen VII Original Stats'!E259</f>
        <v>-2</v>
      </c>
      <c r="M259">
        <f>E259-'Gen VII Original Stats'!F259</f>
        <v>-2</v>
      </c>
      <c r="N259">
        <f>F259-'Gen VII Original Stats'!G259</f>
        <v>-2</v>
      </c>
      <c r="O259">
        <f>G259-'Gen VII Original Stats'!H259</f>
        <v>-1</v>
      </c>
      <c r="P259">
        <f>H259-'Gen VII Original Stats'!I259</f>
        <v>-11</v>
      </c>
      <c r="R259">
        <v>258</v>
      </c>
      <c r="S259">
        <v>2</v>
      </c>
      <c r="T259" s="1" t="str">
        <f t="shared" ref="T259:T322" si="13">T258&amp;"["&amp;R259&amp;","&amp;IF(S259="","0",S259)&amp;"],"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</v>
      </c>
      <c r="V259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</v>
      </c>
    </row>
    <row r="260" spans="1:22" x14ac:dyDescent="0.5">
      <c r="A260" t="s">
        <v>258</v>
      </c>
      <c r="B260">
        <v>69</v>
      </c>
      <c r="C260">
        <v>84</v>
      </c>
      <c r="D260">
        <v>69</v>
      </c>
      <c r="E260">
        <v>59</v>
      </c>
      <c r="F260">
        <v>69</v>
      </c>
      <c r="G260">
        <v>49</v>
      </c>
      <c r="H260">
        <f t="shared" si="12"/>
        <v>399</v>
      </c>
      <c r="J260">
        <f>B260-'Gen VII Original Stats'!C260</f>
        <v>-1</v>
      </c>
      <c r="K260">
        <f>C260-'Gen VII Original Stats'!D260</f>
        <v>-1</v>
      </c>
      <c r="L260">
        <f>D260-'Gen VII Original Stats'!E260</f>
        <v>-1</v>
      </c>
      <c r="M260">
        <f>E260-'Gen VII Original Stats'!F260</f>
        <v>-1</v>
      </c>
      <c r="N260">
        <f>F260-'Gen VII Original Stats'!G260</f>
        <v>-1</v>
      </c>
      <c r="O260">
        <f>G260-'Gen VII Original Stats'!H260</f>
        <v>-1</v>
      </c>
      <c r="P260">
        <f>H260-'Gen VII Original Stats'!I260</f>
        <v>-6</v>
      </c>
      <c r="R260">
        <v>259</v>
      </c>
      <c r="S260">
        <v>1</v>
      </c>
      <c r="T260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</v>
      </c>
      <c r="V260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</v>
      </c>
    </row>
    <row r="261" spans="1:22" x14ac:dyDescent="0.5">
      <c r="A261" t="s">
        <v>259</v>
      </c>
      <c r="B261">
        <v>112</v>
      </c>
      <c r="C261">
        <v>123</v>
      </c>
      <c r="D261">
        <v>101</v>
      </c>
      <c r="E261">
        <v>95</v>
      </c>
      <c r="F261">
        <v>101</v>
      </c>
      <c r="G261">
        <v>67</v>
      </c>
      <c r="H261">
        <f t="shared" si="12"/>
        <v>599</v>
      </c>
      <c r="J261">
        <f>B261-'Gen VII Original Stats'!C261</f>
        <v>12</v>
      </c>
      <c r="K261">
        <f>C261-'Gen VII Original Stats'!D261</f>
        <v>13</v>
      </c>
      <c r="L261">
        <f>D261-'Gen VII Original Stats'!E261</f>
        <v>11</v>
      </c>
      <c r="M261">
        <f>E261-'Gen VII Original Stats'!F261</f>
        <v>10</v>
      </c>
      <c r="N261">
        <f>F261-'Gen VII Original Stats'!G261</f>
        <v>11</v>
      </c>
      <c r="O261">
        <f>G261-'Gen VII Original Stats'!H261</f>
        <v>7</v>
      </c>
      <c r="P261">
        <f>H261-'Gen VII Original Stats'!I261</f>
        <v>64</v>
      </c>
      <c r="R261">
        <v>260</v>
      </c>
      <c r="T261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</v>
      </c>
      <c r="V261" s="1" t="str">
        <f t="shared" ref="V261:V324" si="14">CONCATENATE(V260,"[",R261,",",IF(U261="",0,U261),"],")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</v>
      </c>
    </row>
    <row r="262" spans="1:22" x14ac:dyDescent="0.5">
      <c r="A262" t="s">
        <v>260</v>
      </c>
      <c r="B262">
        <v>64</v>
      </c>
      <c r="C262">
        <v>100</v>
      </c>
      <c r="D262">
        <v>64</v>
      </c>
      <c r="E262">
        <v>55</v>
      </c>
      <c r="F262">
        <v>55</v>
      </c>
      <c r="G262">
        <v>64</v>
      </c>
      <c r="H262">
        <f t="shared" si="12"/>
        <v>402</v>
      </c>
      <c r="J262">
        <f>B262-'Gen VII Original Stats'!C262</f>
        <v>29</v>
      </c>
      <c r="K262">
        <f>C262-'Gen VII Original Stats'!D262</f>
        <v>45</v>
      </c>
      <c r="L262">
        <f>D262-'Gen VII Original Stats'!E262</f>
        <v>29</v>
      </c>
      <c r="M262">
        <f>E262-'Gen VII Original Stats'!F262</f>
        <v>25</v>
      </c>
      <c r="N262">
        <f>F262-'Gen VII Original Stats'!G262</f>
        <v>25</v>
      </c>
      <c r="O262">
        <f>G262-'Gen VII Original Stats'!H262</f>
        <v>29</v>
      </c>
      <c r="P262">
        <f>H262-'Gen VII Original Stats'!I262</f>
        <v>182</v>
      </c>
      <c r="R262">
        <v>261</v>
      </c>
      <c r="S262">
        <v>1</v>
      </c>
      <c r="T262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</v>
      </c>
      <c r="V262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</v>
      </c>
    </row>
    <row r="263" spans="1:22" x14ac:dyDescent="0.5">
      <c r="A263" t="s">
        <v>261</v>
      </c>
      <c r="B263">
        <v>100</v>
      </c>
      <c r="C263">
        <v>129</v>
      </c>
      <c r="D263">
        <v>100</v>
      </c>
      <c r="E263">
        <v>86</v>
      </c>
      <c r="F263">
        <v>86</v>
      </c>
      <c r="G263">
        <v>100</v>
      </c>
      <c r="H263">
        <f t="shared" si="12"/>
        <v>601</v>
      </c>
      <c r="J263">
        <f>B263-'Gen VII Original Stats'!C263</f>
        <v>30</v>
      </c>
      <c r="K263">
        <f>C263-'Gen VII Original Stats'!D263</f>
        <v>39</v>
      </c>
      <c r="L263">
        <f>D263-'Gen VII Original Stats'!E263</f>
        <v>30</v>
      </c>
      <c r="M263">
        <f>E263-'Gen VII Original Stats'!F263</f>
        <v>26</v>
      </c>
      <c r="N263">
        <f>F263-'Gen VII Original Stats'!G263</f>
        <v>26</v>
      </c>
      <c r="O263">
        <f>G263-'Gen VII Original Stats'!H263</f>
        <v>30</v>
      </c>
      <c r="P263">
        <f>H263-'Gen VII Original Stats'!I263</f>
        <v>181</v>
      </c>
      <c r="R263">
        <v>262</v>
      </c>
      <c r="T263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</v>
      </c>
      <c r="V263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</v>
      </c>
    </row>
    <row r="264" spans="1:22" x14ac:dyDescent="0.5">
      <c r="A264" t="s">
        <v>262</v>
      </c>
      <c r="B264">
        <v>63</v>
      </c>
      <c r="C264">
        <v>50</v>
      </c>
      <c r="D264">
        <v>68</v>
      </c>
      <c r="E264">
        <v>50</v>
      </c>
      <c r="F264">
        <v>68</v>
      </c>
      <c r="G264">
        <v>100</v>
      </c>
      <c r="H264">
        <f t="shared" si="12"/>
        <v>399</v>
      </c>
      <c r="J264">
        <f>B264-'Gen VII Original Stats'!C264</f>
        <v>25</v>
      </c>
      <c r="K264">
        <f>C264-'Gen VII Original Stats'!D264</f>
        <v>20</v>
      </c>
      <c r="L264">
        <f>D264-'Gen VII Original Stats'!E264</f>
        <v>27</v>
      </c>
      <c r="M264">
        <f>E264-'Gen VII Original Stats'!F264</f>
        <v>20</v>
      </c>
      <c r="N264">
        <f>F264-'Gen VII Original Stats'!G264</f>
        <v>27</v>
      </c>
      <c r="O264">
        <f>G264-'Gen VII Original Stats'!H264</f>
        <v>40</v>
      </c>
      <c r="P264">
        <f>H264-'Gen VII Original Stats'!I264</f>
        <v>159</v>
      </c>
      <c r="R264">
        <v>263</v>
      </c>
      <c r="S264">
        <v>1</v>
      </c>
      <c r="T264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</v>
      </c>
      <c r="V264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</v>
      </c>
    </row>
    <row r="265" spans="1:22" x14ac:dyDescent="0.5">
      <c r="A265" t="s">
        <v>263</v>
      </c>
      <c r="B265">
        <v>111</v>
      </c>
      <c r="C265">
        <v>100</v>
      </c>
      <c r="D265">
        <v>87</v>
      </c>
      <c r="E265">
        <v>71</v>
      </c>
      <c r="F265">
        <v>87</v>
      </c>
      <c r="G265">
        <v>143</v>
      </c>
      <c r="H265">
        <f t="shared" si="12"/>
        <v>599</v>
      </c>
      <c r="J265">
        <f>B265-'Gen VII Original Stats'!C265</f>
        <v>33</v>
      </c>
      <c r="K265">
        <f>C265-'Gen VII Original Stats'!D265</f>
        <v>30</v>
      </c>
      <c r="L265">
        <f>D265-'Gen VII Original Stats'!E265</f>
        <v>26</v>
      </c>
      <c r="M265">
        <f>E265-'Gen VII Original Stats'!F265</f>
        <v>21</v>
      </c>
      <c r="N265">
        <f>F265-'Gen VII Original Stats'!G265</f>
        <v>26</v>
      </c>
      <c r="O265">
        <f>G265-'Gen VII Original Stats'!H265</f>
        <v>43</v>
      </c>
      <c r="P265">
        <f>H265-'Gen VII Original Stats'!I265</f>
        <v>179</v>
      </c>
      <c r="R265">
        <v>264</v>
      </c>
      <c r="T265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</v>
      </c>
      <c r="V265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</v>
      </c>
    </row>
    <row r="266" spans="1:22" x14ac:dyDescent="0.5">
      <c r="A266" t="s">
        <v>264</v>
      </c>
      <c r="B266">
        <v>69</v>
      </c>
      <c r="C266">
        <v>69</v>
      </c>
      <c r="D266">
        <v>54</v>
      </c>
      <c r="E266">
        <v>31</v>
      </c>
      <c r="F266">
        <v>46</v>
      </c>
      <c r="G266">
        <v>31</v>
      </c>
      <c r="H266">
        <f t="shared" si="12"/>
        <v>300</v>
      </c>
      <c r="J266">
        <f>B266-'Gen VII Original Stats'!C266</f>
        <v>24</v>
      </c>
      <c r="K266">
        <f>C266-'Gen VII Original Stats'!D266</f>
        <v>24</v>
      </c>
      <c r="L266">
        <f>D266-'Gen VII Original Stats'!E266</f>
        <v>19</v>
      </c>
      <c r="M266">
        <f>E266-'Gen VII Original Stats'!F266</f>
        <v>11</v>
      </c>
      <c r="N266">
        <f>F266-'Gen VII Original Stats'!G266</f>
        <v>16</v>
      </c>
      <c r="O266">
        <f>G266-'Gen VII Original Stats'!H266</f>
        <v>11</v>
      </c>
      <c r="P266">
        <f>H266-'Gen VII Original Stats'!I266</f>
        <v>105</v>
      </c>
      <c r="R266">
        <v>265</v>
      </c>
      <c r="S266">
        <v>2</v>
      </c>
      <c r="T266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</v>
      </c>
      <c r="V266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</v>
      </c>
    </row>
    <row r="267" spans="1:22" x14ac:dyDescent="0.5">
      <c r="A267" t="s">
        <v>265</v>
      </c>
      <c r="B267">
        <v>98</v>
      </c>
      <c r="C267">
        <v>68</v>
      </c>
      <c r="D267">
        <v>107</v>
      </c>
      <c r="E267">
        <v>49</v>
      </c>
      <c r="F267">
        <v>49</v>
      </c>
      <c r="G267">
        <v>29</v>
      </c>
      <c r="H267">
        <f t="shared" si="12"/>
        <v>400</v>
      </c>
      <c r="J267">
        <f>B267-'Gen VII Original Stats'!C267</f>
        <v>48</v>
      </c>
      <c r="K267">
        <f>C267-'Gen VII Original Stats'!D267</f>
        <v>33</v>
      </c>
      <c r="L267">
        <f>D267-'Gen VII Original Stats'!E267</f>
        <v>52</v>
      </c>
      <c r="M267">
        <f>E267-'Gen VII Original Stats'!F267</f>
        <v>24</v>
      </c>
      <c r="N267">
        <f>F267-'Gen VII Original Stats'!G267</f>
        <v>24</v>
      </c>
      <c r="O267">
        <f>G267-'Gen VII Original Stats'!H267</f>
        <v>14</v>
      </c>
      <c r="P267">
        <f>H267-'Gen VII Original Stats'!I267</f>
        <v>195</v>
      </c>
      <c r="R267">
        <v>266</v>
      </c>
      <c r="S267">
        <v>1</v>
      </c>
      <c r="T267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</v>
      </c>
      <c r="V267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</v>
      </c>
    </row>
    <row r="268" spans="1:22" x14ac:dyDescent="0.5">
      <c r="A268" t="s">
        <v>266</v>
      </c>
      <c r="B268">
        <v>91</v>
      </c>
      <c r="C268">
        <v>106</v>
      </c>
      <c r="D268">
        <v>76</v>
      </c>
      <c r="E268">
        <v>152</v>
      </c>
      <c r="F268">
        <v>76</v>
      </c>
      <c r="G268">
        <v>99</v>
      </c>
      <c r="H268">
        <f t="shared" si="12"/>
        <v>600</v>
      </c>
      <c r="J268">
        <f>B268-'Gen VII Original Stats'!C268</f>
        <v>31</v>
      </c>
      <c r="K268">
        <f>C268-'Gen VII Original Stats'!D268</f>
        <v>36</v>
      </c>
      <c r="L268">
        <f>D268-'Gen VII Original Stats'!E268</f>
        <v>26</v>
      </c>
      <c r="M268">
        <f>E268-'Gen VII Original Stats'!F268</f>
        <v>52</v>
      </c>
      <c r="N268">
        <f>F268-'Gen VII Original Stats'!G268</f>
        <v>26</v>
      </c>
      <c r="O268">
        <f>G268-'Gen VII Original Stats'!H268</f>
        <v>34</v>
      </c>
      <c r="P268">
        <f>H268-'Gen VII Original Stats'!I268</f>
        <v>205</v>
      </c>
      <c r="R268">
        <v>267</v>
      </c>
      <c r="T268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</v>
      </c>
      <c r="V268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</v>
      </c>
    </row>
    <row r="269" spans="1:22" x14ac:dyDescent="0.5">
      <c r="A269" t="s">
        <v>267</v>
      </c>
      <c r="B269">
        <v>98</v>
      </c>
      <c r="C269">
        <v>68</v>
      </c>
      <c r="D269">
        <v>107</v>
      </c>
      <c r="E269">
        <v>49</v>
      </c>
      <c r="F269">
        <v>49</v>
      </c>
      <c r="G269">
        <v>29</v>
      </c>
      <c r="H269">
        <f t="shared" si="12"/>
        <v>400</v>
      </c>
      <c r="J269">
        <f>B269-'Gen VII Original Stats'!C269</f>
        <v>48</v>
      </c>
      <c r="K269">
        <f>C269-'Gen VII Original Stats'!D269</f>
        <v>33</v>
      </c>
      <c r="L269">
        <f>D269-'Gen VII Original Stats'!E269</f>
        <v>52</v>
      </c>
      <c r="M269">
        <f>E269-'Gen VII Original Stats'!F269</f>
        <v>24</v>
      </c>
      <c r="N269">
        <f>F269-'Gen VII Original Stats'!G269</f>
        <v>24</v>
      </c>
      <c r="O269">
        <f>G269-'Gen VII Original Stats'!H269</f>
        <v>14</v>
      </c>
      <c r="P269">
        <f>H269-'Gen VII Original Stats'!I269</f>
        <v>195</v>
      </c>
      <c r="R269">
        <v>268</v>
      </c>
      <c r="S269">
        <v>1</v>
      </c>
      <c r="T269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</v>
      </c>
      <c r="V269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</v>
      </c>
    </row>
    <row r="270" spans="1:22" x14ac:dyDescent="0.5">
      <c r="A270" t="s">
        <v>268</v>
      </c>
      <c r="B270">
        <v>94</v>
      </c>
      <c r="C270">
        <v>78</v>
      </c>
      <c r="D270">
        <v>109</v>
      </c>
      <c r="E270">
        <v>78</v>
      </c>
      <c r="F270">
        <v>140</v>
      </c>
      <c r="G270">
        <v>101</v>
      </c>
      <c r="H270">
        <f t="shared" si="12"/>
        <v>600</v>
      </c>
      <c r="J270">
        <f>B270-'Gen VII Original Stats'!C270</f>
        <v>34</v>
      </c>
      <c r="K270">
        <f>C270-'Gen VII Original Stats'!D270</f>
        <v>28</v>
      </c>
      <c r="L270">
        <f>D270-'Gen VII Original Stats'!E270</f>
        <v>39</v>
      </c>
      <c r="M270">
        <f>E270-'Gen VII Original Stats'!F270</f>
        <v>28</v>
      </c>
      <c r="N270">
        <f>F270-'Gen VII Original Stats'!G270</f>
        <v>50</v>
      </c>
      <c r="O270">
        <f>G270-'Gen VII Original Stats'!H270</f>
        <v>36</v>
      </c>
      <c r="P270">
        <f>H270-'Gen VII Original Stats'!I270</f>
        <v>215</v>
      </c>
      <c r="R270">
        <v>269</v>
      </c>
      <c r="T270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</v>
      </c>
      <c r="V270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</v>
      </c>
    </row>
    <row r="271" spans="1:22" x14ac:dyDescent="0.5">
      <c r="A271" t="s">
        <v>269</v>
      </c>
      <c r="B271">
        <v>55</v>
      </c>
      <c r="C271">
        <v>41</v>
      </c>
      <c r="D271">
        <v>41</v>
      </c>
      <c r="E271">
        <v>55</v>
      </c>
      <c r="F271">
        <v>68</v>
      </c>
      <c r="G271">
        <v>41</v>
      </c>
      <c r="H271">
        <f t="shared" si="12"/>
        <v>301</v>
      </c>
      <c r="J271">
        <f>B271-'Gen VII Original Stats'!C271</f>
        <v>15</v>
      </c>
      <c r="K271">
        <f>C271-'Gen VII Original Stats'!D271</f>
        <v>11</v>
      </c>
      <c r="L271">
        <f>D271-'Gen VII Original Stats'!E271</f>
        <v>11</v>
      </c>
      <c r="M271">
        <f>E271-'Gen VII Original Stats'!F271</f>
        <v>15</v>
      </c>
      <c r="N271">
        <f>F271-'Gen VII Original Stats'!G271</f>
        <v>18</v>
      </c>
      <c r="O271">
        <f>G271-'Gen VII Original Stats'!H271</f>
        <v>11</v>
      </c>
      <c r="P271">
        <f>H271-'Gen VII Original Stats'!I271</f>
        <v>81</v>
      </c>
      <c r="R271">
        <v>270</v>
      </c>
      <c r="S271">
        <v>2</v>
      </c>
      <c r="T271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</v>
      </c>
      <c r="V271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</v>
      </c>
    </row>
    <row r="272" spans="1:22" x14ac:dyDescent="0.5">
      <c r="A272" t="s">
        <v>270</v>
      </c>
      <c r="B272">
        <v>71</v>
      </c>
      <c r="C272">
        <v>59</v>
      </c>
      <c r="D272">
        <v>59</v>
      </c>
      <c r="E272">
        <v>71</v>
      </c>
      <c r="F272">
        <v>82</v>
      </c>
      <c r="G272">
        <v>59</v>
      </c>
      <c r="H272">
        <f t="shared" si="12"/>
        <v>401</v>
      </c>
      <c r="J272">
        <f>B272-'Gen VII Original Stats'!C272</f>
        <v>11</v>
      </c>
      <c r="K272">
        <f>C272-'Gen VII Original Stats'!D272</f>
        <v>9</v>
      </c>
      <c r="L272">
        <f>D272-'Gen VII Original Stats'!E272</f>
        <v>9</v>
      </c>
      <c r="M272">
        <f>E272-'Gen VII Original Stats'!F272</f>
        <v>11</v>
      </c>
      <c r="N272">
        <f>F272-'Gen VII Original Stats'!G272</f>
        <v>12</v>
      </c>
      <c r="O272">
        <f>G272-'Gen VII Original Stats'!H272</f>
        <v>9</v>
      </c>
      <c r="P272">
        <f>H272-'Gen VII Original Stats'!I272</f>
        <v>61</v>
      </c>
      <c r="R272">
        <v>271</v>
      </c>
      <c r="S272">
        <v>1</v>
      </c>
      <c r="T272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</v>
      </c>
      <c r="V272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</v>
      </c>
    </row>
    <row r="273" spans="1:22" x14ac:dyDescent="0.5">
      <c r="A273" t="s">
        <v>271</v>
      </c>
      <c r="B273">
        <v>100</v>
      </c>
      <c r="C273">
        <v>88</v>
      </c>
      <c r="D273">
        <v>88</v>
      </c>
      <c r="E273">
        <v>112</v>
      </c>
      <c r="F273">
        <v>125</v>
      </c>
      <c r="G273">
        <v>88</v>
      </c>
      <c r="H273">
        <f t="shared" si="12"/>
        <v>601</v>
      </c>
      <c r="J273">
        <f>B273-'Gen VII Original Stats'!C273</f>
        <v>20</v>
      </c>
      <c r="K273">
        <f>C273-'Gen VII Original Stats'!D273</f>
        <v>18</v>
      </c>
      <c r="L273">
        <f>D273-'Gen VII Original Stats'!E273</f>
        <v>18</v>
      </c>
      <c r="M273">
        <f>E273-'Gen VII Original Stats'!F273</f>
        <v>22</v>
      </c>
      <c r="N273">
        <f>F273-'Gen VII Original Stats'!G273</f>
        <v>25</v>
      </c>
      <c r="O273">
        <f>G273-'Gen VII Original Stats'!H273</f>
        <v>18</v>
      </c>
      <c r="P273">
        <f>H273-'Gen VII Original Stats'!I273</f>
        <v>121</v>
      </c>
      <c r="R273">
        <v>272</v>
      </c>
      <c r="T273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</v>
      </c>
      <c r="V273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</v>
      </c>
    </row>
    <row r="274" spans="1:22" x14ac:dyDescent="0.5">
      <c r="A274" t="s">
        <v>272</v>
      </c>
      <c r="B274">
        <v>55</v>
      </c>
      <c r="C274">
        <v>55</v>
      </c>
      <c r="D274">
        <v>68</v>
      </c>
      <c r="E274">
        <v>41</v>
      </c>
      <c r="F274">
        <v>41</v>
      </c>
      <c r="G274">
        <v>41</v>
      </c>
      <c r="H274">
        <f t="shared" si="12"/>
        <v>301</v>
      </c>
      <c r="J274">
        <f>B274-'Gen VII Original Stats'!C274</f>
        <v>15</v>
      </c>
      <c r="K274">
        <f>C274-'Gen VII Original Stats'!D274</f>
        <v>15</v>
      </c>
      <c r="L274">
        <f>D274-'Gen VII Original Stats'!E274</f>
        <v>18</v>
      </c>
      <c r="M274">
        <f>E274-'Gen VII Original Stats'!F274</f>
        <v>11</v>
      </c>
      <c r="N274">
        <f>F274-'Gen VII Original Stats'!G274</f>
        <v>11</v>
      </c>
      <c r="O274">
        <f>G274-'Gen VII Original Stats'!H274</f>
        <v>11</v>
      </c>
      <c r="P274">
        <f>H274-'Gen VII Original Stats'!I274</f>
        <v>81</v>
      </c>
      <c r="R274">
        <v>273</v>
      </c>
      <c r="S274">
        <v>2</v>
      </c>
      <c r="T274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</v>
      </c>
      <c r="V274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</v>
      </c>
    </row>
    <row r="275" spans="1:22" x14ac:dyDescent="0.5">
      <c r="A275" t="s">
        <v>273</v>
      </c>
      <c r="B275">
        <v>82</v>
      </c>
      <c r="C275">
        <v>82</v>
      </c>
      <c r="D275">
        <v>47</v>
      </c>
      <c r="E275">
        <v>71</v>
      </c>
      <c r="F275">
        <v>47</v>
      </c>
      <c r="G275">
        <v>71</v>
      </c>
      <c r="H275">
        <f t="shared" si="12"/>
        <v>400</v>
      </c>
      <c r="J275">
        <f>B275-'Gen VII Original Stats'!C275</f>
        <v>12</v>
      </c>
      <c r="K275">
        <f>C275-'Gen VII Original Stats'!D275</f>
        <v>12</v>
      </c>
      <c r="L275">
        <f>D275-'Gen VII Original Stats'!E275</f>
        <v>7</v>
      </c>
      <c r="M275">
        <f>E275-'Gen VII Original Stats'!F275</f>
        <v>11</v>
      </c>
      <c r="N275">
        <f>F275-'Gen VII Original Stats'!G275</f>
        <v>7</v>
      </c>
      <c r="O275">
        <f>G275-'Gen VII Original Stats'!H275</f>
        <v>11</v>
      </c>
      <c r="P275">
        <f>H275-'Gen VII Original Stats'!I275</f>
        <v>60</v>
      </c>
      <c r="R275">
        <v>274</v>
      </c>
      <c r="S275">
        <v>1</v>
      </c>
      <c r="T275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</v>
      </c>
      <c r="V275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</v>
      </c>
    </row>
    <row r="276" spans="1:22" x14ac:dyDescent="0.5">
      <c r="A276" t="s">
        <v>274</v>
      </c>
      <c r="B276">
        <v>112</v>
      </c>
      <c r="C276">
        <v>125</v>
      </c>
      <c r="D276">
        <v>75</v>
      </c>
      <c r="E276">
        <v>112</v>
      </c>
      <c r="F276">
        <v>75</v>
      </c>
      <c r="G276">
        <v>100</v>
      </c>
      <c r="H276">
        <f t="shared" si="12"/>
        <v>599</v>
      </c>
      <c r="J276">
        <f>B276-'Gen VII Original Stats'!C276</f>
        <v>22</v>
      </c>
      <c r="K276">
        <f>C276-'Gen VII Original Stats'!D276</f>
        <v>25</v>
      </c>
      <c r="L276">
        <f>D276-'Gen VII Original Stats'!E276</f>
        <v>15</v>
      </c>
      <c r="M276">
        <f>E276-'Gen VII Original Stats'!F276</f>
        <v>22</v>
      </c>
      <c r="N276">
        <f>F276-'Gen VII Original Stats'!G276</f>
        <v>15</v>
      </c>
      <c r="O276">
        <f>G276-'Gen VII Original Stats'!H276</f>
        <v>20</v>
      </c>
      <c r="P276">
        <f>H276-'Gen VII Original Stats'!I276</f>
        <v>119</v>
      </c>
      <c r="R276">
        <v>275</v>
      </c>
      <c r="T276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</v>
      </c>
      <c r="V276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</v>
      </c>
    </row>
    <row r="277" spans="1:22" x14ac:dyDescent="0.5">
      <c r="A277" t="s">
        <v>275</v>
      </c>
      <c r="B277">
        <v>59</v>
      </c>
      <c r="C277">
        <v>81</v>
      </c>
      <c r="D277">
        <v>44</v>
      </c>
      <c r="E277">
        <v>44</v>
      </c>
      <c r="F277">
        <v>44</v>
      </c>
      <c r="G277">
        <v>126</v>
      </c>
      <c r="H277">
        <f t="shared" si="12"/>
        <v>398</v>
      </c>
      <c r="J277">
        <f>B277-'Gen VII Original Stats'!C277</f>
        <v>19</v>
      </c>
      <c r="K277">
        <f>C277-'Gen VII Original Stats'!D277</f>
        <v>26</v>
      </c>
      <c r="L277">
        <f>D277-'Gen VII Original Stats'!E277</f>
        <v>14</v>
      </c>
      <c r="M277">
        <f>E277-'Gen VII Original Stats'!F277</f>
        <v>14</v>
      </c>
      <c r="N277">
        <f>F277-'Gen VII Original Stats'!G277</f>
        <v>14</v>
      </c>
      <c r="O277">
        <f>G277-'Gen VII Original Stats'!H277</f>
        <v>41</v>
      </c>
      <c r="P277">
        <f>H277-'Gen VII Original Stats'!I277</f>
        <v>128</v>
      </c>
      <c r="R277">
        <v>276</v>
      </c>
      <c r="S277">
        <v>1</v>
      </c>
      <c r="T277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</v>
      </c>
      <c r="V277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</v>
      </c>
    </row>
    <row r="278" spans="1:22" x14ac:dyDescent="0.5">
      <c r="A278" t="s">
        <v>276</v>
      </c>
      <c r="B278">
        <v>79</v>
      </c>
      <c r="C278">
        <v>112</v>
      </c>
      <c r="D278">
        <v>79</v>
      </c>
      <c r="E278">
        <v>99</v>
      </c>
      <c r="F278">
        <v>66</v>
      </c>
      <c r="G278">
        <v>165</v>
      </c>
      <c r="H278">
        <f t="shared" si="12"/>
        <v>600</v>
      </c>
      <c r="J278">
        <f>B278-'Gen VII Original Stats'!C278</f>
        <v>19</v>
      </c>
      <c r="K278">
        <f>C278-'Gen VII Original Stats'!D278</f>
        <v>27</v>
      </c>
      <c r="L278">
        <f>D278-'Gen VII Original Stats'!E278</f>
        <v>19</v>
      </c>
      <c r="M278">
        <f>E278-'Gen VII Original Stats'!F278</f>
        <v>24</v>
      </c>
      <c r="N278">
        <f>F278-'Gen VII Original Stats'!G278</f>
        <v>16</v>
      </c>
      <c r="O278">
        <f>G278-'Gen VII Original Stats'!H278</f>
        <v>40</v>
      </c>
      <c r="P278">
        <f>H278-'Gen VII Original Stats'!I278</f>
        <v>145</v>
      </c>
      <c r="R278">
        <v>277</v>
      </c>
      <c r="T278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</v>
      </c>
      <c r="V278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</v>
      </c>
    </row>
    <row r="279" spans="1:22" x14ac:dyDescent="0.5">
      <c r="A279" t="s">
        <v>277</v>
      </c>
      <c r="B279">
        <v>59</v>
      </c>
      <c r="C279">
        <v>44</v>
      </c>
      <c r="D279">
        <v>44</v>
      </c>
      <c r="E279">
        <v>81</v>
      </c>
      <c r="F279">
        <v>44</v>
      </c>
      <c r="G279">
        <v>126</v>
      </c>
      <c r="H279">
        <f t="shared" si="12"/>
        <v>398</v>
      </c>
      <c r="J279">
        <f>B279-'Gen VII Original Stats'!C279</f>
        <v>19</v>
      </c>
      <c r="K279">
        <f>C279-'Gen VII Original Stats'!D279</f>
        <v>14</v>
      </c>
      <c r="L279">
        <f>D279-'Gen VII Original Stats'!E279</f>
        <v>14</v>
      </c>
      <c r="M279">
        <f>E279-'Gen VII Original Stats'!F279</f>
        <v>26</v>
      </c>
      <c r="N279">
        <f>F279-'Gen VII Original Stats'!G279</f>
        <v>14</v>
      </c>
      <c r="O279">
        <f>G279-'Gen VII Original Stats'!H279</f>
        <v>41</v>
      </c>
      <c r="P279">
        <f>H279-'Gen VII Original Stats'!I279</f>
        <v>128</v>
      </c>
      <c r="R279">
        <v>278</v>
      </c>
      <c r="S279">
        <v>1</v>
      </c>
      <c r="T279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</v>
      </c>
      <c r="V279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</v>
      </c>
    </row>
    <row r="280" spans="1:22" x14ac:dyDescent="0.5">
      <c r="A280" t="s">
        <v>278</v>
      </c>
      <c r="B280">
        <v>82</v>
      </c>
      <c r="C280">
        <v>68</v>
      </c>
      <c r="D280">
        <v>136</v>
      </c>
      <c r="E280">
        <v>130</v>
      </c>
      <c r="F280">
        <v>95</v>
      </c>
      <c r="G280">
        <v>89</v>
      </c>
      <c r="H280">
        <f t="shared" si="12"/>
        <v>600</v>
      </c>
      <c r="J280">
        <f>B280-'Gen VII Original Stats'!C280</f>
        <v>22</v>
      </c>
      <c r="K280">
        <f>C280-'Gen VII Original Stats'!D280</f>
        <v>18</v>
      </c>
      <c r="L280">
        <f>D280-'Gen VII Original Stats'!E280</f>
        <v>36</v>
      </c>
      <c r="M280">
        <f>E280-'Gen VII Original Stats'!F280</f>
        <v>35</v>
      </c>
      <c r="N280">
        <f>F280-'Gen VII Original Stats'!G280</f>
        <v>25</v>
      </c>
      <c r="O280">
        <f>G280-'Gen VII Original Stats'!H280</f>
        <v>24</v>
      </c>
      <c r="P280">
        <f>H280-'Gen VII Original Stats'!I280</f>
        <v>160</v>
      </c>
      <c r="R280">
        <v>279</v>
      </c>
      <c r="T280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</v>
      </c>
      <c r="V280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</v>
      </c>
    </row>
    <row r="281" spans="1:22" x14ac:dyDescent="0.5">
      <c r="A281" t="s">
        <v>279</v>
      </c>
      <c r="B281">
        <v>42</v>
      </c>
      <c r="C281">
        <v>38</v>
      </c>
      <c r="D281">
        <v>38</v>
      </c>
      <c r="E281">
        <v>68</v>
      </c>
      <c r="F281">
        <v>53</v>
      </c>
      <c r="G281">
        <v>61</v>
      </c>
      <c r="H281">
        <f t="shared" si="12"/>
        <v>300</v>
      </c>
      <c r="J281">
        <f>B281-'Gen VII Original Stats'!C281</f>
        <v>14</v>
      </c>
      <c r="K281">
        <f>C281-'Gen VII Original Stats'!D281</f>
        <v>13</v>
      </c>
      <c r="L281">
        <f>D281-'Gen VII Original Stats'!E281</f>
        <v>13</v>
      </c>
      <c r="M281">
        <f>E281-'Gen VII Original Stats'!F281</f>
        <v>23</v>
      </c>
      <c r="N281">
        <f>F281-'Gen VII Original Stats'!G281</f>
        <v>18</v>
      </c>
      <c r="O281">
        <f>G281-'Gen VII Original Stats'!H281</f>
        <v>21</v>
      </c>
      <c r="P281">
        <f>H281-'Gen VII Original Stats'!I281</f>
        <v>102</v>
      </c>
      <c r="R281">
        <v>280</v>
      </c>
      <c r="S281">
        <v>2</v>
      </c>
      <c r="T281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</v>
      </c>
      <c r="V281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</v>
      </c>
    </row>
    <row r="282" spans="1:22" x14ac:dyDescent="0.5">
      <c r="A282" t="s">
        <v>280</v>
      </c>
      <c r="B282">
        <v>55</v>
      </c>
      <c r="C282">
        <v>50</v>
      </c>
      <c r="D282">
        <v>50</v>
      </c>
      <c r="E282">
        <v>94</v>
      </c>
      <c r="F282">
        <v>79</v>
      </c>
      <c r="G282">
        <v>72</v>
      </c>
      <c r="H282">
        <f t="shared" si="12"/>
        <v>400</v>
      </c>
      <c r="J282">
        <f>B282-'Gen VII Original Stats'!C282</f>
        <v>17</v>
      </c>
      <c r="K282">
        <f>C282-'Gen VII Original Stats'!D282</f>
        <v>15</v>
      </c>
      <c r="L282">
        <f>D282-'Gen VII Original Stats'!E282</f>
        <v>15</v>
      </c>
      <c r="M282">
        <f>E282-'Gen VII Original Stats'!F282</f>
        <v>29</v>
      </c>
      <c r="N282">
        <f>F282-'Gen VII Original Stats'!G282</f>
        <v>24</v>
      </c>
      <c r="O282">
        <f>G282-'Gen VII Original Stats'!H282</f>
        <v>22</v>
      </c>
      <c r="P282">
        <f>H282-'Gen VII Original Stats'!I282</f>
        <v>122</v>
      </c>
      <c r="R282">
        <v>281</v>
      </c>
      <c r="S282">
        <v>1</v>
      </c>
      <c r="T282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</v>
      </c>
      <c r="V282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</v>
      </c>
    </row>
    <row r="283" spans="1:22" x14ac:dyDescent="0.5">
      <c r="A283" t="s">
        <v>281</v>
      </c>
      <c r="B283">
        <v>79</v>
      </c>
      <c r="C283">
        <v>75</v>
      </c>
      <c r="D283">
        <v>75</v>
      </c>
      <c r="E283">
        <v>145</v>
      </c>
      <c r="F283">
        <v>133</v>
      </c>
      <c r="G283">
        <v>93</v>
      </c>
      <c r="H283">
        <f t="shared" si="12"/>
        <v>600</v>
      </c>
      <c r="J283">
        <f>B283-'Gen VII Original Stats'!C283</f>
        <v>11</v>
      </c>
      <c r="K283">
        <f>C283-'Gen VII Original Stats'!D283</f>
        <v>10</v>
      </c>
      <c r="L283">
        <f>D283-'Gen VII Original Stats'!E283</f>
        <v>10</v>
      </c>
      <c r="M283">
        <f>E283-'Gen VII Original Stats'!F283</f>
        <v>20</v>
      </c>
      <c r="N283">
        <f>F283-'Gen VII Original Stats'!G283</f>
        <v>18</v>
      </c>
      <c r="O283">
        <f>G283-'Gen VII Original Stats'!H283</f>
        <v>13</v>
      </c>
      <c r="P283">
        <f>H283-'Gen VII Original Stats'!I283</f>
        <v>82</v>
      </c>
      <c r="R283">
        <v>282</v>
      </c>
      <c r="T283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</v>
      </c>
      <c r="V283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</v>
      </c>
    </row>
    <row r="284" spans="1:22" x14ac:dyDescent="0.5">
      <c r="A284" t="s">
        <v>282</v>
      </c>
      <c r="B284">
        <v>59</v>
      </c>
      <c r="C284">
        <v>45</v>
      </c>
      <c r="D284">
        <v>48</v>
      </c>
      <c r="E284">
        <v>74</v>
      </c>
      <c r="F284">
        <v>77</v>
      </c>
      <c r="G284">
        <v>97</v>
      </c>
      <c r="H284">
        <f t="shared" si="12"/>
        <v>400</v>
      </c>
      <c r="J284">
        <f>B284-'Gen VII Original Stats'!C284</f>
        <v>19</v>
      </c>
      <c r="K284">
        <f>C284-'Gen VII Original Stats'!D284</f>
        <v>15</v>
      </c>
      <c r="L284">
        <f>D284-'Gen VII Original Stats'!E284</f>
        <v>16</v>
      </c>
      <c r="M284">
        <f>E284-'Gen VII Original Stats'!F284</f>
        <v>24</v>
      </c>
      <c r="N284">
        <f>F284-'Gen VII Original Stats'!G284</f>
        <v>25</v>
      </c>
      <c r="O284">
        <f>G284-'Gen VII Original Stats'!H284</f>
        <v>32</v>
      </c>
      <c r="P284">
        <f>H284-'Gen VII Original Stats'!I284</f>
        <v>131</v>
      </c>
      <c r="R284">
        <v>283</v>
      </c>
      <c r="S284">
        <v>1</v>
      </c>
      <c r="T284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</v>
      </c>
      <c r="V284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</v>
      </c>
    </row>
    <row r="285" spans="1:22" x14ac:dyDescent="0.5">
      <c r="A285" t="s">
        <v>283</v>
      </c>
      <c r="B285">
        <v>93</v>
      </c>
      <c r="C285">
        <v>79</v>
      </c>
      <c r="D285">
        <v>82</v>
      </c>
      <c r="E285">
        <v>132</v>
      </c>
      <c r="F285">
        <v>108</v>
      </c>
      <c r="G285">
        <v>106</v>
      </c>
      <c r="H285">
        <f t="shared" si="12"/>
        <v>600</v>
      </c>
      <c r="J285">
        <f>B285-'Gen VII Original Stats'!C285</f>
        <v>23</v>
      </c>
      <c r="K285">
        <f>C285-'Gen VII Original Stats'!D285</f>
        <v>19</v>
      </c>
      <c r="L285">
        <f>D285-'Gen VII Original Stats'!E285</f>
        <v>20</v>
      </c>
      <c r="M285">
        <f>E285-'Gen VII Original Stats'!F285</f>
        <v>32</v>
      </c>
      <c r="N285">
        <f>F285-'Gen VII Original Stats'!G285</f>
        <v>26</v>
      </c>
      <c r="O285">
        <f>G285-'Gen VII Original Stats'!H285</f>
        <v>26</v>
      </c>
      <c r="P285">
        <f>H285-'Gen VII Original Stats'!I285</f>
        <v>146</v>
      </c>
      <c r="R285">
        <v>284</v>
      </c>
      <c r="T285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</v>
      </c>
      <c r="V285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</v>
      </c>
    </row>
    <row r="286" spans="1:22" x14ac:dyDescent="0.5">
      <c r="A286" t="s">
        <v>284</v>
      </c>
      <c r="B286">
        <v>81</v>
      </c>
      <c r="C286">
        <v>54</v>
      </c>
      <c r="D286">
        <v>81</v>
      </c>
      <c r="E286">
        <v>54</v>
      </c>
      <c r="F286">
        <v>81</v>
      </c>
      <c r="G286">
        <v>47</v>
      </c>
      <c r="H286">
        <f t="shared" si="12"/>
        <v>398</v>
      </c>
      <c r="J286">
        <f>B286-'Gen VII Original Stats'!C286</f>
        <v>21</v>
      </c>
      <c r="K286">
        <f>C286-'Gen VII Original Stats'!D286</f>
        <v>14</v>
      </c>
      <c r="L286">
        <f>D286-'Gen VII Original Stats'!E286</f>
        <v>21</v>
      </c>
      <c r="M286">
        <f>E286-'Gen VII Original Stats'!F286</f>
        <v>14</v>
      </c>
      <c r="N286">
        <f>F286-'Gen VII Original Stats'!G286</f>
        <v>21</v>
      </c>
      <c r="O286">
        <f>G286-'Gen VII Original Stats'!H286</f>
        <v>12</v>
      </c>
      <c r="P286">
        <f>H286-'Gen VII Original Stats'!I286</f>
        <v>103</v>
      </c>
      <c r="R286">
        <v>285</v>
      </c>
      <c r="S286">
        <v>1</v>
      </c>
      <c r="T286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</v>
      </c>
      <c r="V286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</v>
      </c>
    </row>
    <row r="287" spans="1:22" x14ac:dyDescent="0.5">
      <c r="A287" t="s">
        <v>285</v>
      </c>
      <c r="B287">
        <v>78</v>
      </c>
      <c r="C287">
        <v>170</v>
      </c>
      <c r="D287">
        <v>104</v>
      </c>
      <c r="E287">
        <v>78</v>
      </c>
      <c r="F287">
        <v>78</v>
      </c>
      <c r="G287">
        <v>91</v>
      </c>
      <c r="H287">
        <f t="shared" si="12"/>
        <v>599</v>
      </c>
      <c r="J287">
        <f>B287-'Gen VII Original Stats'!C287</f>
        <v>18</v>
      </c>
      <c r="K287">
        <f>C287-'Gen VII Original Stats'!D287</f>
        <v>40</v>
      </c>
      <c r="L287">
        <f>D287-'Gen VII Original Stats'!E287</f>
        <v>24</v>
      </c>
      <c r="M287">
        <f>E287-'Gen VII Original Stats'!F287</f>
        <v>18</v>
      </c>
      <c r="N287">
        <f>F287-'Gen VII Original Stats'!G287</f>
        <v>18</v>
      </c>
      <c r="O287">
        <f>G287-'Gen VII Original Stats'!H287</f>
        <v>21</v>
      </c>
      <c r="P287">
        <f>H287-'Gen VII Original Stats'!I287</f>
        <v>139</v>
      </c>
      <c r="R287">
        <v>286</v>
      </c>
      <c r="T287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</v>
      </c>
      <c r="V287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</v>
      </c>
    </row>
    <row r="288" spans="1:22" x14ac:dyDescent="0.5">
      <c r="A288" t="s">
        <v>286</v>
      </c>
      <c r="B288">
        <v>64</v>
      </c>
      <c r="C288">
        <v>64</v>
      </c>
      <c r="D288">
        <v>64</v>
      </c>
      <c r="E288">
        <v>38</v>
      </c>
      <c r="F288">
        <v>38</v>
      </c>
      <c r="G288">
        <v>32</v>
      </c>
      <c r="H288">
        <f t="shared" si="12"/>
        <v>300</v>
      </c>
      <c r="J288">
        <f>B288-'Gen VII Original Stats'!C288</f>
        <v>4</v>
      </c>
      <c r="K288">
        <f>C288-'Gen VII Original Stats'!D288</f>
        <v>4</v>
      </c>
      <c r="L288">
        <f>D288-'Gen VII Original Stats'!E288</f>
        <v>4</v>
      </c>
      <c r="M288">
        <f>E288-'Gen VII Original Stats'!F288</f>
        <v>3</v>
      </c>
      <c r="N288">
        <f>F288-'Gen VII Original Stats'!G288</f>
        <v>3</v>
      </c>
      <c r="O288">
        <f>G288-'Gen VII Original Stats'!H288</f>
        <v>2</v>
      </c>
      <c r="P288">
        <f>H288-'Gen VII Original Stats'!I288</f>
        <v>20</v>
      </c>
      <c r="Q288" s="1" t="s">
        <v>943</v>
      </c>
      <c r="R288">
        <v>287</v>
      </c>
      <c r="S288">
        <v>2</v>
      </c>
      <c r="T288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</v>
      </c>
      <c r="V288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</v>
      </c>
    </row>
    <row r="289" spans="1:22" x14ac:dyDescent="0.5">
      <c r="A289" t="s">
        <v>287</v>
      </c>
      <c r="B289">
        <v>73</v>
      </c>
      <c r="C289">
        <v>73</v>
      </c>
      <c r="D289">
        <v>73</v>
      </c>
      <c r="E289">
        <v>50</v>
      </c>
      <c r="F289">
        <v>50</v>
      </c>
      <c r="G289">
        <v>82</v>
      </c>
      <c r="H289">
        <f t="shared" si="12"/>
        <v>401</v>
      </c>
      <c r="J289">
        <f>B289-'Gen VII Original Stats'!C289</f>
        <v>-7</v>
      </c>
      <c r="K289">
        <f>C289-'Gen VII Original Stats'!D289</f>
        <v>-7</v>
      </c>
      <c r="L289">
        <f>D289-'Gen VII Original Stats'!E289</f>
        <v>-7</v>
      </c>
      <c r="M289">
        <f>E289-'Gen VII Original Stats'!F289</f>
        <v>-5</v>
      </c>
      <c r="N289">
        <f>F289-'Gen VII Original Stats'!G289</f>
        <v>-5</v>
      </c>
      <c r="O289">
        <f>G289-'Gen VII Original Stats'!H289</f>
        <v>-8</v>
      </c>
      <c r="P289">
        <f>H289-'Gen VII Original Stats'!I289</f>
        <v>-39</v>
      </c>
      <c r="R289">
        <v>288</v>
      </c>
      <c r="S289">
        <v>1</v>
      </c>
      <c r="T289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</v>
      </c>
      <c r="V289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</v>
      </c>
    </row>
    <row r="290" spans="1:22" x14ac:dyDescent="0.5">
      <c r="A290" t="s">
        <v>288</v>
      </c>
      <c r="B290">
        <v>134</v>
      </c>
      <c r="C290">
        <v>143</v>
      </c>
      <c r="D290">
        <v>90</v>
      </c>
      <c r="E290">
        <v>85</v>
      </c>
      <c r="F290">
        <v>58</v>
      </c>
      <c r="G290">
        <v>90</v>
      </c>
      <c r="H290">
        <f t="shared" si="12"/>
        <v>600</v>
      </c>
      <c r="J290">
        <f>B290-'Gen VII Original Stats'!C290</f>
        <v>-16</v>
      </c>
      <c r="K290">
        <f>C290-'Gen VII Original Stats'!D290</f>
        <v>-17</v>
      </c>
      <c r="L290">
        <f>D290-'Gen VII Original Stats'!E290</f>
        <v>-10</v>
      </c>
      <c r="M290">
        <f>E290-'Gen VII Original Stats'!F290</f>
        <v>-10</v>
      </c>
      <c r="N290">
        <f>F290-'Gen VII Original Stats'!G290</f>
        <v>-7</v>
      </c>
      <c r="O290">
        <f>G290-'Gen VII Original Stats'!H290</f>
        <v>-10</v>
      </c>
      <c r="P290">
        <f>H290-'Gen VII Original Stats'!I290</f>
        <v>-70</v>
      </c>
      <c r="Q290" s="1" t="s">
        <v>943</v>
      </c>
      <c r="R290">
        <v>289</v>
      </c>
      <c r="T290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</v>
      </c>
      <c r="V290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</v>
      </c>
    </row>
    <row r="291" spans="1:22" x14ac:dyDescent="0.5">
      <c r="A291" t="s">
        <v>289</v>
      </c>
      <c r="B291">
        <v>47</v>
      </c>
      <c r="C291">
        <v>68</v>
      </c>
      <c r="D291">
        <v>135</v>
      </c>
      <c r="E291">
        <v>45</v>
      </c>
      <c r="F291">
        <v>45</v>
      </c>
      <c r="G291">
        <v>60</v>
      </c>
      <c r="H291">
        <f t="shared" si="12"/>
        <v>400</v>
      </c>
      <c r="J291">
        <f>B291-'Gen VII Original Stats'!C291</f>
        <v>16</v>
      </c>
      <c r="K291">
        <f>C291-'Gen VII Original Stats'!D291</f>
        <v>23</v>
      </c>
      <c r="L291">
        <f>D291-'Gen VII Original Stats'!E291</f>
        <v>45</v>
      </c>
      <c r="M291">
        <f>E291-'Gen VII Original Stats'!F291</f>
        <v>15</v>
      </c>
      <c r="N291">
        <f>F291-'Gen VII Original Stats'!G291</f>
        <v>15</v>
      </c>
      <c r="O291">
        <f>G291-'Gen VII Original Stats'!H291</f>
        <v>20</v>
      </c>
      <c r="P291">
        <f>H291-'Gen VII Original Stats'!I291</f>
        <v>134</v>
      </c>
      <c r="R291">
        <v>290</v>
      </c>
      <c r="S291">
        <v>1</v>
      </c>
      <c r="T291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</v>
      </c>
      <c r="V291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</v>
      </c>
    </row>
    <row r="292" spans="1:22" x14ac:dyDescent="0.5">
      <c r="A292" t="s">
        <v>290</v>
      </c>
      <c r="B292">
        <v>80</v>
      </c>
      <c r="C292">
        <v>118</v>
      </c>
      <c r="D292">
        <v>59</v>
      </c>
      <c r="E292">
        <v>66</v>
      </c>
      <c r="F292">
        <v>66</v>
      </c>
      <c r="G292">
        <v>211</v>
      </c>
      <c r="H292">
        <f t="shared" si="12"/>
        <v>600</v>
      </c>
      <c r="J292">
        <f>B292-'Gen VII Original Stats'!C292</f>
        <v>19</v>
      </c>
      <c r="K292">
        <f>C292-'Gen VII Original Stats'!D292</f>
        <v>28</v>
      </c>
      <c r="L292">
        <f>D292-'Gen VII Original Stats'!E292</f>
        <v>14</v>
      </c>
      <c r="M292">
        <f>E292-'Gen VII Original Stats'!F292</f>
        <v>16</v>
      </c>
      <c r="N292">
        <f>F292-'Gen VII Original Stats'!G292</f>
        <v>16</v>
      </c>
      <c r="O292">
        <f>G292-'Gen VII Original Stats'!H292</f>
        <v>51</v>
      </c>
      <c r="P292">
        <f>H292-'Gen VII Original Stats'!I292</f>
        <v>144</v>
      </c>
      <c r="R292">
        <v>291</v>
      </c>
      <c r="T292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</v>
      </c>
      <c r="V292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</v>
      </c>
    </row>
    <row r="293" spans="1:22" x14ac:dyDescent="0.5">
      <c r="A293" t="s">
        <v>291</v>
      </c>
      <c r="B293">
        <v>1</v>
      </c>
      <c r="C293">
        <v>153</v>
      </c>
      <c r="D293">
        <v>76</v>
      </c>
      <c r="E293">
        <v>51</v>
      </c>
      <c r="F293">
        <v>51</v>
      </c>
      <c r="G293">
        <v>68</v>
      </c>
      <c r="H293">
        <f t="shared" si="12"/>
        <v>400</v>
      </c>
      <c r="J293">
        <f>B293-'Gen VII Original Stats'!C293</f>
        <v>0</v>
      </c>
      <c r="K293">
        <f>C293-'Gen VII Original Stats'!D293</f>
        <v>63</v>
      </c>
      <c r="L293">
        <f>D293-'Gen VII Original Stats'!E293</f>
        <v>31</v>
      </c>
      <c r="M293">
        <f>E293-'Gen VII Original Stats'!F293</f>
        <v>21</v>
      </c>
      <c r="N293">
        <f>F293-'Gen VII Original Stats'!G293</f>
        <v>21</v>
      </c>
      <c r="O293">
        <f>G293-'Gen VII Original Stats'!H293</f>
        <v>28</v>
      </c>
      <c r="P293">
        <f>H293-'Gen VII Original Stats'!I293</f>
        <v>164</v>
      </c>
      <c r="Q293" s="1" t="s">
        <v>968</v>
      </c>
      <c r="R293">
        <v>292</v>
      </c>
      <c r="T293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</v>
      </c>
      <c r="V293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</v>
      </c>
    </row>
    <row r="294" spans="1:22" x14ac:dyDescent="0.5">
      <c r="A294" t="s">
        <v>292</v>
      </c>
      <c r="B294">
        <v>80</v>
      </c>
      <c r="C294">
        <v>64</v>
      </c>
      <c r="D294">
        <v>29</v>
      </c>
      <c r="E294">
        <v>64</v>
      </c>
      <c r="F294">
        <v>29</v>
      </c>
      <c r="G294">
        <v>35</v>
      </c>
      <c r="H294">
        <f t="shared" si="12"/>
        <v>301</v>
      </c>
      <c r="J294">
        <f>B294-'Gen VII Original Stats'!C294</f>
        <v>16</v>
      </c>
      <c r="K294">
        <f>C294-'Gen VII Original Stats'!D294</f>
        <v>13</v>
      </c>
      <c r="L294">
        <f>D294-'Gen VII Original Stats'!E294</f>
        <v>6</v>
      </c>
      <c r="M294">
        <f>E294-'Gen VII Original Stats'!F294</f>
        <v>13</v>
      </c>
      <c r="N294">
        <f>F294-'Gen VII Original Stats'!G294</f>
        <v>6</v>
      </c>
      <c r="O294">
        <f>G294-'Gen VII Original Stats'!H294</f>
        <v>7</v>
      </c>
      <c r="P294">
        <f>H294-'Gen VII Original Stats'!I294</f>
        <v>61</v>
      </c>
      <c r="R294">
        <v>293</v>
      </c>
      <c r="S294">
        <v>2</v>
      </c>
      <c r="T294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</v>
      </c>
      <c r="V294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</v>
      </c>
    </row>
    <row r="295" spans="1:22" x14ac:dyDescent="0.5">
      <c r="A295" t="s">
        <v>293</v>
      </c>
      <c r="B295">
        <v>93</v>
      </c>
      <c r="C295">
        <v>79</v>
      </c>
      <c r="D295">
        <v>48</v>
      </c>
      <c r="E295">
        <v>79</v>
      </c>
      <c r="F295">
        <v>48</v>
      </c>
      <c r="G295">
        <v>53</v>
      </c>
      <c r="H295">
        <f t="shared" si="12"/>
        <v>400</v>
      </c>
      <c r="J295">
        <f>B295-'Gen VII Original Stats'!C295</f>
        <v>9</v>
      </c>
      <c r="K295">
        <f>C295-'Gen VII Original Stats'!D295</f>
        <v>8</v>
      </c>
      <c r="L295">
        <f>D295-'Gen VII Original Stats'!E295</f>
        <v>5</v>
      </c>
      <c r="M295">
        <f>E295-'Gen VII Original Stats'!F295</f>
        <v>8</v>
      </c>
      <c r="N295">
        <f>F295-'Gen VII Original Stats'!G295</f>
        <v>5</v>
      </c>
      <c r="O295">
        <f>G295-'Gen VII Original Stats'!H295</f>
        <v>5</v>
      </c>
      <c r="P295">
        <f>H295-'Gen VII Original Stats'!I295</f>
        <v>40</v>
      </c>
      <c r="R295">
        <v>294</v>
      </c>
      <c r="S295">
        <v>1</v>
      </c>
      <c r="T295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</v>
      </c>
      <c r="V295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</v>
      </c>
    </row>
    <row r="296" spans="1:22" x14ac:dyDescent="0.5">
      <c r="A296" t="s">
        <v>294</v>
      </c>
      <c r="B296">
        <v>127</v>
      </c>
      <c r="C296">
        <v>111</v>
      </c>
      <c r="D296">
        <v>77</v>
      </c>
      <c r="E296">
        <v>111</v>
      </c>
      <c r="F296">
        <v>89</v>
      </c>
      <c r="G296">
        <v>83</v>
      </c>
      <c r="H296">
        <f t="shared" si="12"/>
        <v>598</v>
      </c>
      <c r="J296">
        <f>B296-'Gen VII Original Stats'!C296</f>
        <v>23</v>
      </c>
      <c r="K296">
        <f>C296-'Gen VII Original Stats'!D296</f>
        <v>20</v>
      </c>
      <c r="L296">
        <f>D296-'Gen VII Original Stats'!E296</f>
        <v>14</v>
      </c>
      <c r="M296">
        <f>E296-'Gen VII Original Stats'!F296</f>
        <v>20</v>
      </c>
      <c r="N296">
        <f>F296-'Gen VII Original Stats'!G296</f>
        <v>16</v>
      </c>
      <c r="O296">
        <f>G296-'Gen VII Original Stats'!H296</f>
        <v>15</v>
      </c>
      <c r="P296">
        <f>H296-'Gen VII Original Stats'!I296</f>
        <v>108</v>
      </c>
      <c r="R296">
        <v>295</v>
      </c>
      <c r="T296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</v>
      </c>
      <c r="V296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</v>
      </c>
    </row>
    <row r="297" spans="1:22" x14ac:dyDescent="0.5">
      <c r="A297" t="s">
        <v>295</v>
      </c>
      <c r="B297">
        <v>122</v>
      </c>
      <c r="C297">
        <v>101</v>
      </c>
      <c r="D297">
        <v>51</v>
      </c>
      <c r="E297">
        <v>34</v>
      </c>
      <c r="F297">
        <v>51</v>
      </c>
      <c r="G297">
        <v>42</v>
      </c>
      <c r="H297">
        <f t="shared" si="12"/>
        <v>401</v>
      </c>
      <c r="J297">
        <f>B297-'Gen VII Original Stats'!C297</f>
        <v>50</v>
      </c>
      <c r="K297">
        <f>C297-'Gen VII Original Stats'!D297</f>
        <v>41</v>
      </c>
      <c r="L297">
        <f>D297-'Gen VII Original Stats'!E297</f>
        <v>21</v>
      </c>
      <c r="M297">
        <f>E297-'Gen VII Original Stats'!F297</f>
        <v>14</v>
      </c>
      <c r="N297">
        <f>F297-'Gen VII Original Stats'!G297</f>
        <v>21</v>
      </c>
      <c r="O297">
        <f>G297-'Gen VII Original Stats'!H297</f>
        <v>17</v>
      </c>
      <c r="P297">
        <f>H297-'Gen VII Original Stats'!I297</f>
        <v>164</v>
      </c>
      <c r="R297">
        <v>296</v>
      </c>
      <c r="S297">
        <v>1</v>
      </c>
      <c r="T297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</v>
      </c>
      <c r="V297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</v>
      </c>
    </row>
    <row r="298" spans="1:22" x14ac:dyDescent="0.5">
      <c r="A298" t="s">
        <v>296</v>
      </c>
      <c r="B298">
        <v>182</v>
      </c>
      <c r="C298">
        <v>152</v>
      </c>
      <c r="D298">
        <v>76</v>
      </c>
      <c r="E298">
        <v>51</v>
      </c>
      <c r="F298">
        <v>76</v>
      </c>
      <c r="G298">
        <v>63</v>
      </c>
      <c r="H298">
        <f t="shared" si="12"/>
        <v>600</v>
      </c>
      <c r="J298">
        <f>B298-'Gen VII Original Stats'!C298</f>
        <v>38</v>
      </c>
      <c r="K298">
        <f>C298-'Gen VII Original Stats'!D298</f>
        <v>32</v>
      </c>
      <c r="L298">
        <f>D298-'Gen VII Original Stats'!E298</f>
        <v>16</v>
      </c>
      <c r="M298">
        <f>E298-'Gen VII Original Stats'!F298</f>
        <v>11</v>
      </c>
      <c r="N298">
        <f>F298-'Gen VII Original Stats'!G298</f>
        <v>16</v>
      </c>
      <c r="O298">
        <f>G298-'Gen VII Original Stats'!H298</f>
        <v>13</v>
      </c>
      <c r="P298">
        <f>H298-'Gen VII Original Stats'!I298</f>
        <v>126</v>
      </c>
      <c r="R298">
        <v>297</v>
      </c>
      <c r="T298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</v>
      </c>
      <c r="V298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</v>
      </c>
    </row>
    <row r="299" spans="1:22" x14ac:dyDescent="0.5">
      <c r="A299" t="s">
        <v>297</v>
      </c>
      <c r="B299">
        <v>79</v>
      </c>
      <c r="C299">
        <v>32</v>
      </c>
      <c r="D299">
        <v>63</v>
      </c>
      <c r="E299">
        <v>32</v>
      </c>
      <c r="F299">
        <v>63</v>
      </c>
      <c r="G299">
        <v>32</v>
      </c>
      <c r="H299">
        <f t="shared" si="12"/>
        <v>301</v>
      </c>
      <c r="J299">
        <f>B299-'Gen VII Original Stats'!C299</f>
        <v>29</v>
      </c>
      <c r="K299">
        <f>C299-'Gen VII Original Stats'!D299</f>
        <v>12</v>
      </c>
      <c r="L299">
        <f>D299-'Gen VII Original Stats'!E299</f>
        <v>23</v>
      </c>
      <c r="M299">
        <f>E299-'Gen VII Original Stats'!F299</f>
        <v>12</v>
      </c>
      <c r="N299">
        <f>F299-'Gen VII Original Stats'!G299</f>
        <v>23</v>
      </c>
      <c r="O299">
        <f>G299-'Gen VII Original Stats'!H299</f>
        <v>12</v>
      </c>
      <c r="P299">
        <f>H299-'Gen VII Original Stats'!I299</f>
        <v>111</v>
      </c>
      <c r="R299">
        <v>298</v>
      </c>
      <c r="S299">
        <v>2</v>
      </c>
      <c r="T299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</v>
      </c>
      <c r="V299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</v>
      </c>
    </row>
    <row r="300" spans="1:22" x14ac:dyDescent="0.5">
      <c r="A300" t="s">
        <v>298</v>
      </c>
      <c r="B300">
        <v>32</v>
      </c>
      <c r="C300">
        <v>48</v>
      </c>
      <c r="D300">
        <v>144</v>
      </c>
      <c r="E300">
        <v>48</v>
      </c>
      <c r="F300">
        <v>96</v>
      </c>
      <c r="G300">
        <v>32</v>
      </c>
      <c r="H300">
        <f t="shared" si="12"/>
        <v>400</v>
      </c>
      <c r="J300">
        <f>B300-'Gen VII Original Stats'!C300</f>
        <v>2</v>
      </c>
      <c r="K300">
        <f>C300-'Gen VII Original Stats'!D300</f>
        <v>3</v>
      </c>
      <c r="L300">
        <f>D300-'Gen VII Original Stats'!E300</f>
        <v>9</v>
      </c>
      <c r="M300">
        <f>E300-'Gen VII Original Stats'!F300</f>
        <v>3</v>
      </c>
      <c r="N300">
        <f>F300-'Gen VII Original Stats'!G300</f>
        <v>6</v>
      </c>
      <c r="O300">
        <f>G300-'Gen VII Original Stats'!H300</f>
        <v>2</v>
      </c>
      <c r="P300">
        <f>H300-'Gen VII Original Stats'!I300</f>
        <v>25</v>
      </c>
      <c r="R300">
        <v>299</v>
      </c>
      <c r="S300">
        <v>1</v>
      </c>
      <c r="T300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</v>
      </c>
      <c r="V300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</v>
      </c>
    </row>
    <row r="301" spans="1:22" x14ac:dyDescent="0.5">
      <c r="A301" t="s">
        <v>299</v>
      </c>
      <c r="B301">
        <v>77</v>
      </c>
      <c r="C301">
        <v>69</v>
      </c>
      <c r="D301">
        <v>69</v>
      </c>
      <c r="E301">
        <v>54</v>
      </c>
      <c r="F301">
        <v>54</v>
      </c>
      <c r="G301">
        <v>77</v>
      </c>
      <c r="H301">
        <f t="shared" si="12"/>
        <v>400</v>
      </c>
      <c r="J301">
        <f>B301-'Gen VII Original Stats'!C301</f>
        <v>27</v>
      </c>
      <c r="K301">
        <f>C301-'Gen VII Original Stats'!D301</f>
        <v>24</v>
      </c>
      <c r="L301">
        <f>D301-'Gen VII Original Stats'!E301</f>
        <v>24</v>
      </c>
      <c r="M301">
        <f>E301-'Gen VII Original Stats'!F301</f>
        <v>19</v>
      </c>
      <c r="N301">
        <f>F301-'Gen VII Original Stats'!G301</f>
        <v>19</v>
      </c>
      <c r="O301">
        <f>G301-'Gen VII Original Stats'!H301</f>
        <v>27</v>
      </c>
      <c r="P301">
        <f>H301-'Gen VII Original Stats'!I301</f>
        <v>140</v>
      </c>
      <c r="R301">
        <v>300</v>
      </c>
      <c r="S301">
        <v>1</v>
      </c>
      <c r="T301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</v>
      </c>
      <c r="V301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</v>
      </c>
    </row>
    <row r="302" spans="1:22" x14ac:dyDescent="0.5">
      <c r="A302" t="s">
        <v>300</v>
      </c>
      <c r="B302">
        <v>105</v>
      </c>
      <c r="C302">
        <v>98</v>
      </c>
      <c r="D302">
        <v>98</v>
      </c>
      <c r="E302">
        <v>82</v>
      </c>
      <c r="F302">
        <v>82</v>
      </c>
      <c r="G302">
        <v>135</v>
      </c>
      <c r="H302">
        <f t="shared" si="12"/>
        <v>600</v>
      </c>
      <c r="J302">
        <f>B302-'Gen VII Original Stats'!C302</f>
        <v>35</v>
      </c>
      <c r="K302">
        <f>C302-'Gen VII Original Stats'!D302</f>
        <v>33</v>
      </c>
      <c r="L302">
        <f>D302-'Gen VII Original Stats'!E302</f>
        <v>33</v>
      </c>
      <c r="M302">
        <f>E302-'Gen VII Original Stats'!F302</f>
        <v>27</v>
      </c>
      <c r="N302">
        <f>F302-'Gen VII Original Stats'!G302</f>
        <v>27</v>
      </c>
      <c r="O302">
        <f>G302-'Gen VII Original Stats'!H302</f>
        <v>45</v>
      </c>
      <c r="P302">
        <f>H302-'Gen VII Original Stats'!I302</f>
        <v>200</v>
      </c>
      <c r="R302">
        <v>301</v>
      </c>
      <c r="T302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</v>
      </c>
      <c r="V302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</v>
      </c>
    </row>
    <row r="303" spans="1:22" x14ac:dyDescent="0.5">
      <c r="A303" t="s">
        <v>301</v>
      </c>
      <c r="B303">
        <v>79</v>
      </c>
      <c r="C303">
        <v>118</v>
      </c>
      <c r="D303">
        <v>118</v>
      </c>
      <c r="E303">
        <v>103</v>
      </c>
      <c r="F303">
        <v>103</v>
      </c>
      <c r="G303">
        <v>79</v>
      </c>
      <c r="H303">
        <f t="shared" si="12"/>
        <v>600</v>
      </c>
      <c r="J303">
        <f>B303-'Gen VII Original Stats'!C303</f>
        <v>29</v>
      </c>
      <c r="K303">
        <f>C303-'Gen VII Original Stats'!D303</f>
        <v>43</v>
      </c>
      <c r="L303">
        <f>D303-'Gen VII Original Stats'!E303</f>
        <v>43</v>
      </c>
      <c r="M303">
        <f>E303-'Gen VII Original Stats'!F303</f>
        <v>38</v>
      </c>
      <c r="N303">
        <f>F303-'Gen VII Original Stats'!G303</f>
        <v>38</v>
      </c>
      <c r="O303">
        <f>G303-'Gen VII Original Stats'!H303</f>
        <v>29</v>
      </c>
      <c r="P303">
        <f>H303-'Gen VII Original Stats'!I303</f>
        <v>220</v>
      </c>
      <c r="R303">
        <v>302</v>
      </c>
      <c r="T303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</v>
      </c>
      <c r="V303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</v>
      </c>
    </row>
    <row r="304" spans="1:22" x14ac:dyDescent="0.5">
      <c r="A304" t="s">
        <v>302</v>
      </c>
      <c r="B304">
        <v>79</v>
      </c>
      <c r="C304">
        <v>134</v>
      </c>
      <c r="D304">
        <v>134</v>
      </c>
      <c r="E304">
        <v>87</v>
      </c>
      <c r="F304">
        <v>87</v>
      </c>
      <c r="G304">
        <v>79</v>
      </c>
      <c r="H304">
        <f t="shared" si="12"/>
        <v>600</v>
      </c>
      <c r="J304">
        <f>B304-'Gen VII Original Stats'!C304</f>
        <v>29</v>
      </c>
      <c r="K304">
        <f>C304-'Gen VII Original Stats'!D304</f>
        <v>49</v>
      </c>
      <c r="L304">
        <f>D304-'Gen VII Original Stats'!E304</f>
        <v>49</v>
      </c>
      <c r="M304">
        <f>E304-'Gen VII Original Stats'!F304</f>
        <v>32</v>
      </c>
      <c r="N304">
        <f>F304-'Gen VII Original Stats'!G304</f>
        <v>32</v>
      </c>
      <c r="O304">
        <f>G304-'Gen VII Original Stats'!H304</f>
        <v>29</v>
      </c>
      <c r="P304">
        <f>H304-'Gen VII Original Stats'!I304</f>
        <v>220</v>
      </c>
      <c r="R304">
        <v>303</v>
      </c>
      <c r="T304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</v>
      </c>
      <c r="V304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</v>
      </c>
    </row>
    <row r="305" spans="1:22" x14ac:dyDescent="0.5">
      <c r="A305" t="s">
        <v>303</v>
      </c>
      <c r="B305">
        <v>45</v>
      </c>
      <c r="C305">
        <v>64</v>
      </c>
      <c r="D305">
        <v>91</v>
      </c>
      <c r="E305">
        <v>36</v>
      </c>
      <c r="F305">
        <v>36</v>
      </c>
      <c r="G305">
        <v>27</v>
      </c>
      <c r="H305">
        <f t="shared" si="12"/>
        <v>299</v>
      </c>
      <c r="J305">
        <f>B305-'Gen VII Original Stats'!C305</f>
        <v>-5</v>
      </c>
      <c r="K305">
        <f>C305-'Gen VII Original Stats'!D305</f>
        <v>-6</v>
      </c>
      <c r="L305">
        <f>D305-'Gen VII Original Stats'!E305</f>
        <v>-9</v>
      </c>
      <c r="M305">
        <f>E305-'Gen VII Original Stats'!F305</f>
        <v>-4</v>
      </c>
      <c r="N305">
        <f>F305-'Gen VII Original Stats'!G305</f>
        <v>-4</v>
      </c>
      <c r="O305">
        <f>G305-'Gen VII Original Stats'!H305</f>
        <v>-3</v>
      </c>
      <c r="P305">
        <f>H305-'Gen VII Original Stats'!I305</f>
        <v>-31</v>
      </c>
      <c r="R305">
        <v>304</v>
      </c>
      <c r="S305">
        <v>2</v>
      </c>
      <c r="T305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</v>
      </c>
      <c r="V305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</v>
      </c>
    </row>
    <row r="306" spans="1:22" x14ac:dyDescent="0.5">
      <c r="A306" t="s">
        <v>304</v>
      </c>
      <c r="B306">
        <v>56</v>
      </c>
      <c r="C306">
        <v>84</v>
      </c>
      <c r="D306">
        <v>130</v>
      </c>
      <c r="E306">
        <v>47</v>
      </c>
      <c r="F306">
        <v>47</v>
      </c>
      <c r="G306">
        <v>37</v>
      </c>
      <c r="H306">
        <f t="shared" si="12"/>
        <v>401</v>
      </c>
      <c r="J306">
        <f>B306-'Gen VII Original Stats'!C306</f>
        <v>-4</v>
      </c>
      <c r="K306">
        <f>C306-'Gen VII Original Stats'!D306</f>
        <v>-6</v>
      </c>
      <c r="L306">
        <f>D306-'Gen VII Original Stats'!E306</f>
        <v>-10</v>
      </c>
      <c r="M306">
        <f>E306-'Gen VII Original Stats'!F306</f>
        <v>-3</v>
      </c>
      <c r="N306">
        <f>F306-'Gen VII Original Stats'!G306</f>
        <v>-3</v>
      </c>
      <c r="O306">
        <f>G306-'Gen VII Original Stats'!H306</f>
        <v>-3</v>
      </c>
      <c r="P306">
        <f>H306-'Gen VII Original Stats'!I306</f>
        <v>-29</v>
      </c>
      <c r="R306">
        <v>305</v>
      </c>
      <c r="S306">
        <v>1</v>
      </c>
      <c r="T306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</v>
      </c>
      <c r="V306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</v>
      </c>
    </row>
    <row r="307" spans="1:22" x14ac:dyDescent="0.5">
      <c r="A307" t="s">
        <v>305</v>
      </c>
      <c r="B307">
        <v>79</v>
      </c>
      <c r="C307">
        <v>125</v>
      </c>
      <c r="D307">
        <v>204</v>
      </c>
      <c r="E307">
        <v>68</v>
      </c>
      <c r="F307">
        <v>68</v>
      </c>
      <c r="G307">
        <v>57</v>
      </c>
      <c r="H307">
        <f t="shared" si="12"/>
        <v>601</v>
      </c>
      <c r="J307">
        <f>B307-'Gen VII Original Stats'!C307</f>
        <v>9</v>
      </c>
      <c r="K307">
        <f>C307-'Gen VII Original Stats'!D307</f>
        <v>15</v>
      </c>
      <c r="L307">
        <f>D307-'Gen VII Original Stats'!E307</f>
        <v>24</v>
      </c>
      <c r="M307">
        <f>E307-'Gen VII Original Stats'!F307</f>
        <v>8</v>
      </c>
      <c r="N307">
        <f>F307-'Gen VII Original Stats'!G307</f>
        <v>8</v>
      </c>
      <c r="O307">
        <f>G307-'Gen VII Original Stats'!H307</f>
        <v>7</v>
      </c>
      <c r="P307">
        <f>H307-'Gen VII Original Stats'!I307</f>
        <v>71</v>
      </c>
      <c r="R307">
        <v>306</v>
      </c>
      <c r="T307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</v>
      </c>
      <c r="V307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</v>
      </c>
    </row>
    <row r="308" spans="1:22" x14ac:dyDescent="0.5">
      <c r="A308" t="s">
        <v>306</v>
      </c>
      <c r="B308">
        <v>43</v>
      </c>
      <c r="C308">
        <v>57</v>
      </c>
      <c r="D308">
        <v>79</v>
      </c>
      <c r="E308">
        <v>57</v>
      </c>
      <c r="F308">
        <v>79</v>
      </c>
      <c r="G308">
        <v>86</v>
      </c>
      <c r="H308">
        <f t="shared" si="12"/>
        <v>401</v>
      </c>
      <c r="J308">
        <f>B308-'Gen VII Original Stats'!C308</f>
        <v>13</v>
      </c>
      <c r="K308">
        <f>C308-'Gen VII Original Stats'!D308</f>
        <v>17</v>
      </c>
      <c r="L308">
        <f>D308-'Gen VII Original Stats'!E308</f>
        <v>24</v>
      </c>
      <c r="M308">
        <f>E308-'Gen VII Original Stats'!F308</f>
        <v>17</v>
      </c>
      <c r="N308">
        <f>F308-'Gen VII Original Stats'!G308</f>
        <v>24</v>
      </c>
      <c r="O308">
        <f>G308-'Gen VII Original Stats'!H308</f>
        <v>26</v>
      </c>
      <c r="P308">
        <f>H308-'Gen VII Original Stats'!I308</f>
        <v>121</v>
      </c>
      <c r="R308">
        <v>307</v>
      </c>
      <c r="S308">
        <v>1</v>
      </c>
      <c r="T308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</v>
      </c>
      <c r="V308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</v>
      </c>
    </row>
    <row r="309" spans="1:22" x14ac:dyDescent="0.5">
      <c r="A309" t="s">
        <v>307</v>
      </c>
      <c r="B309">
        <v>88</v>
      </c>
      <c r="C309">
        <v>88</v>
      </c>
      <c r="D309">
        <v>110</v>
      </c>
      <c r="E309">
        <v>88</v>
      </c>
      <c r="F309">
        <v>110</v>
      </c>
      <c r="G309">
        <v>117</v>
      </c>
      <c r="H309">
        <f t="shared" si="12"/>
        <v>601</v>
      </c>
      <c r="J309">
        <f>B309-'Gen VII Original Stats'!C309</f>
        <v>28</v>
      </c>
      <c r="K309">
        <f>C309-'Gen VII Original Stats'!D309</f>
        <v>28</v>
      </c>
      <c r="L309">
        <f>D309-'Gen VII Original Stats'!E309</f>
        <v>35</v>
      </c>
      <c r="M309">
        <f>E309-'Gen VII Original Stats'!F309</f>
        <v>28</v>
      </c>
      <c r="N309">
        <f>F309-'Gen VII Original Stats'!G309</f>
        <v>35</v>
      </c>
      <c r="O309">
        <f>G309-'Gen VII Original Stats'!H309</f>
        <v>37</v>
      </c>
      <c r="P309">
        <f>H309-'Gen VII Original Stats'!I309</f>
        <v>191</v>
      </c>
      <c r="R309">
        <v>308</v>
      </c>
      <c r="T309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</v>
      </c>
      <c r="V309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</v>
      </c>
    </row>
    <row r="310" spans="1:22" x14ac:dyDescent="0.5">
      <c r="A310" t="s">
        <v>308</v>
      </c>
      <c r="B310">
        <v>54</v>
      </c>
      <c r="C310">
        <v>61</v>
      </c>
      <c r="D310">
        <v>54</v>
      </c>
      <c r="E310">
        <v>88</v>
      </c>
      <c r="F310">
        <v>54</v>
      </c>
      <c r="G310">
        <v>88</v>
      </c>
      <c r="H310">
        <f t="shared" si="12"/>
        <v>399</v>
      </c>
      <c r="J310">
        <f>B310-'Gen VII Original Stats'!C310</f>
        <v>14</v>
      </c>
      <c r="K310">
        <f>C310-'Gen VII Original Stats'!D310</f>
        <v>16</v>
      </c>
      <c r="L310">
        <f>D310-'Gen VII Original Stats'!E310</f>
        <v>14</v>
      </c>
      <c r="M310">
        <f>E310-'Gen VII Original Stats'!F310</f>
        <v>23</v>
      </c>
      <c r="N310">
        <f>F310-'Gen VII Original Stats'!G310</f>
        <v>14</v>
      </c>
      <c r="O310">
        <f>G310-'Gen VII Original Stats'!H310</f>
        <v>23</v>
      </c>
      <c r="P310">
        <f>H310-'Gen VII Original Stats'!I310</f>
        <v>104</v>
      </c>
      <c r="R310">
        <v>309</v>
      </c>
      <c r="S310">
        <v>1</v>
      </c>
      <c r="T310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</v>
      </c>
      <c r="V310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</v>
      </c>
    </row>
    <row r="311" spans="1:22" x14ac:dyDescent="0.5">
      <c r="A311" t="s">
        <v>309</v>
      </c>
      <c r="B311">
        <v>88</v>
      </c>
      <c r="C311">
        <v>95</v>
      </c>
      <c r="D311">
        <v>76</v>
      </c>
      <c r="E311">
        <v>133</v>
      </c>
      <c r="F311">
        <v>76</v>
      </c>
      <c r="G311">
        <v>133</v>
      </c>
      <c r="H311">
        <f t="shared" si="12"/>
        <v>601</v>
      </c>
      <c r="J311">
        <f>B311-'Gen VII Original Stats'!C311</f>
        <v>18</v>
      </c>
      <c r="K311">
        <f>C311-'Gen VII Original Stats'!D311</f>
        <v>20</v>
      </c>
      <c r="L311">
        <f>D311-'Gen VII Original Stats'!E311</f>
        <v>16</v>
      </c>
      <c r="M311">
        <f>E311-'Gen VII Original Stats'!F311</f>
        <v>28</v>
      </c>
      <c r="N311">
        <f>F311-'Gen VII Original Stats'!G311</f>
        <v>16</v>
      </c>
      <c r="O311">
        <f>G311-'Gen VII Original Stats'!H311</f>
        <v>28</v>
      </c>
      <c r="P311">
        <f>H311-'Gen VII Original Stats'!I311</f>
        <v>126</v>
      </c>
      <c r="R311">
        <v>310</v>
      </c>
      <c r="T311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</v>
      </c>
      <c r="V311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</v>
      </c>
    </row>
    <row r="312" spans="1:22" x14ac:dyDescent="0.5">
      <c r="A312" t="s">
        <v>310</v>
      </c>
      <c r="B312">
        <v>89</v>
      </c>
      <c r="C312">
        <v>74</v>
      </c>
      <c r="D312">
        <v>59</v>
      </c>
      <c r="E312">
        <v>126</v>
      </c>
      <c r="F312">
        <v>111</v>
      </c>
      <c r="G312">
        <v>141</v>
      </c>
      <c r="H312">
        <f t="shared" si="12"/>
        <v>600</v>
      </c>
      <c r="J312">
        <f>B312-'Gen VII Original Stats'!C312</f>
        <v>29</v>
      </c>
      <c r="K312">
        <f>C312-'Gen VII Original Stats'!D312</f>
        <v>24</v>
      </c>
      <c r="L312">
        <f>D312-'Gen VII Original Stats'!E312</f>
        <v>19</v>
      </c>
      <c r="M312">
        <f>E312-'Gen VII Original Stats'!F312</f>
        <v>41</v>
      </c>
      <c r="N312">
        <f>F312-'Gen VII Original Stats'!G312</f>
        <v>36</v>
      </c>
      <c r="O312">
        <f>G312-'Gen VII Original Stats'!H312</f>
        <v>46</v>
      </c>
      <c r="P312">
        <f>H312-'Gen VII Original Stats'!I312</f>
        <v>195</v>
      </c>
      <c r="R312">
        <v>311</v>
      </c>
      <c r="T312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</v>
      </c>
      <c r="V312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</v>
      </c>
    </row>
    <row r="313" spans="1:22" x14ac:dyDescent="0.5">
      <c r="A313" t="s">
        <v>311</v>
      </c>
      <c r="B313">
        <v>89</v>
      </c>
      <c r="C313">
        <v>59</v>
      </c>
      <c r="D313">
        <v>74</v>
      </c>
      <c r="E313">
        <v>111</v>
      </c>
      <c r="F313">
        <v>126</v>
      </c>
      <c r="G313">
        <v>141</v>
      </c>
      <c r="H313">
        <f t="shared" si="12"/>
        <v>600</v>
      </c>
      <c r="J313">
        <f>B313-'Gen VII Original Stats'!C313</f>
        <v>29</v>
      </c>
      <c r="K313">
        <f>C313-'Gen VII Original Stats'!D313</f>
        <v>19</v>
      </c>
      <c r="L313">
        <f>D313-'Gen VII Original Stats'!E313</f>
        <v>24</v>
      </c>
      <c r="M313">
        <f>E313-'Gen VII Original Stats'!F313</f>
        <v>36</v>
      </c>
      <c r="N313">
        <f>F313-'Gen VII Original Stats'!G313</f>
        <v>41</v>
      </c>
      <c r="O313">
        <f>G313-'Gen VII Original Stats'!H313</f>
        <v>46</v>
      </c>
      <c r="P313">
        <f>H313-'Gen VII Original Stats'!I313</f>
        <v>195</v>
      </c>
      <c r="R313">
        <v>312</v>
      </c>
      <c r="T313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</v>
      </c>
      <c r="V313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</v>
      </c>
    </row>
    <row r="314" spans="1:22" x14ac:dyDescent="0.5">
      <c r="A314" t="s">
        <v>312</v>
      </c>
      <c r="B314">
        <v>91</v>
      </c>
      <c r="C314">
        <v>102</v>
      </c>
      <c r="D314">
        <v>105</v>
      </c>
      <c r="E314">
        <v>66</v>
      </c>
      <c r="F314">
        <v>119</v>
      </c>
      <c r="G314">
        <v>119</v>
      </c>
      <c r="H314">
        <f t="shared" si="12"/>
        <v>602</v>
      </c>
      <c r="J314">
        <f>B314-'Gen VII Original Stats'!C314</f>
        <v>26</v>
      </c>
      <c r="K314">
        <f>C314-'Gen VII Original Stats'!D314</f>
        <v>29</v>
      </c>
      <c r="L314">
        <f>D314-'Gen VII Original Stats'!E314</f>
        <v>30</v>
      </c>
      <c r="M314">
        <f>E314-'Gen VII Original Stats'!F314</f>
        <v>19</v>
      </c>
      <c r="N314">
        <f>F314-'Gen VII Original Stats'!G314</f>
        <v>34</v>
      </c>
      <c r="O314">
        <f>G314-'Gen VII Original Stats'!H314</f>
        <v>34</v>
      </c>
      <c r="P314">
        <f>H314-'Gen VII Original Stats'!I314</f>
        <v>172</v>
      </c>
      <c r="R314">
        <v>313</v>
      </c>
      <c r="T314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</v>
      </c>
      <c r="V314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</v>
      </c>
    </row>
    <row r="315" spans="1:22" x14ac:dyDescent="0.5">
      <c r="A315" t="s">
        <v>313</v>
      </c>
      <c r="B315">
        <v>91</v>
      </c>
      <c r="C315">
        <v>66</v>
      </c>
      <c r="D315">
        <v>105</v>
      </c>
      <c r="E315">
        <v>102</v>
      </c>
      <c r="F315">
        <v>119</v>
      </c>
      <c r="G315">
        <v>119</v>
      </c>
      <c r="H315">
        <f t="shared" si="12"/>
        <v>602</v>
      </c>
      <c r="J315">
        <f>B315-'Gen VII Original Stats'!C315</f>
        <v>26</v>
      </c>
      <c r="K315">
        <f>C315-'Gen VII Original Stats'!D315</f>
        <v>19</v>
      </c>
      <c r="L315">
        <f>D315-'Gen VII Original Stats'!E315</f>
        <v>30</v>
      </c>
      <c r="M315">
        <f>E315-'Gen VII Original Stats'!F315</f>
        <v>29</v>
      </c>
      <c r="N315">
        <f>F315-'Gen VII Original Stats'!G315</f>
        <v>34</v>
      </c>
      <c r="O315">
        <f>G315-'Gen VII Original Stats'!H315</f>
        <v>34</v>
      </c>
      <c r="P315">
        <f>H315-'Gen VII Original Stats'!I315</f>
        <v>172</v>
      </c>
      <c r="R315">
        <v>314</v>
      </c>
      <c r="T315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</v>
      </c>
      <c r="V315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</v>
      </c>
    </row>
    <row r="316" spans="1:22" x14ac:dyDescent="0.5">
      <c r="A316" t="s">
        <v>314</v>
      </c>
      <c r="B316">
        <v>50</v>
      </c>
      <c r="C316">
        <v>60</v>
      </c>
      <c r="D316">
        <v>45</v>
      </c>
      <c r="E316">
        <v>100</v>
      </c>
      <c r="F316">
        <v>80</v>
      </c>
      <c r="G316">
        <v>65</v>
      </c>
      <c r="H316">
        <f t="shared" si="12"/>
        <v>400</v>
      </c>
      <c r="J316">
        <f>B316-'Gen VII Original Stats'!C316</f>
        <v>0</v>
      </c>
      <c r="K316">
        <f>C316-'Gen VII Original Stats'!D316</f>
        <v>0</v>
      </c>
      <c r="L316">
        <f>D316-'Gen VII Original Stats'!E316</f>
        <v>0</v>
      </c>
      <c r="M316">
        <f>E316-'Gen VII Original Stats'!F316</f>
        <v>0</v>
      </c>
      <c r="N316">
        <f>F316-'Gen VII Original Stats'!G316</f>
        <v>0</v>
      </c>
      <c r="O316">
        <f>G316-'Gen VII Original Stats'!H316</f>
        <v>0</v>
      </c>
      <c r="P316">
        <f>H316-'Gen VII Original Stats'!I316</f>
        <v>0</v>
      </c>
      <c r="R316">
        <v>315</v>
      </c>
      <c r="S316">
        <v>1</v>
      </c>
      <c r="T316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</v>
      </c>
      <c r="V316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</v>
      </c>
    </row>
    <row r="317" spans="1:22" x14ac:dyDescent="0.5">
      <c r="A317" t="s">
        <v>315</v>
      </c>
      <c r="B317">
        <v>93</v>
      </c>
      <c r="C317">
        <v>57</v>
      </c>
      <c r="D317">
        <v>70</v>
      </c>
      <c r="E317">
        <v>57</v>
      </c>
      <c r="F317">
        <v>70</v>
      </c>
      <c r="G317">
        <v>53</v>
      </c>
      <c r="H317">
        <f t="shared" si="12"/>
        <v>400</v>
      </c>
      <c r="J317">
        <f>B317-'Gen VII Original Stats'!C317</f>
        <v>23</v>
      </c>
      <c r="K317">
        <f>C317-'Gen VII Original Stats'!D317</f>
        <v>14</v>
      </c>
      <c r="L317">
        <f>D317-'Gen VII Original Stats'!E317</f>
        <v>17</v>
      </c>
      <c r="M317">
        <f>E317-'Gen VII Original Stats'!F317</f>
        <v>14</v>
      </c>
      <c r="N317">
        <f>F317-'Gen VII Original Stats'!G317</f>
        <v>17</v>
      </c>
      <c r="O317">
        <f>G317-'Gen VII Original Stats'!H317</f>
        <v>13</v>
      </c>
      <c r="P317">
        <f>H317-'Gen VII Original Stats'!I317</f>
        <v>98</v>
      </c>
      <c r="R317">
        <v>316</v>
      </c>
      <c r="S317">
        <v>1</v>
      </c>
      <c r="T317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</v>
      </c>
      <c r="V317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</v>
      </c>
    </row>
    <row r="318" spans="1:22" x14ac:dyDescent="0.5">
      <c r="A318" t="s">
        <v>316</v>
      </c>
      <c r="B318">
        <v>128</v>
      </c>
      <c r="C318">
        <v>94</v>
      </c>
      <c r="D318">
        <v>107</v>
      </c>
      <c r="E318">
        <v>94</v>
      </c>
      <c r="F318">
        <v>107</v>
      </c>
      <c r="G318">
        <v>71</v>
      </c>
      <c r="H318">
        <f t="shared" si="12"/>
        <v>601</v>
      </c>
      <c r="J318">
        <f>B318-'Gen VII Original Stats'!C318</f>
        <v>28</v>
      </c>
      <c r="K318">
        <f>C318-'Gen VII Original Stats'!D318</f>
        <v>21</v>
      </c>
      <c r="L318">
        <f>D318-'Gen VII Original Stats'!E318</f>
        <v>24</v>
      </c>
      <c r="M318">
        <f>E318-'Gen VII Original Stats'!F318</f>
        <v>21</v>
      </c>
      <c r="N318">
        <f>F318-'Gen VII Original Stats'!G318</f>
        <v>24</v>
      </c>
      <c r="O318">
        <f>G318-'Gen VII Original Stats'!H318</f>
        <v>16</v>
      </c>
      <c r="P318">
        <f>H318-'Gen VII Original Stats'!I318</f>
        <v>134</v>
      </c>
      <c r="R318">
        <v>317</v>
      </c>
      <c r="T318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</v>
      </c>
      <c r="V318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</v>
      </c>
    </row>
    <row r="319" spans="1:22" x14ac:dyDescent="0.5">
      <c r="A319" t="s">
        <v>317</v>
      </c>
      <c r="B319">
        <v>59</v>
      </c>
      <c r="C319">
        <v>118</v>
      </c>
      <c r="D319">
        <v>26</v>
      </c>
      <c r="E319">
        <v>85</v>
      </c>
      <c r="F319">
        <v>26</v>
      </c>
      <c r="G319">
        <v>85</v>
      </c>
      <c r="H319">
        <f t="shared" si="12"/>
        <v>399</v>
      </c>
      <c r="J319">
        <f>B319-'Gen VII Original Stats'!C319</f>
        <v>14</v>
      </c>
      <c r="K319">
        <f>C319-'Gen VII Original Stats'!D319</f>
        <v>28</v>
      </c>
      <c r="L319">
        <f>D319-'Gen VII Original Stats'!E319</f>
        <v>6</v>
      </c>
      <c r="M319">
        <f>E319-'Gen VII Original Stats'!F319</f>
        <v>20</v>
      </c>
      <c r="N319">
        <f>F319-'Gen VII Original Stats'!G319</f>
        <v>6</v>
      </c>
      <c r="O319">
        <f>G319-'Gen VII Original Stats'!H319</f>
        <v>20</v>
      </c>
      <c r="P319">
        <f>H319-'Gen VII Original Stats'!I319</f>
        <v>94</v>
      </c>
      <c r="R319">
        <v>318</v>
      </c>
      <c r="S319">
        <v>1</v>
      </c>
      <c r="T319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</v>
      </c>
      <c r="V319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</v>
      </c>
    </row>
    <row r="320" spans="1:22" x14ac:dyDescent="0.5">
      <c r="A320" t="s">
        <v>318</v>
      </c>
      <c r="B320">
        <v>91</v>
      </c>
      <c r="C320">
        <v>157</v>
      </c>
      <c r="D320">
        <v>52</v>
      </c>
      <c r="E320">
        <v>124</v>
      </c>
      <c r="F320">
        <v>52</v>
      </c>
      <c r="G320">
        <v>124</v>
      </c>
      <c r="H320">
        <f t="shared" si="12"/>
        <v>600</v>
      </c>
      <c r="J320">
        <f>B320-'Gen VII Original Stats'!C320</f>
        <v>21</v>
      </c>
      <c r="K320">
        <f>C320-'Gen VII Original Stats'!D320</f>
        <v>37</v>
      </c>
      <c r="L320">
        <f>D320-'Gen VII Original Stats'!E320</f>
        <v>12</v>
      </c>
      <c r="M320">
        <f>E320-'Gen VII Original Stats'!F320</f>
        <v>29</v>
      </c>
      <c r="N320">
        <f>F320-'Gen VII Original Stats'!G320</f>
        <v>12</v>
      </c>
      <c r="O320">
        <f>G320-'Gen VII Original Stats'!H320</f>
        <v>29</v>
      </c>
      <c r="P320">
        <f>H320-'Gen VII Original Stats'!I320</f>
        <v>140</v>
      </c>
      <c r="R320">
        <v>319</v>
      </c>
      <c r="T320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</v>
      </c>
      <c r="V320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</v>
      </c>
    </row>
    <row r="321" spans="1:22" x14ac:dyDescent="0.5">
      <c r="A321" t="s">
        <v>319</v>
      </c>
      <c r="B321">
        <v>130</v>
      </c>
      <c r="C321">
        <v>70</v>
      </c>
      <c r="D321">
        <v>35</v>
      </c>
      <c r="E321">
        <v>70</v>
      </c>
      <c r="F321">
        <v>35</v>
      </c>
      <c r="G321">
        <v>60</v>
      </c>
      <c r="H321">
        <f t="shared" si="12"/>
        <v>400</v>
      </c>
      <c r="J321">
        <f>B321-'Gen VII Original Stats'!C321</f>
        <v>0</v>
      </c>
      <c r="K321">
        <f>C321-'Gen VII Original Stats'!D321</f>
        <v>0</v>
      </c>
      <c r="L321">
        <f>D321-'Gen VII Original Stats'!E321</f>
        <v>0</v>
      </c>
      <c r="M321">
        <f>E321-'Gen VII Original Stats'!F321</f>
        <v>0</v>
      </c>
      <c r="N321">
        <f>F321-'Gen VII Original Stats'!G321</f>
        <v>0</v>
      </c>
      <c r="O321">
        <f>G321-'Gen VII Original Stats'!H321</f>
        <v>0</v>
      </c>
      <c r="P321">
        <f>H321-'Gen VII Original Stats'!I321</f>
        <v>0</v>
      </c>
      <c r="R321">
        <v>320</v>
      </c>
      <c r="S321">
        <v>1</v>
      </c>
      <c r="T321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</v>
      </c>
      <c r="V321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</v>
      </c>
    </row>
    <row r="322" spans="1:22" x14ac:dyDescent="0.5">
      <c r="A322" t="s">
        <v>320</v>
      </c>
      <c r="B322">
        <v>204</v>
      </c>
      <c r="C322">
        <v>108</v>
      </c>
      <c r="D322">
        <v>54</v>
      </c>
      <c r="E322">
        <v>108</v>
      </c>
      <c r="F322">
        <v>54</v>
      </c>
      <c r="G322">
        <v>72</v>
      </c>
      <c r="H322">
        <f t="shared" si="12"/>
        <v>600</v>
      </c>
      <c r="J322">
        <f>B322-'Gen VII Original Stats'!C322</f>
        <v>34</v>
      </c>
      <c r="K322">
        <f>C322-'Gen VII Original Stats'!D322</f>
        <v>18</v>
      </c>
      <c r="L322">
        <f>D322-'Gen VII Original Stats'!E322</f>
        <v>9</v>
      </c>
      <c r="M322">
        <f>E322-'Gen VII Original Stats'!F322</f>
        <v>18</v>
      </c>
      <c r="N322">
        <f>F322-'Gen VII Original Stats'!G322</f>
        <v>9</v>
      </c>
      <c r="O322">
        <f>G322-'Gen VII Original Stats'!H322</f>
        <v>12</v>
      </c>
      <c r="P322">
        <f>H322-'Gen VII Original Stats'!I322</f>
        <v>100</v>
      </c>
      <c r="R322">
        <v>321</v>
      </c>
      <c r="T322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</v>
      </c>
      <c r="V322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</v>
      </c>
    </row>
    <row r="323" spans="1:22" x14ac:dyDescent="0.5">
      <c r="A323" t="s">
        <v>321</v>
      </c>
      <c r="B323">
        <v>79</v>
      </c>
      <c r="C323">
        <v>79</v>
      </c>
      <c r="D323">
        <v>52</v>
      </c>
      <c r="E323">
        <v>85</v>
      </c>
      <c r="F323">
        <v>59</v>
      </c>
      <c r="G323">
        <v>46</v>
      </c>
      <c r="H323">
        <f t="shared" ref="H323:H386" si="15">SUM(B323:G323)</f>
        <v>400</v>
      </c>
      <c r="J323">
        <f>B323-'Gen VII Original Stats'!C323</f>
        <v>19</v>
      </c>
      <c r="K323">
        <f>C323-'Gen VII Original Stats'!D323</f>
        <v>19</v>
      </c>
      <c r="L323">
        <f>D323-'Gen VII Original Stats'!E323</f>
        <v>12</v>
      </c>
      <c r="M323">
        <f>E323-'Gen VII Original Stats'!F323</f>
        <v>20</v>
      </c>
      <c r="N323">
        <f>F323-'Gen VII Original Stats'!G323</f>
        <v>14</v>
      </c>
      <c r="O323">
        <f>G323-'Gen VII Original Stats'!H323</f>
        <v>11</v>
      </c>
      <c r="P323">
        <f>H323-'Gen VII Original Stats'!I323</f>
        <v>95</v>
      </c>
      <c r="R323">
        <v>322</v>
      </c>
      <c r="S323">
        <v>1</v>
      </c>
      <c r="T323" s="1" t="str">
        <f t="shared" ref="T323:T386" si="16">T322&amp;"["&amp;R323&amp;","&amp;IF(S323="","0",S323)&amp;"],"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</v>
      </c>
      <c r="V323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</v>
      </c>
    </row>
    <row r="324" spans="1:22" x14ac:dyDescent="0.5">
      <c r="A324" t="s">
        <v>322</v>
      </c>
      <c r="B324">
        <v>91</v>
      </c>
      <c r="C324">
        <v>130</v>
      </c>
      <c r="D324">
        <v>91</v>
      </c>
      <c r="E324">
        <v>137</v>
      </c>
      <c r="F324">
        <v>98</v>
      </c>
      <c r="G324">
        <v>52</v>
      </c>
      <c r="H324">
        <f t="shared" si="15"/>
        <v>599</v>
      </c>
      <c r="J324">
        <f>B324-'Gen VII Original Stats'!C324</f>
        <v>21</v>
      </c>
      <c r="K324">
        <f>C324-'Gen VII Original Stats'!D324</f>
        <v>30</v>
      </c>
      <c r="L324">
        <f>D324-'Gen VII Original Stats'!E324</f>
        <v>21</v>
      </c>
      <c r="M324">
        <f>E324-'Gen VII Original Stats'!F324</f>
        <v>32</v>
      </c>
      <c r="N324">
        <f>F324-'Gen VII Original Stats'!G324</f>
        <v>23</v>
      </c>
      <c r="O324">
        <f>G324-'Gen VII Original Stats'!H324</f>
        <v>12</v>
      </c>
      <c r="P324">
        <f>H324-'Gen VII Original Stats'!I324</f>
        <v>139</v>
      </c>
      <c r="R324">
        <v>323</v>
      </c>
      <c r="T324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</v>
      </c>
      <c r="V324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</v>
      </c>
    </row>
    <row r="325" spans="1:22" x14ac:dyDescent="0.5">
      <c r="A325" t="s">
        <v>323</v>
      </c>
      <c r="B325">
        <v>89</v>
      </c>
      <c r="C325">
        <v>109</v>
      </c>
      <c r="D325">
        <v>179</v>
      </c>
      <c r="E325">
        <v>109</v>
      </c>
      <c r="F325">
        <v>89</v>
      </c>
      <c r="G325">
        <v>26</v>
      </c>
      <c r="H325">
        <f t="shared" si="15"/>
        <v>601</v>
      </c>
      <c r="J325">
        <f>B325-'Gen VII Original Stats'!C325</f>
        <v>19</v>
      </c>
      <c r="K325">
        <f>C325-'Gen VII Original Stats'!D325</f>
        <v>24</v>
      </c>
      <c r="L325">
        <f>D325-'Gen VII Original Stats'!E325</f>
        <v>39</v>
      </c>
      <c r="M325">
        <f>E325-'Gen VII Original Stats'!F325</f>
        <v>24</v>
      </c>
      <c r="N325">
        <f>F325-'Gen VII Original Stats'!G325</f>
        <v>19</v>
      </c>
      <c r="O325">
        <f>G325-'Gen VII Original Stats'!H325</f>
        <v>6</v>
      </c>
      <c r="P325">
        <f>H325-'Gen VII Original Stats'!I325</f>
        <v>131</v>
      </c>
      <c r="R325">
        <v>324</v>
      </c>
      <c r="T325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</v>
      </c>
      <c r="V325" s="1" t="str">
        <f t="shared" ref="V325:V388" si="17">CONCATENATE(V324,"[",R325,",",IF(U325="",0,U325),"],")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</v>
      </c>
    </row>
    <row r="326" spans="1:22" x14ac:dyDescent="0.5">
      <c r="A326" t="s">
        <v>324</v>
      </c>
      <c r="B326">
        <v>73</v>
      </c>
      <c r="C326">
        <v>30</v>
      </c>
      <c r="D326">
        <v>42</v>
      </c>
      <c r="E326">
        <v>85</v>
      </c>
      <c r="F326">
        <v>97</v>
      </c>
      <c r="G326">
        <v>73</v>
      </c>
      <c r="H326">
        <f t="shared" si="15"/>
        <v>400</v>
      </c>
      <c r="J326">
        <f>B326-'Gen VII Original Stats'!C326</f>
        <v>13</v>
      </c>
      <c r="K326">
        <f>C326-'Gen VII Original Stats'!D326</f>
        <v>5</v>
      </c>
      <c r="L326">
        <f>D326-'Gen VII Original Stats'!E326</f>
        <v>7</v>
      </c>
      <c r="M326">
        <f>E326-'Gen VII Original Stats'!F326</f>
        <v>15</v>
      </c>
      <c r="N326">
        <f>F326-'Gen VII Original Stats'!G326</f>
        <v>17</v>
      </c>
      <c r="O326">
        <f>G326-'Gen VII Original Stats'!H326</f>
        <v>13</v>
      </c>
      <c r="P326">
        <f>H326-'Gen VII Original Stats'!I326</f>
        <v>70</v>
      </c>
      <c r="R326">
        <v>325</v>
      </c>
      <c r="S326">
        <v>1</v>
      </c>
      <c r="T326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</v>
      </c>
      <c r="V326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</v>
      </c>
    </row>
    <row r="327" spans="1:22" x14ac:dyDescent="0.5">
      <c r="A327" t="s">
        <v>325</v>
      </c>
      <c r="B327">
        <v>102</v>
      </c>
      <c r="C327">
        <v>57</v>
      </c>
      <c r="D327">
        <v>83</v>
      </c>
      <c r="E327">
        <v>115</v>
      </c>
      <c r="F327">
        <v>140</v>
      </c>
      <c r="G327">
        <v>102</v>
      </c>
      <c r="H327">
        <f t="shared" si="15"/>
        <v>599</v>
      </c>
      <c r="J327">
        <f>B327-'Gen VII Original Stats'!C327</f>
        <v>22</v>
      </c>
      <c r="K327">
        <f>C327-'Gen VII Original Stats'!D327</f>
        <v>12</v>
      </c>
      <c r="L327">
        <f>D327-'Gen VII Original Stats'!E327</f>
        <v>18</v>
      </c>
      <c r="M327">
        <f>E327-'Gen VII Original Stats'!F327</f>
        <v>25</v>
      </c>
      <c r="N327">
        <f>F327-'Gen VII Original Stats'!G327</f>
        <v>30</v>
      </c>
      <c r="O327">
        <f>G327-'Gen VII Original Stats'!H327</f>
        <v>22</v>
      </c>
      <c r="P327">
        <f>H327-'Gen VII Original Stats'!I327</f>
        <v>129</v>
      </c>
      <c r="R327">
        <v>326</v>
      </c>
      <c r="T327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</v>
      </c>
      <c r="V327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</v>
      </c>
    </row>
    <row r="328" spans="1:22" x14ac:dyDescent="0.5">
      <c r="A328" t="s">
        <v>326</v>
      </c>
      <c r="B328">
        <v>100</v>
      </c>
      <c r="C328">
        <v>100</v>
      </c>
      <c r="D328">
        <v>100</v>
      </c>
      <c r="E328">
        <v>100</v>
      </c>
      <c r="F328">
        <v>100</v>
      </c>
      <c r="G328">
        <v>100</v>
      </c>
      <c r="H328">
        <f t="shared" si="15"/>
        <v>600</v>
      </c>
      <c r="J328">
        <f>B328-'Gen VII Original Stats'!C328</f>
        <v>40</v>
      </c>
      <c r="K328">
        <f>C328-'Gen VII Original Stats'!D328</f>
        <v>40</v>
      </c>
      <c r="L328">
        <f>D328-'Gen VII Original Stats'!E328</f>
        <v>40</v>
      </c>
      <c r="M328">
        <f>E328-'Gen VII Original Stats'!F328</f>
        <v>40</v>
      </c>
      <c r="N328">
        <f>F328-'Gen VII Original Stats'!G328</f>
        <v>40</v>
      </c>
      <c r="O328">
        <f>G328-'Gen VII Original Stats'!H328</f>
        <v>40</v>
      </c>
      <c r="P328">
        <f>H328-'Gen VII Original Stats'!I328</f>
        <v>240</v>
      </c>
      <c r="R328">
        <v>327</v>
      </c>
      <c r="T328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</v>
      </c>
      <c r="V328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</v>
      </c>
    </row>
    <row r="329" spans="1:22" x14ac:dyDescent="0.5">
      <c r="A329" t="s">
        <v>327</v>
      </c>
      <c r="B329">
        <v>47</v>
      </c>
      <c r="C329">
        <v>103</v>
      </c>
      <c r="D329">
        <v>47</v>
      </c>
      <c r="E329">
        <v>47</v>
      </c>
      <c r="F329">
        <v>47</v>
      </c>
      <c r="G329">
        <v>10</v>
      </c>
      <c r="H329">
        <f t="shared" si="15"/>
        <v>301</v>
      </c>
      <c r="J329">
        <f>B329-'Gen VII Original Stats'!C329</f>
        <v>2</v>
      </c>
      <c r="K329">
        <f>C329-'Gen VII Original Stats'!D329</f>
        <v>3</v>
      </c>
      <c r="L329">
        <f>D329-'Gen VII Original Stats'!E329</f>
        <v>2</v>
      </c>
      <c r="M329">
        <f>E329-'Gen VII Original Stats'!F329</f>
        <v>2</v>
      </c>
      <c r="N329">
        <f>F329-'Gen VII Original Stats'!G329</f>
        <v>2</v>
      </c>
      <c r="O329">
        <f>G329-'Gen VII Original Stats'!H329</f>
        <v>0</v>
      </c>
      <c r="P329">
        <f>H329-'Gen VII Original Stats'!I329</f>
        <v>11</v>
      </c>
      <c r="R329">
        <v>328</v>
      </c>
      <c r="S329">
        <v>2</v>
      </c>
      <c r="T329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</v>
      </c>
      <c r="V329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</v>
      </c>
    </row>
    <row r="330" spans="1:22" x14ac:dyDescent="0.5">
      <c r="A330" t="s">
        <v>328</v>
      </c>
      <c r="B330">
        <v>59</v>
      </c>
      <c r="C330">
        <v>82</v>
      </c>
      <c r="D330">
        <v>59</v>
      </c>
      <c r="E330">
        <v>59</v>
      </c>
      <c r="F330">
        <v>59</v>
      </c>
      <c r="G330">
        <v>82</v>
      </c>
      <c r="H330">
        <f t="shared" si="15"/>
        <v>400</v>
      </c>
      <c r="J330">
        <f>B330-'Gen VII Original Stats'!C330</f>
        <v>9</v>
      </c>
      <c r="K330">
        <f>C330-'Gen VII Original Stats'!D330</f>
        <v>12</v>
      </c>
      <c r="L330">
        <f>D330-'Gen VII Original Stats'!E330</f>
        <v>9</v>
      </c>
      <c r="M330">
        <f>E330-'Gen VII Original Stats'!F330</f>
        <v>9</v>
      </c>
      <c r="N330">
        <f>F330-'Gen VII Original Stats'!G330</f>
        <v>9</v>
      </c>
      <c r="O330">
        <f>G330-'Gen VII Original Stats'!H330</f>
        <v>12</v>
      </c>
      <c r="P330">
        <f>H330-'Gen VII Original Stats'!I330</f>
        <v>60</v>
      </c>
      <c r="R330">
        <v>329</v>
      </c>
      <c r="S330">
        <v>1</v>
      </c>
      <c r="T330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</v>
      </c>
      <c r="V330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</v>
      </c>
    </row>
    <row r="331" spans="1:22" x14ac:dyDescent="0.5">
      <c r="A331" t="s">
        <v>329</v>
      </c>
      <c r="B331">
        <v>92</v>
      </c>
      <c r="C331">
        <v>115</v>
      </c>
      <c r="D331">
        <v>92</v>
      </c>
      <c r="E331">
        <v>92</v>
      </c>
      <c r="F331">
        <v>92</v>
      </c>
      <c r="G331">
        <v>115</v>
      </c>
      <c r="H331">
        <f t="shared" si="15"/>
        <v>598</v>
      </c>
      <c r="J331">
        <f>B331-'Gen VII Original Stats'!C331</f>
        <v>12</v>
      </c>
      <c r="K331">
        <f>C331-'Gen VII Original Stats'!D331</f>
        <v>15</v>
      </c>
      <c r="L331">
        <f>D331-'Gen VII Original Stats'!E331</f>
        <v>12</v>
      </c>
      <c r="M331">
        <f>E331-'Gen VII Original Stats'!F331</f>
        <v>12</v>
      </c>
      <c r="N331">
        <f>F331-'Gen VII Original Stats'!G331</f>
        <v>12</v>
      </c>
      <c r="O331">
        <f>G331-'Gen VII Original Stats'!H331</f>
        <v>15</v>
      </c>
      <c r="P331">
        <f>H331-'Gen VII Original Stats'!I331</f>
        <v>78</v>
      </c>
      <c r="R331">
        <v>330</v>
      </c>
      <c r="T331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</v>
      </c>
      <c r="V331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</v>
      </c>
    </row>
    <row r="332" spans="1:22" x14ac:dyDescent="0.5">
      <c r="A332" t="s">
        <v>330</v>
      </c>
      <c r="B332">
        <v>60</v>
      </c>
      <c r="C332">
        <v>101</v>
      </c>
      <c r="D332">
        <v>48</v>
      </c>
      <c r="E332">
        <v>101</v>
      </c>
      <c r="F332">
        <v>48</v>
      </c>
      <c r="G332">
        <v>42</v>
      </c>
      <c r="H332">
        <f t="shared" si="15"/>
        <v>400</v>
      </c>
      <c r="J332">
        <f>B332-'Gen VII Original Stats'!C332</f>
        <v>10</v>
      </c>
      <c r="K332">
        <f>C332-'Gen VII Original Stats'!D332</f>
        <v>16</v>
      </c>
      <c r="L332">
        <f>D332-'Gen VII Original Stats'!E332</f>
        <v>8</v>
      </c>
      <c r="M332">
        <f>E332-'Gen VII Original Stats'!F332</f>
        <v>16</v>
      </c>
      <c r="N332">
        <f>F332-'Gen VII Original Stats'!G332</f>
        <v>8</v>
      </c>
      <c r="O332">
        <f>G332-'Gen VII Original Stats'!H332</f>
        <v>7</v>
      </c>
      <c r="P332">
        <f>H332-'Gen VII Original Stats'!I332</f>
        <v>65</v>
      </c>
      <c r="R332">
        <v>331</v>
      </c>
      <c r="S332">
        <v>1</v>
      </c>
      <c r="T332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</v>
      </c>
      <c r="V332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</v>
      </c>
    </row>
    <row r="333" spans="1:22" x14ac:dyDescent="0.5">
      <c r="A333" t="s">
        <v>331</v>
      </c>
      <c r="B333">
        <v>88</v>
      </c>
      <c r="C333">
        <v>145</v>
      </c>
      <c r="D333">
        <v>76</v>
      </c>
      <c r="E333">
        <v>145</v>
      </c>
      <c r="F333">
        <v>76</v>
      </c>
      <c r="G333">
        <v>69</v>
      </c>
      <c r="H333">
        <f t="shared" si="15"/>
        <v>599</v>
      </c>
      <c r="J333">
        <f>B333-'Gen VII Original Stats'!C333</f>
        <v>18</v>
      </c>
      <c r="K333">
        <f>C333-'Gen VII Original Stats'!D333</f>
        <v>30</v>
      </c>
      <c r="L333">
        <f>D333-'Gen VII Original Stats'!E333</f>
        <v>16</v>
      </c>
      <c r="M333">
        <f>E333-'Gen VII Original Stats'!F333</f>
        <v>30</v>
      </c>
      <c r="N333">
        <f>F333-'Gen VII Original Stats'!G333</f>
        <v>16</v>
      </c>
      <c r="O333">
        <f>G333-'Gen VII Original Stats'!H333</f>
        <v>14</v>
      </c>
      <c r="P333">
        <f>H333-'Gen VII Original Stats'!I333</f>
        <v>124</v>
      </c>
      <c r="R333">
        <v>332</v>
      </c>
      <c r="T333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</v>
      </c>
      <c r="V333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</v>
      </c>
    </row>
    <row r="334" spans="1:22" x14ac:dyDescent="0.5">
      <c r="A334" t="s">
        <v>332</v>
      </c>
      <c r="B334">
        <v>58</v>
      </c>
      <c r="C334">
        <v>52</v>
      </c>
      <c r="D334">
        <v>77</v>
      </c>
      <c r="E334">
        <v>52</v>
      </c>
      <c r="F334">
        <v>97</v>
      </c>
      <c r="G334">
        <v>65</v>
      </c>
      <c r="H334">
        <f t="shared" si="15"/>
        <v>401</v>
      </c>
      <c r="J334">
        <f>B334-'Gen VII Original Stats'!C334</f>
        <v>13</v>
      </c>
      <c r="K334">
        <f>C334-'Gen VII Original Stats'!D334</f>
        <v>12</v>
      </c>
      <c r="L334">
        <f>D334-'Gen VII Original Stats'!E334</f>
        <v>17</v>
      </c>
      <c r="M334">
        <f>E334-'Gen VII Original Stats'!F334</f>
        <v>12</v>
      </c>
      <c r="N334">
        <f>F334-'Gen VII Original Stats'!G334</f>
        <v>22</v>
      </c>
      <c r="O334">
        <f>G334-'Gen VII Original Stats'!H334</f>
        <v>15</v>
      </c>
      <c r="P334">
        <f>H334-'Gen VII Original Stats'!I334</f>
        <v>91</v>
      </c>
      <c r="R334">
        <v>333</v>
      </c>
      <c r="S334">
        <v>1</v>
      </c>
      <c r="T334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</v>
      </c>
      <c r="V334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</v>
      </c>
    </row>
    <row r="335" spans="1:22" x14ac:dyDescent="0.5">
      <c r="A335" t="s">
        <v>333</v>
      </c>
      <c r="B335">
        <v>92</v>
      </c>
      <c r="C335">
        <v>86</v>
      </c>
      <c r="D335">
        <v>110</v>
      </c>
      <c r="E335">
        <v>86</v>
      </c>
      <c r="F335">
        <v>129</v>
      </c>
      <c r="G335">
        <v>98</v>
      </c>
      <c r="H335">
        <f t="shared" si="15"/>
        <v>601</v>
      </c>
      <c r="J335">
        <f>B335-'Gen VII Original Stats'!C335</f>
        <v>17</v>
      </c>
      <c r="K335">
        <f>C335-'Gen VII Original Stats'!D335</f>
        <v>16</v>
      </c>
      <c r="L335">
        <f>D335-'Gen VII Original Stats'!E335</f>
        <v>20</v>
      </c>
      <c r="M335">
        <f>E335-'Gen VII Original Stats'!F335</f>
        <v>16</v>
      </c>
      <c r="N335">
        <f>F335-'Gen VII Original Stats'!G335</f>
        <v>24</v>
      </c>
      <c r="O335">
        <f>G335-'Gen VII Original Stats'!H335</f>
        <v>18</v>
      </c>
      <c r="P335">
        <f>H335-'Gen VII Original Stats'!I335</f>
        <v>111</v>
      </c>
      <c r="R335">
        <v>334</v>
      </c>
      <c r="T335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</v>
      </c>
      <c r="V335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</v>
      </c>
    </row>
    <row r="336" spans="1:22" x14ac:dyDescent="0.5">
      <c r="A336" t="s">
        <v>334</v>
      </c>
      <c r="B336">
        <v>96</v>
      </c>
      <c r="C336">
        <v>151</v>
      </c>
      <c r="D336">
        <v>79</v>
      </c>
      <c r="E336">
        <v>79</v>
      </c>
      <c r="F336">
        <v>79</v>
      </c>
      <c r="G336">
        <v>118</v>
      </c>
      <c r="H336">
        <f t="shared" si="15"/>
        <v>602</v>
      </c>
      <c r="J336">
        <f>B336-'Gen VII Original Stats'!C336</f>
        <v>23</v>
      </c>
      <c r="K336">
        <f>C336-'Gen VII Original Stats'!D336</f>
        <v>36</v>
      </c>
      <c r="L336">
        <f>D336-'Gen VII Original Stats'!E336</f>
        <v>19</v>
      </c>
      <c r="M336">
        <f>E336-'Gen VII Original Stats'!F336</f>
        <v>19</v>
      </c>
      <c r="N336">
        <f>F336-'Gen VII Original Stats'!G336</f>
        <v>19</v>
      </c>
      <c r="O336">
        <f>G336-'Gen VII Original Stats'!H336</f>
        <v>28</v>
      </c>
      <c r="P336">
        <f>H336-'Gen VII Original Stats'!I336</f>
        <v>144</v>
      </c>
      <c r="R336">
        <v>335</v>
      </c>
      <c r="T336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</v>
      </c>
      <c r="V336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</v>
      </c>
    </row>
    <row r="337" spans="1:22" x14ac:dyDescent="0.5">
      <c r="A337" t="s">
        <v>335</v>
      </c>
      <c r="B337">
        <v>96</v>
      </c>
      <c r="C337">
        <v>131</v>
      </c>
      <c r="D337">
        <v>79</v>
      </c>
      <c r="E337">
        <v>131</v>
      </c>
      <c r="F337">
        <v>79</v>
      </c>
      <c r="G337">
        <v>85</v>
      </c>
      <c r="H337">
        <f t="shared" si="15"/>
        <v>601</v>
      </c>
      <c r="J337">
        <f>B337-'Gen VII Original Stats'!C337</f>
        <v>23</v>
      </c>
      <c r="K337">
        <f>C337-'Gen VII Original Stats'!D337</f>
        <v>31</v>
      </c>
      <c r="L337">
        <f>D337-'Gen VII Original Stats'!E337</f>
        <v>19</v>
      </c>
      <c r="M337">
        <f>E337-'Gen VII Original Stats'!F337</f>
        <v>31</v>
      </c>
      <c r="N337">
        <f>F337-'Gen VII Original Stats'!G337</f>
        <v>19</v>
      </c>
      <c r="O337">
        <f>G337-'Gen VII Original Stats'!H337</f>
        <v>20</v>
      </c>
      <c r="P337">
        <f>H337-'Gen VII Original Stats'!I337</f>
        <v>143</v>
      </c>
      <c r="R337">
        <v>336</v>
      </c>
      <c r="T337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</v>
      </c>
      <c r="V337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</v>
      </c>
    </row>
    <row r="338" spans="1:22" x14ac:dyDescent="0.5">
      <c r="A338" t="s">
        <v>336</v>
      </c>
      <c r="B338">
        <v>117</v>
      </c>
      <c r="C338">
        <v>72</v>
      </c>
      <c r="D338">
        <v>85</v>
      </c>
      <c r="E338">
        <v>124</v>
      </c>
      <c r="F338">
        <v>111</v>
      </c>
      <c r="G338">
        <v>91</v>
      </c>
      <c r="H338">
        <f t="shared" si="15"/>
        <v>600</v>
      </c>
      <c r="J338">
        <f>B338-'Gen VII Original Stats'!C338</f>
        <v>27</v>
      </c>
      <c r="K338">
        <f>C338-'Gen VII Original Stats'!D338</f>
        <v>17</v>
      </c>
      <c r="L338">
        <f>D338-'Gen VII Original Stats'!E338</f>
        <v>20</v>
      </c>
      <c r="M338">
        <f>E338-'Gen VII Original Stats'!F338</f>
        <v>29</v>
      </c>
      <c r="N338">
        <f>F338-'Gen VII Original Stats'!G338</f>
        <v>26</v>
      </c>
      <c r="O338">
        <f>G338-'Gen VII Original Stats'!H338</f>
        <v>21</v>
      </c>
      <c r="P338">
        <f>H338-'Gen VII Original Stats'!I338</f>
        <v>140</v>
      </c>
      <c r="R338">
        <v>337</v>
      </c>
      <c r="T338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</v>
      </c>
      <c r="V338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</v>
      </c>
    </row>
    <row r="339" spans="1:22" x14ac:dyDescent="0.5">
      <c r="A339" t="s">
        <v>337</v>
      </c>
      <c r="B339">
        <v>117</v>
      </c>
      <c r="C339">
        <v>124</v>
      </c>
      <c r="D339">
        <v>111</v>
      </c>
      <c r="E339">
        <v>72</v>
      </c>
      <c r="F339">
        <v>85</v>
      </c>
      <c r="G339">
        <v>91</v>
      </c>
      <c r="H339">
        <f t="shared" si="15"/>
        <v>600</v>
      </c>
      <c r="J339">
        <f>B339-'Gen VII Original Stats'!C339</f>
        <v>27</v>
      </c>
      <c r="K339">
        <f>C339-'Gen VII Original Stats'!D339</f>
        <v>29</v>
      </c>
      <c r="L339">
        <f>D339-'Gen VII Original Stats'!E339</f>
        <v>26</v>
      </c>
      <c r="M339">
        <f>E339-'Gen VII Original Stats'!F339</f>
        <v>17</v>
      </c>
      <c r="N339">
        <f>F339-'Gen VII Original Stats'!G339</f>
        <v>20</v>
      </c>
      <c r="O339">
        <f>G339-'Gen VII Original Stats'!H339</f>
        <v>21</v>
      </c>
      <c r="P339">
        <f>H339-'Gen VII Original Stats'!I339</f>
        <v>140</v>
      </c>
      <c r="R339">
        <v>338</v>
      </c>
      <c r="T339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</v>
      </c>
      <c r="V339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</v>
      </c>
    </row>
    <row r="340" spans="1:22" x14ac:dyDescent="0.5">
      <c r="A340" t="s">
        <v>338</v>
      </c>
      <c r="B340">
        <v>69</v>
      </c>
      <c r="C340">
        <v>67</v>
      </c>
      <c r="D340">
        <v>60</v>
      </c>
      <c r="E340">
        <v>64</v>
      </c>
      <c r="F340">
        <v>57</v>
      </c>
      <c r="G340">
        <v>83</v>
      </c>
      <c r="H340">
        <f t="shared" si="15"/>
        <v>400</v>
      </c>
      <c r="J340">
        <f>B340-'Gen VII Original Stats'!C340</f>
        <v>19</v>
      </c>
      <c r="K340">
        <f>C340-'Gen VII Original Stats'!D340</f>
        <v>19</v>
      </c>
      <c r="L340">
        <f>D340-'Gen VII Original Stats'!E340</f>
        <v>17</v>
      </c>
      <c r="M340">
        <f>E340-'Gen VII Original Stats'!F340</f>
        <v>18</v>
      </c>
      <c r="N340">
        <f>F340-'Gen VII Original Stats'!G340</f>
        <v>16</v>
      </c>
      <c r="O340">
        <f>G340-'Gen VII Original Stats'!H340</f>
        <v>23</v>
      </c>
      <c r="P340">
        <f>H340-'Gen VII Original Stats'!I340</f>
        <v>112</v>
      </c>
      <c r="R340">
        <v>339</v>
      </c>
      <c r="S340">
        <v>1</v>
      </c>
      <c r="T340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</v>
      </c>
      <c r="V340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</v>
      </c>
    </row>
    <row r="341" spans="1:22" x14ac:dyDescent="0.5">
      <c r="A341" t="s">
        <v>339</v>
      </c>
      <c r="B341">
        <v>141</v>
      </c>
      <c r="C341">
        <v>100</v>
      </c>
      <c r="D341">
        <v>94</v>
      </c>
      <c r="E341">
        <v>97</v>
      </c>
      <c r="F341">
        <v>91</v>
      </c>
      <c r="G341">
        <v>77</v>
      </c>
      <c r="H341">
        <f t="shared" si="15"/>
        <v>600</v>
      </c>
      <c r="J341">
        <f>B341-'Gen VII Original Stats'!C341</f>
        <v>31</v>
      </c>
      <c r="K341">
        <f>C341-'Gen VII Original Stats'!D341</f>
        <v>22</v>
      </c>
      <c r="L341">
        <f>D341-'Gen VII Original Stats'!E341</f>
        <v>21</v>
      </c>
      <c r="M341">
        <f>E341-'Gen VII Original Stats'!F341</f>
        <v>21</v>
      </c>
      <c r="N341">
        <f>F341-'Gen VII Original Stats'!G341</f>
        <v>20</v>
      </c>
      <c r="O341">
        <f>G341-'Gen VII Original Stats'!H341</f>
        <v>17</v>
      </c>
      <c r="P341">
        <f>H341-'Gen VII Original Stats'!I341</f>
        <v>132</v>
      </c>
      <c r="R341">
        <v>340</v>
      </c>
      <c r="T341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</v>
      </c>
      <c r="V341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</v>
      </c>
    </row>
    <row r="342" spans="1:22" x14ac:dyDescent="0.5">
      <c r="A342" t="s">
        <v>340</v>
      </c>
      <c r="B342">
        <v>56</v>
      </c>
      <c r="C342">
        <v>104</v>
      </c>
      <c r="D342">
        <v>84</v>
      </c>
      <c r="E342">
        <v>65</v>
      </c>
      <c r="F342">
        <v>45</v>
      </c>
      <c r="G342">
        <v>45</v>
      </c>
      <c r="H342">
        <f t="shared" si="15"/>
        <v>399</v>
      </c>
      <c r="J342">
        <f>B342-'Gen VII Original Stats'!C342</f>
        <v>13</v>
      </c>
      <c r="K342">
        <f>C342-'Gen VII Original Stats'!D342</f>
        <v>24</v>
      </c>
      <c r="L342">
        <f>D342-'Gen VII Original Stats'!E342</f>
        <v>19</v>
      </c>
      <c r="M342">
        <f>E342-'Gen VII Original Stats'!F342</f>
        <v>15</v>
      </c>
      <c r="N342">
        <f>F342-'Gen VII Original Stats'!G342</f>
        <v>10</v>
      </c>
      <c r="O342">
        <f>G342-'Gen VII Original Stats'!H342</f>
        <v>10</v>
      </c>
      <c r="P342">
        <f>H342-'Gen VII Original Stats'!I342</f>
        <v>91</v>
      </c>
      <c r="R342">
        <v>341</v>
      </c>
      <c r="S342">
        <v>1</v>
      </c>
      <c r="T342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</v>
      </c>
      <c r="V342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</v>
      </c>
    </row>
    <row r="343" spans="1:22" x14ac:dyDescent="0.5">
      <c r="A343" t="s">
        <v>341</v>
      </c>
      <c r="B343">
        <v>81</v>
      </c>
      <c r="C343">
        <v>154</v>
      </c>
      <c r="D343">
        <v>109</v>
      </c>
      <c r="E343">
        <v>115</v>
      </c>
      <c r="F343">
        <v>71</v>
      </c>
      <c r="G343">
        <v>71</v>
      </c>
      <c r="H343">
        <f t="shared" si="15"/>
        <v>601</v>
      </c>
      <c r="J343">
        <f>B343-'Gen VII Original Stats'!C343</f>
        <v>18</v>
      </c>
      <c r="K343">
        <f>C343-'Gen VII Original Stats'!D343</f>
        <v>34</v>
      </c>
      <c r="L343">
        <f>D343-'Gen VII Original Stats'!E343</f>
        <v>24</v>
      </c>
      <c r="M343">
        <f>E343-'Gen VII Original Stats'!F343</f>
        <v>25</v>
      </c>
      <c r="N343">
        <f>F343-'Gen VII Original Stats'!G343</f>
        <v>16</v>
      </c>
      <c r="O343">
        <f>G343-'Gen VII Original Stats'!H343</f>
        <v>16</v>
      </c>
      <c r="P343">
        <f>H343-'Gen VII Original Stats'!I343</f>
        <v>133</v>
      </c>
      <c r="R343">
        <v>342</v>
      </c>
      <c r="T343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</v>
      </c>
      <c r="V343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</v>
      </c>
    </row>
    <row r="344" spans="1:22" x14ac:dyDescent="0.5">
      <c r="A344" t="s">
        <v>342</v>
      </c>
      <c r="B344">
        <v>53</v>
      </c>
      <c r="C344">
        <v>53</v>
      </c>
      <c r="D344">
        <v>73</v>
      </c>
      <c r="E344">
        <v>53</v>
      </c>
      <c r="F344">
        <v>93</v>
      </c>
      <c r="G344">
        <v>73</v>
      </c>
      <c r="H344">
        <f t="shared" si="15"/>
        <v>398</v>
      </c>
      <c r="J344">
        <f>B344-'Gen VII Original Stats'!C344</f>
        <v>13</v>
      </c>
      <c r="K344">
        <f>C344-'Gen VII Original Stats'!D344</f>
        <v>13</v>
      </c>
      <c r="L344">
        <f>D344-'Gen VII Original Stats'!E344</f>
        <v>18</v>
      </c>
      <c r="M344">
        <f>E344-'Gen VII Original Stats'!F344</f>
        <v>13</v>
      </c>
      <c r="N344">
        <f>F344-'Gen VII Original Stats'!G344</f>
        <v>23</v>
      </c>
      <c r="O344">
        <f>G344-'Gen VII Original Stats'!H344</f>
        <v>18</v>
      </c>
      <c r="P344">
        <f>H344-'Gen VII Original Stats'!I344</f>
        <v>98</v>
      </c>
      <c r="R344">
        <v>343</v>
      </c>
      <c r="S344">
        <v>1</v>
      </c>
      <c r="T344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</v>
      </c>
      <c r="V344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</v>
      </c>
    </row>
    <row r="345" spans="1:22" x14ac:dyDescent="0.5">
      <c r="A345" t="s">
        <v>343</v>
      </c>
      <c r="B345">
        <v>72</v>
      </c>
      <c r="C345">
        <v>84</v>
      </c>
      <c r="D345">
        <v>126</v>
      </c>
      <c r="E345">
        <v>84</v>
      </c>
      <c r="F345">
        <v>144</v>
      </c>
      <c r="G345">
        <v>90</v>
      </c>
      <c r="H345">
        <f t="shared" si="15"/>
        <v>600</v>
      </c>
      <c r="J345">
        <f>B345-'Gen VII Original Stats'!C345</f>
        <v>12</v>
      </c>
      <c r="K345">
        <f>C345-'Gen VII Original Stats'!D345</f>
        <v>14</v>
      </c>
      <c r="L345">
        <f>D345-'Gen VII Original Stats'!E345</f>
        <v>21</v>
      </c>
      <c r="M345">
        <f>E345-'Gen VII Original Stats'!F345</f>
        <v>14</v>
      </c>
      <c r="N345">
        <f>F345-'Gen VII Original Stats'!G345</f>
        <v>24</v>
      </c>
      <c r="O345">
        <f>G345-'Gen VII Original Stats'!H345</f>
        <v>15</v>
      </c>
      <c r="P345">
        <f>H345-'Gen VII Original Stats'!I345</f>
        <v>100</v>
      </c>
      <c r="R345">
        <v>344</v>
      </c>
      <c r="T345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</v>
      </c>
      <c r="V345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</v>
      </c>
    </row>
    <row r="346" spans="1:22" x14ac:dyDescent="0.5">
      <c r="A346" t="s">
        <v>344</v>
      </c>
      <c r="B346">
        <v>74</v>
      </c>
      <c r="C346">
        <v>46</v>
      </c>
      <c r="D346">
        <v>87</v>
      </c>
      <c r="E346">
        <v>69</v>
      </c>
      <c r="F346">
        <v>98</v>
      </c>
      <c r="G346">
        <v>26</v>
      </c>
      <c r="H346">
        <f t="shared" si="15"/>
        <v>400</v>
      </c>
      <c r="J346">
        <f>B346-'Gen VII Original Stats'!C346</f>
        <v>8</v>
      </c>
      <c r="K346">
        <f>C346-'Gen VII Original Stats'!D346</f>
        <v>5</v>
      </c>
      <c r="L346">
        <f>D346-'Gen VII Original Stats'!E346</f>
        <v>10</v>
      </c>
      <c r="M346">
        <f>E346-'Gen VII Original Stats'!F346</f>
        <v>8</v>
      </c>
      <c r="N346">
        <f>F346-'Gen VII Original Stats'!G346</f>
        <v>11</v>
      </c>
      <c r="O346">
        <f>G346-'Gen VII Original Stats'!H346</f>
        <v>3</v>
      </c>
      <c r="P346">
        <f>H346-'Gen VII Original Stats'!I346</f>
        <v>45</v>
      </c>
      <c r="R346">
        <v>345</v>
      </c>
      <c r="S346">
        <v>1</v>
      </c>
      <c r="T346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</v>
      </c>
      <c r="V346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</v>
      </c>
    </row>
    <row r="347" spans="1:22" x14ac:dyDescent="0.5">
      <c r="A347" t="s">
        <v>345</v>
      </c>
      <c r="B347">
        <v>104</v>
      </c>
      <c r="C347">
        <v>98</v>
      </c>
      <c r="D347">
        <v>118</v>
      </c>
      <c r="E347">
        <v>98</v>
      </c>
      <c r="F347">
        <v>130</v>
      </c>
      <c r="G347">
        <v>52</v>
      </c>
      <c r="H347">
        <f t="shared" si="15"/>
        <v>600</v>
      </c>
      <c r="J347">
        <f>B347-'Gen VII Original Stats'!C347</f>
        <v>18</v>
      </c>
      <c r="K347">
        <f>C347-'Gen VII Original Stats'!D347</f>
        <v>17</v>
      </c>
      <c r="L347">
        <f>D347-'Gen VII Original Stats'!E347</f>
        <v>21</v>
      </c>
      <c r="M347">
        <f>E347-'Gen VII Original Stats'!F347</f>
        <v>17</v>
      </c>
      <c r="N347">
        <f>F347-'Gen VII Original Stats'!G347</f>
        <v>23</v>
      </c>
      <c r="O347">
        <f>G347-'Gen VII Original Stats'!H347</f>
        <v>9</v>
      </c>
      <c r="P347">
        <f>H347-'Gen VII Original Stats'!I347</f>
        <v>105</v>
      </c>
      <c r="R347">
        <v>346</v>
      </c>
      <c r="T347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</v>
      </c>
      <c r="V347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</v>
      </c>
    </row>
    <row r="348" spans="1:22" x14ac:dyDescent="0.5">
      <c r="A348" t="s">
        <v>346</v>
      </c>
      <c r="B348">
        <v>51</v>
      </c>
      <c r="C348">
        <v>107</v>
      </c>
      <c r="D348">
        <v>56</v>
      </c>
      <c r="E348">
        <v>45</v>
      </c>
      <c r="F348">
        <v>56</v>
      </c>
      <c r="G348">
        <v>85</v>
      </c>
      <c r="H348">
        <f t="shared" si="15"/>
        <v>400</v>
      </c>
      <c r="J348">
        <f>B348-'Gen VII Original Stats'!C348</f>
        <v>6</v>
      </c>
      <c r="K348">
        <f>C348-'Gen VII Original Stats'!D348</f>
        <v>12</v>
      </c>
      <c r="L348">
        <f>D348-'Gen VII Original Stats'!E348</f>
        <v>6</v>
      </c>
      <c r="M348">
        <f>E348-'Gen VII Original Stats'!F348</f>
        <v>5</v>
      </c>
      <c r="N348">
        <f>F348-'Gen VII Original Stats'!G348</f>
        <v>6</v>
      </c>
      <c r="O348">
        <f>G348-'Gen VII Original Stats'!H348</f>
        <v>10</v>
      </c>
      <c r="P348">
        <f>H348-'Gen VII Original Stats'!I348</f>
        <v>45</v>
      </c>
      <c r="R348">
        <v>347</v>
      </c>
      <c r="S348">
        <v>1</v>
      </c>
      <c r="T348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</v>
      </c>
      <c r="V348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</v>
      </c>
    </row>
    <row r="349" spans="1:22" x14ac:dyDescent="0.5">
      <c r="A349" t="s">
        <v>347</v>
      </c>
      <c r="B349">
        <v>91</v>
      </c>
      <c r="C349">
        <v>152</v>
      </c>
      <c r="D349">
        <v>121</v>
      </c>
      <c r="E349">
        <v>85</v>
      </c>
      <c r="F349">
        <v>97</v>
      </c>
      <c r="G349">
        <v>55</v>
      </c>
      <c r="H349">
        <f t="shared" si="15"/>
        <v>601</v>
      </c>
      <c r="J349">
        <f>B349-'Gen VII Original Stats'!C349</f>
        <v>16</v>
      </c>
      <c r="K349">
        <f>C349-'Gen VII Original Stats'!D349</f>
        <v>27</v>
      </c>
      <c r="L349">
        <f>D349-'Gen VII Original Stats'!E349</f>
        <v>21</v>
      </c>
      <c r="M349">
        <f>E349-'Gen VII Original Stats'!F349</f>
        <v>15</v>
      </c>
      <c r="N349">
        <f>F349-'Gen VII Original Stats'!G349</f>
        <v>17</v>
      </c>
      <c r="O349">
        <f>G349-'Gen VII Original Stats'!H349</f>
        <v>10</v>
      </c>
      <c r="P349">
        <f>H349-'Gen VII Original Stats'!I349</f>
        <v>106</v>
      </c>
      <c r="R349">
        <v>348</v>
      </c>
      <c r="T349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</v>
      </c>
      <c r="V349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</v>
      </c>
    </row>
    <row r="350" spans="1:22" x14ac:dyDescent="0.5">
      <c r="A350" t="s">
        <v>348</v>
      </c>
      <c r="B350">
        <v>40</v>
      </c>
      <c r="C350">
        <v>30</v>
      </c>
      <c r="D350">
        <v>40</v>
      </c>
      <c r="E350">
        <v>20</v>
      </c>
      <c r="F350">
        <v>110</v>
      </c>
      <c r="G350">
        <v>160</v>
      </c>
      <c r="H350">
        <f t="shared" si="15"/>
        <v>400</v>
      </c>
      <c r="J350">
        <f>B350-'Gen VII Original Stats'!C350</f>
        <v>20</v>
      </c>
      <c r="K350">
        <f>C350-'Gen VII Original Stats'!D350</f>
        <v>15</v>
      </c>
      <c r="L350">
        <f>D350-'Gen VII Original Stats'!E350</f>
        <v>20</v>
      </c>
      <c r="M350">
        <f>E350-'Gen VII Original Stats'!F350</f>
        <v>10</v>
      </c>
      <c r="N350">
        <f>F350-'Gen VII Original Stats'!G350</f>
        <v>55</v>
      </c>
      <c r="O350">
        <f>G350-'Gen VII Original Stats'!H350</f>
        <v>80</v>
      </c>
      <c r="P350">
        <f>H350-'Gen VII Original Stats'!I350</f>
        <v>200</v>
      </c>
      <c r="R350">
        <v>349</v>
      </c>
      <c r="S350">
        <v>1</v>
      </c>
      <c r="T350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</v>
      </c>
      <c r="V350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</v>
      </c>
    </row>
    <row r="351" spans="1:22" x14ac:dyDescent="0.5">
      <c r="A351" t="s">
        <v>349</v>
      </c>
      <c r="B351">
        <v>106</v>
      </c>
      <c r="C351">
        <v>67</v>
      </c>
      <c r="D351">
        <v>88</v>
      </c>
      <c r="E351">
        <v>111</v>
      </c>
      <c r="F351">
        <v>139</v>
      </c>
      <c r="G351">
        <v>90</v>
      </c>
      <c r="H351">
        <f t="shared" si="15"/>
        <v>601</v>
      </c>
      <c r="J351">
        <f>B351-'Gen VII Original Stats'!C351</f>
        <v>11</v>
      </c>
      <c r="K351">
        <f>C351-'Gen VII Original Stats'!D351</f>
        <v>7</v>
      </c>
      <c r="L351">
        <f>D351-'Gen VII Original Stats'!E351</f>
        <v>9</v>
      </c>
      <c r="M351">
        <f>E351-'Gen VII Original Stats'!F351</f>
        <v>11</v>
      </c>
      <c r="N351">
        <f>F351-'Gen VII Original Stats'!G351</f>
        <v>14</v>
      </c>
      <c r="O351">
        <f>G351-'Gen VII Original Stats'!H351</f>
        <v>9</v>
      </c>
      <c r="P351">
        <f>H351-'Gen VII Original Stats'!I351</f>
        <v>61</v>
      </c>
      <c r="R351">
        <v>350</v>
      </c>
      <c r="T351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</v>
      </c>
      <c r="V351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</v>
      </c>
    </row>
    <row r="352" spans="1:22" x14ac:dyDescent="0.5">
      <c r="A352" t="s">
        <v>350</v>
      </c>
      <c r="B352">
        <v>100</v>
      </c>
      <c r="C352">
        <v>100</v>
      </c>
      <c r="D352">
        <v>100</v>
      </c>
      <c r="E352">
        <v>100</v>
      </c>
      <c r="F352">
        <v>100</v>
      </c>
      <c r="G352">
        <v>100</v>
      </c>
      <c r="H352">
        <f t="shared" si="15"/>
        <v>600</v>
      </c>
      <c r="J352">
        <f>B352-'Gen VII Original Stats'!C352</f>
        <v>30</v>
      </c>
      <c r="K352">
        <f>C352-'Gen VII Original Stats'!D352</f>
        <v>30</v>
      </c>
      <c r="L352">
        <f>D352-'Gen VII Original Stats'!E352</f>
        <v>30</v>
      </c>
      <c r="M352">
        <f>E352-'Gen VII Original Stats'!F352</f>
        <v>30</v>
      </c>
      <c r="N352">
        <f>F352-'Gen VII Original Stats'!G352</f>
        <v>30</v>
      </c>
      <c r="O352">
        <f>G352-'Gen VII Original Stats'!H352</f>
        <v>30</v>
      </c>
      <c r="P352">
        <f>H352-'Gen VII Original Stats'!I352</f>
        <v>180</v>
      </c>
      <c r="R352">
        <v>351</v>
      </c>
      <c r="T352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</v>
      </c>
      <c r="V352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</v>
      </c>
    </row>
    <row r="353" spans="1:22" x14ac:dyDescent="0.5">
      <c r="A353" t="s">
        <v>351</v>
      </c>
      <c r="B353">
        <v>82</v>
      </c>
      <c r="C353">
        <v>123</v>
      </c>
      <c r="D353">
        <v>95</v>
      </c>
      <c r="E353">
        <v>82</v>
      </c>
      <c r="F353">
        <v>164</v>
      </c>
      <c r="G353">
        <v>55</v>
      </c>
      <c r="H353">
        <f t="shared" si="15"/>
        <v>601</v>
      </c>
      <c r="J353">
        <f>B353-'Gen VII Original Stats'!C353</f>
        <v>22</v>
      </c>
      <c r="K353">
        <f>C353-'Gen VII Original Stats'!D353</f>
        <v>33</v>
      </c>
      <c r="L353">
        <f>D353-'Gen VII Original Stats'!E353</f>
        <v>25</v>
      </c>
      <c r="M353">
        <f>E353-'Gen VII Original Stats'!F353</f>
        <v>22</v>
      </c>
      <c r="N353">
        <f>F353-'Gen VII Original Stats'!G353</f>
        <v>44</v>
      </c>
      <c r="O353">
        <f>G353-'Gen VII Original Stats'!H353</f>
        <v>15</v>
      </c>
      <c r="P353">
        <f>H353-'Gen VII Original Stats'!I353</f>
        <v>161</v>
      </c>
      <c r="R353">
        <v>352</v>
      </c>
      <c r="T353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</v>
      </c>
      <c r="V353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</v>
      </c>
    </row>
    <row r="354" spans="1:22" x14ac:dyDescent="0.5">
      <c r="A354" t="s">
        <v>352</v>
      </c>
      <c r="B354">
        <v>60</v>
      </c>
      <c r="C354">
        <v>102</v>
      </c>
      <c r="D354">
        <v>47</v>
      </c>
      <c r="E354">
        <v>85</v>
      </c>
      <c r="F354">
        <v>45</v>
      </c>
      <c r="G354">
        <v>61</v>
      </c>
      <c r="H354">
        <f t="shared" si="15"/>
        <v>400</v>
      </c>
      <c r="J354">
        <f>B354-'Gen VII Original Stats'!C354</f>
        <v>16</v>
      </c>
      <c r="K354">
        <f>C354-'Gen VII Original Stats'!D354</f>
        <v>27</v>
      </c>
      <c r="L354">
        <f>D354-'Gen VII Original Stats'!E354</f>
        <v>12</v>
      </c>
      <c r="M354">
        <f>E354-'Gen VII Original Stats'!F354</f>
        <v>22</v>
      </c>
      <c r="N354">
        <f>F354-'Gen VII Original Stats'!G354</f>
        <v>12</v>
      </c>
      <c r="O354">
        <f>G354-'Gen VII Original Stats'!H354</f>
        <v>16</v>
      </c>
      <c r="P354">
        <f>H354-'Gen VII Original Stats'!I354</f>
        <v>105</v>
      </c>
      <c r="R354">
        <v>353</v>
      </c>
      <c r="S354">
        <v>1</v>
      </c>
      <c r="T354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</v>
      </c>
      <c r="V354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</v>
      </c>
    </row>
    <row r="355" spans="1:22" x14ac:dyDescent="0.5">
      <c r="A355" t="s">
        <v>353</v>
      </c>
      <c r="B355">
        <v>84</v>
      </c>
      <c r="C355">
        <v>152</v>
      </c>
      <c r="D355">
        <v>86</v>
      </c>
      <c r="E355">
        <v>109</v>
      </c>
      <c r="F355">
        <v>83</v>
      </c>
      <c r="G355">
        <v>86</v>
      </c>
      <c r="H355">
        <f t="shared" si="15"/>
        <v>600</v>
      </c>
      <c r="J355">
        <f>B355-'Gen VII Original Stats'!C355</f>
        <v>20</v>
      </c>
      <c r="K355">
        <f>C355-'Gen VII Original Stats'!D355</f>
        <v>37</v>
      </c>
      <c r="L355">
        <f>D355-'Gen VII Original Stats'!E355</f>
        <v>21</v>
      </c>
      <c r="M355">
        <f>E355-'Gen VII Original Stats'!F355</f>
        <v>26</v>
      </c>
      <c r="N355">
        <f>F355-'Gen VII Original Stats'!G355</f>
        <v>20</v>
      </c>
      <c r="O355">
        <f>G355-'Gen VII Original Stats'!H355</f>
        <v>21</v>
      </c>
      <c r="P355">
        <f>H355-'Gen VII Original Stats'!I355</f>
        <v>145</v>
      </c>
      <c r="R355">
        <v>354</v>
      </c>
      <c r="T355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</v>
      </c>
      <c r="V355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</v>
      </c>
    </row>
    <row r="356" spans="1:22" x14ac:dyDescent="0.5">
      <c r="A356" t="s">
        <v>354</v>
      </c>
      <c r="B356">
        <v>27</v>
      </c>
      <c r="C356">
        <v>54</v>
      </c>
      <c r="D356">
        <v>122</v>
      </c>
      <c r="E356">
        <v>41</v>
      </c>
      <c r="F356">
        <v>122</v>
      </c>
      <c r="G356">
        <v>34</v>
      </c>
      <c r="H356">
        <f t="shared" si="15"/>
        <v>400</v>
      </c>
      <c r="J356">
        <f>B356-'Gen VII Original Stats'!C356</f>
        <v>7</v>
      </c>
      <c r="K356">
        <f>C356-'Gen VII Original Stats'!D356</f>
        <v>14</v>
      </c>
      <c r="L356">
        <f>D356-'Gen VII Original Stats'!E356</f>
        <v>32</v>
      </c>
      <c r="M356">
        <f>E356-'Gen VII Original Stats'!F356</f>
        <v>11</v>
      </c>
      <c r="N356">
        <f>F356-'Gen VII Original Stats'!G356</f>
        <v>32</v>
      </c>
      <c r="O356">
        <f>G356-'Gen VII Original Stats'!H356</f>
        <v>9</v>
      </c>
      <c r="P356">
        <f>H356-'Gen VII Original Stats'!I356</f>
        <v>105</v>
      </c>
      <c r="R356">
        <v>355</v>
      </c>
      <c r="S356">
        <v>1</v>
      </c>
      <c r="T356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</v>
      </c>
      <c r="V356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</v>
      </c>
    </row>
    <row r="357" spans="1:22" x14ac:dyDescent="0.5">
      <c r="A357" t="s">
        <v>355</v>
      </c>
      <c r="B357">
        <v>53</v>
      </c>
      <c r="C357">
        <v>92</v>
      </c>
      <c r="D357">
        <v>171</v>
      </c>
      <c r="E357">
        <v>79</v>
      </c>
      <c r="F357">
        <v>171</v>
      </c>
      <c r="G357">
        <v>33</v>
      </c>
      <c r="H357">
        <f t="shared" si="15"/>
        <v>599</v>
      </c>
      <c r="J357">
        <f>B357-'Gen VII Original Stats'!C357</f>
        <v>13</v>
      </c>
      <c r="K357">
        <f>C357-'Gen VII Original Stats'!D357</f>
        <v>22</v>
      </c>
      <c r="L357">
        <f>D357-'Gen VII Original Stats'!E357</f>
        <v>41</v>
      </c>
      <c r="M357">
        <f>E357-'Gen VII Original Stats'!F357</f>
        <v>19</v>
      </c>
      <c r="N357">
        <f>F357-'Gen VII Original Stats'!G357</f>
        <v>41</v>
      </c>
      <c r="O357">
        <f>G357-'Gen VII Original Stats'!H357</f>
        <v>8</v>
      </c>
      <c r="P357">
        <f>H357-'Gen VII Original Stats'!I357</f>
        <v>144</v>
      </c>
      <c r="R357">
        <v>356</v>
      </c>
      <c r="T357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</v>
      </c>
      <c r="V357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</v>
      </c>
    </row>
    <row r="358" spans="1:22" x14ac:dyDescent="0.5">
      <c r="A358" t="s">
        <v>356</v>
      </c>
      <c r="B358">
        <v>129</v>
      </c>
      <c r="C358">
        <v>89</v>
      </c>
      <c r="D358">
        <v>108</v>
      </c>
      <c r="E358">
        <v>94</v>
      </c>
      <c r="F358">
        <v>113</v>
      </c>
      <c r="G358">
        <v>67</v>
      </c>
      <c r="H358">
        <f t="shared" si="15"/>
        <v>600</v>
      </c>
      <c r="J358">
        <f>B358-'Gen VII Original Stats'!C358</f>
        <v>30</v>
      </c>
      <c r="K358">
        <f>C358-'Gen VII Original Stats'!D358</f>
        <v>21</v>
      </c>
      <c r="L358">
        <f>D358-'Gen VII Original Stats'!E358</f>
        <v>25</v>
      </c>
      <c r="M358">
        <f>E358-'Gen VII Original Stats'!F358</f>
        <v>22</v>
      </c>
      <c r="N358">
        <f>F358-'Gen VII Original Stats'!G358</f>
        <v>26</v>
      </c>
      <c r="O358">
        <f>G358-'Gen VII Original Stats'!H358</f>
        <v>16</v>
      </c>
      <c r="P358">
        <f>H358-'Gen VII Original Stats'!I358</f>
        <v>140</v>
      </c>
      <c r="R358">
        <v>357</v>
      </c>
      <c r="T358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</v>
      </c>
      <c r="V358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</v>
      </c>
    </row>
    <row r="359" spans="1:22" x14ac:dyDescent="0.5">
      <c r="A359" t="s">
        <v>357</v>
      </c>
      <c r="B359">
        <v>99</v>
      </c>
      <c r="C359">
        <v>66</v>
      </c>
      <c r="D359">
        <v>105</v>
      </c>
      <c r="E359">
        <v>125</v>
      </c>
      <c r="F359">
        <v>119</v>
      </c>
      <c r="G359">
        <v>86</v>
      </c>
      <c r="H359">
        <f t="shared" si="15"/>
        <v>600</v>
      </c>
      <c r="J359">
        <f>B359-'Gen VII Original Stats'!C359</f>
        <v>24</v>
      </c>
      <c r="K359">
        <f>C359-'Gen VII Original Stats'!D359</f>
        <v>16</v>
      </c>
      <c r="L359">
        <f>D359-'Gen VII Original Stats'!E359</f>
        <v>25</v>
      </c>
      <c r="M359">
        <f>E359-'Gen VII Original Stats'!F359</f>
        <v>30</v>
      </c>
      <c r="N359">
        <f>F359-'Gen VII Original Stats'!G359</f>
        <v>29</v>
      </c>
      <c r="O359">
        <f>G359-'Gen VII Original Stats'!H359</f>
        <v>21</v>
      </c>
      <c r="P359">
        <f>H359-'Gen VII Original Stats'!I359</f>
        <v>145</v>
      </c>
      <c r="R359">
        <v>358</v>
      </c>
      <c r="T359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</v>
      </c>
      <c r="V359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</v>
      </c>
    </row>
    <row r="360" spans="1:22" x14ac:dyDescent="0.5">
      <c r="A360" t="s">
        <v>358</v>
      </c>
      <c r="B360">
        <v>84</v>
      </c>
      <c r="C360">
        <v>168</v>
      </c>
      <c r="D360">
        <v>77</v>
      </c>
      <c r="E360">
        <v>97</v>
      </c>
      <c r="F360">
        <v>77</v>
      </c>
      <c r="G360">
        <v>97</v>
      </c>
      <c r="H360">
        <f t="shared" si="15"/>
        <v>600</v>
      </c>
      <c r="J360">
        <f>B360-'Gen VII Original Stats'!C360</f>
        <v>19</v>
      </c>
      <c r="K360">
        <f>C360-'Gen VII Original Stats'!D360</f>
        <v>38</v>
      </c>
      <c r="L360">
        <f>D360-'Gen VII Original Stats'!E360</f>
        <v>17</v>
      </c>
      <c r="M360">
        <f>E360-'Gen VII Original Stats'!F360</f>
        <v>22</v>
      </c>
      <c r="N360">
        <f>F360-'Gen VII Original Stats'!G360</f>
        <v>17</v>
      </c>
      <c r="O360">
        <f>G360-'Gen VII Original Stats'!H360</f>
        <v>22</v>
      </c>
      <c r="P360">
        <f>H360-'Gen VII Original Stats'!I360</f>
        <v>135</v>
      </c>
      <c r="R360">
        <v>359</v>
      </c>
      <c r="T360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</v>
      </c>
      <c r="V360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</v>
      </c>
    </row>
    <row r="361" spans="1:22" x14ac:dyDescent="0.5">
      <c r="A361" t="s">
        <v>359</v>
      </c>
      <c r="B361">
        <v>146</v>
      </c>
      <c r="C361">
        <v>35</v>
      </c>
      <c r="D361">
        <v>74</v>
      </c>
      <c r="E361">
        <v>35</v>
      </c>
      <c r="F361">
        <v>74</v>
      </c>
      <c r="G361">
        <v>35</v>
      </c>
      <c r="H361">
        <f t="shared" si="15"/>
        <v>399</v>
      </c>
      <c r="J361">
        <f>B361-'Gen VII Original Stats'!C361</f>
        <v>51</v>
      </c>
      <c r="K361">
        <f>C361-'Gen VII Original Stats'!D361</f>
        <v>12</v>
      </c>
      <c r="L361">
        <f>D361-'Gen VII Original Stats'!E361</f>
        <v>26</v>
      </c>
      <c r="M361">
        <f>E361-'Gen VII Original Stats'!F361</f>
        <v>12</v>
      </c>
      <c r="N361">
        <f>F361-'Gen VII Original Stats'!G361</f>
        <v>26</v>
      </c>
      <c r="O361">
        <f>G361-'Gen VII Original Stats'!H361</f>
        <v>12</v>
      </c>
      <c r="P361">
        <f>H361-'Gen VII Original Stats'!I361</f>
        <v>139</v>
      </c>
      <c r="R361">
        <v>360</v>
      </c>
      <c r="S361">
        <v>1</v>
      </c>
      <c r="T361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</v>
      </c>
      <c r="V361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</v>
      </c>
    </row>
    <row r="362" spans="1:22" x14ac:dyDescent="0.5">
      <c r="A362" t="s">
        <v>360</v>
      </c>
      <c r="B362">
        <v>67</v>
      </c>
      <c r="C362">
        <v>67</v>
      </c>
      <c r="D362">
        <v>67</v>
      </c>
      <c r="E362">
        <v>67</v>
      </c>
      <c r="F362">
        <v>67</v>
      </c>
      <c r="G362">
        <v>67</v>
      </c>
      <c r="H362">
        <f t="shared" si="15"/>
        <v>402</v>
      </c>
      <c r="J362">
        <f>B362-'Gen VII Original Stats'!C362</f>
        <v>17</v>
      </c>
      <c r="K362">
        <f>C362-'Gen VII Original Stats'!D362</f>
        <v>17</v>
      </c>
      <c r="L362">
        <f>D362-'Gen VII Original Stats'!E362</f>
        <v>17</v>
      </c>
      <c r="M362">
        <f>E362-'Gen VII Original Stats'!F362</f>
        <v>17</v>
      </c>
      <c r="N362">
        <f>F362-'Gen VII Original Stats'!G362</f>
        <v>17</v>
      </c>
      <c r="O362">
        <f>G362-'Gen VII Original Stats'!H362</f>
        <v>17</v>
      </c>
      <c r="P362">
        <f>H362-'Gen VII Original Stats'!I362</f>
        <v>102</v>
      </c>
      <c r="R362">
        <v>361</v>
      </c>
      <c r="S362">
        <v>1</v>
      </c>
      <c r="T362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</v>
      </c>
      <c r="V362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</v>
      </c>
    </row>
    <row r="363" spans="1:22" x14ac:dyDescent="0.5">
      <c r="A363" t="s">
        <v>361</v>
      </c>
      <c r="B363">
        <v>100</v>
      </c>
      <c r="C363">
        <v>100</v>
      </c>
      <c r="D363">
        <v>100</v>
      </c>
      <c r="E363">
        <v>100</v>
      </c>
      <c r="F363">
        <v>100</v>
      </c>
      <c r="G363">
        <v>100</v>
      </c>
      <c r="H363">
        <f t="shared" si="15"/>
        <v>600</v>
      </c>
      <c r="J363">
        <f>B363-'Gen VII Original Stats'!C363</f>
        <v>20</v>
      </c>
      <c r="K363">
        <f>C363-'Gen VII Original Stats'!D363</f>
        <v>20</v>
      </c>
      <c r="L363">
        <f>D363-'Gen VII Original Stats'!E363</f>
        <v>20</v>
      </c>
      <c r="M363">
        <f>E363-'Gen VII Original Stats'!F363</f>
        <v>20</v>
      </c>
      <c r="N363">
        <f>F363-'Gen VII Original Stats'!G363</f>
        <v>20</v>
      </c>
      <c r="O363">
        <f>G363-'Gen VII Original Stats'!H363</f>
        <v>20</v>
      </c>
      <c r="P363">
        <f>H363-'Gen VII Original Stats'!I363</f>
        <v>120</v>
      </c>
      <c r="R363">
        <v>362</v>
      </c>
      <c r="T363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</v>
      </c>
      <c r="V363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</v>
      </c>
    </row>
    <row r="364" spans="1:22" x14ac:dyDescent="0.5">
      <c r="A364" t="s">
        <v>362</v>
      </c>
      <c r="B364">
        <v>72</v>
      </c>
      <c r="C364">
        <v>41</v>
      </c>
      <c r="D364">
        <v>52</v>
      </c>
      <c r="E364">
        <v>57</v>
      </c>
      <c r="F364">
        <v>52</v>
      </c>
      <c r="G364">
        <v>26</v>
      </c>
      <c r="H364">
        <f t="shared" si="15"/>
        <v>300</v>
      </c>
      <c r="J364">
        <f>B364-'Gen VII Original Stats'!C364</f>
        <v>2</v>
      </c>
      <c r="K364">
        <f>C364-'Gen VII Original Stats'!D364</f>
        <v>1</v>
      </c>
      <c r="L364">
        <f>D364-'Gen VII Original Stats'!E364</f>
        <v>2</v>
      </c>
      <c r="M364">
        <f>E364-'Gen VII Original Stats'!F364</f>
        <v>2</v>
      </c>
      <c r="N364">
        <f>F364-'Gen VII Original Stats'!G364</f>
        <v>2</v>
      </c>
      <c r="O364">
        <f>G364-'Gen VII Original Stats'!H364</f>
        <v>1</v>
      </c>
      <c r="P364">
        <f>H364-'Gen VII Original Stats'!I364</f>
        <v>10</v>
      </c>
      <c r="R364">
        <v>363</v>
      </c>
      <c r="S364">
        <v>2</v>
      </c>
      <c r="T364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</v>
      </c>
      <c r="V364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</v>
      </c>
    </row>
    <row r="365" spans="1:22" x14ac:dyDescent="0.5">
      <c r="A365" t="s">
        <v>363</v>
      </c>
      <c r="B365">
        <v>88</v>
      </c>
      <c r="C365">
        <v>59</v>
      </c>
      <c r="D365">
        <v>68</v>
      </c>
      <c r="E365">
        <v>73</v>
      </c>
      <c r="F365">
        <v>68</v>
      </c>
      <c r="G365">
        <v>44</v>
      </c>
      <c r="H365">
        <f t="shared" si="15"/>
        <v>400</v>
      </c>
      <c r="J365">
        <f>B365-'Gen VII Original Stats'!C365</f>
        <v>-2</v>
      </c>
      <c r="K365">
        <f>C365-'Gen VII Original Stats'!D365</f>
        <v>-1</v>
      </c>
      <c r="L365">
        <f>D365-'Gen VII Original Stats'!E365</f>
        <v>-2</v>
      </c>
      <c r="M365">
        <f>E365-'Gen VII Original Stats'!F365</f>
        <v>-2</v>
      </c>
      <c r="N365">
        <f>F365-'Gen VII Original Stats'!G365</f>
        <v>-2</v>
      </c>
      <c r="O365">
        <f>G365-'Gen VII Original Stats'!H365</f>
        <v>-1</v>
      </c>
      <c r="P365">
        <f>H365-'Gen VII Original Stats'!I365</f>
        <v>-10</v>
      </c>
      <c r="R365">
        <v>364</v>
      </c>
      <c r="S365">
        <v>1</v>
      </c>
      <c r="T365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</v>
      </c>
      <c r="V365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</v>
      </c>
    </row>
    <row r="366" spans="1:22" x14ac:dyDescent="0.5">
      <c r="A366" t="s">
        <v>364</v>
      </c>
      <c r="B366">
        <v>125</v>
      </c>
      <c r="C366">
        <v>91</v>
      </c>
      <c r="D366">
        <v>102</v>
      </c>
      <c r="E366">
        <v>108</v>
      </c>
      <c r="F366">
        <v>102</v>
      </c>
      <c r="G366">
        <v>74</v>
      </c>
      <c r="H366">
        <f t="shared" si="15"/>
        <v>602</v>
      </c>
      <c r="J366">
        <f>B366-'Gen VII Original Stats'!C366</f>
        <v>15</v>
      </c>
      <c r="K366">
        <f>C366-'Gen VII Original Stats'!D366</f>
        <v>11</v>
      </c>
      <c r="L366">
        <f>D366-'Gen VII Original Stats'!E366</f>
        <v>12</v>
      </c>
      <c r="M366">
        <f>E366-'Gen VII Original Stats'!F366</f>
        <v>13</v>
      </c>
      <c r="N366">
        <f>F366-'Gen VII Original Stats'!G366</f>
        <v>12</v>
      </c>
      <c r="O366">
        <f>G366-'Gen VII Original Stats'!H366</f>
        <v>9</v>
      </c>
      <c r="P366">
        <f>H366-'Gen VII Original Stats'!I366</f>
        <v>72</v>
      </c>
      <c r="R366">
        <v>365</v>
      </c>
      <c r="T366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</v>
      </c>
      <c r="V366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</v>
      </c>
    </row>
    <row r="367" spans="1:22" x14ac:dyDescent="0.5">
      <c r="A367" t="s">
        <v>365</v>
      </c>
      <c r="B367">
        <v>41</v>
      </c>
      <c r="C367">
        <v>74</v>
      </c>
      <c r="D367">
        <v>99</v>
      </c>
      <c r="E367">
        <v>86</v>
      </c>
      <c r="F367">
        <v>64</v>
      </c>
      <c r="G367">
        <v>37</v>
      </c>
      <c r="H367">
        <f t="shared" si="15"/>
        <v>401</v>
      </c>
      <c r="J367">
        <f>B367-'Gen VII Original Stats'!C367</f>
        <v>6</v>
      </c>
      <c r="K367">
        <f>C367-'Gen VII Original Stats'!D367</f>
        <v>10</v>
      </c>
      <c r="L367">
        <f>D367-'Gen VII Original Stats'!E367</f>
        <v>14</v>
      </c>
      <c r="M367">
        <f>E367-'Gen VII Original Stats'!F367</f>
        <v>12</v>
      </c>
      <c r="N367">
        <f>F367-'Gen VII Original Stats'!G367</f>
        <v>9</v>
      </c>
      <c r="O367">
        <f>G367-'Gen VII Original Stats'!H367</f>
        <v>5</v>
      </c>
      <c r="P367">
        <f>H367-'Gen VII Original Stats'!I367</f>
        <v>56</v>
      </c>
      <c r="R367">
        <v>366</v>
      </c>
      <c r="S367">
        <v>1</v>
      </c>
      <c r="T367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</v>
      </c>
      <c r="V367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</v>
      </c>
    </row>
    <row r="368" spans="1:22" x14ac:dyDescent="0.5">
      <c r="A368" t="s">
        <v>366</v>
      </c>
      <c r="B368">
        <v>68</v>
      </c>
      <c r="C368">
        <v>129</v>
      </c>
      <c r="D368">
        <v>130</v>
      </c>
      <c r="E368">
        <v>116</v>
      </c>
      <c r="F368">
        <v>93</v>
      </c>
      <c r="G368">
        <v>64</v>
      </c>
      <c r="H368">
        <f t="shared" si="15"/>
        <v>600</v>
      </c>
      <c r="J368">
        <f>B368-'Gen VII Original Stats'!C368</f>
        <v>13</v>
      </c>
      <c r="K368">
        <f>C368-'Gen VII Original Stats'!D368</f>
        <v>25</v>
      </c>
      <c r="L368">
        <f>D368-'Gen VII Original Stats'!E368</f>
        <v>25</v>
      </c>
      <c r="M368">
        <f>E368-'Gen VII Original Stats'!F368</f>
        <v>22</v>
      </c>
      <c r="N368">
        <f>F368-'Gen VII Original Stats'!G368</f>
        <v>18</v>
      </c>
      <c r="O368">
        <f>G368-'Gen VII Original Stats'!H368</f>
        <v>12</v>
      </c>
      <c r="P368">
        <f>H368-'Gen VII Original Stats'!I368</f>
        <v>115</v>
      </c>
      <c r="R368">
        <v>367</v>
      </c>
      <c r="T368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</v>
      </c>
      <c r="V368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</v>
      </c>
    </row>
    <row r="369" spans="1:22" x14ac:dyDescent="0.5">
      <c r="A369" t="s">
        <v>367</v>
      </c>
      <c r="B369">
        <v>68</v>
      </c>
      <c r="C369">
        <v>104</v>
      </c>
      <c r="D369">
        <v>130</v>
      </c>
      <c r="E369">
        <v>141</v>
      </c>
      <c r="F369">
        <v>93</v>
      </c>
      <c r="G369">
        <v>64</v>
      </c>
      <c r="H369">
        <f t="shared" si="15"/>
        <v>600</v>
      </c>
      <c r="J369">
        <f>B369-'Gen VII Original Stats'!C369</f>
        <v>13</v>
      </c>
      <c r="K369">
        <f>C369-'Gen VII Original Stats'!D369</f>
        <v>20</v>
      </c>
      <c r="L369">
        <f>D369-'Gen VII Original Stats'!E369</f>
        <v>25</v>
      </c>
      <c r="M369">
        <f>E369-'Gen VII Original Stats'!F369</f>
        <v>27</v>
      </c>
      <c r="N369">
        <f>F369-'Gen VII Original Stats'!G369</f>
        <v>18</v>
      </c>
      <c r="O369">
        <f>G369-'Gen VII Original Stats'!H369</f>
        <v>12</v>
      </c>
      <c r="P369">
        <f>H369-'Gen VII Original Stats'!I369</f>
        <v>115</v>
      </c>
      <c r="R369">
        <v>368</v>
      </c>
      <c r="T369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</v>
      </c>
      <c r="V369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</v>
      </c>
    </row>
    <row r="370" spans="1:22" x14ac:dyDescent="0.5">
      <c r="A370" t="s">
        <v>368</v>
      </c>
      <c r="B370">
        <v>124</v>
      </c>
      <c r="C370">
        <v>111</v>
      </c>
      <c r="D370">
        <v>161</v>
      </c>
      <c r="E370">
        <v>56</v>
      </c>
      <c r="F370">
        <v>80</v>
      </c>
      <c r="G370">
        <v>68</v>
      </c>
      <c r="H370">
        <f t="shared" si="15"/>
        <v>600</v>
      </c>
      <c r="J370">
        <f>B370-'Gen VII Original Stats'!C370</f>
        <v>24</v>
      </c>
      <c r="K370">
        <f>C370-'Gen VII Original Stats'!D370</f>
        <v>21</v>
      </c>
      <c r="L370">
        <f>D370-'Gen VII Original Stats'!E370</f>
        <v>31</v>
      </c>
      <c r="M370">
        <f>E370-'Gen VII Original Stats'!F370</f>
        <v>11</v>
      </c>
      <c r="N370">
        <f>F370-'Gen VII Original Stats'!G370</f>
        <v>15</v>
      </c>
      <c r="O370">
        <f>G370-'Gen VII Original Stats'!H370</f>
        <v>13</v>
      </c>
      <c r="P370">
        <f>H370-'Gen VII Original Stats'!I370</f>
        <v>115</v>
      </c>
      <c r="R370">
        <v>369</v>
      </c>
      <c r="T370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</v>
      </c>
      <c r="V370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</v>
      </c>
    </row>
    <row r="371" spans="1:22" x14ac:dyDescent="0.5">
      <c r="A371" t="s">
        <v>369</v>
      </c>
      <c r="B371">
        <v>78</v>
      </c>
      <c r="C371">
        <v>55</v>
      </c>
      <c r="D371">
        <v>100</v>
      </c>
      <c r="E371">
        <v>73</v>
      </c>
      <c r="F371">
        <v>118</v>
      </c>
      <c r="G371">
        <v>176</v>
      </c>
      <c r="H371">
        <f t="shared" si="15"/>
        <v>600</v>
      </c>
      <c r="J371">
        <f>B371-'Gen VII Original Stats'!C371</f>
        <v>35</v>
      </c>
      <c r="K371">
        <f>C371-'Gen VII Original Stats'!D371</f>
        <v>25</v>
      </c>
      <c r="L371">
        <f>D371-'Gen VII Original Stats'!E371</f>
        <v>45</v>
      </c>
      <c r="M371">
        <f>E371-'Gen VII Original Stats'!F371</f>
        <v>33</v>
      </c>
      <c r="N371">
        <f>F371-'Gen VII Original Stats'!G371</f>
        <v>53</v>
      </c>
      <c r="O371">
        <f>G371-'Gen VII Original Stats'!H371</f>
        <v>79</v>
      </c>
      <c r="P371">
        <f>H371-'Gen VII Original Stats'!I371</f>
        <v>270</v>
      </c>
      <c r="R371">
        <v>370</v>
      </c>
      <c r="T371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</v>
      </c>
      <c r="V371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</v>
      </c>
    </row>
    <row r="372" spans="1:22" x14ac:dyDescent="0.5">
      <c r="A372" t="s">
        <v>370</v>
      </c>
      <c r="B372">
        <v>45</v>
      </c>
      <c r="C372">
        <v>75</v>
      </c>
      <c r="D372">
        <v>60</v>
      </c>
      <c r="E372">
        <v>40</v>
      </c>
      <c r="F372">
        <v>30</v>
      </c>
      <c r="G372">
        <v>50</v>
      </c>
      <c r="H372">
        <f t="shared" si="15"/>
        <v>300</v>
      </c>
      <c r="J372">
        <f>B372-'Gen VII Original Stats'!C372</f>
        <v>0</v>
      </c>
      <c r="K372">
        <f>C372-'Gen VII Original Stats'!D372</f>
        <v>0</v>
      </c>
      <c r="L372">
        <f>D372-'Gen VII Original Stats'!E372</f>
        <v>0</v>
      </c>
      <c r="M372">
        <f>E372-'Gen VII Original Stats'!F372</f>
        <v>0</v>
      </c>
      <c r="N372">
        <f>F372-'Gen VII Original Stats'!G372</f>
        <v>0</v>
      </c>
      <c r="O372">
        <f>G372-'Gen VII Original Stats'!H372</f>
        <v>0</v>
      </c>
      <c r="P372">
        <f>H372-'Gen VII Original Stats'!I372</f>
        <v>0</v>
      </c>
      <c r="R372">
        <v>371</v>
      </c>
      <c r="S372">
        <v>2</v>
      </c>
      <c r="T372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</v>
      </c>
      <c r="V372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</v>
      </c>
    </row>
    <row r="373" spans="1:22" x14ac:dyDescent="0.5">
      <c r="A373" t="s">
        <v>371</v>
      </c>
      <c r="B373">
        <v>62</v>
      </c>
      <c r="C373">
        <v>90</v>
      </c>
      <c r="D373">
        <v>95</v>
      </c>
      <c r="E373">
        <v>57</v>
      </c>
      <c r="F373">
        <v>48</v>
      </c>
      <c r="G373">
        <v>48</v>
      </c>
      <c r="H373">
        <f t="shared" si="15"/>
        <v>400</v>
      </c>
      <c r="J373">
        <f>B373-'Gen VII Original Stats'!C373</f>
        <v>-3</v>
      </c>
      <c r="K373">
        <f>C373-'Gen VII Original Stats'!D373</f>
        <v>-5</v>
      </c>
      <c r="L373">
        <f>D373-'Gen VII Original Stats'!E373</f>
        <v>-5</v>
      </c>
      <c r="M373">
        <f>E373-'Gen VII Original Stats'!F373</f>
        <v>-3</v>
      </c>
      <c r="N373">
        <f>F373-'Gen VII Original Stats'!G373</f>
        <v>-2</v>
      </c>
      <c r="O373">
        <f>G373-'Gen VII Original Stats'!H373</f>
        <v>-2</v>
      </c>
      <c r="P373">
        <f>H373-'Gen VII Original Stats'!I373</f>
        <v>-20</v>
      </c>
      <c r="R373">
        <v>372</v>
      </c>
      <c r="S373">
        <v>1</v>
      </c>
      <c r="T373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</v>
      </c>
      <c r="V373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</v>
      </c>
    </row>
    <row r="374" spans="1:22" x14ac:dyDescent="0.5">
      <c r="A374" t="s">
        <v>372</v>
      </c>
      <c r="B374">
        <v>95</v>
      </c>
      <c r="C374">
        <v>135</v>
      </c>
      <c r="D374">
        <v>80</v>
      </c>
      <c r="E374">
        <v>110</v>
      </c>
      <c r="F374">
        <v>80</v>
      </c>
      <c r="G374">
        <v>100</v>
      </c>
      <c r="H374">
        <f t="shared" si="15"/>
        <v>600</v>
      </c>
      <c r="J374">
        <f>B374-'Gen VII Original Stats'!C374</f>
        <v>0</v>
      </c>
      <c r="K374">
        <f>C374-'Gen VII Original Stats'!D374</f>
        <v>0</v>
      </c>
      <c r="L374">
        <f>D374-'Gen VII Original Stats'!E374</f>
        <v>0</v>
      </c>
      <c r="M374">
        <f>E374-'Gen VII Original Stats'!F374</f>
        <v>0</v>
      </c>
      <c r="N374">
        <f>F374-'Gen VII Original Stats'!G374</f>
        <v>0</v>
      </c>
      <c r="O374">
        <f>G374-'Gen VII Original Stats'!H374</f>
        <v>0</v>
      </c>
      <c r="P374">
        <f>H374-'Gen VII Original Stats'!I374</f>
        <v>0</v>
      </c>
      <c r="R374">
        <v>373</v>
      </c>
      <c r="T374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</v>
      </c>
      <c r="V374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</v>
      </c>
    </row>
    <row r="375" spans="1:22" x14ac:dyDescent="0.5">
      <c r="A375" t="s">
        <v>373</v>
      </c>
      <c r="B375">
        <v>40</v>
      </c>
      <c r="C375">
        <v>55</v>
      </c>
      <c r="D375">
        <v>80</v>
      </c>
      <c r="E375">
        <v>35</v>
      </c>
      <c r="F375">
        <v>60</v>
      </c>
      <c r="G375">
        <v>30</v>
      </c>
      <c r="H375">
        <f t="shared" si="15"/>
        <v>300</v>
      </c>
      <c r="J375">
        <f>B375-'Gen VII Original Stats'!C375</f>
        <v>0</v>
      </c>
      <c r="K375">
        <f>C375-'Gen VII Original Stats'!D375</f>
        <v>0</v>
      </c>
      <c r="L375">
        <f>D375-'Gen VII Original Stats'!E375</f>
        <v>0</v>
      </c>
      <c r="M375">
        <f>E375-'Gen VII Original Stats'!F375</f>
        <v>0</v>
      </c>
      <c r="N375">
        <f>F375-'Gen VII Original Stats'!G375</f>
        <v>0</v>
      </c>
      <c r="O375">
        <f>G375-'Gen VII Original Stats'!H375</f>
        <v>0</v>
      </c>
      <c r="P375">
        <f>H375-'Gen VII Original Stats'!I375</f>
        <v>0</v>
      </c>
      <c r="R375">
        <v>374</v>
      </c>
      <c r="S375">
        <v>2</v>
      </c>
      <c r="T375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</v>
      </c>
      <c r="V375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</v>
      </c>
    </row>
    <row r="376" spans="1:22" x14ac:dyDescent="0.5">
      <c r="A376" t="s">
        <v>374</v>
      </c>
      <c r="B376">
        <v>57</v>
      </c>
      <c r="C376">
        <v>71</v>
      </c>
      <c r="D376">
        <v>95</v>
      </c>
      <c r="E376">
        <v>52</v>
      </c>
      <c r="F376">
        <v>76</v>
      </c>
      <c r="G376">
        <v>48</v>
      </c>
      <c r="H376">
        <f t="shared" si="15"/>
        <v>399</v>
      </c>
      <c r="J376">
        <f>B376-'Gen VII Original Stats'!C376</f>
        <v>-3</v>
      </c>
      <c r="K376">
        <f>C376-'Gen VII Original Stats'!D376</f>
        <v>-4</v>
      </c>
      <c r="L376">
        <f>D376-'Gen VII Original Stats'!E376</f>
        <v>-5</v>
      </c>
      <c r="M376">
        <f>E376-'Gen VII Original Stats'!F376</f>
        <v>-3</v>
      </c>
      <c r="N376">
        <f>F376-'Gen VII Original Stats'!G376</f>
        <v>-4</v>
      </c>
      <c r="O376">
        <f>G376-'Gen VII Original Stats'!H376</f>
        <v>-2</v>
      </c>
      <c r="P376">
        <f>H376-'Gen VII Original Stats'!I376</f>
        <v>-21</v>
      </c>
      <c r="R376">
        <v>375</v>
      </c>
      <c r="S376">
        <v>1</v>
      </c>
      <c r="T376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</v>
      </c>
      <c r="V376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</v>
      </c>
    </row>
    <row r="377" spans="1:22" x14ac:dyDescent="0.5">
      <c r="A377" t="s">
        <v>375</v>
      </c>
      <c r="B377">
        <v>80</v>
      </c>
      <c r="C377">
        <v>135</v>
      </c>
      <c r="D377">
        <v>130</v>
      </c>
      <c r="E377">
        <v>95</v>
      </c>
      <c r="F377">
        <v>90</v>
      </c>
      <c r="G377">
        <v>70</v>
      </c>
      <c r="H377">
        <f t="shared" si="15"/>
        <v>600</v>
      </c>
      <c r="J377">
        <f>B377-'Gen VII Original Stats'!C377</f>
        <v>0</v>
      </c>
      <c r="K377">
        <f>C377-'Gen VII Original Stats'!D377</f>
        <v>0</v>
      </c>
      <c r="L377">
        <f>D377-'Gen VII Original Stats'!E377</f>
        <v>0</v>
      </c>
      <c r="M377">
        <f>E377-'Gen VII Original Stats'!F377</f>
        <v>0</v>
      </c>
      <c r="N377">
        <f>F377-'Gen VII Original Stats'!G377</f>
        <v>0</v>
      </c>
      <c r="O377">
        <f>G377-'Gen VII Original Stats'!H377</f>
        <v>0</v>
      </c>
      <c r="P377">
        <f>H377-'Gen VII Original Stats'!I377</f>
        <v>0</v>
      </c>
      <c r="R377">
        <v>376</v>
      </c>
      <c r="T377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</v>
      </c>
      <c r="V377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</v>
      </c>
    </row>
    <row r="378" spans="1:22" x14ac:dyDescent="0.5">
      <c r="A378" t="s">
        <v>376</v>
      </c>
      <c r="B378">
        <v>83</v>
      </c>
      <c r="C378">
        <v>103</v>
      </c>
      <c r="D378">
        <v>207</v>
      </c>
      <c r="E378">
        <v>52</v>
      </c>
      <c r="F378">
        <v>103</v>
      </c>
      <c r="G378">
        <v>52</v>
      </c>
      <c r="H378">
        <f t="shared" si="15"/>
        <v>600</v>
      </c>
      <c r="J378">
        <f>B378-'Gen VII Original Stats'!C378</f>
        <v>3</v>
      </c>
      <c r="K378">
        <f>C378-'Gen VII Original Stats'!D378</f>
        <v>3</v>
      </c>
      <c r="L378">
        <f>D378-'Gen VII Original Stats'!E378</f>
        <v>7</v>
      </c>
      <c r="M378">
        <f>E378-'Gen VII Original Stats'!F378</f>
        <v>2</v>
      </c>
      <c r="N378">
        <f>F378-'Gen VII Original Stats'!G378</f>
        <v>3</v>
      </c>
      <c r="O378">
        <f>G378-'Gen VII Original Stats'!H378</f>
        <v>2</v>
      </c>
      <c r="P378">
        <f>H378-'Gen VII Original Stats'!I378</f>
        <v>20</v>
      </c>
      <c r="R378">
        <v>377</v>
      </c>
      <c r="S378">
        <v>5</v>
      </c>
      <c r="T378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</v>
      </c>
      <c r="V378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</v>
      </c>
    </row>
    <row r="379" spans="1:22" x14ac:dyDescent="0.5">
      <c r="A379" t="s">
        <v>377</v>
      </c>
      <c r="B379">
        <v>83</v>
      </c>
      <c r="C379">
        <v>52</v>
      </c>
      <c r="D379">
        <v>103</v>
      </c>
      <c r="E379">
        <v>103</v>
      </c>
      <c r="F379">
        <v>207</v>
      </c>
      <c r="G379">
        <v>52</v>
      </c>
      <c r="H379">
        <f t="shared" si="15"/>
        <v>600</v>
      </c>
      <c r="J379">
        <f>B379-'Gen VII Original Stats'!C379</f>
        <v>3</v>
      </c>
      <c r="K379">
        <f>C379-'Gen VII Original Stats'!D379</f>
        <v>2</v>
      </c>
      <c r="L379">
        <f>D379-'Gen VII Original Stats'!E379</f>
        <v>3</v>
      </c>
      <c r="M379">
        <f>E379-'Gen VII Original Stats'!F379</f>
        <v>3</v>
      </c>
      <c r="N379">
        <f>F379-'Gen VII Original Stats'!G379</f>
        <v>7</v>
      </c>
      <c r="O379">
        <f>G379-'Gen VII Original Stats'!H379</f>
        <v>2</v>
      </c>
      <c r="P379">
        <f>H379-'Gen VII Original Stats'!I379</f>
        <v>20</v>
      </c>
      <c r="R379">
        <v>378</v>
      </c>
      <c r="S379">
        <v>5</v>
      </c>
      <c r="T379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</v>
      </c>
      <c r="V379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</v>
      </c>
    </row>
    <row r="380" spans="1:22" x14ac:dyDescent="0.5">
      <c r="A380" t="s">
        <v>378</v>
      </c>
      <c r="B380">
        <v>83</v>
      </c>
      <c r="C380">
        <v>78</v>
      </c>
      <c r="D380">
        <v>155</v>
      </c>
      <c r="E380">
        <v>78</v>
      </c>
      <c r="F380">
        <v>155</v>
      </c>
      <c r="G380">
        <v>52</v>
      </c>
      <c r="H380">
        <f t="shared" si="15"/>
        <v>601</v>
      </c>
      <c r="J380">
        <f>B380-'Gen VII Original Stats'!C380</f>
        <v>3</v>
      </c>
      <c r="K380">
        <f>C380-'Gen VII Original Stats'!D380</f>
        <v>3</v>
      </c>
      <c r="L380">
        <f>D380-'Gen VII Original Stats'!E380</f>
        <v>5</v>
      </c>
      <c r="M380">
        <f>E380-'Gen VII Original Stats'!F380</f>
        <v>3</v>
      </c>
      <c r="N380">
        <f>F380-'Gen VII Original Stats'!G380</f>
        <v>5</v>
      </c>
      <c r="O380">
        <f>G380-'Gen VII Original Stats'!H380</f>
        <v>2</v>
      </c>
      <c r="P380">
        <f>H380-'Gen VII Original Stats'!I380</f>
        <v>21</v>
      </c>
      <c r="R380">
        <v>379</v>
      </c>
      <c r="S380">
        <v>5</v>
      </c>
      <c r="T380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</v>
      </c>
      <c r="V380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</v>
      </c>
    </row>
    <row r="381" spans="1:22" x14ac:dyDescent="0.5">
      <c r="A381" t="s">
        <v>379</v>
      </c>
      <c r="B381">
        <v>80</v>
      </c>
      <c r="C381">
        <v>80</v>
      </c>
      <c r="D381">
        <v>90</v>
      </c>
      <c r="E381">
        <v>110</v>
      </c>
      <c r="F381">
        <v>130</v>
      </c>
      <c r="G381">
        <v>110</v>
      </c>
      <c r="H381">
        <f t="shared" si="15"/>
        <v>600</v>
      </c>
      <c r="J381">
        <f>B381-'Gen VII Original Stats'!C381</f>
        <v>0</v>
      </c>
      <c r="K381">
        <f>C381-'Gen VII Original Stats'!D381</f>
        <v>0</v>
      </c>
      <c r="L381">
        <f>D381-'Gen VII Original Stats'!E381</f>
        <v>0</v>
      </c>
      <c r="M381">
        <f>E381-'Gen VII Original Stats'!F381</f>
        <v>0</v>
      </c>
      <c r="N381">
        <f>F381-'Gen VII Original Stats'!G381</f>
        <v>0</v>
      </c>
      <c r="O381">
        <f>G381-'Gen VII Original Stats'!H381</f>
        <v>0</v>
      </c>
      <c r="P381">
        <f>H381-'Gen VII Original Stats'!I381</f>
        <v>0</v>
      </c>
      <c r="R381">
        <v>380</v>
      </c>
      <c r="S381">
        <v>4</v>
      </c>
      <c r="T381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</v>
      </c>
      <c r="V381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</v>
      </c>
    </row>
    <row r="382" spans="1:22" x14ac:dyDescent="0.5">
      <c r="A382" t="s">
        <v>380</v>
      </c>
      <c r="B382">
        <v>80</v>
      </c>
      <c r="C382">
        <v>90</v>
      </c>
      <c r="D382">
        <v>80</v>
      </c>
      <c r="E382">
        <v>130</v>
      </c>
      <c r="F382">
        <v>110</v>
      </c>
      <c r="G382">
        <v>110</v>
      </c>
      <c r="H382">
        <f t="shared" si="15"/>
        <v>600</v>
      </c>
      <c r="J382">
        <f>B382-'Gen VII Original Stats'!C382</f>
        <v>0</v>
      </c>
      <c r="K382">
        <f>C382-'Gen VII Original Stats'!D382</f>
        <v>0</v>
      </c>
      <c r="L382">
        <f>D382-'Gen VII Original Stats'!E382</f>
        <v>0</v>
      </c>
      <c r="M382">
        <f>E382-'Gen VII Original Stats'!F382</f>
        <v>0</v>
      </c>
      <c r="N382">
        <f>F382-'Gen VII Original Stats'!G382</f>
        <v>0</v>
      </c>
      <c r="O382">
        <f>G382-'Gen VII Original Stats'!H382</f>
        <v>0</v>
      </c>
      <c r="P382">
        <f>H382-'Gen VII Original Stats'!I382</f>
        <v>0</v>
      </c>
      <c r="R382">
        <v>381</v>
      </c>
      <c r="S382">
        <v>4</v>
      </c>
      <c r="T382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</v>
      </c>
      <c r="V382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</v>
      </c>
    </row>
    <row r="383" spans="1:22" x14ac:dyDescent="0.5">
      <c r="A383" t="s">
        <v>381</v>
      </c>
      <c r="B383">
        <v>100</v>
      </c>
      <c r="C383">
        <v>100</v>
      </c>
      <c r="D383">
        <v>90</v>
      </c>
      <c r="E383">
        <v>150</v>
      </c>
      <c r="F383">
        <v>140</v>
      </c>
      <c r="G383">
        <v>90</v>
      </c>
      <c r="H383">
        <f t="shared" si="15"/>
        <v>670</v>
      </c>
      <c r="J383">
        <f>B383-'Gen VII Original Stats'!C383</f>
        <v>0</v>
      </c>
      <c r="K383">
        <f>C383-'Gen VII Original Stats'!D383</f>
        <v>0</v>
      </c>
      <c r="L383">
        <f>D383-'Gen VII Original Stats'!E383</f>
        <v>0</v>
      </c>
      <c r="M383">
        <f>E383-'Gen VII Original Stats'!F383</f>
        <v>0</v>
      </c>
      <c r="N383">
        <f>F383-'Gen VII Original Stats'!G383</f>
        <v>0</v>
      </c>
      <c r="O383">
        <f>G383-'Gen VII Original Stats'!H383</f>
        <v>0</v>
      </c>
      <c r="P383">
        <f>H383-'Gen VII Original Stats'!I383</f>
        <v>0</v>
      </c>
      <c r="R383">
        <v>382</v>
      </c>
      <c r="S383">
        <v>4</v>
      </c>
      <c r="T383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</v>
      </c>
      <c r="V383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</v>
      </c>
    </row>
    <row r="384" spans="1:22" x14ac:dyDescent="0.5">
      <c r="A384" t="s">
        <v>382</v>
      </c>
      <c r="B384">
        <v>100</v>
      </c>
      <c r="C384">
        <v>150</v>
      </c>
      <c r="D384">
        <v>140</v>
      </c>
      <c r="E384">
        <v>100</v>
      </c>
      <c r="F384">
        <v>90</v>
      </c>
      <c r="G384">
        <v>90</v>
      </c>
      <c r="H384">
        <f t="shared" si="15"/>
        <v>670</v>
      </c>
      <c r="J384">
        <f>B384-'Gen VII Original Stats'!C384</f>
        <v>0</v>
      </c>
      <c r="K384">
        <f>C384-'Gen VII Original Stats'!D384</f>
        <v>0</v>
      </c>
      <c r="L384">
        <f>D384-'Gen VII Original Stats'!E384</f>
        <v>0</v>
      </c>
      <c r="M384">
        <f>E384-'Gen VII Original Stats'!F384</f>
        <v>0</v>
      </c>
      <c r="N384">
        <f>F384-'Gen VII Original Stats'!G384</f>
        <v>0</v>
      </c>
      <c r="O384">
        <f>G384-'Gen VII Original Stats'!H384</f>
        <v>0</v>
      </c>
      <c r="P384">
        <f>H384-'Gen VII Original Stats'!I384</f>
        <v>0</v>
      </c>
      <c r="R384">
        <v>383</v>
      </c>
      <c r="S384">
        <v>4</v>
      </c>
      <c r="T384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</v>
      </c>
      <c r="V384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</v>
      </c>
    </row>
    <row r="385" spans="1:22" x14ac:dyDescent="0.5">
      <c r="A385" t="s">
        <v>383</v>
      </c>
      <c r="B385">
        <v>105</v>
      </c>
      <c r="C385">
        <v>150</v>
      </c>
      <c r="D385">
        <v>90</v>
      </c>
      <c r="E385">
        <v>150</v>
      </c>
      <c r="F385">
        <v>90</v>
      </c>
      <c r="G385">
        <v>95</v>
      </c>
      <c r="H385">
        <f t="shared" si="15"/>
        <v>680</v>
      </c>
      <c r="J385">
        <f>B385-'Gen VII Original Stats'!C385</f>
        <v>0</v>
      </c>
      <c r="K385">
        <f>C385-'Gen VII Original Stats'!D385</f>
        <v>0</v>
      </c>
      <c r="L385">
        <f>D385-'Gen VII Original Stats'!E385</f>
        <v>0</v>
      </c>
      <c r="M385">
        <f>E385-'Gen VII Original Stats'!F385</f>
        <v>0</v>
      </c>
      <c r="N385">
        <f>F385-'Gen VII Original Stats'!G385</f>
        <v>0</v>
      </c>
      <c r="O385">
        <f>G385-'Gen VII Original Stats'!H385</f>
        <v>0</v>
      </c>
      <c r="P385">
        <f>H385-'Gen VII Original Stats'!I385</f>
        <v>0</v>
      </c>
      <c r="R385">
        <v>384</v>
      </c>
      <c r="S385">
        <v>4</v>
      </c>
      <c r="T385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</v>
      </c>
      <c r="V385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</v>
      </c>
    </row>
    <row r="386" spans="1:22" x14ac:dyDescent="0.5">
      <c r="A386" t="s">
        <v>384</v>
      </c>
      <c r="B386">
        <v>100</v>
      </c>
      <c r="C386">
        <v>100</v>
      </c>
      <c r="D386">
        <v>100</v>
      </c>
      <c r="E386">
        <v>100</v>
      </c>
      <c r="F386">
        <v>100</v>
      </c>
      <c r="G386">
        <v>100</v>
      </c>
      <c r="H386">
        <f t="shared" si="15"/>
        <v>600</v>
      </c>
      <c r="J386">
        <f>B386-'Gen VII Original Stats'!C386</f>
        <v>0</v>
      </c>
      <c r="K386">
        <f>C386-'Gen VII Original Stats'!D386</f>
        <v>0</v>
      </c>
      <c r="L386">
        <f>D386-'Gen VII Original Stats'!E386</f>
        <v>0</v>
      </c>
      <c r="M386">
        <f>E386-'Gen VII Original Stats'!F386</f>
        <v>0</v>
      </c>
      <c r="N386">
        <f>F386-'Gen VII Original Stats'!G386</f>
        <v>0</v>
      </c>
      <c r="O386">
        <f>G386-'Gen VII Original Stats'!H386</f>
        <v>0</v>
      </c>
      <c r="P386">
        <f>H386-'Gen VII Original Stats'!I386</f>
        <v>0</v>
      </c>
      <c r="R386">
        <v>385</v>
      </c>
      <c r="S386">
        <v>4</v>
      </c>
      <c r="T386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</v>
      </c>
      <c r="V386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</v>
      </c>
    </row>
    <row r="387" spans="1:22" x14ac:dyDescent="0.5">
      <c r="A387" t="s">
        <v>385</v>
      </c>
      <c r="B387">
        <v>50</v>
      </c>
      <c r="C387">
        <v>150</v>
      </c>
      <c r="D387">
        <v>50</v>
      </c>
      <c r="E387">
        <v>150</v>
      </c>
      <c r="F387">
        <v>50</v>
      </c>
      <c r="G387">
        <v>150</v>
      </c>
      <c r="H387">
        <f t="shared" ref="H387:H450" si="18">SUM(B387:G387)</f>
        <v>600</v>
      </c>
      <c r="J387">
        <f>B387-'Gen VII Original Stats'!C387</f>
        <v>0</v>
      </c>
      <c r="K387">
        <f>C387-'Gen VII Original Stats'!D387</f>
        <v>0</v>
      </c>
      <c r="L387">
        <f>D387-'Gen VII Original Stats'!E387</f>
        <v>0</v>
      </c>
      <c r="M387">
        <f>E387-'Gen VII Original Stats'!F387</f>
        <v>0</v>
      </c>
      <c r="N387">
        <f>F387-'Gen VII Original Stats'!G387</f>
        <v>0</v>
      </c>
      <c r="O387">
        <f>G387-'Gen VII Original Stats'!H387</f>
        <v>0</v>
      </c>
      <c r="P387">
        <f>H387-'Gen VII Original Stats'!I387</f>
        <v>0</v>
      </c>
      <c r="R387">
        <v>386</v>
      </c>
      <c r="S387">
        <v>4</v>
      </c>
      <c r="T387" s="1" t="str">
        <f t="shared" ref="T387:T450" si="19">T386&amp;"["&amp;R387&amp;","&amp;IF(S387="","0",S387)&amp;"],"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</v>
      </c>
      <c r="V387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</v>
      </c>
    </row>
    <row r="388" spans="1:22" x14ac:dyDescent="0.5">
      <c r="A388" t="s">
        <v>386</v>
      </c>
      <c r="B388">
        <v>52</v>
      </c>
      <c r="C388">
        <v>64</v>
      </c>
      <c r="D388">
        <v>60</v>
      </c>
      <c r="E388">
        <v>42</v>
      </c>
      <c r="F388">
        <v>52</v>
      </c>
      <c r="G388">
        <v>29</v>
      </c>
      <c r="H388">
        <f t="shared" si="18"/>
        <v>299</v>
      </c>
      <c r="J388">
        <f>B388-'Gen VII Original Stats'!C388</f>
        <v>-3</v>
      </c>
      <c r="K388">
        <f>C388-'Gen VII Original Stats'!D388</f>
        <v>-4</v>
      </c>
      <c r="L388">
        <f>D388-'Gen VII Original Stats'!E388</f>
        <v>-4</v>
      </c>
      <c r="M388">
        <f>E388-'Gen VII Original Stats'!F388</f>
        <v>-3</v>
      </c>
      <c r="N388">
        <f>F388-'Gen VII Original Stats'!G388</f>
        <v>-3</v>
      </c>
      <c r="O388">
        <f>G388-'Gen VII Original Stats'!H388</f>
        <v>-2</v>
      </c>
      <c r="P388">
        <f>H388-'Gen VII Original Stats'!I388</f>
        <v>-19</v>
      </c>
      <c r="R388">
        <v>387</v>
      </c>
      <c r="S388">
        <v>2</v>
      </c>
      <c r="T388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</v>
      </c>
      <c r="V388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</v>
      </c>
    </row>
    <row r="389" spans="1:22" x14ac:dyDescent="0.5">
      <c r="A389" t="s">
        <v>387</v>
      </c>
      <c r="B389">
        <v>74</v>
      </c>
      <c r="C389">
        <v>88</v>
      </c>
      <c r="D389">
        <v>84</v>
      </c>
      <c r="E389">
        <v>54</v>
      </c>
      <c r="F389">
        <v>64</v>
      </c>
      <c r="G389">
        <v>36</v>
      </c>
      <c r="H389">
        <f t="shared" si="18"/>
        <v>400</v>
      </c>
      <c r="J389">
        <f>B389-'Gen VII Original Stats'!C389</f>
        <v>-1</v>
      </c>
      <c r="K389">
        <f>C389-'Gen VII Original Stats'!D389</f>
        <v>-1</v>
      </c>
      <c r="L389">
        <f>D389-'Gen VII Original Stats'!E389</f>
        <v>-1</v>
      </c>
      <c r="M389">
        <f>E389-'Gen VII Original Stats'!F389</f>
        <v>-1</v>
      </c>
      <c r="N389">
        <f>F389-'Gen VII Original Stats'!G389</f>
        <v>-1</v>
      </c>
      <c r="O389">
        <f>G389-'Gen VII Original Stats'!H389</f>
        <v>0</v>
      </c>
      <c r="P389">
        <f>H389-'Gen VII Original Stats'!I389</f>
        <v>-5</v>
      </c>
      <c r="R389">
        <v>388</v>
      </c>
      <c r="S389">
        <v>1</v>
      </c>
      <c r="T389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</v>
      </c>
      <c r="V389" s="1" t="str">
        <f t="shared" ref="V389:V452" si="20">CONCATENATE(V388,"[",R389,",",IF(U389="",0,U389),"],")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</v>
      </c>
    </row>
    <row r="390" spans="1:22" x14ac:dyDescent="0.5">
      <c r="A390" t="s">
        <v>388</v>
      </c>
      <c r="B390">
        <v>109</v>
      </c>
      <c r="C390">
        <v>125</v>
      </c>
      <c r="D390">
        <v>120</v>
      </c>
      <c r="E390">
        <v>86</v>
      </c>
      <c r="F390">
        <v>97</v>
      </c>
      <c r="G390">
        <v>64</v>
      </c>
      <c r="H390">
        <f t="shared" si="18"/>
        <v>601</v>
      </c>
      <c r="J390">
        <f>B390-'Gen VII Original Stats'!C390</f>
        <v>14</v>
      </c>
      <c r="K390">
        <f>C390-'Gen VII Original Stats'!D390</f>
        <v>16</v>
      </c>
      <c r="L390">
        <f>D390-'Gen VII Original Stats'!E390</f>
        <v>15</v>
      </c>
      <c r="M390">
        <f>E390-'Gen VII Original Stats'!F390</f>
        <v>11</v>
      </c>
      <c r="N390">
        <f>F390-'Gen VII Original Stats'!G390</f>
        <v>12</v>
      </c>
      <c r="O390">
        <f>G390-'Gen VII Original Stats'!H390</f>
        <v>8</v>
      </c>
      <c r="P390">
        <f>H390-'Gen VII Original Stats'!I390</f>
        <v>76</v>
      </c>
      <c r="R390">
        <v>389</v>
      </c>
      <c r="T390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</v>
      </c>
      <c r="V390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</v>
      </c>
    </row>
    <row r="391" spans="1:22" x14ac:dyDescent="0.5">
      <c r="A391" t="s">
        <v>389</v>
      </c>
      <c r="B391">
        <v>43</v>
      </c>
      <c r="C391">
        <v>56</v>
      </c>
      <c r="D391">
        <v>43</v>
      </c>
      <c r="E391">
        <v>56</v>
      </c>
      <c r="F391">
        <v>43</v>
      </c>
      <c r="G391">
        <v>59</v>
      </c>
      <c r="H391">
        <f t="shared" si="18"/>
        <v>300</v>
      </c>
      <c r="J391">
        <f>B391-'Gen VII Original Stats'!C391</f>
        <v>-1</v>
      </c>
      <c r="K391">
        <f>C391-'Gen VII Original Stats'!D391</f>
        <v>-2</v>
      </c>
      <c r="L391">
        <f>D391-'Gen VII Original Stats'!E391</f>
        <v>-1</v>
      </c>
      <c r="M391">
        <f>E391-'Gen VII Original Stats'!F391</f>
        <v>-2</v>
      </c>
      <c r="N391">
        <f>F391-'Gen VII Original Stats'!G391</f>
        <v>-1</v>
      </c>
      <c r="O391">
        <f>G391-'Gen VII Original Stats'!H391</f>
        <v>-2</v>
      </c>
      <c r="P391">
        <f>H391-'Gen VII Original Stats'!I391</f>
        <v>-9</v>
      </c>
      <c r="R391">
        <v>390</v>
      </c>
      <c r="S391">
        <v>2</v>
      </c>
      <c r="T391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</v>
      </c>
      <c r="V391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</v>
      </c>
    </row>
    <row r="392" spans="1:22" x14ac:dyDescent="0.5">
      <c r="A392" t="s">
        <v>390</v>
      </c>
      <c r="B392">
        <v>63</v>
      </c>
      <c r="C392">
        <v>77</v>
      </c>
      <c r="D392">
        <v>51</v>
      </c>
      <c r="E392">
        <v>77</v>
      </c>
      <c r="F392">
        <v>51</v>
      </c>
      <c r="G392">
        <v>80</v>
      </c>
      <c r="H392">
        <f t="shared" si="18"/>
        <v>399</v>
      </c>
      <c r="J392">
        <f>B392-'Gen VII Original Stats'!C392</f>
        <v>-1</v>
      </c>
      <c r="K392">
        <f>C392-'Gen VII Original Stats'!D392</f>
        <v>-1</v>
      </c>
      <c r="L392">
        <f>D392-'Gen VII Original Stats'!E392</f>
        <v>-1</v>
      </c>
      <c r="M392">
        <f>E392-'Gen VII Original Stats'!F392</f>
        <v>-1</v>
      </c>
      <c r="N392">
        <f>F392-'Gen VII Original Stats'!G392</f>
        <v>-1</v>
      </c>
      <c r="O392">
        <f>G392-'Gen VII Original Stats'!H392</f>
        <v>-1</v>
      </c>
      <c r="P392">
        <f>H392-'Gen VII Original Stats'!I392</f>
        <v>-6</v>
      </c>
      <c r="R392">
        <v>391</v>
      </c>
      <c r="S392">
        <v>1</v>
      </c>
      <c r="T392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</v>
      </c>
      <c r="V392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</v>
      </c>
    </row>
    <row r="393" spans="1:22" x14ac:dyDescent="0.5">
      <c r="A393" t="s">
        <v>391</v>
      </c>
      <c r="B393">
        <v>85</v>
      </c>
      <c r="C393">
        <v>117</v>
      </c>
      <c r="D393">
        <v>80</v>
      </c>
      <c r="E393">
        <v>117</v>
      </c>
      <c r="F393">
        <v>80</v>
      </c>
      <c r="G393">
        <v>121</v>
      </c>
      <c r="H393">
        <f t="shared" si="18"/>
        <v>600</v>
      </c>
      <c r="J393">
        <f>B393-'Gen VII Original Stats'!C393</f>
        <v>9</v>
      </c>
      <c r="K393">
        <f>C393-'Gen VII Original Stats'!D393</f>
        <v>13</v>
      </c>
      <c r="L393">
        <f>D393-'Gen VII Original Stats'!E393</f>
        <v>9</v>
      </c>
      <c r="M393">
        <f>E393-'Gen VII Original Stats'!F393</f>
        <v>13</v>
      </c>
      <c r="N393">
        <f>F393-'Gen VII Original Stats'!G393</f>
        <v>9</v>
      </c>
      <c r="O393">
        <f>G393-'Gen VII Original Stats'!H393</f>
        <v>13</v>
      </c>
      <c r="P393">
        <f>H393-'Gen VII Original Stats'!I393</f>
        <v>66</v>
      </c>
      <c r="R393">
        <v>392</v>
      </c>
      <c r="T393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</v>
      </c>
      <c r="V393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</v>
      </c>
    </row>
    <row r="394" spans="1:22" x14ac:dyDescent="0.5">
      <c r="A394" t="s">
        <v>392</v>
      </c>
      <c r="B394">
        <v>51</v>
      </c>
      <c r="C394">
        <v>49</v>
      </c>
      <c r="D394">
        <v>51</v>
      </c>
      <c r="E394">
        <v>58</v>
      </c>
      <c r="F394">
        <v>54</v>
      </c>
      <c r="G394">
        <v>38</v>
      </c>
      <c r="H394">
        <f t="shared" si="18"/>
        <v>301</v>
      </c>
      <c r="J394">
        <f>B394-'Gen VII Original Stats'!C394</f>
        <v>-2</v>
      </c>
      <c r="K394">
        <f>C394-'Gen VII Original Stats'!D394</f>
        <v>-2</v>
      </c>
      <c r="L394">
        <f>D394-'Gen VII Original Stats'!E394</f>
        <v>-2</v>
      </c>
      <c r="M394">
        <f>E394-'Gen VII Original Stats'!F394</f>
        <v>-3</v>
      </c>
      <c r="N394">
        <f>F394-'Gen VII Original Stats'!G394</f>
        <v>-2</v>
      </c>
      <c r="O394">
        <f>G394-'Gen VII Original Stats'!H394</f>
        <v>-2</v>
      </c>
      <c r="P394">
        <f>H394-'Gen VII Original Stats'!I394</f>
        <v>-13</v>
      </c>
      <c r="R394">
        <v>393</v>
      </c>
      <c r="S394">
        <v>2</v>
      </c>
      <c r="T394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</v>
      </c>
      <c r="V394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</v>
      </c>
    </row>
    <row r="395" spans="1:22" x14ac:dyDescent="0.5">
      <c r="A395" t="s">
        <v>393</v>
      </c>
      <c r="B395">
        <v>63</v>
      </c>
      <c r="C395">
        <v>65</v>
      </c>
      <c r="D395">
        <v>67</v>
      </c>
      <c r="E395">
        <v>80</v>
      </c>
      <c r="F395">
        <v>75</v>
      </c>
      <c r="G395">
        <v>49</v>
      </c>
      <c r="H395">
        <f t="shared" si="18"/>
        <v>399</v>
      </c>
      <c r="J395">
        <f>B395-'Gen VII Original Stats'!C395</f>
        <v>-1</v>
      </c>
      <c r="K395">
        <f>C395-'Gen VII Original Stats'!D395</f>
        <v>-1</v>
      </c>
      <c r="L395">
        <f>D395-'Gen VII Original Stats'!E395</f>
        <v>-1</v>
      </c>
      <c r="M395">
        <f>E395-'Gen VII Original Stats'!F395</f>
        <v>-1</v>
      </c>
      <c r="N395">
        <f>F395-'Gen VII Original Stats'!G395</f>
        <v>-1</v>
      </c>
      <c r="O395">
        <f>G395-'Gen VII Original Stats'!H395</f>
        <v>-1</v>
      </c>
      <c r="P395">
        <f>H395-'Gen VII Original Stats'!I395</f>
        <v>-6</v>
      </c>
      <c r="R395">
        <v>394</v>
      </c>
      <c r="S395">
        <v>1</v>
      </c>
      <c r="T395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</v>
      </c>
      <c r="V395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</v>
      </c>
    </row>
    <row r="396" spans="1:22" x14ac:dyDescent="0.5">
      <c r="A396" t="s">
        <v>394</v>
      </c>
      <c r="B396">
        <v>95</v>
      </c>
      <c r="C396">
        <v>97</v>
      </c>
      <c r="D396">
        <v>100</v>
      </c>
      <c r="E396">
        <v>126</v>
      </c>
      <c r="F396">
        <v>114</v>
      </c>
      <c r="G396">
        <v>68</v>
      </c>
      <c r="H396">
        <f t="shared" si="18"/>
        <v>600</v>
      </c>
      <c r="J396">
        <f>B396-'Gen VII Original Stats'!C396</f>
        <v>11</v>
      </c>
      <c r="K396">
        <f>C396-'Gen VII Original Stats'!D396</f>
        <v>11</v>
      </c>
      <c r="L396">
        <f>D396-'Gen VII Original Stats'!E396</f>
        <v>12</v>
      </c>
      <c r="M396">
        <f>E396-'Gen VII Original Stats'!F396</f>
        <v>15</v>
      </c>
      <c r="N396">
        <f>F396-'Gen VII Original Stats'!G396</f>
        <v>13</v>
      </c>
      <c r="O396">
        <f>G396-'Gen VII Original Stats'!H396</f>
        <v>8</v>
      </c>
      <c r="P396">
        <f>H396-'Gen VII Original Stats'!I396</f>
        <v>70</v>
      </c>
      <c r="R396">
        <v>395</v>
      </c>
      <c r="T396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</v>
      </c>
      <c r="V396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</v>
      </c>
    </row>
    <row r="397" spans="1:22" x14ac:dyDescent="0.5">
      <c r="A397" t="s">
        <v>395</v>
      </c>
      <c r="B397">
        <v>49</v>
      </c>
      <c r="C397">
        <v>67</v>
      </c>
      <c r="D397">
        <v>37</v>
      </c>
      <c r="E397">
        <v>37</v>
      </c>
      <c r="F397">
        <v>37</v>
      </c>
      <c r="G397">
        <v>73</v>
      </c>
      <c r="H397">
        <f t="shared" si="18"/>
        <v>300</v>
      </c>
      <c r="J397">
        <f>B397-'Gen VII Original Stats'!C397</f>
        <v>9</v>
      </c>
      <c r="K397">
        <f>C397-'Gen VII Original Stats'!D397</f>
        <v>12</v>
      </c>
      <c r="L397">
        <f>D397-'Gen VII Original Stats'!E397</f>
        <v>7</v>
      </c>
      <c r="M397">
        <f>E397-'Gen VII Original Stats'!F397</f>
        <v>7</v>
      </c>
      <c r="N397">
        <f>F397-'Gen VII Original Stats'!G397</f>
        <v>7</v>
      </c>
      <c r="O397">
        <f>G397-'Gen VII Original Stats'!H397</f>
        <v>13</v>
      </c>
      <c r="P397">
        <f>H397-'Gen VII Original Stats'!I397</f>
        <v>55</v>
      </c>
      <c r="R397">
        <v>396</v>
      </c>
      <c r="S397">
        <v>2</v>
      </c>
      <c r="T397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</v>
      </c>
      <c r="V397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</v>
      </c>
    </row>
    <row r="398" spans="1:22" x14ac:dyDescent="0.5">
      <c r="A398" t="s">
        <v>396</v>
      </c>
      <c r="B398">
        <v>65</v>
      </c>
      <c r="C398">
        <v>88</v>
      </c>
      <c r="D398">
        <v>59</v>
      </c>
      <c r="E398">
        <v>47</v>
      </c>
      <c r="F398">
        <v>47</v>
      </c>
      <c r="G398">
        <v>94</v>
      </c>
      <c r="H398">
        <f t="shared" si="18"/>
        <v>400</v>
      </c>
      <c r="J398">
        <f>B398-'Gen VII Original Stats'!C398</f>
        <v>10</v>
      </c>
      <c r="K398">
        <f>C398-'Gen VII Original Stats'!D398</f>
        <v>13</v>
      </c>
      <c r="L398">
        <f>D398-'Gen VII Original Stats'!E398</f>
        <v>9</v>
      </c>
      <c r="M398">
        <f>E398-'Gen VII Original Stats'!F398</f>
        <v>7</v>
      </c>
      <c r="N398">
        <f>F398-'Gen VII Original Stats'!G398</f>
        <v>7</v>
      </c>
      <c r="O398">
        <f>G398-'Gen VII Original Stats'!H398</f>
        <v>14</v>
      </c>
      <c r="P398">
        <f>H398-'Gen VII Original Stats'!I398</f>
        <v>60</v>
      </c>
      <c r="R398">
        <v>397</v>
      </c>
      <c r="S398">
        <v>1</v>
      </c>
      <c r="T398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</v>
      </c>
      <c r="V398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</v>
      </c>
    </row>
    <row r="399" spans="1:22" x14ac:dyDescent="0.5">
      <c r="A399" t="s">
        <v>397</v>
      </c>
      <c r="B399">
        <v>105</v>
      </c>
      <c r="C399">
        <v>148</v>
      </c>
      <c r="D399">
        <v>87</v>
      </c>
      <c r="E399">
        <v>62</v>
      </c>
      <c r="F399">
        <v>74</v>
      </c>
      <c r="G399">
        <v>124</v>
      </c>
      <c r="H399">
        <f t="shared" si="18"/>
        <v>600</v>
      </c>
      <c r="J399">
        <f>B399-'Gen VII Original Stats'!C399</f>
        <v>20</v>
      </c>
      <c r="K399">
        <f>C399-'Gen VII Original Stats'!D399</f>
        <v>28</v>
      </c>
      <c r="L399">
        <f>D399-'Gen VII Original Stats'!E399</f>
        <v>17</v>
      </c>
      <c r="M399">
        <f>E399-'Gen VII Original Stats'!F399</f>
        <v>12</v>
      </c>
      <c r="N399">
        <f>F399-'Gen VII Original Stats'!G399</f>
        <v>14</v>
      </c>
      <c r="O399">
        <f>G399-'Gen VII Original Stats'!H399</f>
        <v>24</v>
      </c>
      <c r="P399">
        <f>H399-'Gen VII Original Stats'!I399</f>
        <v>115</v>
      </c>
      <c r="R399">
        <v>398</v>
      </c>
      <c r="T399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</v>
      </c>
      <c r="V399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</v>
      </c>
    </row>
    <row r="400" spans="1:22" x14ac:dyDescent="0.5">
      <c r="A400" t="s">
        <v>398</v>
      </c>
      <c r="B400">
        <v>94</v>
      </c>
      <c r="C400">
        <v>72</v>
      </c>
      <c r="D400">
        <v>64</v>
      </c>
      <c r="E400">
        <v>56</v>
      </c>
      <c r="F400">
        <v>64</v>
      </c>
      <c r="G400">
        <v>50</v>
      </c>
      <c r="H400">
        <f t="shared" si="18"/>
        <v>400</v>
      </c>
      <c r="J400">
        <f>B400-'Gen VII Original Stats'!C400</f>
        <v>35</v>
      </c>
      <c r="K400">
        <f>C400-'Gen VII Original Stats'!D400</f>
        <v>27</v>
      </c>
      <c r="L400">
        <f>D400-'Gen VII Original Stats'!E400</f>
        <v>24</v>
      </c>
      <c r="M400">
        <f>E400-'Gen VII Original Stats'!F400</f>
        <v>21</v>
      </c>
      <c r="N400">
        <f>F400-'Gen VII Original Stats'!G400</f>
        <v>24</v>
      </c>
      <c r="O400">
        <f>G400-'Gen VII Original Stats'!H400</f>
        <v>19</v>
      </c>
      <c r="P400">
        <f>H400-'Gen VII Original Stats'!I400</f>
        <v>150</v>
      </c>
      <c r="R400">
        <v>399</v>
      </c>
      <c r="S400">
        <v>1</v>
      </c>
      <c r="T400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</v>
      </c>
      <c r="V400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</v>
      </c>
    </row>
    <row r="401" spans="1:22" x14ac:dyDescent="0.5">
      <c r="A401" t="s">
        <v>399</v>
      </c>
      <c r="B401">
        <v>116</v>
      </c>
      <c r="C401">
        <v>124</v>
      </c>
      <c r="D401">
        <v>88</v>
      </c>
      <c r="E401">
        <v>80</v>
      </c>
      <c r="F401">
        <v>88</v>
      </c>
      <c r="G401">
        <v>104</v>
      </c>
      <c r="H401">
        <f t="shared" si="18"/>
        <v>600</v>
      </c>
      <c r="J401">
        <f>B401-'Gen VII Original Stats'!C401</f>
        <v>37</v>
      </c>
      <c r="K401">
        <f>C401-'Gen VII Original Stats'!D401</f>
        <v>39</v>
      </c>
      <c r="L401">
        <f>D401-'Gen VII Original Stats'!E401</f>
        <v>28</v>
      </c>
      <c r="M401">
        <f>E401-'Gen VII Original Stats'!F401</f>
        <v>25</v>
      </c>
      <c r="N401">
        <f>F401-'Gen VII Original Stats'!G401</f>
        <v>28</v>
      </c>
      <c r="O401">
        <f>G401-'Gen VII Original Stats'!H401</f>
        <v>33</v>
      </c>
      <c r="P401">
        <f>H401-'Gen VII Original Stats'!I401</f>
        <v>190</v>
      </c>
      <c r="R401">
        <v>400</v>
      </c>
      <c r="T401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</v>
      </c>
      <c r="V401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</v>
      </c>
    </row>
    <row r="402" spans="1:22" x14ac:dyDescent="0.5">
      <c r="A402" t="s">
        <v>400</v>
      </c>
      <c r="B402">
        <v>76</v>
      </c>
      <c r="C402">
        <v>52</v>
      </c>
      <c r="D402">
        <v>85</v>
      </c>
      <c r="E402">
        <v>52</v>
      </c>
      <c r="F402">
        <v>85</v>
      </c>
      <c r="G402">
        <v>52</v>
      </c>
      <c r="H402">
        <f t="shared" si="18"/>
        <v>402</v>
      </c>
      <c r="J402">
        <f>B402-'Gen VII Original Stats'!C402</f>
        <v>39</v>
      </c>
      <c r="K402">
        <f>C402-'Gen VII Original Stats'!D402</f>
        <v>27</v>
      </c>
      <c r="L402">
        <f>D402-'Gen VII Original Stats'!E402</f>
        <v>44</v>
      </c>
      <c r="M402">
        <f>E402-'Gen VII Original Stats'!F402</f>
        <v>27</v>
      </c>
      <c r="N402">
        <f>F402-'Gen VII Original Stats'!G402</f>
        <v>44</v>
      </c>
      <c r="O402">
        <f>G402-'Gen VII Original Stats'!H402</f>
        <v>27</v>
      </c>
      <c r="P402">
        <f>H402-'Gen VII Original Stats'!I402</f>
        <v>208</v>
      </c>
      <c r="R402">
        <v>401</v>
      </c>
      <c r="S402">
        <v>1</v>
      </c>
      <c r="T402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</v>
      </c>
      <c r="V402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</v>
      </c>
    </row>
    <row r="403" spans="1:22" x14ac:dyDescent="0.5">
      <c r="A403" t="s">
        <v>401</v>
      </c>
      <c r="B403">
        <v>120</v>
      </c>
      <c r="C403">
        <v>133</v>
      </c>
      <c r="D403">
        <v>80</v>
      </c>
      <c r="E403">
        <v>86</v>
      </c>
      <c r="F403">
        <v>80</v>
      </c>
      <c r="G403">
        <v>102</v>
      </c>
      <c r="H403">
        <f t="shared" si="18"/>
        <v>601</v>
      </c>
      <c r="J403">
        <f>B403-'Gen VII Original Stats'!C403</f>
        <v>43</v>
      </c>
      <c r="K403">
        <f>C403-'Gen VII Original Stats'!D403</f>
        <v>48</v>
      </c>
      <c r="L403">
        <f>D403-'Gen VII Original Stats'!E403</f>
        <v>29</v>
      </c>
      <c r="M403">
        <f>E403-'Gen VII Original Stats'!F403</f>
        <v>31</v>
      </c>
      <c r="N403">
        <f>F403-'Gen VII Original Stats'!G403</f>
        <v>29</v>
      </c>
      <c r="O403">
        <f>G403-'Gen VII Original Stats'!H403</f>
        <v>37</v>
      </c>
      <c r="P403">
        <f>H403-'Gen VII Original Stats'!I403</f>
        <v>217</v>
      </c>
      <c r="R403">
        <v>402</v>
      </c>
      <c r="T403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</v>
      </c>
      <c r="V403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</v>
      </c>
    </row>
    <row r="404" spans="1:22" x14ac:dyDescent="0.5">
      <c r="A404" t="s">
        <v>402</v>
      </c>
      <c r="B404">
        <v>51</v>
      </c>
      <c r="C404">
        <v>74</v>
      </c>
      <c r="D404">
        <v>39</v>
      </c>
      <c r="E404">
        <v>46</v>
      </c>
      <c r="F404">
        <v>39</v>
      </c>
      <c r="G404">
        <v>51</v>
      </c>
      <c r="H404">
        <f t="shared" si="18"/>
        <v>300</v>
      </c>
      <c r="J404">
        <f>B404-'Gen VII Original Stats'!C404</f>
        <v>6</v>
      </c>
      <c r="K404">
        <f>C404-'Gen VII Original Stats'!D404</f>
        <v>9</v>
      </c>
      <c r="L404">
        <f>D404-'Gen VII Original Stats'!E404</f>
        <v>5</v>
      </c>
      <c r="M404">
        <f>E404-'Gen VII Original Stats'!F404</f>
        <v>6</v>
      </c>
      <c r="N404">
        <f>F404-'Gen VII Original Stats'!G404</f>
        <v>5</v>
      </c>
      <c r="O404">
        <f>G404-'Gen VII Original Stats'!H404</f>
        <v>6</v>
      </c>
      <c r="P404">
        <f>H404-'Gen VII Original Stats'!I404</f>
        <v>37</v>
      </c>
      <c r="R404">
        <v>403</v>
      </c>
      <c r="S404">
        <v>2</v>
      </c>
      <c r="T404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</v>
      </c>
      <c r="V404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</v>
      </c>
    </row>
    <row r="405" spans="1:22" x14ac:dyDescent="0.5">
      <c r="A405" t="s">
        <v>403</v>
      </c>
      <c r="B405">
        <v>66</v>
      </c>
      <c r="C405">
        <v>94</v>
      </c>
      <c r="D405">
        <v>54</v>
      </c>
      <c r="E405">
        <v>66</v>
      </c>
      <c r="F405">
        <v>54</v>
      </c>
      <c r="G405">
        <v>66</v>
      </c>
      <c r="H405">
        <f t="shared" si="18"/>
        <v>400</v>
      </c>
      <c r="J405">
        <f>B405-'Gen VII Original Stats'!C405</f>
        <v>6</v>
      </c>
      <c r="K405">
        <f>C405-'Gen VII Original Stats'!D405</f>
        <v>9</v>
      </c>
      <c r="L405">
        <f>D405-'Gen VII Original Stats'!E405</f>
        <v>5</v>
      </c>
      <c r="M405">
        <f>E405-'Gen VII Original Stats'!F405</f>
        <v>6</v>
      </c>
      <c r="N405">
        <f>F405-'Gen VII Original Stats'!G405</f>
        <v>5</v>
      </c>
      <c r="O405">
        <f>G405-'Gen VII Original Stats'!H405</f>
        <v>6</v>
      </c>
      <c r="P405">
        <f>H405-'Gen VII Original Stats'!I405</f>
        <v>37</v>
      </c>
      <c r="R405">
        <v>404</v>
      </c>
      <c r="S405">
        <v>1</v>
      </c>
      <c r="T405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</v>
      </c>
      <c r="V405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</v>
      </c>
    </row>
    <row r="406" spans="1:22" x14ac:dyDescent="0.5">
      <c r="A406" t="s">
        <v>404</v>
      </c>
      <c r="B406">
        <v>92</v>
      </c>
      <c r="C406">
        <v>138</v>
      </c>
      <c r="D406">
        <v>91</v>
      </c>
      <c r="E406">
        <v>109</v>
      </c>
      <c r="F406">
        <v>91</v>
      </c>
      <c r="G406">
        <v>80</v>
      </c>
      <c r="H406">
        <f t="shared" si="18"/>
        <v>601</v>
      </c>
      <c r="J406">
        <f>B406-'Gen VII Original Stats'!C406</f>
        <v>12</v>
      </c>
      <c r="K406">
        <f>C406-'Gen VII Original Stats'!D406</f>
        <v>18</v>
      </c>
      <c r="L406">
        <f>D406-'Gen VII Original Stats'!E406</f>
        <v>12</v>
      </c>
      <c r="M406">
        <f>E406-'Gen VII Original Stats'!F406</f>
        <v>14</v>
      </c>
      <c r="N406">
        <f>F406-'Gen VII Original Stats'!G406</f>
        <v>12</v>
      </c>
      <c r="O406">
        <f>G406-'Gen VII Original Stats'!H406</f>
        <v>10</v>
      </c>
      <c r="P406">
        <f>H406-'Gen VII Original Stats'!I406</f>
        <v>78</v>
      </c>
      <c r="R406">
        <v>405</v>
      </c>
      <c r="T406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</v>
      </c>
      <c r="V406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</v>
      </c>
    </row>
    <row r="407" spans="1:22" x14ac:dyDescent="0.5">
      <c r="A407" t="s">
        <v>405</v>
      </c>
      <c r="B407">
        <v>43</v>
      </c>
      <c r="C407">
        <v>32</v>
      </c>
      <c r="D407">
        <v>38</v>
      </c>
      <c r="E407">
        <v>54</v>
      </c>
      <c r="F407">
        <v>75</v>
      </c>
      <c r="G407">
        <v>59</v>
      </c>
      <c r="H407">
        <f t="shared" si="18"/>
        <v>301</v>
      </c>
      <c r="J407">
        <f>B407-'Gen VII Original Stats'!C407</f>
        <v>3</v>
      </c>
      <c r="K407">
        <f>C407-'Gen VII Original Stats'!D407</f>
        <v>2</v>
      </c>
      <c r="L407">
        <f>D407-'Gen VII Original Stats'!E407</f>
        <v>3</v>
      </c>
      <c r="M407">
        <f>E407-'Gen VII Original Stats'!F407</f>
        <v>4</v>
      </c>
      <c r="N407">
        <f>F407-'Gen VII Original Stats'!G407</f>
        <v>5</v>
      </c>
      <c r="O407">
        <f>G407-'Gen VII Original Stats'!H407</f>
        <v>4</v>
      </c>
      <c r="P407">
        <f>H407-'Gen VII Original Stats'!I407</f>
        <v>21</v>
      </c>
      <c r="R407">
        <v>406</v>
      </c>
      <c r="S407">
        <v>2</v>
      </c>
      <c r="T407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</v>
      </c>
      <c r="V407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</v>
      </c>
    </row>
    <row r="408" spans="1:22" x14ac:dyDescent="0.5">
      <c r="A408" t="s">
        <v>406</v>
      </c>
      <c r="B408">
        <v>70</v>
      </c>
      <c r="C408">
        <v>82</v>
      </c>
      <c r="D408">
        <v>76</v>
      </c>
      <c r="E408">
        <v>146</v>
      </c>
      <c r="F408">
        <v>122</v>
      </c>
      <c r="G408">
        <v>105</v>
      </c>
      <c r="H408">
        <f t="shared" si="18"/>
        <v>601</v>
      </c>
      <c r="J408">
        <f>B408-'Gen VII Original Stats'!C408</f>
        <v>10</v>
      </c>
      <c r="K408">
        <f>C408-'Gen VII Original Stats'!D408</f>
        <v>12</v>
      </c>
      <c r="L408">
        <f>D408-'Gen VII Original Stats'!E408</f>
        <v>11</v>
      </c>
      <c r="M408">
        <f>E408-'Gen VII Original Stats'!F408</f>
        <v>21</v>
      </c>
      <c r="N408">
        <f>F408-'Gen VII Original Stats'!G408</f>
        <v>17</v>
      </c>
      <c r="O408">
        <f>G408-'Gen VII Original Stats'!H408</f>
        <v>15</v>
      </c>
      <c r="P408">
        <f>H408-'Gen VII Original Stats'!I408</f>
        <v>86</v>
      </c>
      <c r="R408">
        <v>407</v>
      </c>
      <c r="T408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</v>
      </c>
      <c r="V408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</v>
      </c>
    </row>
    <row r="409" spans="1:22" x14ac:dyDescent="0.5">
      <c r="A409" t="s">
        <v>407</v>
      </c>
      <c r="B409">
        <v>77</v>
      </c>
      <c r="C409">
        <v>143</v>
      </c>
      <c r="D409">
        <v>46</v>
      </c>
      <c r="E409">
        <v>34</v>
      </c>
      <c r="F409">
        <v>34</v>
      </c>
      <c r="G409">
        <v>66</v>
      </c>
      <c r="H409">
        <f t="shared" si="18"/>
        <v>400</v>
      </c>
      <c r="J409">
        <f>B409-'Gen VII Original Stats'!C409</f>
        <v>10</v>
      </c>
      <c r="K409">
        <f>C409-'Gen VII Original Stats'!D409</f>
        <v>18</v>
      </c>
      <c r="L409">
        <f>D409-'Gen VII Original Stats'!E409</f>
        <v>6</v>
      </c>
      <c r="M409">
        <f>E409-'Gen VII Original Stats'!F409</f>
        <v>4</v>
      </c>
      <c r="N409">
        <f>F409-'Gen VII Original Stats'!G409</f>
        <v>4</v>
      </c>
      <c r="O409">
        <f>G409-'Gen VII Original Stats'!H409</f>
        <v>8</v>
      </c>
      <c r="P409">
        <f>H409-'Gen VII Original Stats'!I409</f>
        <v>50</v>
      </c>
      <c r="R409">
        <v>408</v>
      </c>
      <c r="S409">
        <v>1</v>
      </c>
      <c r="T409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</v>
      </c>
      <c r="V409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</v>
      </c>
    </row>
    <row r="410" spans="1:22" x14ac:dyDescent="0.5">
      <c r="A410" t="s">
        <v>408</v>
      </c>
      <c r="B410">
        <v>118</v>
      </c>
      <c r="C410">
        <v>200</v>
      </c>
      <c r="D410">
        <v>73</v>
      </c>
      <c r="E410">
        <v>79</v>
      </c>
      <c r="F410">
        <v>61</v>
      </c>
      <c r="G410">
        <v>70</v>
      </c>
      <c r="H410">
        <f t="shared" si="18"/>
        <v>601</v>
      </c>
      <c r="J410">
        <f>B410-'Gen VII Original Stats'!C410</f>
        <v>21</v>
      </c>
      <c r="K410">
        <f>C410-'Gen VII Original Stats'!D410</f>
        <v>35</v>
      </c>
      <c r="L410">
        <f>D410-'Gen VII Original Stats'!E410</f>
        <v>13</v>
      </c>
      <c r="M410">
        <f>E410-'Gen VII Original Stats'!F410</f>
        <v>14</v>
      </c>
      <c r="N410">
        <f>F410-'Gen VII Original Stats'!G410</f>
        <v>11</v>
      </c>
      <c r="O410">
        <f>G410-'Gen VII Original Stats'!H410</f>
        <v>12</v>
      </c>
      <c r="P410">
        <f>H410-'Gen VII Original Stats'!I410</f>
        <v>106</v>
      </c>
      <c r="R410">
        <v>409</v>
      </c>
      <c r="T410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</v>
      </c>
      <c r="V410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</v>
      </c>
    </row>
    <row r="411" spans="1:22" x14ac:dyDescent="0.5">
      <c r="A411" t="s">
        <v>409</v>
      </c>
      <c r="B411">
        <v>34</v>
      </c>
      <c r="C411">
        <v>48</v>
      </c>
      <c r="D411">
        <v>135</v>
      </c>
      <c r="E411">
        <v>48</v>
      </c>
      <c r="F411">
        <v>101</v>
      </c>
      <c r="G411">
        <v>34</v>
      </c>
      <c r="H411">
        <f t="shared" si="18"/>
        <v>400</v>
      </c>
      <c r="J411">
        <f>B411-'Gen VII Original Stats'!C411</f>
        <v>4</v>
      </c>
      <c r="K411">
        <f>C411-'Gen VII Original Stats'!D411</f>
        <v>6</v>
      </c>
      <c r="L411">
        <f>D411-'Gen VII Original Stats'!E411</f>
        <v>17</v>
      </c>
      <c r="M411">
        <f>E411-'Gen VII Original Stats'!F411</f>
        <v>6</v>
      </c>
      <c r="N411">
        <f>F411-'Gen VII Original Stats'!G411</f>
        <v>13</v>
      </c>
      <c r="O411">
        <f>G411-'Gen VII Original Stats'!H411</f>
        <v>4</v>
      </c>
      <c r="P411">
        <f>H411-'Gen VII Original Stats'!I411</f>
        <v>50</v>
      </c>
      <c r="R411">
        <v>410</v>
      </c>
      <c r="S411">
        <v>1</v>
      </c>
      <c r="T411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</v>
      </c>
      <c r="V411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</v>
      </c>
    </row>
    <row r="412" spans="1:22" x14ac:dyDescent="0.5">
      <c r="A412" t="s">
        <v>410</v>
      </c>
      <c r="B412">
        <v>73</v>
      </c>
      <c r="C412">
        <v>63</v>
      </c>
      <c r="D412">
        <v>204</v>
      </c>
      <c r="E412">
        <v>57</v>
      </c>
      <c r="F412">
        <v>167</v>
      </c>
      <c r="G412">
        <v>36</v>
      </c>
      <c r="H412">
        <f t="shared" si="18"/>
        <v>600</v>
      </c>
      <c r="J412">
        <f>B412-'Gen VII Original Stats'!C412</f>
        <v>13</v>
      </c>
      <c r="K412">
        <f>C412-'Gen VII Original Stats'!D412</f>
        <v>11</v>
      </c>
      <c r="L412">
        <f>D412-'Gen VII Original Stats'!E412</f>
        <v>36</v>
      </c>
      <c r="M412">
        <f>E412-'Gen VII Original Stats'!F412</f>
        <v>10</v>
      </c>
      <c r="N412">
        <f>F412-'Gen VII Original Stats'!G412</f>
        <v>29</v>
      </c>
      <c r="O412">
        <f>G412-'Gen VII Original Stats'!H412</f>
        <v>6</v>
      </c>
      <c r="P412">
        <f>H412-'Gen VII Original Stats'!I412</f>
        <v>105</v>
      </c>
      <c r="R412">
        <v>411</v>
      </c>
      <c r="T412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</v>
      </c>
      <c r="V412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</v>
      </c>
    </row>
    <row r="413" spans="1:22" x14ac:dyDescent="0.5">
      <c r="A413" t="s">
        <v>411</v>
      </c>
      <c r="B413">
        <v>71</v>
      </c>
      <c r="C413">
        <v>52</v>
      </c>
      <c r="D413">
        <v>80</v>
      </c>
      <c r="E413">
        <v>52</v>
      </c>
      <c r="F413">
        <v>80</v>
      </c>
      <c r="G413">
        <v>64</v>
      </c>
      <c r="H413">
        <f t="shared" si="18"/>
        <v>399</v>
      </c>
      <c r="J413">
        <f>B413-'Gen VII Original Stats'!C413</f>
        <v>31</v>
      </c>
      <c r="K413">
        <f>C413-'Gen VII Original Stats'!D413</f>
        <v>23</v>
      </c>
      <c r="L413">
        <f>D413-'Gen VII Original Stats'!E413</f>
        <v>35</v>
      </c>
      <c r="M413">
        <f>E413-'Gen VII Original Stats'!F413</f>
        <v>23</v>
      </c>
      <c r="N413">
        <f>F413-'Gen VII Original Stats'!G413</f>
        <v>35</v>
      </c>
      <c r="O413">
        <f>G413-'Gen VII Original Stats'!H413</f>
        <v>28</v>
      </c>
      <c r="P413">
        <f>H413-'Gen VII Original Stats'!I413</f>
        <v>175</v>
      </c>
      <c r="R413">
        <v>412</v>
      </c>
      <c r="S413">
        <v>1</v>
      </c>
      <c r="T413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</v>
      </c>
      <c r="V413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</v>
      </c>
    </row>
    <row r="414" spans="1:22" x14ac:dyDescent="0.5">
      <c r="A414" t="s">
        <v>412</v>
      </c>
      <c r="B414">
        <v>85</v>
      </c>
      <c r="C414">
        <v>83</v>
      </c>
      <c r="D414">
        <v>120</v>
      </c>
      <c r="E414">
        <v>112</v>
      </c>
      <c r="F414">
        <v>149</v>
      </c>
      <c r="G414">
        <v>51</v>
      </c>
      <c r="H414">
        <f t="shared" si="18"/>
        <v>600</v>
      </c>
      <c r="J414">
        <f>B414-'Gen VII Original Stats'!C414</f>
        <v>25</v>
      </c>
      <c r="K414">
        <f>C414-'Gen VII Original Stats'!D414</f>
        <v>24</v>
      </c>
      <c r="L414">
        <f>D414-'Gen VII Original Stats'!E414</f>
        <v>35</v>
      </c>
      <c r="M414">
        <f>E414-'Gen VII Original Stats'!F414</f>
        <v>33</v>
      </c>
      <c r="N414">
        <f>F414-'Gen VII Original Stats'!G414</f>
        <v>44</v>
      </c>
      <c r="O414">
        <f>G414-'Gen VII Original Stats'!H414</f>
        <v>15</v>
      </c>
      <c r="P414">
        <f>H414-'Gen VII Original Stats'!I414</f>
        <v>176</v>
      </c>
      <c r="R414">
        <v>413</v>
      </c>
      <c r="T414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</v>
      </c>
      <c r="V414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</v>
      </c>
    </row>
    <row r="415" spans="1:22" x14ac:dyDescent="0.5">
      <c r="A415" t="s">
        <v>413</v>
      </c>
      <c r="B415">
        <v>99</v>
      </c>
      <c r="C415">
        <v>133</v>
      </c>
      <c r="D415">
        <v>71</v>
      </c>
      <c r="E415">
        <v>133</v>
      </c>
      <c r="F415">
        <v>71</v>
      </c>
      <c r="G415">
        <v>93</v>
      </c>
      <c r="H415">
        <f t="shared" si="18"/>
        <v>600</v>
      </c>
      <c r="J415">
        <f>B415-'Gen VII Original Stats'!C415</f>
        <v>29</v>
      </c>
      <c r="K415">
        <f>C415-'Gen VII Original Stats'!D415</f>
        <v>39</v>
      </c>
      <c r="L415">
        <f>D415-'Gen VII Original Stats'!E415</f>
        <v>21</v>
      </c>
      <c r="M415">
        <f>E415-'Gen VII Original Stats'!F415</f>
        <v>39</v>
      </c>
      <c r="N415">
        <f>F415-'Gen VII Original Stats'!G415</f>
        <v>21</v>
      </c>
      <c r="O415">
        <f>G415-'Gen VII Original Stats'!H415</f>
        <v>27</v>
      </c>
      <c r="P415">
        <f>H415-'Gen VII Original Stats'!I415</f>
        <v>176</v>
      </c>
      <c r="R415">
        <v>414</v>
      </c>
      <c r="T415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</v>
      </c>
      <c r="V415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</v>
      </c>
    </row>
    <row r="416" spans="1:22" x14ac:dyDescent="0.5">
      <c r="A416" t="s">
        <v>414</v>
      </c>
      <c r="B416">
        <v>49</v>
      </c>
      <c r="C416">
        <v>49</v>
      </c>
      <c r="D416">
        <v>69</v>
      </c>
      <c r="E416">
        <v>49</v>
      </c>
      <c r="F416">
        <v>69</v>
      </c>
      <c r="G416">
        <v>115</v>
      </c>
      <c r="H416">
        <f t="shared" si="18"/>
        <v>400</v>
      </c>
      <c r="J416">
        <f>B416-'Gen VII Original Stats'!C416</f>
        <v>19</v>
      </c>
      <c r="K416">
        <f>C416-'Gen VII Original Stats'!D416</f>
        <v>19</v>
      </c>
      <c r="L416">
        <f>D416-'Gen VII Original Stats'!E416</f>
        <v>27</v>
      </c>
      <c r="M416">
        <f>E416-'Gen VII Original Stats'!F416</f>
        <v>19</v>
      </c>
      <c r="N416">
        <f>F416-'Gen VII Original Stats'!G416</f>
        <v>27</v>
      </c>
      <c r="O416">
        <f>G416-'Gen VII Original Stats'!H416</f>
        <v>45</v>
      </c>
      <c r="P416">
        <f>H416-'Gen VII Original Stats'!I416</f>
        <v>156</v>
      </c>
      <c r="R416">
        <v>415</v>
      </c>
      <c r="S416">
        <v>1</v>
      </c>
      <c r="T416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</v>
      </c>
      <c r="V416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</v>
      </c>
    </row>
    <row r="417" spans="1:22" x14ac:dyDescent="0.5">
      <c r="A417" t="s">
        <v>415</v>
      </c>
      <c r="B417">
        <v>89</v>
      </c>
      <c r="C417">
        <v>101</v>
      </c>
      <c r="D417">
        <v>129</v>
      </c>
      <c r="E417">
        <v>101</v>
      </c>
      <c r="F417">
        <v>129</v>
      </c>
      <c r="G417">
        <v>51</v>
      </c>
      <c r="H417">
        <f t="shared" si="18"/>
        <v>600</v>
      </c>
      <c r="J417">
        <f>B417-'Gen VII Original Stats'!C417</f>
        <v>19</v>
      </c>
      <c r="K417">
        <f>C417-'Gen VII Original Stats'!D417</f>
        <v>21</v>
      </c>
      <c r="L417">
        <f>D417-'Gen VII Original Stats'!E417</f>
        <v>27</v>
      </c>
      <c r="M417">
        <f>E417-'Gen VII Original Stats'!F417</f>
        <v>21</v>
      </c>
      <c r="N417">
        <f>F417-'Gen VII Original Stats'!G417</f>
        <v>27</v>
      </c>
      <c r="O417">
        <f>G417-'Gen VII Original Stats'!H417</f>
        <v>11</v>
      </c>
      <c r="P417">
        <f>H417-'Gen VII Original Stats'!I417</f>
        <v>126</v>
      </c>
      <c r="R417">
        <v>416</v>
      </c>
      <c r="T417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</v>
      </c>
      <c r="V417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</v>
      </c>
    </row>
    <row r="418" spans="1:22" x14ac:dyDescent="0.5">
      <c r="A418" t="s">
        <v>416</v>
      </c>
      <c r="B418">
        <v>89</v>
      </c>
      <c r="C418">
        <v>67</v>
      </c>
      <c r="D418">
        <v>104</v>
      </c>
      <c r="E418">
        <v>67</v>
      </c>
      <c r="F418">
        <v>133</v>
      </c>
      <c r="G418">
        <v>141</v>
      </c>
      <c r="H418">
        <f t="shared" si="18"/>
        <v>601</v>
      </c>
      <c r="J418">
        <f>B418-'Gen VII Original Stats'!C418</f>
        <v>29</v>
      </c>
      <c r="K418">
        <f>C418-'Gen VII Original Stats'!D418</f>
        <v>22</v>
      </c>
      <c r="L418">
        <f>D418-'Gen VII Original Stats'!E418</f>
        <v>34</v>
      </c>
      <c r="M418">
        <f>E418-'Gen VII Original Stats'!F418</f>
        <v>22</v>
      </c>
      <c r="N418">
        <f>F418-'Gen VII Original Stats'!G418</f>
        <v>43</v>
      </c>
      <c r="O418">
        <f>G418-'Gen VII Original Stats'!H418</f>
        <v>46</v>
      </c>
      <c r="P418">
        <f>H418-'Gen VII Original Stats'!I418</f>
        <v>196</v>
      </c>
      <c r="R418">
        <v>417</v>
      </c>
      <c r="T418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</v>
      </c>
      <c r="V418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</v>
      </c>
    </row>
    <row r="419" spans="1:22" x14ac:dyDescent="0.5">
      <c r="A419" t="s">
        <v>417</v>
      </c>
      <c r="B419">
        <v>67</v>
      </c>
      <c r="C419">
        <v>79</v>
      </c>
      <c r="D419">
        <v>42</v>
      </c>
      <c r="E419">
        <v>73</v>
      </c>
      <c r="F419">
        <v>36</v>
      </c>
      <c r="G419">
        <v>103</v>
      </c>
      <c r="H419">
        <f t="shared" si="18"/>
        <v>400</v>
      </c>
      <c r="J419">
        <f>B419-'Gen VII Original Stats'!C419</f>
        <v>12</v>
      </c>
      <c r="K419">
        <f>C419-'Gen VII Original Stats'!D419</f>
        <v>14</v>
      </c>
      <c r="L419">
        <f>D419-'Gen VII Original Stats'!E419</f>
        <v>7</v>
      </c>
      <c r="M419">
        <f>E419-'Gen VII Original Stats'!F419</f>
        <v>13</v>
      </c>
      <c r="N419">
        <f>F419-'Gen VII Original Stats'!G419</f>
        <v>6</v>
      </c>
      <c r="O419">
        <f>G419-'Gen VII Original Stats'!H419</f>
        <v>18</v>
      </c>
      <c r="P419">
        <f>H419-'Gen VII Original Stats'!I419</f>
        <v>70</v>
      </c>
      <c r="R419">
        <v>418</v>
      </c>
      <c r="S419">
        <v>1</v>
      </c>
      <c r="T419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</v>
      </c>
      <c r="V419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</v>
      </c>
    </row>
    <row r="420" spans="1:22" x14ac:dyDescent="0.5">
      <c r="A420" t="s">
        <v>418</v>
      </c>
      <c r="B420">
        <v>103</v>
      </c>
      <c r="C420">
        <v>127</v>
      </c>
      <c r="D420">
        <v>67</v>
      </c>
      <c r="E420">
        <v>103</v>
      </c>
      <c r="F420">
        <v>61</v>
      </c>
      <c r="G420">
        <v>139</v>
      </c>
      <c r="H420">
        <f t="shared" si="18"/>
        <v>600</v>
      </c>
      <c r="J420">
        <f>B420-'Gen VII Original Stats'!C420</f>
        <v>18</v>
      </c>
      <c r="K420">
        <f>C420-'Gen VII Original Stats'!D420</f>
        <v>22</v>
      </c>
      <c r="L420">
        <f>D420-'Gen VII Original Stats'!E420</f>
        <v>12</v>
      </c>
      <c r="M420">
        <f>E420-'Gen VII Original Stats'!F420</f>
        <v>18</v>
      </c>
      <c r="N420">
        <f>F420-'Gen VII Original Stats'!G420</f>
        <v>11</v>
      </c>
      <c r="O420">
        <f>G420-'Gen VII Original Stats'!H420</f>
        <v>24</v>
      </c>
      <c r="P420">
        <f>H420-'Gen VII Original Stats'!I420</f>
        <v>105</v>
      </c>
      <c r="R420">
        <v>419</v>
      </c>
      <c r="T420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</v>
      </c>
      <c r="V420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</v>
      </c>
    </row>
    <row r="421" spans="1:22" x14ac:dyDescent="0.5">
      <c r="A421" t="s">
        <v>419</v>
      </c>
      <c r="B421">
        <v>65</v>
      </c>
      <c r="C421">
        <v>51</v>
      </c>
      <c r="D421">
        <v>65</v>
      </c>
      <c r="E421">
        <v>90</v>
      </c>
      <c r="F421">
        <v>77</v>
      </c>
      <c r="G421">
        <v>51</v>
      </c>
      <c r="H421">
        <f t="shared" si="18"/>
        <v>399</v>
      </c>
      <c r="J421">
        <f>B421-'Gen VII Original Stats'!C421</f>
        <v>20</v>
      </c>
      <c r="K421">
        <f>C421-'Gen VII Original Stats'!D421</f>
        <v>16</v>
      </c>
      <c r="L421">
        <f>D421-'Gen VII Original Stats'!E421</f>
        <v>20</v>
      </c>
      <c r="M421">
        <f>E421-'Gen VII Original Stats'!F421</f>
        <v>28</v>
      </c>
      <c r="N421">
        <f>F421-'Gen VII Original Stats'!G421</f>
        <v>24</v>
      </c>
      <c r="O421">
        <f>G421-'Gen VII Original Stats'!H421</f>
        <v>16</v>
      </c>
      <c r="P421">
        <f>H421-'Gen VII Original Stats'!I421</f>
        <v>124</v>
      </c>
      <c r="R421">
        <v>420</v>
      </c>
      <c r="S421">
        <v>1</v>
      </c>
      <c r="T421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</v>
      </c>
      <c r="V421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</v>
      </c>
    </row>
    <row r="422" spans="1:22" x14ac:dyDescent="0.5">
      <c r="A422" t="s">
        <v>420</v>
      </c>
      <c r="B422">
        <v>93</v>
      </c>
      <c r="C422">
        <v>80</v>
      </c>
      <c r="D422">
        <v>93</v>
      </c>
      <c r="E422">
        <v>116</v>
      </c>
      <c r="F422">
        <v>104</v>
      </c>
      <c r="G422">
        <v>113</v>
      </c>
      <c r="H422">
        <f t="shared" si="18"/>
        <v>599</v>
      </c>
      <c r="J422">
        <f>B422-'Gen VII Original Stats'!C422</f>
        <v>23</v>
      </c>
      <c r="K422">
        <f>C422-'Gen VII Original Stats'!D422</f>
        <v>20</v>
      </c>
      <c r="L422">
        <f>D422-'Gen VII Original Stats'!E422</f>
        <v>23</v>
      </c>
      <c r="M422">
        <f>E422-'Gen VII Original Stats'!F422</f>
        <v>29</v>
      </c>
      <c r="N422">
        <f>F422-'Gen VII Original Stats'!G422</f>
        <v>26</v>
      </c>
      <c r="O422">
        <f>G422-'Gen VII Original Stats'!H422</f>
        <v>28</v>
      </c>
      <c r="P422">
        <f>H422-'Gen VII Original Stats'!I422</f>
        <v>149</v>
      </c>
      <c r="R422">
        <v>421</v>
      </c>
      <c r="T422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</v>
      </c>
      <c r="V422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</v>
      </c>
    </row>
    <row r="423" spans="1:22" x14ac:dyDescent="0.5">
      <c r="A423" t="s">
        <v>421</v>
      </c>
      <c r="B423">
        <v>94</v>
      </c>
      <c r="C423">
        <v>59</v>
      </c>
      <c r="D423">
        <v>59</v>
      </c>
      <c r="E423">
        <v>70</v>
      </c>
      <c r="F423">
        <v>76</v>
      </c>
      <c r="G423">
        <v>42</v>
      </c>
      <c r="H423">
        <f t="shared" si="18"/>
        <v>400</v>
      </c>
      <c r="J423">
        <f>B423-'Gen VII Original Stats'!C423</f>
        <v>18</v>
      </c>
      <c r="K423">
        <f>C423-'Gen VII Original Stats'!D423</f>
        <v>11</v>
      </c>
      <c r="L423">
        <f>D423-'Gen VII Original Stats'!E423</f>
        <v>11</v>
      </c>
      <c r="M423">
        <f>E423-'Gen VII Original Stats'!F423</f>
        <v>13</v>
      </c>
      <c r="N423">
        <f>F423-'Gen VII Original Stats'!G423</f>
        <v>14</v>
      </c>
      <c r="O423">
        <f>G423-'Gen VII Original Stats'!H423</f>
        <v>8</v>
      </c>
      <c r="P423">
        <f>H423-'Gen VII Original Stats'!I423</f>
        <v>75</v>
      </c>
      <c r="R423">
        <v>422</v>
      </c>
      <c r="S423">
        <v>1</v>
      </c>
      <c r="T423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</v>
      </c>
      <c r="V423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</v>
      </c>
    </row>
    <row r="424" spans="1:22" x14ac:dyDescent="0.5">
      <c r="A424" t="s">
        <v>422</v>
      </c>
      <c r="B424">
        <v>140</v>
      </c>
      <c r="C424">
        <v>105</v>
      </c>
      <c r="D424">
        <v>86</v>
      </c>
      <c r="E424">
        <v>116</v>
      </c>
      <c r="F424">
        <v>104</v>
      </c>
      <c r="G424">
        <v>49</v>
      </c>
      <c r="H424">
        <f t="shared" si="18"/>
        <v>600</v>
      </c>
      <c r="J424">
        <f>B424-'Gen VII Original Stats'!C424</f>
        <v>29</v>
      </c>
      <c r="K424">
        <f>C424-'Gen VII Original Stats'!D424</f>
        <v>22</v>
      </c>
      <c r="L424">
        <f>D424-'Gen VII Original Stats'!E424</f>
        <v>18</v>
      </c>
      <c r="M424">
        <f>E424-'Gen VII Original Stats'!F424</f>
        <v>24</v>
      </c>
      <c r="N424">
        <f>F424-'Gen VII Original Stats'!G424</f>
        <v>22</v>
      </c>
      <c r="O424">
        <f>G424-'Gen VII Original Stats'!H424</f>
        <v>10</v>
      </c>
      <c r="P424">
        <f>H424-'Gen VII Original Stats'!I424</f>
        <v>125</v>
      </c>
      <c r="R424">
        <v>423</v>
      </c>
      <c r="T424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</v>
      </c>
      <c r="V424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</v>
      </c>
    </row>
    <row r="425" spans="1:22" x14ac:dyDescent="0.5">
      <c r="A425" t="s">
        <v>423</v>
      </c>
      <c r="B425">
        <v>93</v>
      </c>
      <c r="C425">
        <v>124</v>
      </c>
      <c r="D425">
        <v>82</v>
      </c>
      <c r="E425">
        <v>75</v>
      </c>
      <c r="F425">
        <v>82</v>
      </c>
      <c r="G425">
        <v>143</v>
      </c>
      <c r="H425">
        <f t="shared" si="18"/>
        <v>599</v>
      </c>
      <c r="J425">
        <f>B425-'Gen VII Original Stats'!C425</f>
        <v>18</v>
      </c>
      <c r="K425">
        <f>C425-'Gen VII Original Stats'!D425</f>
        <v>24</v>
      </c>
      <c r="L425">
        <f>D425-'Gen VII Original Stats'!E425</f>
        <v>16</v>
      </c>
      <c r="M425">
        <f>E425-'Gen VII Original Stats'!F425</f>
        <v>15</v>
      </c>
      <c r="N425">
        <f>F425-'Gen VII Original Stats'!G425</f>
        <v>16</v>
      </c>
      <c r="O425">
        <f>G425-'Gen VII Original Stats'!H425</f>
        <v>28</v>
      </c>
      <c r="P425">
        <f>H425-'Gen VII Original Stats'!I425</f>
        <v>117</v>
      </c>
      <c r="R425">
        <v>424</v>
      </c>
      <c r="T425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</v>
      </c>
      <c r="V425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</v>
      </c>
    </row>
    <row r="426" spans="1:22" x14ac:dyDescent="0.5">
      <c r="A426" t="s">
        <v>424</v>
      </c>
      <c r="B426">
        <v>103</v>
      </c>
      <c r="C426">
        <v>57</v>
      </c>
      <c r="D426">
        <v>39</v>
      </c>
      <c r="E426">
        <v>69</v>
      </c>
      <c r="F426">
        <v>51</v>
      </c>
      <c r="G426">
        <v>80</v>
      </c>
      <c r="H426">
        <f t="shared" si="18"/>
        <v>399</v>
      </c>
      <c r="J426">
        <f>B426-'Gen VII Original Stats'!C426</f>
        <v>13</v>
      </c>
      <c r="K426">
        <f>C426-'Gen VII Original Stats'!D426</f>
        <v>7</v>
      </c>
      <c r="L426">
        <f>D426-'Gen VII Original Stats'!E426</f>
        <v>5</v>
      </c>
      <c r="M426">
        <f>E426-'Gen VII Original Stats'!F426</f>
        <v>9</v>
      </c>
      <c r="N426">
        <f>F426-'Gen VII Original Stats'!G426</f>
        <v>7</v>
      </c>
      <c r="O426">
        <f>G426-'Gen VII Original Stats'!H426</f>
        <v>10</v>
      </c>
      <c r="P426">
        <f>H426-'Gen VII Original Stats'!I426</f>
        <v>51</v>
      </c>
      <c r="R426">
        <v>425</v>
      </c>
      <c r="S426">
        <v>1</v>
      </c>
      <c r="T426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</v>
      </c>
      <c r="V426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</v>
      </c>
    </row>
    <row r="427" spans="1:22" x14ac:dyDescent="0.5">
      <c r="A427" t="s">
        <v>425</v>
      </c>
      <c r="B427">
        <v>181</v>
      </c>
      <c r="C427">
        <v>96</v>
      </c>
      <c r="D427">
        <v>53</v>
      </c>
      <c r="E427">
        <v>108</v>
      </c>
      <c r="F427">
        <v>65</v>
      </c>
      <c r="G427">
        <v>96</v>
      </c>
      <c r="H427">
        <f t="shared" si="18"/>
        <v>599</v>
      </c>
      <c r="J427">
        <f>B427-'Gen VII Original Stats'!C427</f>
        <v>31</v>
      </c>
      <c r="K427">
        <f>C427-'Gen VII Original Stats'!D427</f>
        <v>16</v>
      </c>
      <c r="L427">
        <f>D427-'Gen VII Original Stats'!E427</f>
        <v>9</v>
      </c>
      <c r="M427">
        <f>E427-'Gen VII Original Stats'!F427</f>
        <v>18</v>
      </c>
      <c r="N427">
        <f>F427-'Gen VII Original Stats'!G427</f>
        <v>11</v>
      </c>
      <c r="O427">
        <f>G427-'Gen VII Original Stats'!H427</f>
        <v>16</v>
      </c>
      <c r="P427">
        <f>H427-'Gen VII Original Stats'!I427</f>
        <v>101</v>
      </c>
      <c r="R427">
        <v>426</v>
      </c>
      <c r="T427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</v>
      </c>
      <c r="V427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</v>
      </c>
    </row>
    <row r="428" spans="1:22" x14ac:dyDescent="0.5">
      <c r="A428" t="s">
        <v>426</v>
      </c>
      <c r="B428">
        <v>63</v>
      </c>
      <c r="C428">
        <v>75</v>
      </c>
      <c r="D428">
        <v>50</v>
      </c>
      <c r="E428">
        <v>50</v>
      </c>
      <c r="F428">
        <v>64</v>
      </c>
      <c r="G428">
        <v>97</v>
      </c>
      <c r="H428">
        <f t="shared" si="18"/>
        <v>399</v>
      </c>
      <c r="J428">
        <f>B428-'Gen VII Original Stats'!C428</f>
        <v>8</v>
      </c>
      <c r="K428">
        <f>C428-'Gen VII Original Stats'!D428</f>
        <v>9</v>
      </c>
      <c r="L428">
        <f>D428-'Gen VII Original Stats'!E428</f>
        <v>6</v>
      </c>
      <c r="M428">
        <f>E428-'Gen VII Original Stats'!F428</f>
        <v>6</v>
      </c>
      <c r="N428">
        <f>F428-'Gen VII Original Stats'!G428</f>
        <v>8</v>
      </c>
      <c r="O428">
        <f>G428-'Gen VII Original Stats'!H428</f>
        <v>12</v>
      </c>
      <c r="P428">
        <f>H428-'Gen VII Original Stats'!I428</f>
        <v>49</v>
      </c>
      <c r="R428">
        <v>427</v>
      </c>
      <c r="S428">
        <v>1</v>
      </c>
      <c r="T428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</v>
      </c>
      <c r="V428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</v>
      </c>
    </row>
    <row r="429" spans="1:22" x14ac:dyDescent="0.5">
      <c r="A429" t="s">
        <v>427</v>
      </c>
      <c r="B429">
        <v>81</v>
      </c>
      <c r="C429">
        <v>95</v>
      </c>
      <c r="D429">
        <v>105</v>
      </c>
      <c r="E429">
        <v>68</v>
      </c>
      <c r="F429">
        <v>120</v>
      </c>
      <c r="G429">
        <v>131</v>
      </c>
      <c r="H429">
        <f t="shared" si="18"/>
        <v>600</v>
      </c>
      <c r="J429">
        <f>B429-'Gen VII Original Stats'!C429</f>
        <v>16</v>
      </c>
      <c r="K429">
        <f>C429-'Gen VII Original Stats'!D429</f>
        <v>19</v>
      </c>
      <c r="L429">
        <f>D429-'Gen VII Original Stats'!E429</f>
        <v>21</v>
      </c>
      <c r="M429">
        <f>E429-'Gen VII Original Stats'!F429</f>
        <v>14</v>
      </c>
      <c r="N429">
        <f>F429-'Gen VII Original Stats'!G429</f>
        <v>24</v>
      </c>
      <c r="O429">
        <f>G429-'Gen VII Original Stats'!H429</f>
        <v>26</v>
      </c>
      <c r="P429">
        <f>H429-'Gen VII Original Stats'!I429</f>
        <v>120</v>
      </c>
      <c r="R429">
        <v>428</v>
      </c>
      <c r="T429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</v>
      </c>
      <c r="V429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</v>
      </c>
    </row>
    <row r="430" spans="1:22" x14ac:dyDescent="0.5">
      <c r="A430" t="s">
        <v>428</v>
      </c>
      <c r="B430">
        <v>73</v>
      </c>
      <c r="C430">
        <v>73</v>
      </c>
      <c r="D430">
        <v>73</v>
      </c>
      <c r="E430">
        <v>127</v>
      </c>
      <c r="F430">
        <v>127</v>
      </c>
      <c r="G430">
        <v>127</v>
      </c>
      <c r="H430">
        <f t="shared" si="18"/>
        <v>600</v>
      </c>
      <c r="J430">
        <f>B430-'Gen VII Original Stats'!C430</f>
        <v>13</v>
      </c>
      <c r="K430">
        <f>C430-'Gen VII Original Stats'!D430</f>
        <v>13</v>
      </c>
      <c r="L430">
        <f>D430-'Gen VII Original Stats'!E430</f>
        <v>13</v>
      </c>
      <c r="M430">
        <f>E430-'Gen VII Original Stats'!F430</f>
        <v>22</v>
      </c>
      <c r="N430">
        <f>F430-'Gen VII Original Stats'!G430</f>
        <v>22</v>
      </c>
      <c r="O430">
        <f>G430-'Gen VII Original Stats'!H430</f>
        <v>22</v>
      </c>
      <c r="P430">
        <f>H430-'Gen VII Original Stats'!I430</f>
        <v>105</v>
      </c>
      <c r="R430">
        <v>429</v>
      </c>
      <c r="T430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</v>
      </c>
      <c r="V430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</v>
      </c>
    </row>
    <row r="431" spans="1:22" x14ac:dyDescent="0.5">
      <c r="A431" t="s">
        <v>429</v>
      </c>
      <c r="B431">
        <v>119</v>
      </c>
      <c r="C431">
        <v>149</v>
      </c>
      <c r="D431">
        <v>62</v>
      </c>
      <c r="E431">
        <v>125</v>
      </c>
      <c r="F431">
        <v>62</v>
      </c>
      <c r="G431">
        <v>84</v>
      </c>
      <c r="H431">
        <f t="shared" si="18"/>
        <v>601</v>
      </c>
      <c r="J431">
        <f>B431-'Gen VII Original Stats'!C431</f>
        <v>19</v>
      </c>
      <c r="K431">
        <f>C431-'Gen VII Original Stats'!D431</f>
        <v>24</v>
      </c>
      <c r="L431">
        <f>D431-'Gen VII Original Stats'!E431</f>
        <v>10</v>
      </c>
      <c r="M431">
        <f>E431-'Gen VII Original Stats'!F431</f>
        <v>20</v>
      </c>
      <c r="N431">
        <f>F431-'Gen VII Original Stats'!G431</f>
        <v>10</v>
      </c>
      <c r="O431">
        <f>G431-'Gen VII Original Stats'!H431</f>
        <v>13</v>
      </c>
      <c r="P431">
        <f>H431-'Gen VII Original Stats'!I431</f>
        <v>96</v>
      </c>
      <c r="R431">
        <v>430</v>
      </c>
      <c r="T431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</v>
      </c>
      <c r="V431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</v>
      </c>
    </row>
    <row r="432" spans="1:22" x14ac:dyDescent="0.5">
      <c r="A432" t="s">
        <v>430</v>
      </c>
      <c r="B432">
        <v>63</v>
      </c>
      <c r="C432">
        <v>71</v>
      </c>
      <c r="D432">
        <v>54</v>
      </c>
      <c r="E432">
        <v>54</v>
      </c>
      <c r="F432">
        <v>48</v>
      </c>
      <c r="G432">
        <v>110</v>
      </c>
      <c r="H432">
        <f t="shared" si="18"/>
        <v>400</v>
      </c>
      <c r="J432">
        <f>B432-'Gen VII Original Stats'!C432</f>
        <v>14</v>
      </c>
      <c r="K432">
        <f>C432-'Gen VII Original Stats'!D432</f>
        <v>16</v>
      </c>
      <c r="L432">
        <f>D432-'Gen VII Original Stats'!E432</f>
        <v>12</v>
      </c>
      <c r="M432">
        <f>E432-'Gen VII Original Stats'!F432</f>
        <v>12</v>
      </c>
      <c r="N432">
        <f>F432-'Gen VII Original Stats'!G432</f>
        <v>11</v>
      </c>
      <c r="O432">
        <f>G432-'Gen VII Original Stats'!H432</f>
        <v>25</v>
      </c>
      <c r="P432">
        <f>H432-'Gen VII Original Stats'!I432</f>
        <v>90</v>
      </c>
      <c r="R432">
        <v>431</v>
      </c>
      <c r="S432">
        <v>1</v>
      </c>
      <c r="T432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</v>
      </c>
      <c r="V432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</v>
      </c>
    </row>
    <row r="433" spans="1:22" x14ac:dyDescent="0.5">
      <c r="A433" t="s">
        <v>431</v>
      </c>
      <c r="B433">
        <v>94</v>
      </c>
      <c r="C433">
        <v>109</v>
      </c>
      <c r="D433">
        <v>85</v>
      </c>
      <c r="E433">
        <v>85</v>
      </c>
      <c r="F433">
        <v>78</v>
      </c>
      <c r="G433">
        <v>149</v>
      </c>
      <c r="H433">
        <f t="shared" si="18"/>
        <v>600</v>
      </c>
      <c r="J433">
        <f>B433-'Gen VII Original Stats'!C433</f>
        <v>23</v>
      </c>
      <c r="K433">
        <f>C433-'Gen VII Original Stats'!D433</f>
        <v>27</v>
      </c>
      <c r="L433">
        <f>D433-'Gen VII Original Stats'!E433</f>
        <v>21</v>
      </c>
      <c r="M433">
        <f>E433-'Gen VII Original Stats'!F433</f>
        <v>21</v>
      </c>
      <c r="N433">
        <f>F433-'Gen VII Original Stats'!G433</f>
        <v>19</v>
      </c>
      <c r="O433">
        <f>G433-'Gen VII Original Stats'!H433</f>
        <v>37</v>
      </c>
      <c r="P433">
        <f>H433-'Gen VII Original Stats'!I433</f>
        <v>148</v>
      </c>
      <c r="R433">
        <v>432</v>
      </c>
      <c r="T433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</v>
      </c>
      <c r="V433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</v>
      </c>
    </row>
    <row r="434" spans="1:22" x14ac:dyDescent="0.5">
      <c r="A434" t="s">
        <v>432</v>
      </c>
      <c r="B434">
        <v>63</v>
      </c>
      <c r="C434">
        <v>42</v>
      </c>
      <c r="D434">
        <v>70</v>
      </c>
      <c r="E434">
        <v>91</v>
      </c>
      <c r="F434">
        <v>70</v>
      </c>
      <c r="G434">
        <v>63</v>
      </c>
      <c r="H434">
        <f t="shared" si="18"/>
        <v>399</v>
      </c>
      <c r="J434">
        <f>B434-'Gen VII Original Stats'!C434</f>
        <v>18</v>
      </c>
      <c r="K434">
        <f>C434-'Gen VII Original Stats'!D434</f>
        <v>12</v>
      </c>
      <c r="L434">
        <f>D434-'Gen VII Original Stats'!E434</f>
        <v>20</v>
      </c>
      <c r="M434">
        <f>E434-'Gen VII Original Stats'!F434</f>
        <v>26</v>
      </c>
      <c r="N434">
        <f>F434-'Gen VII Original Stats'!G434</f>
        <v>20</v>
      </c>
      <c r="O434">
        <f>G434-'Gen VII Original Stats'!H434</f>
        <v>18</v>
      </c>
      <c r="P434">
        <f>H434-'Gen VII Original Stats'!I434</f>
        <v>114</v>
      </c>
      <c r="R434">
        <v>433</v>
      </c>
      <c r="S434">
        <v>1</v>
      </c>
      <c r="T434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</v>
      </c>
      <c r="V434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</v>
      </c>
    </row>
    <row r="435" spans="1:22" x14ac:dyDescent="0.5">
      <c r="A435" t="s">
        <v>433</v>
      </c>
      <c r="B435">
        <v>77</v>
      </c>
      <c r="C435">
        <v>77</v>
      </c>
      <c r="D435">
        <v>57</v>
      </c>
      <c r="E435">
        <v>50</v>
      </c>
      <c r="F435">
        <v>50</v>
      </c>
      <c r="G435">
        <v>90</v>
      </c>
      <c r="H435">
        <f t="shared" si="18"/>
        <v>401</v>
      </c>
      <c r="J435">
        <f>B435-'Gen VII Original Stats'!C435</f>
        <v>14</v>
      </c>
      <c r="K435">
        <f>C435-'Gen VII Original Stats'!D435</f>
        <v>14</v>
      </c>
      <c r="L435">
        <f>D435-'Gen VII Original Stats'!E435</f>
        <v>10</v>
      </c>
      <c r="M435">
        <f>E435-'Gen VII Original Stats'!F435</f>
        <v>9</v>
      </c>
      <c r="N435">
        <f>F435-'Gen VII Original Stats'!G435</f>
        <v>9</v>
      </c>
      <c r="O435">
        <f>G435-'Gen VII Original Stats'!H435</f>
        <v>16</v>
      </c>
      <c r="P435">
        <f>H435-'Gen VII Original Stats'!I435</f>
        <v>72</v>
      </c>
      <c r="R435">
        <v>434</v>
      </c>
      <c r="S435">
        <v>1</v>
      </c>
      <c r="T435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</v>
      </c>
      <c r="V435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</v>
      </c>
    </row>
    <row r="436" spans="1:22" x14ac:dyDescent="0.5">
      <c r="A436" t="s">
        <v>434</v>
      </c>
      <c r="B436">
        <v>129</v>
      </c>
      <c r="C436">
        <v>116</v>
      </c>
      <c r="D436">
        <v>84</v>
      </c>
      <c r="E436">
        <v>89</v>
      </c>
      <c r="F436">
        <v>76</v>
      </c>
      <c r="G436">
        <v>105</v>
      </c>
      <c r="H436">
        <f t="shared" si="18"/>
        <v>599</v>
      </c>
      <c r="J436">
        <f>B436-'Gen VII Original Stats'!C436</f>
        <v>26</v>
      </c>
      <c r="K436">
        <f>C436-'Gen VII Original Stats'!D436</f>
        <v>23</v>
      </c>
      <c r="L436">
        <f>D436-'Gen VII Original Stats'!E436</f>
        <v>17</v>
      </c>
      <c r="M436">
        <f>E436-'Gen VII Original Stats'!F436</f>
        <v>18</v>
      </c>
      <c r="N436">
        <f>F436-'Gen VII Original Stats'!G436</f>
        <v>15</v>
      </c>
      <c r="O436">
        <f>G436-'Gen VII Original Stats'!H436</f>
        <v>21</v>
      </c>
      <c r="P436">
        <f>H436-'Gen VII Original Stats'!I436</f>
        <v>120</v>
      </c>
      <c r="R436">
        <v>435</v>
      </c>
      <c r="T436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</v>
      </c>
      <c r="V436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</v>
      </c>
    </row>
    <row r="437" spans="1:22" x14ac:dyDescent="0.5">
      <c r="A437" t="s">
        <v>435</v>
      </c>
      <c r="B437">
        <v>76</v>
      </c>
      <c r="C437">
        <v>32</v>
      </c>
      <c r="D437">
        <v>115</v>
      </c>
      <c r="E437">
        <v>32</v>
      </c>
      <c r="F437">
        <v>115</v>
      </c>
      <c r="G437">
        <v>31</v>
      </c>
      <c r="H437">
        <f t="shared" si="18"/>
        <v>401</v>
      </c>
      <c r="J437">
        <f>B437-'Gen VII Original Stats'!C437</f>
        <v>19</v>
      </c>
      <c r="K437">
        <f>C437-'Gen VII Original Stats'!D437</f>
        <v>8</v>
      </c>
      <c r="L437">
        <f>D437-'Gen VII Original Stats'!E437</f>
        <v>29</v>
      </c>
      <c r="M437">
        <f>E437-'Gen VII Original Stats'!F437</f>
        <v>8</v>
      </c>
      <c r="N437">
        <f>F437-'Gen VII Original Stats'!G437</f>
        <v>29</v>
      </c>
      <c r="O437">
        <f>G437-'Gen VII Original Stats'!H437</f>
        <v>8</v>
      </c>
      <c r="P437">
        <f>H437-'Gen VII Original Stats'!I437</f>
        <v>101</v>
      </c>
      <c r="R437">
        <v>436</v>
      </c>
      <c r="S437">
        <v>1</v>
      </c>
      <c r="T437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</v>
      </c>
      <c r="V437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</v>
      </c>
    </row>
    <row r="438" spans="1:22" x14ac:dyDescent="0.5">
      <c r="A438" t="s">
        <v>436</v>
      </c>
      <c r="B438">
        <v>80</v>
      </c>
      <c r="C438">
        <v>107</v>
      </c>
      <c r="D438">
        <v>139</v>
      </c>
      <c r="E438">
        <v>95</v>
      </c>
      <c r="F438">
        <v>139</v>
      </c>
      <c r="G438">
        <v>40</v>
      </c>
      <c r="H438">
        <f t="shared" si="18"/>
        <v>600</v>
      </c>
      <c r="J438">
        <f>B438-'Gen VII Original Stats'!C438</f>
        <v>13</v>
      </c>
      <c r="K438">
        <f>C438-'Gen VII Original Stats'!D438</f>
        <v>18</v>
      </c>
      <c r="L438">
        <f>D438-'Gen VII Original Stats'!E438</f>
        <v>23</v>
      </c>
      <c r="M438">
        <f>E438-'Gen VII Original Stats'!F438</f>
        <v>16</v>
      </c>
      <c r="N438">
        <f>F438-'Gen VII Original Stats'!G438</f>
        <v>23</v>
      </c>
      <c r="O438">
        <f>G438-'Gen VII Original Stats'!H438</f>
        <v>7</v>
      </c>
      <c r="P438">
        <f>H438-'Gen VII Original Stats'!I438</f>
        <v>100</v>
      </c>
      <c r="R438">
        <v>437</v>
      </c>
      <c r="T438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</v>
      </c>
      <c r="V438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</v>
      </c>
    </row>
    <row r="439" spans="1:22" x14ac:dyDescent="0.5">
      <c r="A439" t="s">
        <v>437</v>
      </c>
      <c r="B439">
        <v>69</v>
      </c>
      <c r="C439">
        <v>110</v>
      </c>
      <c r="D439">
        <v>131</v>
      </c>
      <c r="E439">
        <v>14</v>
      </c>
      <c r="F439">
        <v>62</v>
      </c>
      <c r="G439">
        <v>14</v>
      </c>
      <c r="H439">
        <f t="shared" si="18"/>
        <v>400</v>
      </c>
      <c r="J439">
        <f>B439-'Gen VII Original Stats'!C439</f>
        <v>19</v>
      </c>
      <c r="K439">
        <f>C439-'Gen VII Original Stats'!D439</f>
        <v>30</v>
      </c>
      <c r="L439">
        <f>D439-'Gen VII Original Stats'!E439</f>
        <v>36</v>
      </c>
      <c r="M439">
        <f>E439-'Gen VII Original Stats'!F439</f>
        <v>4</v>
      </c>
      <c r="N439">
        <f>F439-'Gen VII Original Stats'!G439</f>
        <v>17</v>
      </c>
      <c r="O439">
        <f>G439-'Gen VII Original Stats'!H439</f>
        <v>4</v>
      </c>
      <c r="P439">
        <f>H439-'Gen VII Original Stats'!I439</f>
        <v>110</v>
      </c>
      <c r="R439">
        <v>438</v>
      </c>
      <c r="S439">
        <v>1</v>
      </c>
      <c r="T439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</v>
      </c>
      <c r="V439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</v>
      </c>
    </row>
    <row r="440" spans="1:22" x14ac:dyDescent="0.5">
      <c r="A440" t="s">
        <v>438</v>
      </c>
      <c r="B440">
        <v>26</v>
      </c>
      <c r="C440">
        <v>32</v>
      </c>
      <c r="D440">
        <v>58</v>
      </c>
      <c r="E440">
        <v>90</v>
      </c>
      <c r="F440">
        <v>116</v>
      </c>
      <c r="G440">
        <v>77</v>
      </c>
      <c r="H440">
        <f t="shared" si="18"/>
        <v>399</v>
      </c>
      <c r="J440">
        <f>B440-'Gen VII Original Stats'!C440</f>
        <v>6</v>
      </c>
      <c r="K440">
        <f>C440-'Gen VII Original Stats'!D440</f>
        <v>7</v>
      </c>
      <c r="L440">
        <f>D440-'Gen VII Original Stats'!E440</f>
        <v>13</v>
      </c>
      <c r="M440">
        <f>E440-'Gen VII Original Stats'!F440</f>
        <v>20</v>
      </c>
      <c r="N440">
        <f>F440-'Gen VII Original Stats'!G440</f>
        <v>26</v>
      </c>
      <c r="O440">
        <f>G440-'Gen VII Original Stats'!H440</f>
        <v>17</v>
      </c>
      <c r="P440">
        <f>H440-'Gen VII Original Stats'!I440</f>
        <v>89</v>
      </c>
      <c r="R440">
        <v>439</v>
      </c>
      <c r="S440">
        <v>1</v>
      </c>
      <c r="T440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</v>
      </c>
      <c r="V440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</v>
      </c>
    </row>
    <row r="441" spans="1:22" x14ac:dyDescent="0.5">
      <c r="A441" t="s">
        <v>439</v>
      </c>
      <c r="B441">
        <v>136</v>
      </c>
      <c r="C441">
        <v>7</v>
      </c>
      <c r="D441">
        <v>7</v>
      </c>
      <c r="E441">
        <v>20</v>
      </c>
      <c r="F441">
        <v>89</v>
      </c>
      <c r="G441">
        <v>41</v>
      </c>
      <c r="H441">
        <f t="shared" si="18"/>
        <v>300</v>
      </c>
      <c r="J441">
        <f>B441-'Gen VII Original Stats'!C441</f>
        <v>36</v>
      </c>
      <c r="K441">
        <f>C441-'Gen VII Original Stats'!D441</f>
        <v>2</v>
      </c>
      <c r="L441">
        <f>D441-'Gen VII Original Stats'!E441</f>
        <v>2</v>
      </c>
      <c r="M441">
        <f>E441-'Gen VII Original Stats'!F441</f>
        <v>5</v>
      </c>
      <c r="N441">
        <f>F441-'Gen VII Original Stats'!G441</f>
        <v>24</v>
      </c>
      <c r="O441">
        <f>G441-'Gen VII Original Stats'!H441</f>
        <v>11</v>
      </c>
      <c r="P441">
        <f>H441-'Gen VII Original Stats'!I441</f>
        <v>80</v>
      </c>
      <c r="R441">
        <v>440</v>
      </c>
      <c r="S441">
        <v>2</v>
      </c>
      <c r="T441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</v>
      </c>
      <c r="V441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</v>
      </c>
    </row>
    <row r="442" spans="1:22" x14ac:dyDescent="0.5">
      <c r="A442" t="s">
        <v>440</v>
      </c>
      <c r="B442">
        <v>111</v>
      </c>
      <c r="C442">
        <v>95</v>
      </c>
      <c r="D442">
        <v>66</v>
      </c>
      <c r="E442">
        <v>134</v>
      </c>
      <c r="F442">
        <v>61</v>
      </c>
      <c r="G442">
        <v>133</v>
      </c>
      <c r="H442">
        <f t="shared" si="18"/>
        <v>600</v>
      </c>
      <c r="J442">
        <f>B442-'Gen VII Original Stats'!C442</f>
        <v>35</v>
      </c>
      <c r="K442">
        <f>C442-'Gen VII Original Stats'!D442</f>
        <v>30</v>
      </c>
      <c r="L442">
        <f>D442-'Gen VII Original Stats'!E442</f>
        <v>21</v>
      </c>
      <c r="M442">
        <f>E442-'Gen VII Original Stats'!F442</f>
        <v>42</v>
      </c>
      <c r="N442">
        <f>F442-'Gen VII Original Stats'!G442</f>
        <v>19</v>
      </c>
      <c r="O442">
        <f>G442-'Gen VII Original Stats'!H442</f>
        <v>42</v>
      </c>
      <c r="P442">
        <f>H442-'Gen VII Original Stats'!I442</f>
        <v>189</v>
      </c>
      <c r="R442">
        <v>441</v>
      </c>
      <c r="T442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</v>
      </c>
      <c r="V442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</v>
      </c>
    </row>
    <row r="443" spans="1:22" x14ac:dyDescent="0.5">
      <c r="A443" t="s">
        <v>441</v>
      </c>
      <c r="B443">
        <v>62</v>
      </c>
      <c r="C443">
        <v>114</v>
      </c>
      <c r="D443">
        <v>134</v>
      </c>
      <c r="E443">
        <v>114</v>
      </c>
      <c r="F443">
        <v>134</v>
      </c>
      <c r="G443">
        <v>43</v>
      </c>
      <c r="H443">
        <f t="shared" si="18"/>
        <v>601</v>
      </c>
      <c r="J443">
        <f>B443-'Gen VII Original Stats'!C443</f>
        <v>12</v>
      </c>
      <c r="K443">
        <f>C443-'Gen VII Original Stats'!D443</f>
        <v>22</v>
      </c>
      <c r="L443">
        <f>D443-'Gen VII Original Stats'!E443</f>
        <v>26</v>
      </c>
      <c r="M443">
        <f>E443-'Gen VII Original Stats'!F443</f>
        <v>22</v>
      </c>
      <c r="N443">
        <f>F443-'Gen VII Original Stats'!G443</f>
        <v>26</v>
      </c>
      <c r="O443">
        <f>G443-'Gen VII Original Stats'!H443</f>
        <v>8</v>
      </c>
      <c r="P443">
        <f>H443-'Gen VII Original Stats'!I443</f>
        <v>116</v>
      </c>
      <c r="R443">
        <v>442</v>
      </c>
      <c r="T443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</v>
      </c>
      <c r="V443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</v>
      </c>
    </row>
    <row r="444" spans="1:22" x14ac:dyDescent="0.5">
      <c r="A444" t="s">
        <v>442</v>
      </c>
      <c r="B444">
        <v>58</v>
      </c>
      <c r="C444">
        <v>70</v>
      </c>
      <c r="D444">
        <v>45</v>
      </c>
      <c r="E444">
        <v>40</v>
      </c>
      <c r="F444">
        <v>45</v>
      </c>
      <c r="G444">
        <v>42</v>
      </c>
      <c r="H444">
        <f t="shared" si="18"/>
        <v>300</v>
      </c>
      <c r="J444">
        <f>B444-'Gen VII Original Stats'!C444</f>
        <v>0</v>
      </c>
      <c r="K444">
        <f>C444-'Gen VII Original Stats'!D444</f>
        <v>0</v>
      </c>
      <c r="L444">
        <f>D444-'Gen VII Original Stats'!E444</f>
        <v>0</v>
      </c>
      <c r="M444">
        <f>E444-'Gen VII Original Stats'!F444</f>
        <v>0</v>
      </c>
      <c r="N444">
        <f>F444-'Gen VII Original Stats'!G444</f>
        <v>0</v>
      </c>
      <c r="O444">
        <f>G444-'Gen VII Original Stats'!H444</f>
        <v>0</v>
      </c>
      <c r="P444">
        <f>H444-'Gen VII Original Stats'!I444</f>
        <v>0</v>
      </c>
      <c r="R444">
        <v>443</v>
      </c>
      <c r="S444">
        <v>2</v>
      </c>
      <c r="T444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</v>
      </c>
      <c r="V444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</v>
      </c>
    </row>
    <row r="445" spans="1:22" x14ac:dyDescent="0.5">
      <c r="A445" t="s">
        <v>443</v>
      </c>
      <c r="B445">
        <v>66</v>
      </c>
      <c r="C445">
        <v>88</v>
      </c>
      <c r="D445">
        <v>63</v>
      </c>
      <c r="E445">
        <v>49</v>
      </c>
      <c r="F445">
        <v>54</v>
      </c>
      <c r="G445">
        <v>80</v>
      </c>
      <c r="H445">
        <f t="shared" si="18"/>
        <v>400</v>
      </c>
      <c r="J445">
        <f>B445-'Gen VII Original Stats'!C445</f>
        <v>-2</v>
      </c>
      <c r="K445">
        <f>C445-'Gen VII Original Stats'!D445</f>
        <v>-2</v>
      </c>
      <c r="L445">
        <f>D445-'Gen VII Original Stats'!E445</f>
        <v>-2</v>
      </c>
      <c r="M445">
        <f>E445-'Gen VII Original Stats'!F445</f>
        <v>-1</v>
      </c>
      <c r="N445">
        <f>F445-'Gen VII Original Stats'!G445</f>
        <v>-1</v>
      </c>
      <c r="O445">
        <f>G445-'Gen VII Original Stats'!H445</f>
        <v>-2</v>
      </c>
      <c r="P445">
        <f>H445-'Gen VII Original Stats'!I445</f>
        <v>-10</v>
      </c>
      <c r="R445">
        <v>444</v>
      </c>
      <c r="S445">
        <v>1</v>
      </c>
      <c r="T445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</v>
      </c>
      <c r="V445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</v>
      </c>
    </row>
    <row r="446" spans="1:22" x14ac:dyDescent="0.5">
      <c r="A446" t="s">
        <v>444</v>
      </c>
      <c r="B446">
        <v>108</v>
      </c>
      <c r="C446">
        <v>130</v>
      </c>
      <c r="D446">
        <v>95</v>
      </c>
      <c r="E446">
        <v>80</v>
      </c>
      <c r="F446">
        <v>85</v>
      </c>
      <c r="G446">
        <v>102</v>
      </c>
      <c r="H446">
        <f t="shared" si="18"/>
        <v>600</v>
      </c>
      <c r="J446">
        <f>B446-'Gen VII Original Stats'!C446</f>
        <v>0</v>
      </c>
      <c r="K446">
        <f>C446-'Gen VII Original Stats'!D446</f>
        <v>0</v>
      </c>
      <c r="L446">
        <f>D446-'Gen VII Original Stats'!E446</f>
        <v>0</v>
      </c>
      <c r="M446">
        <f>E446-'Gen VII Original Stats'!F446</f>
        <v>0</v>
      </c>
      <c r="N446">
        <f>F446-'Gen VII Original Stats'!G446</f>
        <v>0</v>
      </c>
      <c r="O446">
        <f>G446-'Gen VII Original Stats'!H446</f>
        <v>0</v>
      </c>
      <c r="P446">
        <f>H446-'Gen VII Original Stats'!I446</f>
        <v>0</v>
      </c>
      <c r="R446">
        <v>445</v>
      </c>
      <c r="T446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</v>
      </c>
      <c r="V446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</v>
      </c>
    </row>
    <row r="447" spans="1:22" x14ac:dyDescent="0.5">
      <c r="A447" t="s">
        <v>445</v>
      </c>
      <c r="B447">
        <v>138</v>
      </c>
      <c r="C447">
        <v>87</v>
      </c>
      <c r="D447">
        <v>41</v>
      </c>
      <c r="E447">
        <v>41</v>
      </c>
      <c r="F447">
        <v>87</v>
      </c>
      <c r="G447">
        <v>5</v>
      </c>
      <c r="H447">
        <f t="shared" si="18"/>
        <v>399</v>
      </c>
      <c r="J447">
        <f>B447-'Gen VII Original Stats'!C447</f>
        <v>3</v>
      </c>
      <c r="K447">
        <f>C447-'Gen VII Original Stats'!D447</f>
        <v>2</v>
      </c>
      <c r="L447">
        <f>D447-'Gen VII Original Stats'!E447</f>
        <v>1</v>
      </c>
      <c r="M447">
        <f>E447-'Gen VII Original Stats'!F447</f>
        <v>1</v>
      </c>
      <c r="N447">
        <f>F447-'Gen VII Original Stats'!G447</f>
        <v>2</v>
      </c>
      <c r="O447">
        <f>G447-'Gen VII Original Stats'!H447</f>
        <v>0</v>
      </c>
      <c r="P447">
        <f>H447-'Gen VII Original Stats'!I447</f>
        <v>9</v>
      </c>
      <c r="R447">
        <v>446</v>
      </c>
      <c r="S447">
        <v>1</v>
      </c>
      <c r="T447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</v>
      </c>
      <c r="V447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</v>
      </c>
    </row>
    <row r="448" spans="1:22" x14ac:dyDescent="0.5">
      <c r="A448" t="s">
        <v>446</v>
      </c>
      <c r="B448">
        <v>56</v>
      </c>
      <c r="C448">
        <v>98</v>
      </c>
      <c r="D448">
        <v>56</v>
      </c>
      <c r="E448">
        <v>49</v>
      </c>
      <c r="F448">
        <v>56</v>
      </c>
      <c r="G448">
        <v>84</v>
      </c>
      <c r="H448">
        <f t="shared" si="18"/>
        <v>399</v>
      </c>
      <c r="J448">
        <f>B448-'Gen VII Original Stats'!C448</f>
        <v>16</v>
      </c>
      <c r="K448">
        <f>C448-'Gen VII Original Stats'!D448</f>
        <v>28</v>
      </c>
      <c r="L448">
        <f>D448-'Gen VII Original Stats'!E448</f>
        <v>16</v>
      </c>
      <c r="M448">
        <f>E448-'Gen VII Original Stats'!F448</f>
        <v>14</v>
      </c>
      <c r="N448">
        <f>F448-'Gen VII Original Stats'!G448</f>
        <v>16</v>
      </c>
      <c r="O448">
        <f>G448-'Gen VII Original Stats'!H448</f>
        <v>24</v>
      </c>
      <c r="P448">
        <f>H448-'Gen VII Original Stats'!I448</f>
        <v>114</v>
      </c>
      <c r="R448">
        <v>447</v>
      </c>
      <c r="S448">
        <v>1</v>
      </c>
      <c r="T448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</v>
      </c>
      <c r="V448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</v>
      </c>
    </row>
    <row r="449" spans="1:22" x14ac:dyDescent="0.5">
      <c r="A449" t="s">
        <v>447</v>
      </c>
      <c r="B449">
        <v>80</v>
      </c>
      <c r="C449">
        <v>126</v>
      </c>
      <c r="D449">
        <v>80</v>
      </c>
      <c r="E449">
        <v>131</v>
      </c>
      <c r="F449">
        <v>80</v>
      </c>
      <c r="G449">
        <v>103</v>
      </c>
      <c r="H449">
        <f t="shared" si="18"/>
        <v>600</v>
      </c>
      <c r="J449">
        <f>B449-'Gen VII Original Stats'!C449</f>
        <v>10</v>
      </c>
      <c r="K449">
        <f>C449-'Gen VII Original Stats'!D449</f>
        <v>16</v>
      </c>
      <c r="L449">
        <f>D449-'Gen VII Original Stats'!E449</f>
        <v>10</v>
      </c>
      <c r="M449">
        <f>E449-'Gen VII Original Stats'!F449</f>
        <v>16</v>
      </c>
      <c r="N449">
        <f>F449-'Gen VII Original Stats'!G449</f>
        <v>10</v>
      </c>
      <c r="O449">
        <f>G449-'Gen VII Original Stats'!H449</f>
        <v>13</v>
      </c>
      <c r="P449">
        <f>H449-'Gen VII Original Stats'!I449</f>
        <v>75</v>
      </c>
      <c r="R449">
        <v>448</v>
      </c>
      <c r="T449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</v>
      </c>
      <c r="V449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</v>
      </c>
    </row>
    <row r="450" spans="1:22" x14ac:dyDescent="0.5">
      <c r="A450" t="s">
        <v>448</v>
      </c>
      <c r="B450">
        <v>82</v>
      </c>
      <c r="C450">
        <v>87</v>
      </c>
      <c r="D450">
        <v>95</v>
      </c>
      <c r="E450">
        <v>46</v>
      </c>
      <c r="F450">
        <v>51</v>
      </c>
      <c r="G450">
        <v>39</v>
      </c>
      <c r="H450">
        <f t="shared" si="18"/>
        <v>400</v>
      </c>
      <c r="J450">
        <f>B450-'Gen VII Original Stats'!C450</f>
        <v>14</v>
      </c>
      <c r="K450">
        <f>C450-'Gen VII Original Stats'!D450</f>
        <v>15</v>
      </c>
      <c r="L450">
        <f>D450-'Gen VII Original Stats'!E450</f>
        <v>17</v>
      </c>
      <c r="M450">
        <f>E450-'Gen VII Original Stats'!F450</f>
        <v>8</v>
      </c>
      <c r="N450">
        <f>F450-'Gen VII Original Stats'!G450</f>
        <v>9</v>
      </c>
      <c r="O450">
        <f>G450-'Gen VII Original Stats'!H450</f>
        <v>7</v>
      </c>
      <c r="P450">
        <f>H450-'Gen VII Original Stats'!I450</f>
        <v>70</v>
      </c>
      <c r="R450">
        <v>449</v>
      </c>
      <c r="S450">
        <v>1</v>
      </c>
      <c r="T450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</v>
      </c>
      <c r="V450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</v>
      </c>
    </row>
    <row r="451" spans="1:22" x14ac:dyDescent="0.5">
      <c r="A451" t="s">
        <v>449</v>
      </c>
      <c r="B451">
        <v>123</v>
      </c>
      <c r="C451">
        <v>128</v>
      </c>
      <c r="D451">
        <v>135</v>
      </c>
      <c r="E451">
        <v>78</v>
      </c>
      <c r="F451">
        <v>82</v>
      </c>
      <c r="G451">
        <v>54</v>
      </c>
      <c r="H451">
        <f t="shared" ref="H451:H514" si="21">SUM(B451:G451)</f>
        <v>600</v>
      </c>
      <c r="J451">
        <f>B451-'Gen VII Original Stats'!C451</f>
        <v>15</v>
      </c>
      <c r="K451">
        <f>C451-'Gen VII Original Stats'!D451</f>
        <v>16</v>
      </c>
      <c r="L451">
        <f>D451-'Gen VII Original Stats'!E451</f>
        <v>17</v>
      </c>
      <c r="M451">
        <f>E451-'Gen VII Original Stats'!F451</f>
        <v>10</v>
      </c>
      <c r="N451">
        <f>F451-'Gen VII Original Stats'!G451</f>
        <v>10</v>
      </c>
      <c r="O451">
        <f>G451-'Gen VII Original Stats'!H451</f>
        <v>7</v>
      </c>
      <c r="P451">
        <f>H451-'Gen VII Original Stats'!I451</f>
        <v>75</v>
      </c>
      <c r="R451">
        <v>450</v>
      </c>
      <c r="T451" s="1" t="str">
        <f t="shared" ref="T451:T514" si="22">T450&amp;"["&amp;R451&amp;","&amp;IF(S451="","0",S451)&amp;"],"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</v>
      </c>
      <c r="V451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</v>
      </c>
    </row>
    <row r="452" spans="1:22" x14ac:dyDescent="0.5">
      <c r="A452" t="s">
        <v>450</v>
      </c>
      <c r="B452">
        <v>48</v>
      </c>
      <c r="C452">
        <v>61</v>
      </c>
      <c r="D452">
        <v>109</v>
      </c>
      <c r="E452">
        <v>36</v>
      </c>
      <c r="F452">
        <v>67</v>
      </c>
      <c r="G452">
        <v>79</v>
      </c>
      <c r="H452">
        <f t="shared" si="21"/>
        <v>400</v>
      </c>
      <c r="J452">
        <f>B452-'Gen VII Original Stats'!C452</f>
        <v>8</v>
      </c>
      <c r="K452">
        <f>C452-'Gen VII Original Stats'!D452</f>
        <v>11</v>
      </c>
      <c r="L452">
        <f>D452-'Gen VII Original Stats'!E452</f>
        <v>19</v>
      </c>
      <c r="M452">
        <f>E452-'Gen VII Original Stats'!F452</f>
        <v>6</v>
      </c>
      <c r="N452">
        <f>F452-'Gen VII Original Stats'!G452</f>
        <v>12</v>
      </c>
      <c r="O452">
        <f>G452-'Gen VII Original Stats'!H452</f>
        <v>14</v>
      </c>
      <c r="P452">
        <f>H452-'Gen VII Original Stats'!I452</f>
        <v>70</v>
      </c>
      <c r="R452">
        <v>451</v>
      </c>
      <c r="S452">
        <v>1</v>
      </c>
      <c r="T452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</v>
      </c>
      <c r="V452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</v>
      </c>
    </row>
    <row r="453" spans="1:22" x14ac:dyDescent="0.5">
      <c r="A453" t="s">
        <v>451</v>
      </c>
      <c r="B453">
        <v>84</v>
      </c>
      <c r="C453">
        <v>108</v>
      </c>
      <c r="D453">
        <v>132</v>
      </c>
      <c r="E453">
        <v>72</v>
      </c>
      <c r="F453">
        <v>90</v>
      </c>
      <c r="G453">
        <v>114</v>
      </c>
      <c r="H453">
        <f t="shared" si="21"/>
        <v>600</v>
      </c>
      <c r="J453">
        <f>B453-'Gen VII Original Stats'!C453</f>
        <v>14</v>
      </c>
      <c r="K453">
        <f>C453-'Gen VII Original Stats'!D453</f>
        <v>18</v>
      </c>
      <c r="L453">
        <f>D453-'Gen VII Original Stats'!E453</f>
        <v>22</v>
      </c>
      <c r="M453">
        <f>E453-'Gen VII Original Stats'!F453</f>
        <v>12</v>
      </c>
      <c r="N453">
        <f>F453-'Gen VII Original Stats'!G453</f>
        <v>15</v>
      </c>
      <c r="O453">
        <f>G453-'Gen VII Original Stats'!H453</f>
        <v>19</v>
      </c>
      <c r="P453">
        <f>H453-'Gen VII Original Stats'!I453</f>
        <v>100</v>
      </c>
      <c r="R453">
        <v>452</v>
      </c>
      <c r="T453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</v>
      </c>
      <c r="V453" s="1" t="str">
        <f t="shared" ref="V453:V516" si="23">CONCATENATE(V452,"[",R453,",",IF(U453="",0,U453),"],")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</v>
      </c>
    </row>
    <row r="454" spans="1:22" x14ac:dyDescent="0.5">
      <c r="A454" t="s">
        <v>452</v>
      </c>
      <c r="B454">
        <v>64</v>
      </c>
      <c r="C454">
        <v>81</v>
      </c>
      <c r="D454">
        <v>53</v>
      </c>
      <c r="E454">
        <v>81</v>
      </c>
      <c r="F454">
        <v>53</v>
      </c>
      <c r="G454">
        <v>67</v>
      </c>
      <c r="H454">
        <f t="shared" si="21"/>
        <v>399</v>
      </c>
      <c r="J454">
        <f>B454-'Gen VII Original Stats'!C454</f>
        <v>16</v>
      </c>
      <c r="K454">
        <f>C454-'Gen VII Original Stats'!D454</f>
        <v>20</v>
      </c>
      <c r="L454">
        <f>D454-'Gen VII Original Stats'!E454</f>
        <v>13</v>
      </c>
      <c r="M454">
        <f>E454-'Gen VII Original Stats'!F454</f>
        <v>20</v>
      </c>
      <c r="N454">
        <f>F454-'Gen VII Original Stats'!G454</f>
        <v>13</v>
      </c>
      <c r="O454">
        <f>G454-'Gen VII Original Stats'!H454</f>
        <v>17</v>
      </c>
      <c r="P454">
        <f>H454-'Gen VII Original Stats'!I454</f>
        <v>99</v>
      </c>
      <c r="R454">
        <v>453</v>
      </c>
      <c r="S454">
        <v>1</v>
      </c>
      <c r="T454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</v>
      </c>
      <c r="V454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</v>
      </c>
    </row>
    <row r="455" spans="1:22" x14ac:dyDescent="0.5">
      <c r="A455" t="s">
        <v>453</v>
      </c>
      <c r="B455">
        <v>102</v>
      </c>
      <c r="C455">
        <v>130</v>
      </c>
      <c r="D455">
        <v>80</v>
      </c>
      <c r="E455">
        <v>105</v>
      </c>
      <c r="F455">
        <v>80</v>
      </c>
      <c r="G455">
        <v>104</v>
      </c>
      <c r="H455">
        <f t="shared" si="21"/>
        <v>601</v>
      </c>
      <c r="J455">
        <f>B455-'Gen VII Original Stats'!C455</f>
        <v>19</v>
      </c>
      <c r="K455">
        <f>C455-'Gen VII Original Stats'!D455</f>
        <v>24</v>
      </c>
      <c r="L455">
        <f>D455-'Gen VII Original Stats'!E455</f>
        <v>15</v>
      </c>
      <c r="M455">
        <f>E455-'Gen VII Original Stats'!F455</f>
        <v>19</v>
      </c>
      <c r="N455">
        <f>F455-'Gen VII Original Stats'!G455</f>
        <v>15</v>
      </c>
      <c r="O455">
        <f>G455-'Gen VII Original Stats'!H455</f>
        <v>19</v>
      </c>
      <c r="P455">
        <f>H455-'Gen VII Original Stats'!I455</f>
        <v>111</v>
      </c>
      <c r="R455">
        <v>454</v>
      </c>
      <c r="T455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</v>
      </c>
      <c r="V455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</v>
      </c>
    </row>
    <row r="456" spans="1:22" x14ac:dyDescent="0.5">
      <c r="A456" t="s">
        <v>454</v>
      </c>
      <c r="B456">
        <v>98</v>
      </c>
      <c r="C456">
        <v>132</v>
      </c>
      <c r="D456">
        <v>95</v>
      </c>
      <c r="E456">
        <v>119</v>
      </c>
      <c r="F456">
        <v>95</v>
      </c>
      <c r="G456">
        <v>61</v>
      </c>
      <c r="H456">
        <f t="shared" si="21"/>
        <v>600</v>
      </c>
      <c r="J456">
        <f>B456-'Gen VII Original Stats'!C456</f>
        <v>24</v>
      </c>
      <c r="K456">
        <f>C456-'Gen VII Original Stats'!D456</f>
        <v>32</v>
      </c>
      <c r="L456">
        <f>D456-'Gen VII Original Stats'!E456</f>
        <v>23</v>
      </c>
      <c r="M456">
        <f>E456-'Gen VII Original Stats'!F456</f>
        <v>29</v>
      </c>
      <c r="N456">
        <f>F456-'Gen VII Original Stats'!G456</f>
        <v>23</v>
      </c>
      <c r="O456">
        <f>G456-'Gen VII Original Stats'!H456</f>
        <v>15</v>
      </c>
      <c r="P456">
        <f>H456-'Gen VII Original Stats'!I456</f>
        <v>146</v>
      </c>
      <c r="R456">
        <v>455</v>
      </c>
      <c r="T456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</v>
      </c>
      <c r="V456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</v>
      </c>
    </row>
    <row r="457" spans="1:22" x14ac:dyDescent="0.5">
      <c r="A457" t="s">
        <v>455</v>
      </c>
      <c r="B457">
        <v>59</v>
      </c>
      <c r="C457">
        <v>59</v>
      </c>
      <c r="D457">
        <v>68</v>
      </c>
      <c r="E457">
        <v>59</v>
      </c>
      <c r="F457">
        <v>74</v>
      </c>
      <c r="G457">
        <v>80</v>
      </c>
      <c r="H457">
        <f t="shared" si="21"/>
        <v>399</v>
      </c>
      <c r="J457">
        <f>B457-'Gen VII Original Stats'!C457</f>
        <v>10</v>
      </c>
      <c r="K457">
        <f>C457-'Gen VII Original Stats'!D457</f>
        <v>10</v>
      </c>
      <c r="L457">
        <f>D457-'Gen VII Original Stats'!E457</f>
        <v>12</v>
      </c>
      <c r="M457">
        <f>E457-'Gen VII Original Stats'!F457</f>
        <v>10</v>
      </c>
      <c r="N457">
        <f>F457-'Gen VII Original Stats'!G457</f>
        <v>13</v>
      </c>
      <c r="O457">
        <f>G457-'Gen VII Original Stats'!H457</f>
        <v>14</v>
      </c>
      <c r="P457">
        <f>H457-'Gen VII Original Stats'!I457</f>
        <v>69</v>
      </c>
      <c r="R457">
        <v>456</v>
      </c>
      <c r="S457">
        <v>1</v>
      </c>
      <c r="T457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</v>
      </c>
      <c r="V457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</v>
      </c>
    </row>
    <row r="458" spans="1:22" x14ac:dyDescent="0.5">
      <c r="A458" t="s">
        <v>456</v>
      </c>
      <c r="B458">
        <v>90</v>
      </c>
      <c r="C458">
        <v>90</v>
      </c>
      <c r="D458">
        <v>99</v>
      </c>
      <c r="E458">
        <v>90</v>
      </c>
      <c r="F458">
        <v>112</v>
      </c>
      <c r="G458">
        <v>119</v>
      </c>
      <c r="H458">
        <f t="shared" si="21"/>
        <v>600</v>
      </c>
      <c r="J458">
        <f>B458-'Gen VII Original Stats'!C458</f>
        <v>21</v>
      </c>
      <c r="K458">
        <f>C458-'Gen VII Original Stats'!D458</f>
        <v>21</v>
      </c>
      <c r="L458">
        <f>D458-'Gen VII Original Stats'!E458</f>
        <v>23</v>
      </c>
      <c r="M458">
        <f>E458-'Gen VII Original Stats'!F458</f>
        <v>21</v>
      </c>
      <c r="N458">
        <f>F458-'Gen VII Original Stats'!G458</f>
        <v>26</v>
      </c>
      <c r="O458">
        <f>G458-'Gen VII Original Stats'!H458</f>
        <v>28</v>
      </c>
      <c r="P458">
        <f>H458-'Gen VII Original Stats'!I458</f>
        <v>140</v>
      </c>
      <c r="R458">
        <v>457</v>
      </c>
      <c r="T458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</v>
      </c>
      <c r="V458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</v>
      </c>
    </row>
    <row r="459" spans="1:22" x14ac:dyDescent="0.5">
      <c r="A459" t="s">
        <v>457</v>
      </c>
      <c r="B459">
        <v>52</v>
      </c>
      <c r="C459">
        <v>23</v>
      </c>
      <c r="D459">
        <v>58</v>
      </c>
      <c r="E459">
        <v>70</v>
      </c>
      <c r="F459">
        <v>139</v>
      </c>
      <c r="G459">
        <v>58</v>
      </c>
      <c r="H459">
        <f t="shared" si="21"/>
        <v>400</v>
      </c>
      <c r="J459">
        <f>B459-'Gen VII Original Stats'!C459</f>
        <v>7</v>
      </c>
      <c r="K459">
        <f>C459-'Gen VII Original Stats'!D459</f>
        <v>3</v>
      </c>
      <c r="L459">
        <f>D459-'Gen VII Original Stats'!E459</f>
        <v>8</v>
      </c>
      <c r="M459">
        <f>E459-'Gen VII Original Stats'!F459</f>
        <v>10</v>
      </c>
      <c r="N459">
        <f>F459-'Gen VII Original Stats'!G459</f>
        <v>19</v>
      </c>
      <c r="O459">
        <f>G459-'Gen VII Original Stats'!H459</f>
        <v>8</v>
      </c>
      <c r="P459">
        <f>H459-'Gen VII Original Stats'!I459</f>
        <v>55</v>
      </c>
      <c r="R459">
        <v>458</v>
      </c>
      <c r="S459">
        <v>1</v>
      </c>
      <c r="T459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</v>
      </c>
      <c r="V459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</v>
      </c>
    </row>
    <row r="460" spans="1:22" x14ac:dyDescent="0.5">
      <c r="A460" t="s">
        <v>458</v>
      </c>
      <c r="B460">
        <v>72</v>
      </c>
      <c r="C460">
        <v>74</v>
      </c>
      <c r="D460">
        <v>60</v>
      </c>
      <c r="E460">
        <v>74</v>
      </c>
      <c r="F460">
        <v>72</v>
      </c>
      <c r="G460">
        <v>48</v>
      </c>
      <c r="H460">
        <f t="shared" si="21"/>
        <v>400</v>
      </c>
      <c r="J460">
        <f>B460-'Gen VII Original Stats'!C460</f>
        <v>12</v>
      </c>
      <c r="K460">
        <f>C460-'Gen VII Original Stats'!D460</f>
        <v>12</v>
      </c>
      <c r="L460">
        <f>D460-'Gen VII Original Stats'!E460</f>
        <v>10</v>
      </c>
      <c r="M460">
        <f>E460-'Gen VII Original Stats'!F460</f>
        <v>12</v>
      </c>
      <c r="N460">
        <f>F460-'Gen VII Original Stats'!G460</f>
        <v>12</v>
      </c>
      <c r="O460">
        <f>G460-'Gen VII Original Stats'!H460</f>
        <v>8</v>
      </c>
      <c r="P460">
        <f>H460-'Gen VII Original Stats'!I460</f>
        <v>66</v>
      </c>
      <c r="R460">
        <v>459</v>
      </c>
      <c r="S460">
        <v>1</v>
      </c>
      <c r="T460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</v>
      </c>
      <c r="V460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</v>
      </c>
    </row>
    <row r="461" spans="1:22" x14ac:dyDescent="0.5">
      <c r="A461" t="s">
        <v>459</v>
      </c>
      <c r="B461">
        <v>109</v>
      </c>
      <c r="C461">
        <v>112</v>
      </c>
      <c r="D461">
        <v>91</v>
      </c>
      <c r="E461">
        <v>112</v>
      </c>
      <c r="F461">
        <v>103</v>
      </c>
      <c r="G461">
        <v>73</v>
      </c>
      <c r="H461">
        <f t="shared" si="21"/>
        <v>600</v>
      </c>
      <c r="J461">
        <f>B461-'Gen VII Original Stats'!C461</f>
        <v>19</v>
      </c>
      <c r="K461">
        <f>C461-'Gen VII Original Stats'!D461</f>
        <v>20</v>
      </c>
      <c r="L461">
        <f>D461-'Gen VII Original Stats'!E461</f>
        <v>16</v>
      </c>
      <c r="M461">
        <f>E461-'Gen VII Original Stats'!F461</f>
        <v>20</v>
      </c>
      <c r="N461">
        <f>F461-'Gen VII Original Stats'!G461</f>
        <v>18</v>
      </c>
      <c r="O461">
        <f>G461-'Gen VII Original Stats'!H461</f>
        <v>13</v>
      </c>
      <c r="P461">
        <f>H461-'Gen VII Original Stats'!I461</f>
        <v>106</v>
      </c>
      <c r="R461">
        <v>460</v>
      </c>
      <c r="T461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</v>
      </c>
      <c r="V461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</v>
      </c>
    </row>
    <row r="462" spans="1:22" x14ac:dyDescent="0.5">
      <c r="A462" t="s">
        <v>460</v>
      </c>
      <c r="B462">
        <v>82</v>
      </c>
      <c r="C462">
        <v>141</v>
      </c>
      <c r="D462">
        <v>76</v>
      </c>
      <c r="E462">
        <v>53</v>
      </c>
      <c r="F462">
        <v>100</v>
      </c>
      <c r="G462">
        <v>147</v>
      </c>
      <c r="H462">
        <f t="shared" si="21"/>
        <v>599</v>
      </c>
      <c r="J462">
        <f>B462-'Gen VII Original Stats'!C462</f>
        <v>12</v>
      </c>
      <c r="K462">
        <f>C462-'Gen VII Original Stats'!D462</f>
        <v>21</v>
      </c>
      <c r="L462">
        <f>D462-'Gen VII Original Stats'!E462</f>
        <v>11</v>
      </c>
      <c r="M462">
        <f>E462-'Gen VII Original Stats'!F462</f>
        <v>8</v>
      </c>
      <c r="N462">
        <f>F462-'Gen VII Original Stats'!G462</f>
        <v>15</v>
      </c>
      <c r="O462">
        <f>G462-'Gen VII Original Stats'!H462</f>
        <v>22</v>
      </c>
      <c r="P462">
        <f>H462-'Gen VII Original Stats'!I462</f>
        <v>89</v>
      </c>
      <c r="R462">
        <v>461</v>
      </c>
      <c r="T462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</v>
      </c>
      <c r="V462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</v>
      </c>
    </row>
    <row r="463" spans="1:22" x14ac:dyDescent="0.5">
      <c r="A463" t="s">
        <v>461</v>
      </c>
      <c r="B463">
        <v>79</v>
      </c>
      <c r="C463">
        <v>79</v>
      </c>
      <c r="D463">
        <v>129</v>
      </c>
      <c r="E463">
        <v>146</v>
      </c>
      <c r="F463">
        <v>101</v>
      </c>
      <c r="G463">
        <v>67</v>
      </c>
      <c r="H463">
        <f t="shared" si="21"/>
        <v>601</v>
      </c>
      <c r="J463">
        <f>B463-'Gen VII Original Stats'!C463</f>
        <v>9</v>
      </c>
      <c r="K463">
        <f>C463-'Gen VII Original Stats'!D463</f>
        <v>9</v>
      </c>
      <c r="L463">
        <f>D463-'Gen VII Original Stats'!E463</f>
        <v>14</v>
      </c>
      <c r="M463">
        <f>E463-'Gen VII Original Stats'!F463</f>
        <v>16</v>
      </c>
      <c r="N463">
        <f>F463-'Gen VII Original Stats'!G463</f>
        <v>11</v>
      </c>
      <c r="O463">
        <f>G463-'Gen VII Original Stats'!H463</f>
        <v>7</v>
      </c>
      <c r="P463">
        <f>H463-'Gen VII Original Stats'!I463</f>
        <v>66</v>
      </c>
      <c r="R463">
        <v>462</v>
      </c>
      <c r="T463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</v>
      </c>
      <c r="V463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</v>
      </c>
    </row>
    <row r="464" spans="1:22" x14ac:dyDescent="0.5">
      <c r="A464" t="s">
        <v>462</v>
      </c>
      <c r="B464">
        <v>128</v>
      </c>
      <c r="C464">
        <v>99</v>
      </c>
      <c r="D464">
        <v>111</v>
      </c>
      <c r="E464">
        <v>93</v>
      </c>
      <c r="F464">
        <v>111</v>
      </c>
      <c r="G464">
        <v>58</v>
      </c>
      <c r="H464">
        <f t="shared" si="21"/>
        <v>600</v>
      </c>
      <c r="J464">
        <f>B464-'Gen VII Original Stats'!C464</f>
        <v>18</v>
      </c>
      <c r="K464">
        <f>C464-'Gen VII Original Stats'!D464</f>
        <v>14</v>
      </c>
      <c r="L464">
        <f>D464-'Gen VII Original Stats'!E464</f>
        <v>16</v>
      </c>
      <c r="M464">
        <f>E464-'Gen VII Original Stats'!F464</f>
        <v>13</v>
      </c>
      <c r="N464">
        <f>F464-'Gen VII Original Stats'!G464</f>
        <v>16</v>
      </c>
      <c r="O464">
        <f>G464-'Gen VII Original Stats'!H464</f>
        <v>8</v>
      </c>
      <c r="P464">
        <f>H464-'Gen VII Original Stats'!I464</f>
        <v>85</v>
      </c>
      <c r="R464">
        <v>463</v>
      </c>
      <c r="T464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</v>
      </c>
      <c r="V464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</v>
      </c>
    </row>
    <row r="465" spans="1:22" x14ac:dyDescent="0.5">
      <c r="A465" t="s">
        <v>463</v>
      </c>
      <c r="B465">
        <v>129</v>
      </c>
      <c r="C465">
        <v>157</v>
      </c>
      <c r="D465">
        <v>146</v>
      </c>
      <c r="E465">
        <v>62</v>
      </c>
      <c r="F465">
        <v>62</v>
      </c>
      <c r="G465">
        <v>45</v>
      </c>
      <c r="H465">
        <f t="shared" si="21"/>
        <v>601</v>
      </c>
      <c r="J465">
        <f>B465-'Gen VII Original Stats'!C465</f>
        <v>14</v>
      </c>
      <c r="K465">
        <f>C465-'Gen VII Original Stats'!D465</f>
        <v>17</v>
      </c>
      <c r="L465">
        <f>D465-'Gen VII Original Stats'!E465</f>
        <v>16</v>
      </c>
      <c r="M465">
        <f>E465-'Gen VII Original Stats'!F465</f>
        <v>7</v>
      </c>
      <c r="N465">
        <f>F465-'Gen VII Original Stats'!G465</f>
        <v>7</v>
      </c>
      <c r="O465">
        <f>G465-'Gen VII Original Stats'!H465</f>
        <v>5</v>
      </c>
      <c r="P465">
        <f>H465-'Gen VII Original Stats'!I465</f>
        <v>66</v>
      </c>
      <c r="R465">
        <v>464</v>
      </c>
      <c r="T465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</v>
      </c>
      <c r="V465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</v>
      </c>
    </row>
    <row r="466" spans="1:22" x14ac:dyDescent="0.5">
      <c r="A466" t="s">
        <v>464</v>
      </c>
      <c r="B466">
        <v>112</v>
      </c>
      <c r="C466">
        <v>112</v>
      </c>
      <c r="D466">
        <v>140</v>
      </c>
      <c r="E466">
        <v>123</v>
      </c>
      <c r="F466">
        <v>56</v>
      </c>
      <c r="G466">
        <v>56</v>
      </c>
      <c r="H466">
        <f t="shared" si="21"/>
        <v>599</v>
      </c>
      <c r="J466">
        <f>B466-'Gen VII Original Stats'!C466</f>
        <v>12</v>
      </c>
      <c r="K466">
        <f>C466-'Gen VII Original Stats'!D466</f>
        <v>12</v>
      </c>
      <c r="L466">
        <f>D466-'Gen VII Original Stats'!E466</f>
        <v>15</v>
      </c>
      <c r="M466">
        <f>E466-'Gen VII Original Stats'!F466</f>
        <v>13</v>
      </c>
      <c r="N466">
        <f>F466-'Gen VII Original Stats'!G466</f>
        <v>6</v>
      </c>
      <c r="O466">
        <f>G466-'Gen VII Original Stats'!H466</f>
        <v>6</v>
      </c>
      <c r="P466">
        <f>H466-'Gen VII Original Stats'!I466</f>
        <v>64</v>
      </c>
      <c r="R466">
        <v>465</v>
      </c>
      <c r="T466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</v>
      </c>
      <c r="V466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</v>
      </c>
    </row>
    <row r="467" spans="1:22" x14ac:dyDescent="0.5">
      <c r="A467" t="s">
        <v>465</v>
      </c>
      <c r="B467">
        <v>83</v>
      </c>
      <c r="C467">
        <v>137</v>
      </c>
      <c r="D467">
        <v>74</v>
      </c>
      <c r="E467">
        <v>106</v>
      </c>
      <c r="F467">
        <v>94</v>
      </c>
      <c r="G467">
        <v>106</v>
      </c>
      <c r="H467">
        <f t="shared" si="21"/>
        <v>600</v>
      </c>
      <c r="J467">
        <f>B467-'Gen VII Original Stats'!C467</f>
        <v>8</v>
      </c>
      <c r="K467">
        <f>C467-'Gen VII Original Stats'!D467</f>
        <v>14</v>
      </c>
      <c r="L467">
        <f>D467-'Gen VII Original Stats'!E467</f>
        <v>7</v>
      </c>
      <c r="M467">
        <f>E467-'Gen VII Original Stats'!F467</f>
        <v>11</v>
      </c>
      <c r="N467">
        <f>F467-'Gen VII Original Stats'!G467</f>
        <v>9</v>
      </c>
      <c r="O467">
        <f>G467-'Gen VII Original Stats'!H467</f>
        <v>11</v>
      </c>
      <c r="P467">
        <f>H467-'Gen VII Original Stats'!I467</f>
        <v>60</v>
      </c>
      <c r="R467">
        <v>466</v>
      </c>
      <c r="T467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</v>
      </c>
      <c r="V467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</v>
      </c>
    </row>
    <row r="468" spans="1:22" x14ac:dyDescent="0.5">
      <c r="A468" t="s">
        <v>466</v>
      </c>
      <c r="B468">
        <v>83</v>
      </c>
      <c r="C468">
        <v>106</v>
      </c>
      <c r="D468">
        <v>74</v>
      </c>
      <c r="E468">
        <v>139</v>
      </c>
      <c r="F468">
        <v>106</v>
      </c>
      <c r="G468">
        <v>92</v>
      </c>
      <c r="H468">
        <f t="shared" si="21"/>
        <v>600</v>
      </c>
      <c r="J468">
        <f>B468-'Gen VII Original Stats'!C468</f>
        <v>8</v>
      </c>
      <c r="K468">
        <f>C468-'Gen VII Original Stats'!D468</f>
        <v>11</v>
      </c>
      <c r="L468">
        <f>D468-'Gen VII Original Stats'!E468</f>
        <v>7</v>
      </c>
      <c r="M468">
        <f>E468-'Gen VII Original Stats'!F468</f>
        <v>14</v>
      </c>
      <c r="N468">
        <f>F468-'Gen VII Original Stats'!G468</f>
        <v>11</v>
      </c>
      <c r="O468">
        <f>G468-'Gen VII Original Stats'!H468</f>
        <v>9</v>
      </c>
      <c r="P468">
        <f>H468-'Gen VII Original Stats'!I468</f>
        <v>60</v>
      </c>
      <c r="R468">
        <v>467</v>
      </c>
      <c r="T468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</v>
      </c>
      <c r="V468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</v>
      </c>
    </row>
    <row r="469" spans="1:22" x14ac:dyDescent="0.5">
      <c r="A469" t="s">
        <v>467</v>
      </c>
      <c r="B469">
        <v>94</v>
      </c>
      <c r="C469">
        <v>55</v>
      </c>
      <c r="D469">
        <v>105</v>
      </c>
      <c r="E469">
        <v>132</v>
      </c>
      <c r="F469">
        <v>127</v>
      </c>
      <c r="G469">
        <v>88</v>
      </c>
      <c r="H469">
        <f t="shared" si="21"/>
        <v>601</v>
      </c>
      <c r="J469">
        <f>B469-'Gen VII Original Stats'!C469</f>
        <v>9</v>
      </c>
      <c r="K469">
        <f>C469-'Gen VII Original Stats'!D469</f>
        <v>5</v>
      </c>
      <c r="L469">
        <f>D469-'Gen VII Original Stats'!E469</f>
        <v>10</v>
      </c>
      <c r="M469">
        <f>E469-'Gen VII Original Stats'!F469</f>
        <v>12</v>
      </c>
      <c r="N469">
        <f>F469-'Gen VII Original Stats'!G469</f>
        <v>12</v>
      </c>
      <c r="O469">
        <f>G469-'Gen VII Original Stats'!H469</f>
        <v>8</v>
      </c>
      <c r="P469">
        <f>H469-'Gen VII Original Stats'!I469</f>
        <v>56</v>
      </c>
      <c r="R469">
        <v>468</v>
      </c>
      <c r="T469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</v>
      </c>
      <c r="V469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</v>
      </c>
    </row>
    <row r="470" spans="1:22" x14ac:dyDescent="0.5">
      <c r="A470" t="s">
        <v>468</v>
      </c>
      <c r="B470">
        <v>100</v>
      </c>
      <c r="C470">
        <v>89</v>
      </c>
      <c r="D470">
        <v>100</v>
      </c>
      <c r="E470">
        <v>135</v>
      </c>
      <c r="F470">
        <v>65</v>
      </c>
      <c r="G470">
        <v>111</v>
      </c>
      <c r="H470">
        <f t="shared" si="21"/>
        <v>600</v>
      </c>
      <c r="J470">
        <f>B470-'Gen VII Original Stats'!C470</f>
        <v>14</v>
      </c>
      <c r="K470">
        <f>C470-'Gen VII Original Stats'!D470</f>
        <v>13</v>
      </c>
      <c r="L470">
        <f>D470-'Gen VII Original Stats'!E470</f>
        <v>14</v>
      </c>
      <c r="M470">
        <f>E470-'Gen VII Original Stats'!F470</f>
        <v>19</v>
      </c>
      <c r="N470">
        <f>F470-'Gen VII Original Stats'!G470</f>
        <v>9</v>
      </c>
      <c r="O470">
        <f>G470-'Gen VII Original Stats'!H470</f>
        <v>16</v>
      </c>
      <c r="P470">
        <f>H470-'Gen VII Original Stats'!I470</f>
        <v>85</v>
      </c>
      <c r="R470">
        <v>469</v>
      </c>
      <c r="T470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</v>
      </c>
      <c r="V470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</v>
      </c>
    </row>
    <row r="471" spans="1:22" x14ac:dyDescent="0.5">
      <c r="A471" t="s">
        <v>469</v>
      </c>
      <c r="B471">
        <v>74</v>
      </c>
      <c r="C471">
        <v>126</v>
      </c>
      <c r="D471">
        <v>149</v>
      </c>
      <c r="E471">
        <v>69</v>
      </c>
      <c r="F471">
        <v>74</v>
      </c>
      <c r="G471">
        <v>109</v>
      </c>
      <c r="H471">
        <f t="shared" si="21"/>
        <v>601</v>
      </c>
      <c r="J471">
        <f>B471-'Gen VII Original Stats'!C471</f>
        <v>9</v>
      </c>
      <c r="K471">
        <f>C471-'Gen VII Original Stats'!D471</f>
        <v>16</v>
      </c>
      <c r="L471">
        <f>D471-'Gen VII Original Stats'!E471</f>
        <v>19</v>
      </c>
      <c r="M471">
        <f>E471-'Gen VII Original Stats'!F471</f>
        <v>9</v>
      </c>
      <c r="N471">
        <f>F471-'Gen VII Original Stats'!G471</f>
        <v>9</v>
      </c>
      <c r="O471">
        <f>G471-'Gen VII Original Stats'!H471</f>
        <v>14</v>
      </c>
      <c r="P471">
        <f>H471-'Gen VII Original Stats'!I471</f>
        <v>76</v>
      </c>
      <c r="R471">
        <v>470</v>
      </c>
      <c r="T471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</v>
      </c>
      <c r="V471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</v>
      </c>
    </row>
    <row r="472" spans="1:22" x14ac:dyDescent="0.5">
      <c r="A472" t="s">
        <v>470</v>
      </c>
      <c r="B472">
        <v>74</v>
      </c>
      <c r="C472">
        <v>69</v>
      </c>
      <c r="D472">
        <v>126</v>
      </c>
      <c r="E472">
        <v>149</v>
      </c>
      <c r="F472">
        <v>109</v>
      </c>
      <c r="G472">
        <v>74</v>
      </c>
      <c r="H472">
        <f t="shared" si="21"/>
        <v>601</v>
      </c>
      <c r="J472">
        <f>B472-'Gen VII Original Stats'!C472</f>
        <v>9</v>
      </c>
      <c r="K472">
        <f>C472-'Gen VII Original Stats'!D472</f>
        <v>9</v>
      </c>
      <c r="L472">
        <f>D472-'Gen VII Original Stats'!E472</f>
        <v>16</v>
      </c>
      <c r="M472">
        <f>E472-'Gen VII Original Stats'!F472</f>
        <v>19</v>
      </c>
      <c r="N472">
        <f>F472-'Gen VII Original Stats'!G472</f>
        <v>14</v>
      </c>
      <c r="O472">
        <f>G472-'Gen VII Original Stats'!H472</f>
        <v>9</v>
      </c>
      <c r="P472">
        <f>H472-'Gen VII Original Stats'!I472</f>
        <v>76</v>
      </c>
      <c r="R472">
        <v>471</v>
      </c>
      <c r="T472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</v>
      </c>
      <c r="V472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</v>
      </c>
    </row>
    <row r="473" spans="1:22" x14ac:dyDescent="0.5">
      <c r="A473" t="s">
        <v>471</v>
      </c>
      <c r="B473">
        <v>88</v>
      </c>
      <c r="C473">
        <v>112</v>
      </c>
      <c r="D473">
        <v>147</v>
      </c>
      <c r="E473">
        <v>53</v>
      </c>
      <c r="F473">
        <v>88</v>
      </c>
      <c r="G473">
        <v>112</v>
      </c>
      <c r="H473">
        <f t="shared" si="21"/>
        <v>600</v>
      </c>
      <c r="J473">
        <f>B473-'Gen VII Original Stats'!C473</f>
        <v>13</v>
      </c>
      <c r="K473">
        <f>C473-'Gen VII Original Stats'!D473</f>
        <v>17</v>
      </c>
      <c r="L473">
        <f>D473-'Gen VII Original Stats'!E473</f>
        <v>22</v>
      </c>
      <c r="M473">
        <f>E473-'Gen VII Original Stats'!F473</f>
        <v>8</v>
      </c>
      <c r="N473">
        <f>F473-'Gen VII Original Stats'!G473</f>
        <v>13</v>
      </c>
      <c r="O473">
        <f>G473-'Gen VII Original Stats'!H473</f>
        <v>17</v>
      </c>
      <c r="P473">
        <f>H473-'Gen VII Original Stats'!I473</f>
        <v>90</v>
      </c>
      <c r="R473">
        <v>472</v>
      </c>
      <c r="T473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</v>
      </c>
      <c r="V473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</v>
      </c>
    </row>
    <row r="474" spans="1:22" x14ac:dyDescent="0.5">
      <c r="A474" t="s">
        <v>472</v>
      </c>
      <c r="B474">
        <v>125</v>
      </c>
      <c r="C474">
        <v>147</v>
      </c>
      <c r="D474">
        <v>91</v>
      </c>
      <c r="E474">
        <v>79</v>
      </c>
      <c r="F474">
        <v>68</v>
      </c>
      <c r="G474">
        <v>91</v>
      </c>
      <c r="H474">
        <f t="shared" si="21"/>
        <v>601</v>
      </c>
      <c r="J474">
        <f>B474-'Gen VII Original Stats'!C474</f>
        <v>15</v>
      </c>
      <c r="K474">
        <f>C474-'Gen VII Original Stats'!D474</f>
        <v>17</v>
      </c>
      <c r="L474">
        <f>D474-'Gen VII Original Stats'!E474</f>
        <v>11</v>
      </c>
      <c r="M474">
        <f>E474-'Gen VII Original Stats'!F474</f>
        <v>9</v>
      </c>
      <c r="N474">
        <f>F474-'Gen VII Original Stats'!G474</f>
        <v>8</v>
      </c>
      <c r="O474">
        <f>G474-'Gen VII Original Stats'!H474</f>
        <v>11</v>
      </c>
      <c r="P474">
        <f>H474-'Gen VII Original Stats'!I474</f>
        <v>71</v>
      </c>
      <c r="R474">
        <v>473</v>
      </c>
      <c r="T474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</v>
      </c>
      <c r="V474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</v>
      </c>
    </row>
    <row r="475" spans="1:22" x14ac:dyDescent="0.5">
      <c r="A475" t="s">
        <v>473</v>
      </c>
      <c r="B475">
        <v>95</v>
      </c>
      <c r="C475">
        <v>90</v>
      </c>
      <c r="D475">
        <v>79</v>
      </c>
      <c r="E475">
        <v>151</v>
      </c>
      <c r="F475">
        <v>84</v>
      </c>
      <c r="G475">
        <v>101</v>
      </c>
      <c r="H475">
        <f t="shared" si="21"/>
        <v>600</v>
      </c>
      <c r="J475">
        <f>B475-'Gen VII Original Stats'!C475</f>
        <v>10</v>
      </c>
      <c r="K475">
        <f>C475-'Gen VII Original Stats'!D475</f>
        <v>10</v>
      </c>
      <c r="L475">
        <f>D475-'Gen VII Original Stats'!E475</f>
        <v>9</v>
      </c>
      <c r="M475">
        <f>E475-'Gen VII Original Stats'!F475</f>
        <v>16</v>
      </c>
      <c r="N475">
        <f>F475-'Gen VII Original Stats'!G475</f>
        <v>9</v>
      </c>
      <c r="O475">
        <f>G475-'Gen VII Original Stats'!H475</f>
        <v>11</v>
      </c>
      <c r="P475">
        <f>H475-'Gen VII Original Stats'!I475</f>
        <v>65</v>
      </c>
      <c r="R475">
        <v>474</v>
      </c>
      <c r="T475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</v>
      </c>
      <c r="V475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</v>
      </c>
    </row>
    <row r="476" spans="1:22" x14ac:dyDescent="0.5">
      <c r="A476" t="s">
        <v>474</v>
      </c>
      <c r="B476">
        <v>79</v>
      </c>
      <c r="C476">
        <v>145</v>
      </c>
      <c r="D476">
        <v>75</v>
      </c>
      <c r="E476">
        <v>75</v>
      </c>
      <c r="F476">
        <v>133</v>
      </c>
      <c r="G476">
        <v>93</v>
      </c>
      <c r="H476">
        <f t="shared" si="21"/>
        <v>600</v>
      </c>
      <c r="J476">
        <f>B476-'Gen VII Original Stats'!C476</f>
        <v>11</v>
      </c>
      <c r="K476">
        <f>C476-'Gen VII Original Stats'!D476</f>
        <v>20</v>
      </c>
      <c r="L476">
        <f>D476-'Gen VII Original Stats'!E476</f>
        <v>10</v>
      </c>
      <c r="M476">
        <f>E476-'Gen VII Original Stats'!F476</f>
        <v>10</v>
      </c>
      <c r="N476">
        <f>F476-'Gen VII Original Stats'!G476</f>
        <v>18</v>
      </c>
      <c r="O476">
        <f>G476-'Gen VII Original Stats'!H476</f>
        <v>13</v>
      </c>
      <c r="P476">
        <f>H476-'Gen VII Original Stats'!I476</f>
        <v>82</v>
      </c>
      <c r="R476">
        <v>475</v>
      </c>
      <c r="T476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</v>
      </c>
      <c r="V476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</v>
      </c>
    </row>
    <row r="477" spans="1:22" x14ac:dyDescent="0.5">
      <c r="A477" t="s">
        <v>475</v>
      </c>
      <c r="B477">
        <v>69</v>
      </c>
      <c r="C477">
        <v>63</v>
      </c>
      <c r="D477">
        <v>166</v>
      </c>
      <c r="E477">
        <v>86</v>
      </c>
      <c r="F477">
        <v>171</v>
      </c>
      <c r="G477">
        <v>46</v>
      </c>
      <c r="H477">
        <f t="shared" si="21"/>
        <v>601</v>
      </c>
      <c r="J477">
        <f>B477-'Gen VII Original Stats'!C477</f>
        <v>9</v>
      </c>
      <c r="K477">
        <f>C477-'Gen VII Original Stats'!D477</f>
        <v>8</v>
      </c>
      <c r="L477">
        <f>D477-'Gen VII Original Stats'!E477</f>
        <v>21</v>
      </c>
      <c r="M477">
        <f>E477-'Gen VII Original Stats'!F477</f>
        <v>11</v>
      </c>
      <c r="N477">
        <f>F477-'Gen VII Original Stats'!G477</f>
        <v>21</v>
      </c>
      <c r="O477">
        <f>G477-'Gen VII Original Stats'!H477</f>
        <v>6</v>
      </c>
      <c r="P477">
        <f>H477-'Gen VII Original Stats'!I477</f>
        <v>76</v>
      </c>
      <c r="R477">
        <v>476</v>
      </c>
      <c r="T477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</v>
      </c>
      <c r="V477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</v>
      </c>
    </row>
    <row r="478" spans="1:22" x14ac:dyDescent="0.5">
      <c r="A478" t="s">
        <v>476</v>
      </c>
      <c r="B478">
        <v>51</v>
      </c>
      <c r="C478">
        <v>114</v>
      </c>
      <c r="D478">
        <v>154</v>
      </c>
      <c r="E478">
        <v>74</v>
      </c>
      <c r="F478">
        <v>154</v>
      </c>
      <c r="G478">
        <v>51</v>
      </c>
      <c r="H478">
        <f t="shared" si="21"/>
        <v>598</v>
      </c>
      <c r="J478">
        <f>B478-'Gen VII Original Stats'!C478</f>
        <v>6</v>
      </c>
      <c r="K478">
        <f>C478-'Gen VII Original Stats'!D478</f>
        <v>14</v>
      </c>
      <c r="L478">
        <f>D478-'Gen VII Original Stats'!E478</f>
        <v>19</v>
      </c>
      <c r="M478">
        <f>E478-'Gen VII Original Stats'!F478</f>
        <v>9</v>
      </c>
      <c r="N478">
        <f>F478-'Gen VII Original Stats'!G478</f>
        <v>19</v>
      </c>
      <c r="O478">
        <f>G478-'Gen VII Original Stats'!H478</f>
        <v>6</v>
      </c>
      <c r="P478">
        <f>H478-'Gen VII Original Stats'!I478</f>
        <v>73</v>
      </c>
      <c r="R478">
        <v>477</v>
      </c>
      <c r="T478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</v>
      </c>
      <c r="V478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</v>
      </c>
    </row>
    <row r="479" spans="1:22" x14ac:dyDescent="0.5">
      <c r="A479" t="s">
        <v>477</v>
      </c>
      <c r="B479">
        <v>88</v>
      </c>
      <c r="C479">
        <v>100</v>
      </c>
      <c r="D479">
        <v>88</v>
      </c>
      <c r="E479">
        <v>100</v>
      </c>
      <c r="F479">
        <v>88</v>
      </c>
      <c r="G479">
        <v>138</v>
      </c>
      <c r="H479">
        <f t="shared" si="21"/>
        <v>602</v>
      </c>
      <c r="J479">
        <f>B479-'Gen VII Original Stats'!C479</f>
        <v>18</v>
      </c>
      <c r="K479">
        <f>C479-'Gen VII Original Stats'!D479</f>
        <v>20</v>
      </c>
      <c r="L479">
        <f>D479-'Gen VII Original Stats'!E479</f>
        <v>18</v>
      </c>
      <c r="M479">
        <f>E479-'Gen VII Original Stats'!F479</f>
        <v>20</v>
      </c>
      <c r="N479">
        <f>F479-'Gen VII Original Stats'!G479</f>
        <v>18</v>
      </c>
      <c r="O479">
        <f>G479-'Gen VII Original Stats'!H479</f>
        <v>28</v>
      </c>
      <c r="P479">
        <f>H479-'Gen VII Original Stats'!I479</f>
        <v>122</v>
      </c>
      <c r="R479">
        <v>478</v>
      </c>
      <c r="T479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</v>
      </c>
      <c r="V479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</v>
      </c>
    </row>
    <row r="480" spans="1:22" x14ac:dyDescent="0.5">
      <c r="A480" t="s">
        <v>478</v>
      </c>
      <c r="B480">
        <v>68</v>
      </c>
      <c r="C480">
        <v>68</v>
      </c>
      <c r="D480">
        <v>105</v>
      </c>
      <c r="E480">
        <v>130</v>
      </c>
      <c r="F480">
        <v>105</v>
      </c>
      <c r="G480">
        <v>124</v>
      </c>
      <c r="H480">
        <f t="shared" si="21"/>
        <v>600</v>
      </c>
      <c r="J480">
        <f>B480-'Gen VII Original Stats'!C480</f>
        <v>18</v>
      </c>
      <c r="K480">
        <f>C480-'Gen VII Original Stats'!D480</f>
        <v>18</v>
      </c>
      <c r="L480">
        <f>D480-'Gen VII Original Stats'!E480</f>
        <v>28</v>
      </c>
      <c r="M480">
        <f>E480-'Gen VII Original Stats'!F480</f>
        <v>35</v>
      </c>
      <c r="N480">
        <f>F480-'Gen VII Original Stats'!G480</f>
        <v>28</v>
      </c>
      <c r="O480">
        <f>G480-'Gen VII Original Stats'!H480</f>
        <v>33</v>
      </c>
      <c r="P480">
        <f>H480-'Gen VII Original Stats'!I480</f>
        <v>160</v>
      </c>
      <c r="R480">
        <v>479</v>
      </c>
      <c r="T480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</v>
      </c>
      <c r="V480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</v>
      </c>
    </row>
    <row r="481" spans="1:22" x14ac:dyDescent="0.5">
      <c r="A481" t="s">
        <v>479</v>
      </c>
      <c r="B481">
        <v>78</v>
      </c>
      <c r="C481">
        <v>78</v>
      </c>
      <c r="D481">
        <v>134</v>
      </c>
      <c r="E481">
        <v>78</v>
      </c>
      <c r="F481">
        <v>134</v>
      </c>
      <c r="G481">
        <v>98</v>
      </c>
      <c r="H481">
        <f t="shared" si="21"/>
        <v>600</v>
      </c>
      <c r="J481">
        <f>B481-'Gen VII Original Stats'!C481</f>
        <v>3</v>
      </c>
      <c r="K481">
        <f>C481-'Gen VII Original Stats'!D481</f>
        <v>3</v>
      </c>
      <c r="L481">
        <f>D481-'Gen VII Original Stats'!E481</f>
        <v>4</v>
      </c>
      <c r="M481">
        <f>E481-'Gen VII Original Stats'!F481</f>
        <v>3</v>
      </c>
      <c r="N481">
        <f>F481-'Gen VII Original Stats'!G481</f>
        <v>4</v>
      </c>
      <c r="O481">
        <f>G481-'Gen VII Original Stats'!H481</f>
        <v>3</v>
      </c>
      <c r="P481">
        <f>H481-'Gen VII Original Stats'!I481</f>
        <v>20</v>
      </c>
      <c r="R481">
        <v>480</v>
      </c>
      <c r="S481">
        <v>5</v>
      </c>
      <c r="T481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</v>
      </c>
      <c r="V481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</v>
      </c>
    </row>
    <row r="482" spans="1:22" x14ac:dyDescent="0.5">
      <c r="A482" t="s">
        <v>480</v>
      </c>
      <c r="B482">
        <v>83</v>
      </c>
      <c r="C482">
        <v>109</v>
      </c>
      <c r="D482">
        <v>109</v>
      </c>
      <c r="E482">
        <v>109</v>
      </c>
      <c r="F482">
        <v>109</v>
      </c>
      <c r="G482">
        <v>83</v>
      </c>
      <c r="H482">
        <f t="shared" si="21"/>
        <v>602</v>
      </c>
      <c r="J482">
        <f>B482-'Gen VII Original Stats'!C482</f>
        <v>3</v>
      </c>
      <c r="K482">
        <f>C482-'Gen VII Original Stats'!D482</f>
        <v>4</v>
      </c>
      <c r="L482">
        <f>D482-'Gen VII Original Stats'!E482</f>
        <v>4</v>
      </c>
      <c r="M482">
        <f>E482-'Gen VII Original Stats'!F482</f>
        <v>4</v>
      </c>
      <c r="N482">
        <f>F482-'Gen VII Original Stats'!G482</f>
        <v>4</v>
      </c>
      <c r="O482">
        <f>G482-'Gen VII Original Stats'!H482</f>
        <v>3</v>
      </c>
      <c r="P482">
        <f>H482-'Gen VII Original Stats'!I482</f>
        <v>22</v>
      </c>
      <c r="R482">
        <v>481</v>
      </c>
      <c r="S482">
        <v>5</v>
      </c>
      <c r="T482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</v>
      </c>
      <c r="V482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</v>
      </c>
    </row>
    <row r="483" spans="1:22" x14ac:dyDescent="0.5">
      <c r="A483" t="s">
        <v>481</v>
      </c>
      <c r="B483">
        <v>78</v>
      </c>
      <c r="C483">
        <v>129</v>
      </c>
      <c r="D483">
        <v>72</v>
      </c>
      <c r="E483">
        <v>129</v>
      </c>
      <c r="F483">
        <v>72</v>
      </c>
      <c r="G483">
        <v>119</v>
      </c>
      <c r="H483">
        <f t="shared" si="21"/>
        <v>599</v>
      </c>
      <c r="J483">
        <f>B483-'Gen VII Original Stats'!C483</f>
        <v>3</v>
      </c>
      <c r="K483">
        <f>C483-'Gen VII Original Stats'!D483</f>
        <v>4</v>
      </c>
      <c r="L483">
        <f>D483-'Gen VII Original Stats'!E483</f>
        <v>2</v>
      </c>
      <c r="M483">
        <f>E483-'Gen VII Original Stats'!F483</f>
        <v>4</v>
      </c>
      <c r="N483">
        <f>F483-'Gen VII Original Stats'!G483</f>
        <v>2</v>
      </c>
      <c r="O483">
        <f>G483-'Gen VII Original Stats'!H483</f>
        <v>4</v>
      </c>
      <c r="P483">
        <f>H483-'Gen VII Original Stats'!I483</f>
        <v>19</v>
      </c>
      <c r="R483">
        <v>482</v>
      </c>
      <c r="S483">
        <v>5</v>
      </c>
      <c r="T483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</v>
      </c>
      <c r="V483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</v>
      </c>
    </row>
    <row r="484" spans="1:22" x14ac:dyDescent="0.5">
      <c r="A484" t="s">
        <v>482</v>
      </c>
      <c r="B484">
        <v>100</v>
      </c>
      <c r="C484">
        <v>120</v>
      </c>
      <c r="D484">
        <v>120</v>
      </c>
      <c r="E484">
        <v>150</v>
      </c>
      <c r="F484">
        <v>100</v>
      </c>
      <c r="G484">
        <v>90</v>
      </c>
      <c r="H484">
        <f t="shared" si="21"/>
        <v>680</v>
      </c>
      <c r="J484">
        <f>B484-'Gen VII Original Stats'!C484</f>
        <v>0</v>
      </c>
      <c r="K484">
        <f>C484-'Gen VII Original Stats'!D484</f>
        <v>0</v>
      </c>
      <c r="L484">
        <f>D484-'Gen VII Original Stats'!E484</f>
        <v>0</v>
      </c>
      <c r="M484">
        <f>E484-'Gen VII Original Stats'!F484</f>
        <v>0</v>
      </c>
      <c r="N484">
        <f>F484-'Gen VII Original Stats'!G484</f>
        <v>0</v>
      </c>
      <c r="O484">
        <f>G484-'Gen VII Original Stats'!H484</f>
        <v>0</v>
      </c>
      <c r="P484">
        <f>H484-'Gen VII Original Stats'!I484</f>
        <v>0</v>
      </c>
      <c r="R484">
        <v>483</v>
      </c>
      <c r="S484">
        <v>4</v>
      </c>
      <c r="T484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</v>
      </c>
      <c r="V484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</v>
      </c>
    </row>
    <row r="485" spans="1:22" x14ac:dyDescent="0.5">
      <c r="A485" t="s">
        <v>483</v>
      </c>
      <c r="B485">
        <v>90</v>
      </c>
      <c r="C485">
        <v>120</v>
      </c>
      <c r="D485">
        <v>100</v>
      </c>
      <c r="E485">
        <v>150</v>
      </c>
      <c r="F485">
        <v>120</v>
      </c>
      <c r="G485">
        <v>100</v>
      </c>
      <c r="H485">
        <f t="shared" si="21"/>
        <v>680</v>
      </c>
      <c r="J485">
        <f>B485-'Gen VII Original Stats'!C485</f>
        <v>0</v>
      </c>
      <c r="K485">
        <f>C485-'Gen VII Original Stats'!D485</f>
        <v>0</v>
      </c>
      <c r="L485">
        <f>D485-'Gen VII Original Stats'!E485</f>
        <v>0</v>
      </c>
      <c r="M485">
        <f>E485-'Gen VII Original Stats'!F485</f>
        <v>0</v>
      </c>
      <c r="N485">
        <f>F485-'Gen VII Original Stats'!G485</f>
        <v>0</v>
      </c>
      <c r="O485">
        <f>G485-'Gen VII Original Stats'!H485</f>
        <v>0</v>
      </c>
      <c r="P485">
        <f>H485-'Gen VII Original Stats'!I485</f>
        <v>0</v>
      </c>
      <c r="R485">
        <v>484</v>
      </c>
      <c r="S485">
        <v>4</v>
      </c>
      <c r="T485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</v>
      </c>
      <c r="V485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</v>
      </c>
    </row>
    <row r="486" spans="1:22" x14ac:dyDescent="0.5">
      <c r="A486" t="s">
        <v>484</v>
      </c>
      <c r="B486">
        <v>91</v>
      </c>
      <c r="C486">
        <v>90</v>
      </c>
      <c r="D486">
        <v>106</v>
      </c>
      <c r="E486">
        <v>130</v>
      </c>
      <c r="F486">
        <v>106</v>
      </c>
      <c r="G486">
        <v>77</v>
      </c>
      <c r="H486">
        <f t="shared" si="21"/>
        <v>600</v>
      </c>
      <c r="J486">
        <f>B486-'Gen VII Original Stats'!C486</f>
        <v>0</v>
      </c>
      <c r="K486">
        <f>C486-'Gen VII Original Stats'!D486</f>
        <v>0</v>
      </c>
      <c r="L486">
        <f>D486-'Gen VII Original Stats'!E486</f>
        <v>0</v>
      </c>
      <c r="M486">
        <f>E486-'Gen VII Original Stats'!F486</f>
        <v>0</v>
      </c>
      <c r="N486">
        <f>F486-'Gen VII Original Stats'!G486</f>
        <v>0</v>
      </c>
      <c r="O486">
        <f>G486-'Gen VII Original Stats'!H486</f>
        <v>0</v>
      </c>
      <c r="P486">
        <f>H486-'Gen VII Original Stats'!I486</f>
        <v>0</v>
      </c>
      <c r="R486">
        <v>485</v>
      </c>
      <c r="S486">
        <v>4</v>
      </c>
      <c r="T486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</v>
      </c>
      <c r="V486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</v>
      </c>
    </row>
    <row r="487" spans="1:22" x14ac:dyDescent="0.5">
      <c r="A487" t="s">
        <v>485</v>
      </c>
      <c r="B487">
        <v>99</v>
      </c>
      <c r="C487">
        <v>143</v>
      </c>
      <c r="D487">
        <v>99</v>
      </c>
      <c r="E487">
        <v>72</v>
      </c>
      <c r="F487">
        <v>99</v>
      </c>
      <c r="G487">
        <v>90</v>
      </c>
      <c r="H487">
        <f t="shared" si="21"/>
        <v>602</v>
      </c>
      <c r="J487">
        <f>B487-'Gen VII Original Stats'!C487</f>
        <v>-11</v>
      </c>
      <c r="K487">
        <f>C487-'Gen VII Original Stats'!D487</f>
        <v>-17</v>
      </c>
      <c r="L487">
        <f>D487-'Gen VII Original Stats'!E487</f>
        <v>-11</v>
      </c>
      <c r="M487">
        <f>E487-'Gen VII Original Stats'!F487</f>
        <v>-8</v>
      </c>
      <c r="N487">
        <f>F487-'Gen VII Original Stats'!G487</f>
        <v>-11</v>
      </c>
      <c r="O487">
        <f>G487-'Gen VII Original Stats'!H487</f>
        <v>-10</v>
      </c>
      <c r="P487">
        <f>H487-'Gen VII Original Stats'!I487</f>
        <v>-68</v>
      </c>
      <c r="Q487" s="1" t="s">
        <v>940</v>
      </c>
      <c r="R487">
        <v>486</v>
      </c>
      <c r="S487">
        <v>5</v>
      </c>
      <c r="T487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</v>
      </c>
      <c r="V487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</v>
      </c>
    </row>
    <row r="488" spans="1:22" x14ac:dyDescent="0.5">
      <c r="A488" t="s">
        <v>486</v>
      </c>
      <c r="B488">
        <v>150</v>
      </c>
      <c r="C488">
        <v>100</v>
      </c>
      <c r="D488">
        <v>120</v>
      </c>
      <c r="E488">
        <v>100</v>
      </c>
      <c r="F488">
        <v>120</v>
      </c>
      <c r="G488">
        <v>90</v>
      </c>
      <c r="H488">
        <f t="shared" si="21"/>
        <v>680</v>
      </c>
      <c r="J488">
        <f>B488-'Gen VII Original Stats'!C488</f>
        <v>0</v>
      </c>
      <c r="K488">
        <f>C488-'Gen VII Original Stats'!D488</f>
        <v>0</v>
      </c>
      <c r="L488">
        <f>D488-'Gen VII Original Stats'!E488</f>
        <v>0</v>
      </c>
      <c r="M488">
        <f>E488-'Gen VII Original Stats'!F488</f>
        <v>0</v>
      </c>
      <c r="N488">
        <f>F488-'Gen VII Original Stats'!G488</f>
        <v>0</v>
      </c>
      <c r="O488">
        <f>G488-'Gen VII Original Stats'!H488</f>
        <v>0</v>
      </c>
      <c r="P488">
        <f>H488-'Gen VII Original Stats'!I488</f>
        <v>0</v>
      </c>
      <c r="R488">
        <v>487</v>
      </c>
      <c r="S488">
        <v>4</v>
      </c>
      <c r="T488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</v>
      </c>
      <c r="V488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</v>
      </c>
    </row>
    <row r="489" spans="1:22" x14ac:dyDescent="0.5">
      <c r="A489" t="s">
        <v>487</v>
      </c>
      <c r="B489">
        <v>120</v>
      </c>
      <c r="C489">
        <v>70</v>
      </c>
      <c r="D489">
        <v>120</v>
      </c>
      <c r="E489">
        <v>75</v>
      </c>
      <c r="F489">
        <v>130</v>
      </c>
      <c r="G489">
        <v>85</v>
      </c>
      <c r="H489">
        <f t="shared" si="21"/>
        <v>600</v>
      </c>
      <c r="J489">
        <f>B489-'Gen VII Original Stats'!C489</f>
        <v>0</v>
      </c>
      <c r="K489">
        <f>C489-'Gen VII Original Stats'!D489</f>
        <v>0</v>
      </c>
      <c r="L489">
        <f>D489-'Gen VII Original Stats'!E489</f>
        <v>0</v>
      </c>
      <c r="M489">
        <f>E489-'Gen VII Original Stats'!F489</f>
        <v>0</v>
      </c>
      <c r="N489">
        <f>F489-'Gen VII Original Stats'!G489</f>
        <v>0</v>
      </c>
      <c r="O489">
        <f>G489-'Gen VII Original Stats'!H489</f>
        <v>0</v>
      </c>
      <c r="P489">
        <f>H489-'Gen VII Original Stats'!I489</f>
        <v>0</v>
      </c>
      <c r="R489">
        <v>488</v>
      </c>
      <c r="S489">
        <v>4</v>
      </c>
      <c r="T489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</v>
      </c>
      <c r="V489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</v>
      </c>
    </row>
    <row r="490" spans="1:22" x14ac:dyDescent="0.5">
      <c r="A490" t="s">
        <v>488</v>
      </c>
      <c r="B490">
        <v>80</v>
      </c>
      <c r="C490">
        <v>80</v>
      </c>
      <c r="D490">
        <v>80</v>
      </c>
      <c r="E490">
        <v>80</v>
      </c>
      <c r="F490">
        <v>80</v>
      </c>
      <c r="G490">
        <v>80</v>
      </c>
      <c r="H490">
        <f t="shared" si="21"/>
        <v>480</v>
      </c>
      <c r="J490">
        <f>B490-'Gen VII Original Stats'!C490</f>
        <v>0</v>
      </c>
      <c r="K490">
        <f>C490-'Gen VII Original Stats'!D490</f>
        <v>0</v>
      </c>
      <c r="L490">
        <f>D490-'Gen VII Original Stats'!E490</f>
        <v>0</v>
      </c>
      <c r="M490">
        <f>E490-'Gen VII Original Stats'!F490</f>
        <v>0</v>
      </c>
      <c r="N490">
        <f>F490-'Gen VII Original Stats'!G490</f>
        <v>0</v>
      </c>
      <c r="O490">
        <f>G490-'Gen VII Original Stats'!H490</f>
        <v>0</v>
      </c>
      <c r="P490">
        <f>H490-'Gen VII Original Stats'!I490</f>
        <v>0</v>
      </c>
      <c r="R490">
        <v>489</v>
      </c>
      <c r="S490">
        <v>4</v>
      </c>
      <c r="T490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</v>
      </c>
      <c r="V490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</v>
      </c>
    </row>
    <row r="491" spans="1:22" x14ac:dyDescent="0.5">
      <c r="A491" t="s">
        <v>489</v>
      </c>
      <c r="B491">
        <v>100</v>
      </c>
      <c r="C491">
        <v>100</v>
      </c>
      <c r="D491">
        <v>100</v>
      </c>
      <c r="E491">
        <v>100</v>
      </c>
      <c r="F491">
        <v>100</v>
      </c>
      <c r="G491">
        <v>100</v>
      </c>
      <c r="H491">
        <f t="shared" si="21"/>
        <v>600</v>
      </c>
      <c r="J491">
        <f>B491-'Gen VII Original Stats'!C491</f>
        <v>0</v>
      </c>
      <c r="K491">
        <f>C491-'Gen VII Original Stats'!D491</f>
        <v>0</v>
      </c>
      <c r="L491">
        <f>D491-'Gen VII Original Stats'!E491</f>
        <v>0</v>
      </c>
      <c r="M491">
        <f>E491-'Gen VII Original Stats'!F491</f>
        <v>0</v>
      </c>
      <c r="N491">
        <f>F491-'Gen VII Original Stats'!G491</f>
        <v>0</v>
      </c>
      <c r="O491">
        <f>G491-'Gen VII Original Stats'!H491</f>
        <v>0</v>
      </c>
      <c r="P491">
        <f>H491-'Gen VII Original Stats'!I491</f>
        <v>0</v>
      </c>
      <c r="R491">
        <v>490</v>
      </c>
      <c r="S491">
        <v>4</v>
      </c>
      <c r="T491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</v>
      </c>
      <c r="V491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</v>
      </c>
    </row>
    <row r="492" spans="1:22" x14ac:dyDescent="0.5">
      <c r="A492" t="s">
        <v>490</v>
      </c>
      <c r="B492">
        <v>70</v>
      </c>
      <c r="C492">
        <v>90</v>
      </c>
      <c r="D492">
        <v>90</v>
      </c>
      <c r="E492">
        <v>135</v>
      </c>
      <c r="F492">
        <v>90</v>
      </c>
      <c r="G492">
        <v>125</v>
      </c>
      <c r="H492">
        <f t="shared" si="21"/>
        <v>600</v>
      </c>
      <c r="J492">
        <f>B492-'Gen VII Original Stats'!C492</f>
        <v>0</v>
      </c>
      <c r="K492">
        <f>C492-'Gen VII Original Stats'!D492</f>
        <v>0</v>
      </c>
      <c r="L492">
        <f>D492-'Gen VII Original Stats'!E492</f>
        <v>0</v>
      </c>
      <c r="M492">
        <f>E492-'Gen VII Original Stats'!F492</f>
        <v>0</v>
      </c>
      <c r="N492">
        <f>F492-'Gen VII Original Stats'!G492</f>
        <v>0</v>
      </c>
      <c r="O492">
        <f>G492-'Gen VII Original Stats'!H492</f>
        <v>0</v>
      </c>
      <c r="P492">
        <f>H492-'Gen VII Original Stats'!I492</f>
        <v>0</v>
      </c>
      <c r="R492">
        <v>491</v>
      </c>
      <c r="S492">
        <v>4</v>
      </c>
      <c r="T492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</v>
      </c>
      <c r="V492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</v>
      </c>
    </row>
    <row r="493" spans="1:22" x14ac:dyDescent="0.5">
      <c r="A493" t="s">
        <v>491</v>
      </c>
      <c r="B493">
        <v>100</v>
      </c>
      <c r="C493">
        <v>100</v>
      </c>
      <c r="D493">
        <v>100</v>
      </c>
      <c r="E493">
        <v>100</v>
      </c>
      <c r="F493">
        <v>100</v>
      </c>
      <c r="G493">
        <v>100</v>
      </c>
      <c r="H493">
        <f t="shared" si="21"/>
        <v>600</v>
      </c>
      <c r="J493">
        <f>B493-'Gen VII Original Stats'!C493</f>
        <v>0</v>
      </c>
      <c r="K493">
        <f>C493-'Gen VII Original Stats'!D493</f>
        <v>0</v>
      </c>
      <c r="L493">
        <f>D493-'Gen VII Original Stats'!E493</f>
        <v>0</v>
      </c>
      <c r="M493">
        <f>E493-'Gen VII Original Stats'!F493</f>
        <v>0</v>
      </c>
      <c r="N493">
        <f>F493-'Gen VII Original Stats'!G493</f>
        <v>0</v>
      </c>
      <c r="O493">
        <f>G493-'Gen VII Original Stats'!H493</f>
        <v>0</v>
      </c>
      <c r="P493">
        <f>H493-'Gen VII Original Stats'!I493</f>
        <v>0</v>
      </c>
      <c r="R493">
        <v>492</v>
      </c>
      <c r="S493">
        <v>4</v>
      </c>
      <c r="T493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</v>
      </c>
      <c r="V493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</v>
      </c>
    </row>
    <row r="494" spans="1:22" x14ac:dyDescent="0.5">
      <c r="A494" t="s">
        <v>492</v>
      </c>
      <c r="B494">
        <v>120</v>
      </c>
      <c r="C494">
        <v>120</v>
      </c>
      <c r="D494">
        <v>120</v>
      </c>
      <c r="E494">
        <v>120</v>
      </c>
      <c r="F494">
        <v>120</v>
      </c>
      <c r="G494">
        <v>120</v>
      </c>
      <c r="H494">
        <f t="shared" si="21"/>
        <v>720</v>
      </c>
      <c r="J494">
        <f>B494-'Gen VII Original Stats'!C494</f>
        <v>0</v>
      </c>
      <c r="K494">
        <f>C494-'Gen VII Original Stats'!D494</f>
        <v>0</v>
      </c>
      <c r="L494">
        <f>D494-'Gen VII Original Stats'!E494</f>
        <v>0</v>
      </c>
      <c r="M494">
        <f>E494-'Gen VII Original Stats'!F494</f>
        <v>0</v>
      </c>
      <c r="N494">
        <f>F494-'Gen VII Original Stats'!G494</f>
        <v>0</v>
      </c>
      <c r="O494">
        <f>G494-'Gen VII Original Stats'!H494</f>
        <v>0</v>
      </c>
      <c r="P494">
        <f>H494-'Gen VII Original Stats'!I494</f>
        <v>0</v>
      </c>
      <c r="R494">
        <v>493</v>
      </c>
      <c r="S494">
        <v>4</v>
      </c>
      <c r="T494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</v>
      </c>
      <c r="V494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</v>
      </c>
    </row>
    <row r="495" spans="1:22" x14ac:dyDescent="0.5">
      <c r="A495" t="s">
        <v>518</v>
      </c>
      <c r="B495">
        <v>100</v>
      </c>
      <c r="C495">
        <v>100</v>
      </c>
      <c r="D495">
        <v>100</v>
      </c>
      <c r="E495">
        <v>100</v>
      </c>
      <c r="F495">
        <v>100</v>
      </c>
      <c r="G495">
        <v>100</v>
      </c>
      <c r="H495">
        <f t="shared" si="21"/>
        <v>600</v>
      </c>
      <c r="J495">
        <f>B495-'Gen VII Original Stats'!C495</f>
        <v>0</v>
      </c>
      <c r="K495">
        <f>C495-'Gen VII Original Stats'!D495</f>
        <v>0</v>
      </c>
      <c r="L495">
        <f>D495-'Gen VII Original Stats'!E495</f>
        <v>0</v>
      </c>
      <c r="M495">
        <f>E495-'Gen VII Original Stats'!F495</f>
        <v>0</v>
      </c>
      <c r="N495">
        <f>F495-'Gen VII Original Stats'!G495</f>
        <v>0</v>
      </c>
      <c r="O495">
        <f>G495-'Gen VII Original Stats'!H495</f>
        <v>0</v>
      </c>
      <c r="P495">
        <f>H495-'Gen VII Original Stats'!I495</f>
        <v>0</v>
      </c>
      <c r="R495">
        <v>494</v>
      </c>
      <c r="S495">
        <v>4</v>
      </c>
      <c r="T495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</v>
      </c>
      <c r="V495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</v>
      </c>
    </row>
    <row r="496" spans="1:22" x14ac:dyDescent="0.5">
      <c r="A496" t="s">
        <v>519</v>
      </c>
      <c r="B496">
        <v>44</v>
      </c>
      <c r="C496">
        <v>44</v>
      </c>
      <c r="D496">
        <v>54</v>
      </c>
      <c r="E496">
        <v>44</v>
      </c>
      <c r="F496">
        <v>54</v>
      </c>
      <c r="G496">
        <v>61</v>
      </c>
      <c r="H496">
        <f t="shared" si="21"/>
        <v>301</v>
      </c>
      <c r="J496">
        <f>B496-'Gen VII Original Stats'!C496</f>
        <v>-1</v>
      </c>
      <c r="K496">
        <f>C496-'Gen VII Original Stats'!D496</f>
        <v>-1</v>
      </c>
      <c r="L496">
        <f>D496-'Gen VII Original Stats'!E496</f>
        <v>-1</v>
      </c>
      <c r="M496">
        <f>E496-'Gen VII Original Stats'!F496</f>
        <v>-1</v>
      </c>
      <c r="N496">
        <f>F496-'Gen VII Original Stats'!G496</f>
        <v>-1</v>
      </c>
      <c r="O496">
        <f>G496-'Gen VII Original Stats'!H496</f>
        <v>-2</v>
      </c>
      <c r="P496">
        <f>H496-'Gen VII Original Stats'!I496</f>
        <v>-7</v>
      </c>
      <c r="R496">
        <v>495</v>
      </c>
      <c r="S496">
        <v>2</v>
      </c>
      <c r="T496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</v>
      </c>
      <c r="V496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</v>
      </c>
    </row>
    <row r="497" spans="1:22" x14ac:dyDescent="0.5">
      <c r="A497" t="s">
        <v>520</v>
      </c>
      <c r="B497">
        <v>58</v>
      </c>
      <c r="C497">
        <v>58</v>
      </c>
      <c r="D497">
        <v>73</v>
      </c>
      <c r="E497">
        <v>58</v>
      </c>
      <c r="F497">
        <v>73</v>
      </c>
      <c r="G497">
        <v>80</v>
      </c>
      <c r="H497">
        <f t="shared" si="21"/>
        <v>400</v>
      </c>
      <c r="J497">
        <f>B497-'Gen VII Original Stats'!C497</f>
        <v>-2</v>
      </c>
      <c r="K497">
        <f>C497-'Gen VII Original Stats'!D497</f>
        <v>-2</v>
      </c>
      <c r="L497">
        <f>D497-'Gen VII Original Stats'!E497</f>
        <v>-2</v>
      </c>
      <c r="M497">
        <f>E497-'Gen VII Original Stats'!F497</f>
        <v>-2</v>
      </c>
      <c r="N497">
        <f>F497-'Gen VII Original Stats'!G497</f>
        <v>-2</v>
      </c>
      <c r="O497">
        <f>G497-'Gen VII Original Stats'!H497</f>
        <v>-3</v>
      </c>
      <c r="P497">
        <f>H497-'Gen VII Original Stats'!I497</f>
        <v>-13</v>
      </c>
      <c r="R497">
        <v>496</v>
      </c>
      <c r="S497">
        <v>1</v>
      </c>
      <c r="T497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</v>
      </c>
      <c r="V497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</v>
      </c>
    </row>
    <row r="498" spans="1:22" x14ac:dyDescent="0.5">
      <c r="A498" t="s">
        <v>521</v>
      </c>
      <c r="B498">
        <v>85</v>
      </c>
      <c r="C498">
        <v>85</v>
      </c>
      <c r="D498">
        <v>108</v>
      </c>
      <c r="E498">
        <v>85</v>
      </c>
      <c r="F498">
        <v>108</v>
      </c>
      <c r="G498">
        <v>128</v>
      </c>
      <c r="H498">
        <f t="shared" si="21"/>
        <v>599</v>
      </c>
      <c r="J498">
        <f>B498-'Gen VII Original Stats'!C498</f>
        <v>10</v>
      </c>
      <c r="K498">
        <f>C498-'Gen VII Original Stats'!D498</f>
        <v>10</v>
      </c>
      <c r="L498">
        <f>D498-'Gen VII Original Stats'!E498</f>
        <v>13</v>
      </c>
      <c r="M498">
        <f>E498-'Gen VII Original Stats'!F498</f>
        <v>10</v>
      </c>
      <c r="N498">
        <f>F498-'Gen VII Original Stats'!G498</f>
        <v>13</v>
      </c>
      <c r="O498">
        <f>G498-'Gen VII Original Stats'!H498</f>
        <v>15</v>
      </c>
      <c r="P498">
        <f>H498-'Gen VII Original Stats'!I498</f>
        <v>71</v>
      </c>
      <c r="R498">
        <v>497</v>
      </c>
      <c r="T498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</v>
      </c>
      <c r="V498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</v>
      </c>
    </row>
    <row r="499" spans="1:22" x14ac:dyDescent="0.5">
      <c r="A499" t="s">
        <v>522</v>
      </c>
      <c r="B499">
        <v>63</v>
      </c>
      <c r="C499">
        <v>61</v>
      </c>
      <c r="D499">
        <v>44</v>
      </c>
      <c r="E499">
        <v>44</v>
      </c>
      <c r="F499">
        <v>44</v>
      </c>
      <c r="G499">
        <v>44</v>
      </c>
      <c r="H499">
        <f t="shared" si="21"/>
        <v>300</v>
      </c>
      <c r="J499">
        <f>B499-'Gen VII Original Stats'!C499</f>
        <v>-2</v>
      </c>
      <c r="K499">
        <f>C499-'Gen VII Original Stats'!D499</f>
        <v>-2</v>
      </c>
      <c r="L499">
        <f>D499-'Gen VII Original Stats'!E499</f>
        <v>-1</v>
      </c>
      <c r="M499">
        <f>E499-'Gen VII Original Stats'!F499</f>
        <v>-1</v>
      </c>
      <c r="N499">
        <f>F499-'Gen VII Original Stats'!G499</f>
        <v>-1</v>
      </c>
      <c r="O499">
        <f>G499-'Gen VII Original Stats'!H499</f>
        <v>-1</v>
      </c>
      <c r="P499">
        <f>H499-'Gen VII Original Stats'!I499</f>
        <v>-8</v>
      </c>
      <c r="R499">
        <v>498</v>
      </c>
      <c r="S499">
        <v>2</v>
      </c>
      <c r="T499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</v>
      </c>
      <c r="V499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</v>
      </c>
    </row>
    <row r="500" spans="1:22" x14ac:dyDescent="0.5">
      <c r="A500" t="s">
        <v>523</v>
      </c>
      <c r="B500">
        <v>86</v>
      </c>
      <c r="C500">
        <v>89</v>
      </c>
      <c r="D500">
        <v>53</v>
      </c>
      <c r="E500">
        <v>67</v>
      </c>
      <c r="F500">
        <v>53</v>
      </c>
      <c r="G500">
        <v>53</v>
      </c>
      <c r="H500">
        <f t="shared" si="21"/>
        <v>401</v>
      </c>
      <c r="J500">
        <f>B500-'Gen VII Original Stats'!C500</f>
        <v>-4</v>
      </c>
      <c r="K500">
        <f>C500-'Gen VII Original Stats'!D500</f>
        <v>-4</v>
      </c>
      <c r="L500">
        <f>D500-'Gen VII Original Stats'!E500</f>
        <v>-2</v>
      </c>
      <c r="M500">
        <f>E500-'Gen VII Original Stats'!F500</f>
        <v>-3</v>
      </c>
      <c r="N500">
        <f>F500-'Gen VII Original Stats'!G500</f>
        <v>-2</v>
      </c>
      <c r="O500">
        <f>G500-'Gen VII Original Stats'!H500</f>
        <v>-2</v>
      </c>
      <c r="P500">
        <f>H500-'Gen VII Original Stats'!I500</f>
        <v>-17</v>
      </c>
      <c r="R500">
        <v>499</v>
      </c>
      <c r="S500">
        <v>1</v>
      </c>
      <c r="T500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</v>
      </c>
      <c r="V500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</v>
      </c>
    </row>
    <row r="501" spans="1:22" x14ac:dyDescent="0.5">
      <c r="A501" t="s">
        <v>524</v>
      </c>
      <c r="B501">
        <v>125</v>
      </c>
      <c r="C501">
        <v>140</v>
      </c>
      <c r="D501">
        <v>74</v>
      </c>
      <c r="E501">
        <v>114</v>
      </c>
      <c r="F501">
        <v>74</v>
      </c>
      <c r="G501">
        <v>74</v>
      </c>
      <c r="H501">
        <f t="shared" si="21"/>
        <v>601</v>
      </c>
      <c r="J501">
        <f>B501-'Gen VII Original Stats'!C501</f>
        <v>15</v>
      </c>
      <c r="K501">
        <f>C501-'Gen VII Original Stats'!D501</f>
        <v>17</v>
      </c>
      <c r="L501">
        <f>D501-'Gen VII Original Stats'!E501</f>
        <v>9</v>
      </c>
      <c r="M501">
        <f>E501-'Gen VII Original Stats'!F501</f>
        <v>14</v>
      </c>
      <c r="N501">
        <f>F501-'Gen VII Original Stats'!G501</f>
        <v>9</v>
      </c>
      <c r="O501">
        <f>G501-'Gen VII Original Stats'!H501</f>
        <v>9</v>
      </c>
      <c r="P501">
        <f>H501-'Gen VII Original Stats'!I501</f>
        <v>73</v>
      </c>
      <c r="R501">
        <v>500</v>
      </c>
      <c r="T501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</v>
      </c>
      <c r="V501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</v>
      </c>
    </row>
    <row r="502" spans="1:22" x14ac:dyDescent="0.5">
      <c r="A502" t="s">
        <v>525</v>
      </c>
      <c r="B502">
        <v>54</v>
      </c>
      <c r="C502">
        <v>54</v>
      </c>
      <c r="D502">
        <v>44</v>
      </c>
      <c r="E502">
        <v>61</v>
      </c>
      <c r="F502">
        <v>44</v>
      </c>
      <c r="G502">
        <v>44</v>
      </c>
      <c r="H502">
        <f t="shared" si="21"/>
        <v>301</v>
      </c>
      <c r="J502">
        <f>B502-'Gen VII Original Stats'!C502</f>
        <v>-1</v>
      </c>
      <c r="K502">
        <f>C502-'Gen VII Original Stats'!D502</f>
        <v>-1</v>
      </c>
      <c r="L502">
        <f>D502-'Gen VII Original Stats'!E502</f>
        <v>-1</v>
      </c>
      <c r="M502">
        <f>E502-'Gen VII Original Stats'!F502</f>
        <v>-2</v>
      </c>
      <c r="N502">
        <f>F502-'Gen VII Original Stats'!G502</f>
        <v>-1</v>
      </c>
      <c r="O502">
        <f>G502-'Gen VII Original Stats'!H502</f>
        <v>-1</v>
      </c>
      <c r="P502">
        <f>H502-'Gen VII Original Stats'!I502</f>
        <v>-7</v>
      </c>
      <c r="R502">
        <v>501</v>
      </c>
      <c r="S502">
        <v>2</v>
      </c>
      <c r="T502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</v>
      </c>
      <c r="V502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</v>
      </c>
    </row>
    <row r="503" spans="1:22" x14ac:dyDescent="0.5">
      <c r="A503" t="s">
        <v>526</v>
      </c>
      <c r="B503">
        <v>73</v>
      </c>
      <c r="C503">
        <v>73</v>
      </c>
      <c r="D503">
        <v>58</v>
      </c>
      <c r="E503">
        <v>80</v>
      </c>
      <c r="F503">
        <v>58</v>
      </c>
      <c r="G503">
        <v>58</v>
      </c>
      <c r="H503">
        <f t="shared" si="21"/>
        <v>400</v>
      </c>
      <c r="J503">
        <f>B503-'Gen VII Original Stats'!C503</f>
        <v>-2</v>
      </c>
      <c r="K503">
        <f>C503-'Gen VII Original Stats'!D503</f>
        <v>-2</v>
      </c>
      <c r="L503">
        <f>D503-'Gen VII Original Stats'!E503</f>
        <v>-2</v>
      </c>
      <c r="M503">
        <f>E503-'Gen VII Original Stats'!F503</f>
        <v>-3</v>
      </c>
      <c r="N503">
        <f>F503-'Gen VII Original Stats'!G503</f>
        <v>-2</v>
      </c>
      <c r="O503">
        <f>G503-'Gen VII Original Stats'!H503</f>
        <v>-2</v>
      </c>
      <c r="P503">
        <f>H503-'Gen VII Original Stats'!I503</f>
        <v>-13</v>
      </c>
      <c r="R503">
        <v>502</v>
      </c>
      <c r="S503">
        <v>1</v>
      </c>
      <c r="T503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</v>
      </c>
      <c r="V503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</v>
      </c>
    </row>
    <row r="504" spans="1:22" x14ac:dyDescent="0.5">
      <c r="A504" t="s">
        <v>527</v>
      </c>
      <c r="B504">
        <v>108</v>
      </c>
      <c r="C504">
        <v>114</v>
      </c>
      <c r="D504">
        <v>97</v>
      </c>
      <c r="E504">
        <v>123</v>
      </c>
      <c r="F504">
        <v>80</v>
      </c>
      <c r="G504">
        <v>80</v>
      </c>
      <c r="H504">
        <f t="shared" si="21"/>
        <v>602</v>
      </c>
      <c r="J504">
        <f>B504-'Gen VII Original Stats'!C504</f>
        <v>13</v>
      </c>
      <c r="K504">
        <f>C504-'Gen VII Original Stats'!D504</f>
        <v>14</v>
      </c>
      <c r="L504">
        <f>D504-'Gen VII Original Stats'!E504</f>
        <v>12</v>
      </c>
      <c r="M504">
        <f>E504-'Gen VII Original Stats'!F504</f>
        <v>15</v>
      </c>
      <c r="N504">
        <f>F504-'Gen VII Original Stats'!G504</f>
        <v>10</v>
      </c>
      <c r="O504">
        <f>G504-'Gen VII Original Stats'!H504</f>
        <v>10</v>
      </c>
      <c r="P504">
        <f>H504-'Gen VII Original Stats'!I504</f>
        <v>74</v>
      </c>
      <c r="R504">
        <v>503</v>
      </c>
      <c r="T504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</v>
      </c>
      <c r="V504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</v>
      </c>
    </row>
    <row r="505" spans="1:22" x14ac:dyDescent="0.5">
      <c r="A505" t="s">
        <v>528</v>
      </c>
      <c r="B505">
        <v>71</v>
      </c>
      <c r="C505">
        <v>86</v>
      </c>
      <c r="D505">
        <v>61</v>
      </c>
      <c r="E505">
        <v>55</v>
      </c>
      <c r="F505">
        <v>61</v>
      </c>
      <c r="G505">
        <v>66</v>
      </c>
      <c r="H505">
        <f t="shared" si="21"/>
        <v>400</v>
      </c>
      <c r="J505">
        <f>B505-'Gen VII Original Stats'!C505</f>
        <v>26</v>
      </c>
      <c r="K505">
        <f>C505-'Gen VII Original Stats'!D505</f>
        <v>31</v>
      </c>
      <c r="L505">
        <f>D505-'Gen VII Original Stats'!E505</f>
        <v>22</v>
      </c>
      <c r="M505">
        <f>E505-'Gen VII Original Stats'!F505</f>
        <v>20</v>
      </c>
      <c r="N505">
        <f>F505-'Gen VII Original Stats'!G505</f>
        <v>22</v>
      </c>
      <c r="O505">
        <f>G505-'Gen VII Original Stats'!H505</f>
        <v>24</v>
      </c>
      <c r="P505">
        <f>H505-'Gen VII Original Stats'!I505</f>
        <v>145</v>
      </c>
      <c r="R505">
        <v>504</v>
      </c>
      <c r="S505">
        <v>1</v>
      </c>
      <c r="T505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</v>
      </c>
      <c r="V505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</v>
      </c>
    </row>
    <row r="506" spans="1:22" x14ac:dyDescent="0.5">
      <c r="A506" t="s">
        <v>529</v>
      </c>
      <c r="B506">
        <v>86</v>
      </c>
      <c r="C506">
        <v>121</v>
      </c>
      <c r="D506">
        <v>99</v>
      </c>
      <c r="E506">
        <v>86</v>
      </c>
      <c r="F506">
        <v>99</v>
      </c>
      <c r="G506">
        <v>110</v>
      </c>
      <c r="H506">
        <f t="shared" si="21"/>
        <v>601</v>
      </c>
      <c r="J506">
        <f>B506-'Gen VII Original Stats'!C506</f>
        <v>26</v>
      </c>
      <c r="K506">
        <f>C506-'Gen VII Original Stats'!D506</f>
        <v>36</v>
      </c>
      <c r="L506">
        <f>D506-'Gen VII Original Stats'!E506</f>
        <v>30</v>
      </c>
      <c r="M506">
        <f>E506-'Gen VII Original Stats'!F506</f>
        <v>26</v>
      </c>
      <c r="N506">
        <f>F506-'Gen VII Original Stats'!G506</f>
        <v>30</v>
      </c>
      <c r="O506">
        <f>G506-'Gen VII Original Stats'!H506</f>
        <v>33</v>
      </c>
      <c r="P506">
        <f>H506-'Gen VII Original Stats'!I506</f>
        <v>181</v>
      </c>
      <c r="R506">
        <v>505</v>
      </c>
      <c r="T506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</v>
      </c>
      <c r="V506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</v>
      </c>
    </row>
    <row r="507" spans="1:22" x14ac:dyDescent="0.5">
      <c r="A507" t="s">
        <v>530</v>
      </c>
      <c r="B507">
        <v>49</v>
      </c>
      <c r="C507">
        <v>65</v>
      </c>
      <c r="D507">
        <v>49</v>
      </c>
      <c r="E507">
        <v>27</v>
      </c>
      <c r="F507">
        <v>49</v>
      </c>
      <c r="G507">
        <v>60</v>
      </c>
      <c r="H507">
        <f t="shared" si="21"/>
        <v>299</v>
      </c>
      <c r="J507">
        <f>B507-'Gen VII Original Stats'!C507</f>
        <v>4</v>
      </c>
      <c r="K507">
        <f>C507-'Gen VII Original Stats'!D507</f>
        <v>5</v>
      </c>
      <c r="L507">
        <f>D507-'Gen VII Original Stats'!E507</f>
        <v>4</v>
      </c>
      <c r="M507">
        <f>E507-'Gen VII Original Stats'!F507</f>
        <v>2</v>
      </c>
      <c r="N507">
        <f>F507-'Gen VII Original Stats'!G507</f>
        <v>4</v>
      </c>
      <c r="O507">
        <f>G507-'Gen VII Original Stats'!H507</f>
        <v>5</v>
      </c>
      <c r="P507">
        <f>H507-'Gen VII Original Stats'!I507</f>
        <v>24</v>
      </c>
      <c r="R507">
        <v>506</v>
      </c>
      <c r="S507">
        <v>2</v>
      </c>
      <c r="T507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</v>
      </c>
      <c r="V507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</v>
      </c>
    </row>
    <row r="508" spans="1:22" x14ac:dyDescent="0.5">
      <c r="A508" t="s">
        <v>531</v>
      </c>
      <c r="B508">
        <v>70</v>
      </c>
      <c r="C508">
        <v>86</v>
      </c>
      <c r="D508">
        <v>70</v>
      </c>
      <c r="E508">
        <v>38</v>
      </c>
      <c r="F508">
        <v>70</v>
      </c>
      <c r="G508">
        <v>65</v>
      </c>
      <c r="H508">
        <f t="shared" si="21"/>
        <v>399</v>
      </c>
      <c r="J508">
        <f>B508-'Gen VII Original Stats'!C508</f>
        <v>5</v>
      </c>
      <c r="K508">
        <f>C508-'Gen VII Original Stats'!D508</f>
        <v>6</v>
      </c>
      <c r="L508">
        <f>D508-'Gen VII Original Stats'!E508</f>
        <v>5</v>
      </c>
      <c r="M508">
        <f>E508-'Gen VII Original Stats'!F508</f>
        <v>3</v>
      </c>
      <c r="N508">
        <f>F508-'Gen VII Original Stats'!G508</f>
        <v>5</v>
      </c>
      <c r="O508">
        <f>G508-'Gen VII Original Stats'!H508</f>
        <v>5</v>
      </c>
      <c r="P508">
        <f>H508-'Gen VII Original Stats'!I508</f>
        <v>29</v>
      </c>
      <c r="R508">
        <v>507</v>
      </c>
      <c r="S508">
        <v>1</v>
      </c>
      <c r="T508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</v>
      </c>
      <c r="V508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</v>
      </c>
    </row>
    <row r="509" spans="1:22" x14ac:dyDescent="0.5">
      <c r="A509" t="s">
        <v>532</v>
      </c>
      <c r="B509">
        <v>102</v>
      </c>
      <c r="C509">
        <v>132</v>
      </c>
      <c r="D509">
        <v>108</v>
      </c>
      <c r="E509">
        <v>54</v>
      </c>
      <c r="F509">
        <v>108</v>
      </c>
      <c r="G509">
        <v>96</v>
      </c>
      <c r="H509">
        <f t="shared" si="21"/>
        <v>600</v>
      </c>
      <c r="J509">
        <f>B509-'Gen VII Original Stats'!C509</f>
        <v>17</v>
      </c>
      <c r="K509">
        <f>C509-'Gen VII Original Stats'!D509</f>
        <v>22</v>
      </c>
      <c r="L509">
        <f>D509-'Gen VII Original Stats'!E509</f>
        <v>18</v>
      </c>
      <c r="M509">
        <f>E509-'Gen VII Original Stats'!F509</f>
        <v>9</v>
      </c>
      <c r="N509">
        <f>F509-'Gen VII Original Stats'!G509</f>
        <v>18</v>
      </c>
      <c r="O509">
        <f>G509-'Gen VII Original Stats'!H509</f>
        <v>16</v>
      </c>
      <c r="P509">
        <f>H509-'Gen VII Original Stats'!I509</f>
        <v>100</v>
      </c>
      <c r="R509">
        <v>508</v>
      </c>
      <c r="T509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</v>
      </c>
      <c r="V509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</v>
      </c>
    </row>
    <row r="510" spans="1:22" x14ac:dyDescent="0.5">
      <c r="A510" t="s">
        <v>533</v>
      </c>
      <c r="B510">
        <v>58</v>
      </c>
      <c r="C510">
        <v>71</v>
      </c>
      <c r="D510">
        <v>53</v>
      </c>
      <c r="E510">
        <v>71</v>
      </c>
      <c r="F510">
        <v>53</v>
      </c>
      <c r="G510">
        <v>94</v>
      </c>
      <c r="H510">
        <f t="shared" si="21"/>
        <v>400</v>
      </c>
      <c r="J510">
        <f>B510-'Gen VII Original Stats'!C510</f>
        <v>17</v>
      </c>
      <c r="K510">
        <f>C510-'Gen VII Original Stats'!D510</f>
        <v>21</v>
      </c>
      <c r="L510">
        <f>D510-'Gen VII Original Stats'!E510</f>
        <v>16</v>
      </c>
      <c r="M510">
        <f>E510-'Gen VII Original Stats'!F510</f>
        <v>21</v>
      </c>
      <c r="N510">
        <f>F510-'Gen VII Original Stats'!G510</f>
        <v>16</v>
      </c>
      <c r="O510">
        <f>G510-'Gen VII Original Stats'!H510</f>
        <v>28</v>
      </c>
      <c r="P510">
        <f>H510-'Gen VII Original Stats'!I510</f>
        <v>119</v>
      </c>
      <c r="R510">
        <v>509</v>
      </c>
      <c r="S510">
        <v>1</v>
      </c>
      <c r="T510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</v>
      </c>
      <c r="V510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</v>
      </c>
    </row>
    <row r="511" spans="1:22" x14ac:dyDescent="0.5">
      <c r="A511" t="s">
        <v>534</v>
      </c>
      <c r="B511">
        <v>86</v>
      </c>
      <c r="C511">
        <v>118</v>
      </c>
      <c r="D511">
        <v>67</v>
      </c>
      <c r="E511">
        <v>118</v>
      </c>
      <c r="F511">
        <v>67</v>
      </c>
      <c r="G511">
        <v>143</v>
      </c>
      <c r="H511">
        <f t="shared" si="21"/>
        <v>599</v>
      </c>
      <c r="J511">
        <f>B511-'Gen VII Original Stats'!C511</f>
        <v>22</v>
      </c>
      <c r="K511">
        <f>C511-'Gen VII Original Stats'!D511</f>
        <v>30</v>
      </c>
      <c r="L511">
        <f>D511-'Gen VII Original Stats'!E511</f>
        <v>17</v>
      </c>
      <c r="M511">
        <f>E511-'Gen VII Original Stats'!F511</f>
        <v>30</v>
      </c>
      <c r="N511">
        <f>F511-'Gen VII Original Stats'!G511</f>
        <v>17</v>
      </c>
      <c r="O511">
        <f>G511-'Gen VII Original Stats'!H511</f>
        <v>37</v>
      </c>
      <c r="P511">
        <f>H511-'Gen VII Original Stats'!I511</f>
        <v>153</v>
      </c>
      <c r="R511">
        <v>510</v>
      </c>
      <c r="T511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</v>
      </c>
      <c r="V511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</v>
      </c>
    </row>
    <row r="512" spans="1:22" x14ac:dyDescent="0.5">
      <c r="A512" t="s">
        <v>535</v>
      </c>
      <c r="B512">
        <v>63</v>
      </c>
      <c r="C512">
        <v>67</v>
      </c>
      <c r="D512">
        <v>61</v>
      </c>
      <c r="E512">
        <v>67</v>
      </c>
      <c r="F512">
        <v>61</v>
      </c>
      <c r="G512">
        <v>81</v>
      </c>
      <c r="H512">
        <f t="shared" si="21"/>
        <v>400</v>
      </c>
      <c r="J512">
        <f>B512-'Gen VII Original Stats'!C512</f>
        <v>13</v>
      </c>
      <c r="K512">
        <f>C512-'Gen VII Original Stats'!D512</f>
        <v>14</v>
      </c>
      <c r="L512">
        <f>D512-'Gen VII Original Stats'!E512</f>
        <v>13</v>
      </c>
      <c r="M512">
        <f>E512-'Gen VII Original Stats'!F512</f>
        <v>14</v>
      </c>
      <c r="N512">
        <f>F512-'Gen VII Original Stats'!G512</f>
        <v>13</v>
      </c>
      <c r="O512">
        <f>G512-'Gen VII Original Stats'!H512</f>
        <v>17</v>
      </c>
      <c r="P512">
        <f>H512-'Gen VII Original Stats'!I512</f>
        <v>84</v>
      </c>
      <c r="R512">
        <v>511</v>
      </c>
      <c r="S512">
        <v>1</v>
      </c>
      <c r="T512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</v>
      </c>
      <c r="V512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</v>
      </c>
    </row>
    <row r="513" spans="1:22" x14ac:dyDescent="0.5">
      <c r="A513" t="s">
        <v>536</v>
      </c>
      <c r="B513">
        <v>90</v>
      </c>
      <c r="C513">
        <v>118</v>
      </c>
      <c r="D513">
        <v>76</v>
      </c>
      <c r="E513">
        <v>118</v>
      </c>
      <c r="F513">
        <v>76</v>
      </c>
      <c r="G513">
        <v>122</v>
      </c>
      <c r="H513">
        <f t="shared" si="21"/>
        <v>600</v>
      </c>
      <c r="J513">
        <f>B513-'Gen VII Original Stats'!C513</f>
        <v>15</v>
      </c>
      <c r="K513">
        <f>C513-'Gen VII Original Stats'!D513</f>
        <v>20</v>
      </c>
      <c r="L513">
        <f>D513-'Gen VII Original Stats'!E513</f>
        <v>13</v>
      </c>
      <c r="M513">
        <f>E513-'Gen VII Original Stats'!F513</f>
        <v>20</v>
      </c>
      <c r="N513">
        <f>F513-'Gen VII Original Stats'!G513</f>
        <v>13</v>
      </c>
      <c r="O513">
        <f>G513-'Gen VII Original Stats'!H513</f>
        <v>21</v>
      </c>
      <c r="P513">
        <f>H513-'Gen VII Original Stats'!I513</f>
        <v>102</v>
      </c>
      <c r="R513">
        <v>512</v>
      </c>
      <c r="T513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</v>
      </c>
      <c r="V513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</v>
      </c>
    </row>
    <row r="514" spans="1:22" x14ac:dyDescent="0.5">
      <c r="A514" t="s">
        <v>537</v>
      </c>
      <c r="B514">
        <v>63</v>
      </c>
      <c r="C514">
        <v>67</v>
      </c>
      <c r="D514">
        <v>61</v>
      </c>
      <c r="E514">
        <v>67</v>
      </c>
      <c r="F514">
        <v>61</v>
      </c>
      <c r="G514">
        <v>81</v>
      </c>
      <c r="H514">
        <f t="shared" si="21"/>
        <v>400</v>
      </c>
      <c r="J514">
        <f>B514-'Gen VII Original Stats'!C514</f>
        <v>13</v>
      </c>
      <c r="K514">
        <f>C514-'Gen VII Original Stats'!D514</f>
        <v>14</v>
      </c>
      <c r="L514">
        <f>D514-'Gen VII Original Stats'!E514</f>
        <v>13</v>
      </c>
      <c r="M514">
        <f>E514-'Gen VII Original Stats'!F514</f>
        <v>14</v>
      </c>
      <c r="N514">
        <f>F514-'Gen VII Original Stats'!G514</f>
        <v>13</v>
      </c>
      <c r="O514">
        <f>G514-'Gen VII Original Stats'!H514</f>
        <v>17</v>
      </c>
      <c r="P514">
        <f>H514-'Gen VII Original Stats'!I514</f>
        <v>84</v>
      </c>
      <c r="R514">
        <v>513</v>
      </c>
      <c r="S514">
        <v>1</v>
      </c>
      <c r="T514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</v>
      </c>
      <c r="V514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</v>
      </c>
    </row>
    <row r="515" spans="1:22" x14ac:dyDescent="0.5">
      <c r="A515" t="s">
        <v>538</v>
      </c>
      <c r="B515">
        <v>90</v>
      </c>
      <c r="C515">
        <v>118</v>
      </c>
      <c r="D515">
        <v>76</v>
      </c>
      <c r="E515">
        <v>118</v>
      </c>
      <c r="F515">
        <v>76</v>
      </c>
      <c r="G515">
        <v>122</v>
      </c>
      <c r="H515">
        <f t="shared" ref="H515:H578" si="24">SUM(B515:G515)</f>
        <v>600</v>
      </c>
      <c r="J515">
        <f>B515-'Gen VII Original Stats'!C515</f>
        <v>15</v>
      </c>
      <c r="K515">
        <f>C515-'Gen VII Original Stats'!D515</f>
        <v>20</v>
      </c>
      <c r="L515">
        <f>D515-'Gen VII Original Stats'!E515</f>
        <v>13</v>
      </c>
      <c r="M515">
        <f>E515-'Gen VII Original Stats'!F515</f>
        <v>20</v>
      </c>
      <c r="N515">
        <f>F515-'Gen VII Original Stats'!G515</f>
        <v>13</v>
      </c>
      <c r="O515">
        <f>G515-'Gen VII Original Stats'!H515</f>
        <v>21</v>
      </c>
      <c r="P515">
        <f>H515-'Gen VII Original Stats'!I515</f>
        <v>102</v>
      </c>
      <c r="R515">
        <v>514</v>
      </c>
      <c r="T515" s="1" t="str">
        <f t="shared" ref="T515:T578" si="25">T514&amp;"["&amp;R515&amp;","&amp;IF(S515="","0",S515)&amp;"],"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</v>
      </c>
      <c r="V515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</v>
      </c>
    </row>
    <row r="516" spans="1:22" x14ac:dyDescent="0.5">
      <c r="A516" t="s">
        <v>539</v>
      </c>
      <c r="B516">
        <v>63</v>
      </c>
      <c r="C516">
        <v>67</v>
      </c>
      <c r="D516">
        <v>61</v>
      </c>
      <c r="E516">
        <v>67</v>
      </c>
      <c r="F516">
        <v>61</v>
      </c>
      <c r="G516">
        <v>81</v>
      </c>
      <c r="H516">
        <f t="shared" si="24"/>
        <v>400</v>
      </c>
      <c r="J516">
        <f>B516-'Gen VII Original Stats'!C516</f>
        <v>13</v>
      </c>
      <c r="K516">
        <f>C516-'Gen VII Original Stats'!D516</f>
        <v>14</v>
      </c>
      <c r="L516">
        <f>D516-'Gen VII Original Stats'!E516</f>
        <v>13</v>
      </c>
      <c r="M516">
        <f>E516-'Gen VII Original Stats'!F516</f>
        <v>14</v>
      </c>
      <c r="N516">
        <f>F516-'Gen VII Original Stats'!G516</f>
        <v>13</v>
      </c>
      <c r="O516">
        <f>G516-'Gen VII Original Stats'!H516</f>
        <v>17</v>
      </c>
      <c r="P516">
        <f>H516-'Gen VII Original Stats'!I516</f>
        <v>84</v>
      </c>
      <c r="R516">
        <v>515</v>
      </c>
      <c r="S516">
        <v>1</v>
      </c>
      <c r="T516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</v>
      </c>
      <c r="V516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</v>
      </c>
    </row>
    <row r="517" spans="1:22" x14ac:dyDescent="0.5">
      <c r="A517" t="s">
        <v>540</v>
      </c>
      <c r="B517">
        <v>90</v>
      </c>
      <c r="C517">
        <v>118</v>
      </c>
      <c r="D517">
        <v>76</v>
      </c>
      <c r="E517">
        <v>118</v>
      </c>
      <c r="F517">
        <v>76</v>
      </c>
      <c r="G517">
        <v>122</v>
      </c>
      <c r="H517">
        <f t="shared" si="24"/>
        <v>600</v>
      </c>
      <c r="J517">
        <f>B517-'Gen VII Original Stats'!C517</f>
        <v>15</v>
      </c>
      <c r="K517">
        <f>C517-'Gen VII Original Stats'!D517</f>
        <v>20</v>
      </c>
      <c r="L517">
        <f>D517-'Gen VII Original Stats'!E517</f>
        <v>13</v>
      </c>
      <c r="M517">
        <f>E517-'Gen VII Original Stats'!F517</f>
        <v>20</v>
      </c>
      <c r="N517">
        <f>F517-'Gen VII Original Stats'!G517</f>
        <v>13</v>
      </c>
      <c r="O517">
        <f>G517-'Gen VII Original Stats'!H517</f>
        <v>21</v>
      </c>
      <c r="P517">
        <f>H517-'Gen VII Original Stats'!I517</f>
        <v>102</v>
      </c>
      <c r="R517">
        <v>516</v>
      </c>
      <c r="T517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</v>
      </c>
      <c r="V517" s="1" t="str">
        <f t="shared" ref="V517:V580" si="26">CONCATENATE(V516,"[",R517,",",IF(U517="",0,U517),"],")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</v>
      </c>
    </row>
    <row r="518" spans="1:22" x14ac:dyDescent="0.5">
      <c r="A518" t="s">
        <v>541</v>
      </c>
      <c r="B518">
        <v>104</v>
      </c>
      <c r="C518">
        <v>34</v>
      </c>
      <c r="D518">
        <v>62</v>
      </c>
      <c r="E518">
        <v>92</v>
      </c>
      <c r="F518">
        <v>75</v>
      </c>
      <c r="G518">
        <v>33</v>
      </c>
      <c r="H518">
        <f t="shared" si="24"/>
        <v>400</v>
      </c>
      <c r="J518">
        <f>B518-'Gen VII Original Stats'!C518</f>
        <v>28</v>
      </c>
      <c r="K518">
        <f>C518-'Gen VII Original Stats'!D518</f>
        <v>9</v>
      </c>
      <c r="L518">
        <f>D518-'Gen VII Original Stats'!E518</f>
        <v>17</v>
      </c>
      <c r="M518">
        <f>E518-'Gen VII Original Stats'!F518</f>
        <v>25</v>
      </c>
      <c r="N518">
        <f>F518-'Gen VII Original Stats'!G518</f>
        <v>20</v>
      </c>
      <c r="O518">
        <f>G518-'Gen VII Original Stats'!H518</f>
        <v>9</v>
      </c>
      <c r="P518">
        <f>H518-'Gen VII Original Stats'!I518</f>
        <v>108</v>
      </c>
      <c r="R518">
        <v>517</v>
      </c>
      <c r="S518">
        <v>1</v>
      </c>
      <c r="T518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</v>
      </c>
      <c r="V518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</v>
      </c>
    </row>
    <row r="519" spans="1:22" x14ac:dyDescent="0.5">
      <c r="A519" t="s">
        <v>542</v>
      </c>
      <c r="B519">
        <v>143</v>
      </c>
      <c r="C519">
        <v>68</v>
      </c>
      <c r="D519">
        <v>105</v>
      </c>
      <c r="E519">
        <v>132</v>
      </c>
      <c r="F519">
        <v>117</v>
      </c>
      <c r="G519">
        <v>36</v>
      </c>
      <c r="H519">
        <f t="shared" si="24"/>
        <v>601</v>
      </c>
      <c r="J519">
        <f>B519-'Gen VII Original Stats'!C519</f>
        <v>27</v>
      </c>
      <c r="K519">
        <f>C519-'Gen VII Original Stats'!D519</f>
        <v>13</v>
      </c>
      <c r="L519">
        <f>D519-'Gen VII Original Stats'!E519</f>
        <v>20</v>
      </c>
      <c r="M519">
        <f>E519-'Gen VII Original Stats'!F519</f>
        <v>25</v>
      </c>
      <c r="N519">
        <f>F519-'Gen VII Original Stats'!G519</f>
        <v>22</v>
      </c>
      <c r="O519">
        <f>G519-'Gen VII Original Stats'!H519</f>
        <v>7</v>
      </c>
      <c r="P519">
        <f>H519-'Gen VII Original Stats'!I519</f>
        <v>114</v>
      </c>
      <c r="R519">
        <v>518</v>
      </c>
      <c r="T519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</v>
      </c>
      <c r="V519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</v>
      </c>
    </row>
    <row r="520" spans="1:22" x14ac:dyDescent="0.5">
      <c r="A520" t="s">
        <v>543</v>
      </c>
      <c r="B520">
        <v>57</v>
      </c>
      <c r="C520">
        <v>62</v>
      </c>
      <c r="D520">
        <v>57</v>
      </c>
      <c r="E520">
        <v>41</v>
      </c>
      <c r="F520">
        <v>34</v>
      </c>
      <c r="G520">
        <v>49</v>
      </c>
      <c r="H520">
        <f t="shared" si="24"/>
        <v>300</v>
      </c>
      <c r="J520">
        <f>B520-'Gen VII Original Stats'!C520</f>
        <v>7</v>
      </c>
      <c r="K520">
        <f>C520-'Gen VII Original Stats'!D520</f>
        <v>7</v>
      </c>
      <c r="L520">
        <f>D520-'Gen VII Original Stats'!E520</f>
        <v>7</v>
      </c>
      <c r="M520">
        <f>E520-'Gen VII Original Stats'!F520</f>
        <v>5</v>
      </c>
      <c r="N520">
        <f>F520-'Gen VII Original Stats'!G520</f>
        <v>4</v>
      </c>
      <c r="O520">
        <f>G520-'Gen VII Original Stats'!H520</f>
        <v>6</v>
      </c>
      <c r="P520">
        <f>H520-'Gen VII Original Stats'!I520</f>
        <v>36</v>
      </c>
      <c r="R520">
        <v>519</v>
      </c>
      <c r="S520">
        <v>2</v>
      </c>
      <c r="T520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</v>
      </c>
      <c r="V520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</v>
      </c>
    </row>
    <row r="521" spans="1:22" x14ac:dyDescent="0.5">
      <c r="A521" t="s">
        <v>544</v>
      </c>
      <c r="B521">
        <v>69</v>
      </c>
      <c r="C521">
        <v>86</v>
      </c>
      <c r="D521">
        <v>69</v>
      </c>
      <c r="E521">
        <v>56</v>
      </c>
      <c r="F521">
        <v>47</v>
      </c>
      <c r="G521">
        <v>73</v>
      </c>
      <c r="H521">
        <f t="shared" si="24"/>
        <v>400</v>
      </c>
      <c r="J521">
        <f>B521-'Gen VII Original Stats'!C521</f>
        <v>7</v>
      </c>
      <c r="K521">
        <f>C521-'Gen VII Original Stats'!D521</f>
        <v>9</v>
      </c>
      <c r="L521">
        <f>D521-'Gen VII Original Stats'!E521</f>
        <v>7</v>
      </c>
      <c r="M521">
        <f>E521-'Gen VII Original Stats'!F521</f>
        <v>6</v>
      </c>
      <c r="N521">
        <f>F521-'Gen VII Original Stats'!G521</f>
        <v>5</v>
      </c>
      <c r="O521">
        <f>G521-'Gen VII Original Stats'!H521</f>
        <v>8</v>
      </c>
      <c r="P521">
        <f>H521-'Gen VII Original Stats'!I521</f>
        <v>42</v>
      </c>
      <c r="R521">
        <v>520</v>
      </c>
      <c r="S521">
        <v>1</v>
      </c>
      <c r="T521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</v>
      </c>
      <c r="V521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</v>
      </c>
    </row>
    <row r="522" spans="1:22" x14ac:dyDescent="0.5">
      <c r="A522" t="s">
        <v>545</v>
      </c>
      <c r="B522">
        <v>98</v>
      </c>
      <c r="C522">
        <v>141</v>
      </c>
      <c r="D522">
        <v>98</v>
      </c>
      <c r="E522">
        <v>80</v>
      </c>
      <c r="F522">
        <v>68</v>
      </c>
      <c r="G522">
        <v>114</v>
      </c>
      <c r="H522">
        <f t="shared" si="24"/>
        <v>599</v>
      </c>
      <c r="J522">
        <f>B522-'Gen VII Original Stats'!C522</f>
        <v>18</v>
      </c>
      <c r="K522">
        <f>C522-'Gen VII Original Stats'!D522</f>
        <v>26</v>
      </c>
      <c r="L522">
        <f>D522-'Gen VII Original Stats'!E522</f>
        <v>18</v>
      </c>
      <c r="M522">
        <f>E522-'Gen VII Original Stats'!F522</f>
        <v>15</v>
      </c>
      <c r="N522">
        <f>F522-'Gen VII Original Stats'!G522</f>
        <v>13</v>
      </c>
      <c r="O522">
        <f>G522-'Gen VII Original Stats'!H522</f>
        <v>21</v>
      </c>
      <c r="P522">
        <f>H522-'Gen VII Original Stats'!I522</f>
        <v>111</v>
      </c>
      <c r="R522">
        <v>521</v>
      </c>
      <c r="T522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</v>
      </c>
      <c r="V522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</v>
      </c>
    </row>
    <row r="523" spans="1:22" x14ac:dyDescent="0.5">
      <c r="A523" t="s">
        <v>546</v>
      </c>
      <c r="B523">
        <v>61</v>
      </c>
      <c r="C523">
        <v>81</v>
      </c>
      <c r="D523">
        <v>43</v>
      </c>
      <c r="E523">
        <v>68</v>
      </c>
      <c r="F523">
        <v>43</v>
      </c>
      <c r="G523">
        <v>103</v>
      </c>
      <c r="H523">
        <f t="shared" si="24"/>
        <v>399</v>
      </c>
      <c r="J523">
        <f>B523-'Gen VII Original Stats'!C523</f>
        <v>16</v>
      </c>
      <c r="K523">
        <f>C523-'Gen VII Original Stats'!D523</f>
        <v>21</v>
      </c>
      <c r="L523">
        <f>D523-'Gen VII Original Stats'!E523</f>
        <v>11</v>
      </c>
      <c r="M523">
        <f>E523-'Gen VII Original Stats'!F523</f>
        <v>18</v>
      </c>
      <c r="N523">
        <f>F523-'Gen VII Original Stats'!G523</f>
        <v>11</v>
      </c>
      <c r="O523">
        <f>G523-'Gen VII Original Stats'!H523</f>
        <v>27</v>
      </c>
      <c r="P523">
        <f>H523-'Gen VII Original Stats'!I523</f>
        <v>104</v>
      </c>
      <c r="R523">
        <v>522</v>
      </c>
      <c r="S523">
        <v>1</v>
      </c>
      <c r="T523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</v>
      </c>
      <c r="V523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</v>
      </c>
    </row>
    <row r="524" spans="1:22" x14ac:dyDescent="0.5">
      <c r="A524" t="s">
        <v>547</v>
      </c>
      <c r="B524">
        <v>91</v>
      </c>
      <c r="C524">
        <v>121</v>
      </c>
      <c r="D524">
        <v>76</v>
      </c>
      <c r="E524">
        <v>97</v>
      </c>
      <c r="F524">
        <v>76</v>
      </c>
      <c r="G524">
        <v>140</v>
      </c>
      <c r="H524">
        <f t="shared" si="24"/>
        <v>601</v>
      </c>
      <c r="J524">
        <f>B524-'Gen VII Original Stats'!C524</f>
        <v>16</v>
      </c>
      <c r="K524">
        <f>C524-'Gen VII Original Stats'!D524</f>
        <v>21</v>
      </c>
      <c r="L524">
        <f>D524-'Gen VII Original Stats'!E524</f>
        <v>13</v>
      </c>
      <c r="M524">
        <f>E524-'Gen VII Original Stats'!F524</f>
        <v>17</v>
      </c>
      <c r="N524">
        <f>F524-'Gen VII Original Stats'!G524</f>
        <v>13</v>
      </c>
      <c r="O524">
        <f>G524-'Gen VII Original Stats'!H524</f>
        <v>24</v>
      </c>
      <c r="P524">
        <f>H524-'Gen VII Original Stats'!I524</f>
        <v>104</v>
      </c>
      <c r="R524">
        <v>523</v>
      </c>
      <c r="T524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</v>
      </c>
      <c r="V524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</v>
      </c>
    </row>
    <row r="525" spans="1:22" x14ac:dyDescent="0.5">
      <c r="A525" t="s">
        <v>548</v>
      </c>
      <c r="B525">
        <v>59</v>
      </c>
      <c r="C525">
        <v>80</v>
      </c>
      <c r="D525">
        <v>91</v>
      </c>
      <c r="E525">
        <v>27</v>
      </c>
      <c r="F525">
        <v>27</v>
      </c>
      <c r="G525">
        <v>16</v>
      </c>
      <c r="H525">
        <f t="shared" si="24"/>
        <v>300</v>
      </c>
      <c r="J525">
        <f>B525-'Gen VII Original Stats'!C525</f>
        <v>4</v>
      </c>
      <c r="K525">
        <f>C525-'Gen VII Original Stats'!D525</f>
        <v>5</v>
      </c>
      <c r="L525">
        <f>D525-'Gen VII Original Stats'!E525</f>
        <v>6</v>
      </c>
      <c r="M525">
        <f>E525-'Gen VII Original Stats'!F525</f>
        <v>2</v>
      </c>
      <c r="N525">
        <f>F525-'Gen VII Original Stats'!G525</f>
        <v>2</v>
      </c>
      <c r="O525">
        <f>G525-'Gen VII Original Stats'!H525</f>
        <v>1</v>
      </c>
      <c r="P525">
        <f>H525-'Gen VII Original Stats'!I525</f>
        <v>20</v>
      </c>
      <c r="R525">
        <v>524</v>
      </c>
      <c r="S525">
        <v>2</v>
      </c>
      <c r="T525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</v>
      </c>
      <c r="V525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</v>
      </c>
    </row>
    <row r="526" spans="1:22" x14ac:dyDescent="0.5">
      <c r="A526" t="s">
        <v>549</v>
      </c>
      <c r="B526">
        <v>72</v>
      </c>
      <c r="C526">
        <v>108</v>
      </c>
      <c r="D526">
        <v>108</v>
      </c>
      <c r="E526">
        <v>51</v>
      </c>
      <c r="F526">
        <v>41</v>
      </c>
      <c r="G526">
        <v>21</v>
      </c>
      <c r="H526">
        <f t="shared" si="24"/>
        <v>401</v>
      </c>
      <c r="J526">
        <f>B526-'Gen VII Original Stats'!C526</f>
        <v>2</v>
      </c>
      <c r="K526">
        <f>C526-'Gen VII Original Stats'!D526</f>
        <v>3</v>
      </c>
      <c r="L526">
        <f>D526-'Gen VII Original Stats'!E526</f>
        <v>3</v>
      </c>
      <c r="M526">
        <f>E526-'Gen VII Original Stats'!F526</f>
        <v>1</v>
      </c>
      <c r="N526">
        <f>F526-'Gen VII Original Stats'!G526</f>
        <v>1</v>
      </c>
      <c r="O526">
        <f>G526-'Gen VII Original Stats'!H526</f>
        <v>1</v>
      </c>
      <c r="P526">
        <f>H526-'Gen VII Original Stats'!I526</f>
        <v>11</v>
      </c>
      <c r="R526">
        <v>525</v>
      </c>
      <c r="S526">
        <v>1</v>
      </c>
      <c r="T526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</v>
      </c>
      <c r="V526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</v>
      </c>
    </row>
    <row r="527" spans="1:22" x14ac:dyDescent="0.5">
      <c r="A527" t="s">
        <v>550</v>
      </c>
      <c r="B527">
        <v>99</v>
      </c>
      <c r="C527">
        <v>157</v>
      </c>
      <c r="D527">
        <v>151</v>
      </c>
      <c r="E527">
        <v>70</v>
      </c>
      <c r="F527">
        <v>93</v>
      </c>
      <c r="G527">
        <v>29</v>
      </c>
      <c r="H527">
        <f t="shared" si="24"/>
        <v>599</v>
      </c>
      <c r="J527">
        <f>B527-'Gen VII Original Stats'!C527</f>
        <v>14</v>
      </c>
      <c r="K527">
        <f>C527-'Gen VII Original Stats'!D527</f>
        <v>22</v>
      </c>
      <c r="L527">
        <f>D527-'Gen VII Original Stats'!E527</f>
        <v>21</v>
      </c>
      <c r="M527">
        <f>E527-'Gen VII Original Stats'!F527</f>
        <v>10</v>
      </c>
      <c r="N527">
        <f>F527-'Gen VII Original Stats'!G527</f>
        <v>13</v>
      </c>
      <c r="O527">
        <f>G527-'Gen VII Original Stats'!H527</f>
        <v>4</v>
      </c>
      <c r="P527">
        <f>H527-'Gen VII Original Stats'!I527</f>
        <v>84</v>
      </c>
      <c r="R527">
        <v>526</v>
      </c>
      <c r="T527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</v>
      </c>
      <c r="V527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</v>
      </c>
    </row>
    <row r="528" spans="1:22" x14ac:dyDescent="0.5">
      <c r="A528" t="s">
        <v>551</v>
      </c>
      <c r="B528">
        <v>80</v>
      </c>
      <c r="C528">
        <v>56</v>
      </c>
      <c r="D528">
        <v>53</v>
      </c>
      <c r="E528">
        <v>68</v>
      </c>
      <c r="F528">
        <v>53</v>
      </c>
      <c r="G528">
        <v>89</v>
      </c>
      <c r="H528">
        <f t="shared" si="24"/>
        <v>399</v>
      </c>
      <c r="J528">
        <f>B528-'Gen VII Original Stats'!C528</f>
        <v>15</v>
      </c>
      <c r="K528">
        <f>C528-'Gen VII Original Stats'!D528</f>
        <v>11</v>
      </c>
      <c r="L528">
        <f>D528-'Gen VII Original Stats'!E528</f>
        <v>10</v>
      </c>
      <c r="M528">
        <f>E528-'Gen VII Original Stats'!F528</f>
        <v>13</v>
      </c>
      <c r="N528">
        <f>F528-'Gen VII Original Stats'!G528</f>
        <v>10</v>
      </c>
      <c r="O528">
        <f>G528-'Gen VII Original Stats'!H528</f>
        <v>17</v>
      </c>
      <c r="P528">
        <f>H528-'Gen VII Original Stats'!I528</f>
        <v>76</v>
      </c>
      <c r="R528">
        <v>527</v>
      </c>
      <c r="S528">
        <v>1</v>
      </c>
      <c r="T528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</v>
      </c>
      <c r="V528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</v>
      </c>
    </row>
    <row r="529" spans="1:22" x14ac:dyDescent="0.5">
      <c r="A529" t="s">
        <v>552</v>
      </c>
      <c r="B529">
        <v>95</v>
      </c>
      <c r="C529">
        <v>80</v>
      </c>
      <c r="D529">
        <v>78</v>
      </c>
      <c r="E529">
        <v>109</v>
      </c>
      <c r="F529">
        <v>78</v>
      </c>
      <c r="G529">
        <v>161</v>
      </c>
      <c r="H529">
        <f t="shared" si="24"/>
        <v>601</v>
      </c>
      <c r="J529">
        <f>B529-'Gen VII Original Stats'!C529</f>
        <v>28</v>
      </c>
      <c r="K529">
        <f>C529-'Gen VII Original Stats'!D529</f>
        <v>23</v>
      </c>
      <c r="L529">
        <f>D529-'Gen VII Original Stats'!E529</f>
        <v>23</v>
      </c>
      <c r="M529">
        <f>E529-'Gen VII Original Stats'!F529</f>
        <v>32</v>
      </c>
      <c r="N529">
        <f>F529-'Gen VII Original Stats'!G529</f>
        <v>23</v>
      </c>
      <c r="O529">
        <f>G529-'Gen VII Original Stats'!H529</f>
        <v>47</v>
      </c>
      <c r="P529">
        <f>H529-'Gen VII Original Stats'!I529</f>
        <v>176</v>
      </c>
      <c r="R529">
        <v>528</v>
      </c>
      <c r="T529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</v>
      </c>
      <c r="V529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</v>
      </c>
    </row>
    <row r="530" spans="1:22" x14ac:dyDescent="0.5">
      <c r="A530" t="s">
        <v>553</v>
      </c>
      <c r="B530">
        <v>73</v>
      </c>
      <c r="C530">
        <v>104</v>
      </c>
      <c r="D530">
        <v>49</v>
      </c>
      <c r="E530">
        <v>37</v>
      </c>
      <c r="F530">
        <v>55</v>
      </c>
      <c r="G530">
        <v>83</v>
      </c>
      <c r="H530">
        <f t="shared" si="24"/>
        <v>401</v>
      </c>
      <c r="J530">
        <f>B530-'Gen VII Original Stats'!C530</f>
        <v>13</v>
      </c>
      <c r="K530">
        <f>C530-'Gen VII Original Stats'!D530</f>
        <v>19</v>
      </c>
      <c r="L530">
        <f>D530-'Gen VII Original Stats'!E530</f>
        <v>9</v>
      </c>
      <c r="M530">
        <f>E530-'Gen VII Original Stats'!F530</f>
        <v>7</v>
      </c>
      <c r="N530">
        <f>F530-'Gen VII Original Stats'!G530</f>
        <v>10</v>
      </c>
      <c r="O530">
        <f>G530-'Gen VII Original Stats'!H530</f>
        <v>15</v>
      </c>
      <c r="P530">
        <f>H530-'Gen VII Original Stats'!I530</f>
        <v>73</v>
      </c>
      <c r="R530">
        <v>529</v>
      </c>
      <c r="S530">
        <v>1</v>
      </c>
      <c r="T530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</v>
      </c>
      <c r="V530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</v>
      </c>
    </row>
    <row r="531" spans="1:22" x14ac:dyDescent="0.5">
      <c r="A531" t="s">
        <v>554</v>
      </c>
      <c r="B531">
        <v>130</v>
      </c>
      <c r="C531">
        <v>159</v>
      </c>
      <c r="D531">
        <v>71</v>
      </c>
      <c r="E531">
        <v>59</v>
      </c>
      <c r="F531">
        <v>77</v>
      </c>
      <c r="G531">
        <v>104</v>
      </c>
      <c r="H531">
        <f t="shared" si="24"/>
        <v>600</v>
      </c>
      <c r="J531">
        <f>B531-'Gen VII Original Stats'!C531</f>
        <v>20</v>
      </c>
      <c r="K531">
        <f>C531-'Gen VII Original Stats'!D531</f>
        <v>24</v>
      </c>
      <c r="L531">
        <f>D531-'Gen VII Original Stats'!E531</f>
        <v>11</v>
      </c>
      <c r="M531">
        <f>E531-'Gen VII Original Stats'!F531</f>
        <v>9</v>
      </c>
      <c r="N531">
        <f>F531-'Gen VII Original Stats'!G531</f>
        <v>12</v>
      </c>
      <c r="O531">
        <f>G531-'Gen VII Original Stats'!H531</f>
        <v>16</v>
      </c>
      <c r="P531">
        <f>H531-'Gen VII Original Stats'!I531</f>
        <v>92</v>
      </c>
      <c r="R531">
        <v>530</v>
      </c>
      <c r="T531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</v>
      </c>
      <c r="V531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</v>
      </c>
    </row>
    <row r="532" spans="1:22" x14ac:dyDescent="0.5">
      <c r="A532" t="s">
        <v>555</v>
      </c>
      <c r="B532">
        <v>139</v>
      </c>
      <c r="C532">
        <v>81</v>
      </c>
      <c r="D532">
        <v>116</v>
      </c>
      <c r="E532">
        <v>81</v>
      </c>
      <c r="F532">
        <v>116</v>
      </c>
      <c r="G532">
        <v>67</v>
      </c>
      <c r="H532">
        <f t="shared" si="24"/>
        <v>600</v>
      </c>
      <c r="J532">
        <f>B532-'Gen VII Original Stats'!C532</f>
        <v>36</v>
      </c>
      <c r="K532">
        <f>C532-'Gen VII Original Stats'!D532</f>
        <v>21</v>
      </c>
      <c r="L532">
        <f>D532-'Gen VII Original Stats'!E532</f>
        <v>30</v>
      </c>
      <c r="M532">
        <f>E532-'Gen VII Original Stats'!F532</f>
        <v>21</v>
      </c>
      <c r="N532">
        <f>F532-'Gen VII Original Stats'!G532</f>
        <v>30</v>
      </c>
      <c r="O532">
        <f>G532-'Gen VII Original Stats'!H532</f>
        <v>17</v>
      </c>
      <c r="P532">
        <f>H532-'Gen VII Original Stats'!I532</f>
        <v>155</v>
      </c>
      <c r="R532">
        <v>531</v>
      </c>
      <c r="T532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</v>
      </c>
      <c r="V532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</v>
      </c>
    </row>
    <row r="533" spans="1:22" x14ac:dyDescent="0.5">
      <c r="A533" t="s">
        <v>556</v>
      </c>
      <c r="B533">
        <v>74</v>
      </c>
      <c r="C533">
        <v>79</v>
      </c>
      <c r="D533">
        <v>54</v>
      </c>
      <c r="E533">
        <v>25</v>
      </c>
      <c r="F533">
        <v>34</v>
      </c>
      <c r="G533">
        <v>34</v>
      </c>
      <c r="H533">
        <f t="shared" si="24"/>
        <v>300</v>
      </c>
      <c r="J533">
        <f>B533-'Gen VII Original Stats'!C533</f>
        <v>-1</v>
      </c>
      <c r="K533">
        <f>C533-'Gen VII Original Stats'!D533</f>
        <v>-1</v>
      </c>
      <c r="L533">
        <f>D533-'Gen VII Original Stats'!E533</f>
        <v>-1</v>
      </c>
      <c r="M533">
        <f>E533-'Gen VII Original Stats'!F533</f>
        <v>0</v>
      </c>
      <c r="N533">
        <f>F533-'Gen VII Original Stats'!G533</f>
        <v>-1</v>
      </c>
      <c r="O533">
        <f>G533-'Gen VII Original Stats'!H533</f>
        <v>-1</v>
      </c>
      <c r="P533">
        <f>H533-'Gen VII Original Stats'!I533</f>
        <v>-5</v>
      </c>
      <c r="R533">
        <v>532</v>
      </c>
      <c r="S533">
        <v>2</v>
      </c>
      <c r="T533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</v>
      </c>
      <c r="V533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</v>
      </c>
    </row>
    <row r="534" spans="1:22" x14ac:dyDescent="0.5">
      <c r="A534" t="s">
        <v>557</v>
      </c>
      <c r="B534">
        <v>84</v>
      </c>
      <c r="C534">
        <v>104</v>
      </c>
      <c r="D534">
        <v>84</v>
      </c>
      <c r="E534">
        <v>40</v>
      </c>
      <c r="F534">
        <v>49</v>
      </c>
      <c r="G534">
        <v>40</v>
      </c>
      <c r="H534">
        <f t="shared" si="24"/>
        <v>401</v>
      </c>
      <c r="J534">
        <f>B534-'Gen VII Original Stats'!C534</f>
        <v>-1</v>
      </c>
      <c r="K534">
        <f>C534-'Gen VII Original Stats'!D534</f>
        <v>-1</v>
      </c>
      <c r="L534">
        <f>D534-'Gen VII Original Stats'!E534</f>
        <v>-1</v>
      </c>
      <c r="M534">
        <f>E534-'Gen VII Original Stats'!F534</f>
        <v>0</v>
      </c>
      <c r="N534">
        <f>F534-'Gen VII Original Stats'!G534</f>
        <v>-1</v>
      </c>
      <c r="O534">
        <f>G534-'Gen VII Original Stats'!H534</f>
        <v>0</v>
      </c>
      <c r="P534">
        <f>H534-'Gen VII Original Stats'!I534</f>
        <v>-4</v>
      </c>
      <c r="R534">
        <v>533</v>
      </c>
      <c r="S534">
        <v>1</v>
      </c>
      <c r="T534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</v>
      </c>
      <c r="V534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</v>
      </c>
    </row>
    <row r="535" spans="1:22" x14ac:dyDescent="0.5">
      <c r="A535" t="s">
        <v>558</v>
      </c>
      <c r="B535">
        <v>125</v>
      </c>
      <c r="C535">
        <v>166</v>
      </c>
      <c r="D535">
        <v>113</v>
      </c>
      <c r="E535">
        <v>65</v>
      </c>
      <c r="F535">
        <v>77</v>
      </c>
      <c r="G535">
        <v>53</v>
      </c>
      <c r="H535">
        <f t="shared" si="24"/>
        <v>599</v>
      </c>
      <c r="J535">
        <f>B535-'Gen VII Original Stats'!C535</f>
        <v>20</v>
      </c>
      <c r="K535">
        <f>C535-'Gen VII Original Stats'!D535</f>
        <v>26</v>
      </c>
      <c r="L535">
        <f>D535-'Gen VII Original Stats'!E535</f>
        <v>18</v>
      </c>
      <c r="M535">
        <f>E535-'Gen VII Original Stats'!F535</f>
        <v>10</v>
      </c>
      <c r="N535">
        <f>F535-'Gen VII Original Stats'!G535</f>
        <v>12</v>
      </c>
      <c r="O535">
        <f>G535-'Gen VII Original Stats'!H535</f>
        <v>8</v>
      </c>
      <c r="P535">
        <f>H535-'Gen VII Original Stats'!I535</f>
        <v>94</v>
      </c>
      <c r="R535">
        <v>534</v>
      </c>
      <c r="T535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</v>
      </c>
      <c r="V535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</v>
      </c>
    </row>
    <row r="536" spans="1:22" x14ac:dyDescent="0.5">
      <c r="A536" t="s">
        <v>559</v>
      </c>
      <c r="B536">
        <v>51</v>
      </c>
      <c r="C536">
        <v>51</v>
      </c>
      <c r="D536">
        <v>41</v>
      </c>
      <c r="E536">
        <v>51</v>
      </c>
      <c r="F536">
        <v>41</v>
      </c>
      <c r="G536">
        <v>65</v>
      </c>
      <c r="H536">
        <f t="shared" si="24"/>
        <v>300</v>
      </c>
      <c r="J536">
        <f>B536-'Gen VII Original Stats'!C536</f>
        <v>1</v>
      </c>
      <c r="K536">
        <f>C536-'Gen VII Original Stats'!D536</f>
        <v>1</v>
      </c>
      <c r="L536">
        <f>D536-'Gen VII Original Stats'!E536</f>
        <v>1</v>
      </c>
      <c r="M536">
        <f>E536-'Gen VII Original Stats'!F536</f>
        <v>1</v>
      </c>
      <c r="N536">
        <f>F536-'Gen VII Original Stats'!G536</f>
        <v>1</v>
      </c>
      <c r="O536">
        <f>G536-'Gen VII Original Stats'!H536</f>
        <v>1</v>
      </c>
      <c r="P536">
        <f>H536-'Gen VII Original Stats'!I536</f>
        <v>6</v>
      </c>
      <c r="R536">
        <v>535</v>
      </c>
      <c r="S536">
        <v>2</v>
      </c>
      <c r="T536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</v>
      </c>
      <c r="V536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</v>
      </c>
    </row>
    <row r="537" spans="1:22" x14ac:dyDescent="0.5">
      <c r="A537" t="s">
        <v>560</v>
      </c>
      <c r="B537">
        <v>78</v>
      </c>
      <c r="C537">
        <v>68</v>
      </c>
      <c r="D537">
        <v>57</v>
      </c>
      <c r="E537">
        <v>68</v>
      </c>
      <c r="F537">
        <v>57</v>
      </c>
      <c r="G537">
        <v>72</v>
      </c>
      <c r="H537">
        <f t="shared" si="24"/>
        <v>400</v>
      </c>
      <c r="J537">
        <f>B537-'Gen VII Original Stats'!C537</f>
        <v>3</v>
      </c>
      <c r="K537">
        <f>C537-'Gen VII Original Stats'!D537</f>
        <v>3</v>
      </c>
      <c r="L537">
        <f>D537-'Gen VII Original Stats'!E537</f>
        <v>2</v>
      </c>
      <c r="M537">
        <f>E537-'Gen VII Original Stats'!F537</f>
        <v>3</v>
      </c>
      <c r="N537">
        <f>F537-'Gen VII Original Stats'!G537</f>
        <v>2</v>
      </c>
      <c r="O537">
        <f>G537-'Gen VII Original Stats'!H537</f>
        <v>3</v>
      </c>
      <c r="P537">
        <f>H537-'Gen VII Original Stats'!I537</f>
        <v>16</v>
      </c>
      <c r="R537">
        <v>536</v>
      </c>
      <c r="S537">
        <v>1</v>
      </c>
      <c r="T537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</v>
      </c>
      <c r="V537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</v>
      </c>
    </row>
    <row r="538" spans="1:22" x14ac:dyDescent="0.5">
      <c r="A538" t="s">
        <v>561</v>
      </c>
      <c r="B538">
        <v>124</v>
      </c>
      <c r="C538">
        <v>112</v>
      </c>
      <c r="D538">
        <v>88</v>
      </c>
      <c r="E538">
        <v>100</v>
      </c>
      <c r="F538">
        <v>88</v>
      </c>
      <c r="G538">
        <v>87</v>
      </c>
      <c r="H538">
        <f t="shared" si="24"/>
        <v>599</v>
      </c>
      <c r="J538">
        <f>B538-'Gen VII Original Stats'!C538</f>
        <v>19</v>
      </c>
      <c r="K538">
        <f>C538-'Gen VII Original Stats'!D538</f>
        <v>17</v>
      </c>
      <c r="L538">
        <f>D538-'Gen VII Original Stats'!E538</f>
        <v>13</v>
      </c>
      <c r="M538">
        <f>E538-'Gen VII Original Stats'!F538</f>
        <v>15</v>
      </c>
      <c r="N538">
        <f>F538-'Gen VII Original Stats'!G538</f>
        <v>13</v>
      </c>
      <c r="O538">
        <f>G538-'Gen VII Original Stats'!H538</f>
        <v>13</v>
      </c>
      <c r="P538">
        <f>H538-'Gen VII Original Stats'!I538</f>
        <v>90</v>
      </c>
      <c r="R538">
        <v>537</v>
      </c>
      <c r="T538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</v>
      </c>
      <c r="V538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</v>
      </c>
    </row>
    <row r="539" spans="1:22" x14ac:dyDescent="0.5">
      <c r="A539" t="s">
        <v>562</v>
      </c>
      <c r="B539">
        <v>155</v>
      </c>
      <c r="C539">
        <v>129</v>
      </c>
      <c r="D539">
        <v>110</v>
      </c>
      <c r="E539">
        <v>39</v>
      </c>
      <c r="F539">
        <v>110</v>
      </c>
      <c r="G539">
        <v>58</v>
      </c>
      <c r="H539">
        <f t="shared" si="24"/>
        <v>601</v>
      </c>
      <c r="J539">
        <f>B539-'Gen VII Original Stats'!C539</f>
        <v>35</v>
      </c>
      <c r="K539">
        <f>C539-'Gen VII Original Stats'!D539</f>
        <v>29</v>
      </c>
      <c r="L539">
        <f>D539-'Gen VII Original Stats'!E539</f>
        <v>25</v>
      </c>
      <c r="M539">
        <f>E539-'Gen VII Original Stats'!F539</f>
        <v>9</v>
      </c>
      <c r="N539">
        <f>F539-'Gen VII Original Stats'!G539</f>
        <v>25</v>
      </c>
      <c r="O539">
        <f>G539-'Gen VII Original Stats'!H539</f>
        <v>13</v>
      </c>
      <c r="P539">
        <f>H539-'Gen VII Original Stats'!I539</f>
        <v>136</v>
      </c>
      <c r="R539">
        <v>538</v>
      </c>
      <c r="T539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</v>
      </c>
      <c r="V539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</v>
      </c>
    </row>
    <row r="540" spans="1:22" x14ac:dyDescent="0.5">
      <c r="A540" t="s">
        <v>563</v>
      </c>
      <c r="B540">
        <v>97</v>
      </c>
      <c r="C540">
        <v>161</v>
      </c>
      <c r="D540">
        <v>97</v>
      </c>
      <c r="E540">
        <v>39</v>
      </c>
      <c r="F540">
        <v>97</v>
      </c>
      <c r="G540">
        <v>110</v>
      </c>
      <c r="H540">
        <f t="shared" si="24"/>
        <v>601</v>
      </c>
      <c r="J540">
        <f>B540-'Gen VII Original Stats'!C540</f>
        <v>22</v>
      </c>
      <c r="K540">
        <f>C540-'Gen VII Original Stats'!D540</f>
        <v>36</v>
      </c>
      <c r="L540">
        <f>D540-'Gen VII Original Stats'!E540</f>
        <v>22</v>
      </c>
      <c r="M540">
        <f>E540-'Gen VII Original Stats'!F540</f>
        <v>9</v>
      </c>
      <c r="N540">
        <f>F540-'Gen VII Original Stats'!G540</f>
        <v>22</v>
      </c>
      <c r="O540">
        <f>G540-'Gen VII Original Stats'!H540</f>
        <v>25</v>
      </c>
      <c r="P540">
        <f>H540-'Gen VII Original Stats'!I540</f>
        <v>136</v>
      </c>
      <c r="R540">
        <v>539</v>
      </c>
      <c r="T540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</v>
      </c>
      <c r="V540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</v>
      </c>
    </row>
    <row r="541" spans="1:22" x14ac:dyDescent="0.5">
      <c r="A541" t="s">
        <v>564</v>
      </c>
      <c r="B541">
        <v>44</v>
      </c>
      <c r="C541">
        <v>51</v>
      </c>
      <c r="D541">
        <v>68</v>
      </c>
      <c r="E541">
        <v>39</v>
      </c>
      <c r="F541">
        <v>58</v>
      </c>
      <c r="G541">
        <v>41</v>
      </c>
      <c r="H541">
        <f t="shared" si="24"/>
        <v>301</v>
      </c>
      <c r="J541">
        <f>B541-'Gen VII Original Stats'!C541</f>
        <v>-1</v>
      </c>
      <c r="K541">
        <f>C541-'Gen VII Original Stats'!D541</f>
        <v>-2</v>
      </c>
      <c r="L541">
        <f>D541-'Gen VII Original Stats'!E541</f>
        <v>-2</v>
      </c>
      <c r="M541">
        <f>E541-'Gen VII Original Stats'!F541</f>
        <v>-1</v>
      </c>
      <c r="N541">
        <f>F541-'Gen VII Original Stats'!G541</f>
        <v>-2</v>
      </c>
      <c r="O541">
        <f>G541-'Gen VII Original Stats'!H541</f>
        <v>-1</v>
      </c>
      <c r="P541">
        <f>H541-'Gen VII Original Stats'!I541</f>
        <v>-9</v>
      </c>
      <c r="R541">
        <v>540</v>
      </c>
      <c r="S541">
        <v>2</v>
      </c>
      <c r="T541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</v>
      </c>
      <c r="V541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</v>
      </c>
    </row>
    <row r="542" spans="1:22" x14ac:dyDescent="0.5">
      <c r="A542" t="s">
        <v>565</v>
      </c>
      <c r="B542">
        <v>58</v>
      </c>
      <c r="C542">
        <v>66</v>
      </c>
      <c r="D542">
        <v>95</v>
      </c>
      <c r="E542">
        <v>53</v>
      </c>
      <c r="F542">
        <v>84</v>
      </c>
      <c r="G542">
        <v>44</v>
      </c>
      <c r="H542">
        <f t="shared" si="24"/>
        <v>400</v>
      </c>
      <c r="J542">
        <f>B542-'Gen VII Original Stats'!C542</f>
        <v>3</v>
      </c>
      <c r="K542">
        <f>C542-'Gen VII Original Stats'!D542</f>
        <v>3</v>
      </c>
      <c r="L542">
        <f>D542-'Gen VII Original Stats'!E542</f>
        <v>5</v>
      </c>
      <c r="M542">
        <f>E542-'Gen VII Original Stats'!F542</f>
        <v>3</v>
      </c>
      <c r="N542">
        <f>F542-'Gen VII Original Stats'!G542</f>
        <v>4</v>
      </c>
      <c r="O542">
        <f>G542-'Gen VII Original Stats'!H542</f>
        <v>2</v>
      </c>
      <c r="P542">
        <f>H542-'Gen VII Original Stats'!I542</f>
        <v>20</v>
      </c>
      <c r="R542">
        <v>541</v>
      </c>
      <c r="S542">
        <v>1</v>
      </c>
      <c r="T542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</v>
      </c>
      <c r="V542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</v>
      </c>
    </row>
    <row r="543" spans="1:22" x14ac:dyDescent="0.5">
      <c r="A543" t="s">
        <v>566</v>
      </c>
      <c r="B543">
        <v>90</v>
      </c>
      <c r="C543">
        <v>124</v>
      </c>
      <c r="D543">
        <v>96</v>
      </c>
      <c r="E543">
        <v>84</v>
      </c>
      <c r="F543">
        <v>96</v>
      </c>
      <c r="G543">
        <v>110</v>
      </c>
      <c r="H543">
        <f t="shared" si="24"/>
        <v>600</v>
      </c>
      <c r="J543">
        <f>B543-'Gen VII Original Stats'!C543</f>
        <v>15</v>
      </c>
      <c r="K543">
        <f>C543-'Gen VII Original Stats'!D543</f>
        <v>21</v>
      </c>
      <c r="L543">
        <f>D543-'Gen VII Original Stats'!E543</f>
        <v>16</v>
      </c>
      <c r="M543">
        <f>E543-'Gen VII Original Stats'!F543</f>
        <v>14</v>
      </c>
      <c r="N543">
        <f>F543-'Gen VII Original Stats'!G543</f>
        <v>16</v>
      </c>
      <c r="O543">
        <f>G543-'Gen VII Original Stats'!H543</f>
        <v>18</v>
      </c>
      <c r="P543">
        <f>H543-'Gen VII Original Stats'!I543</f>
        <v>100</v>
      </c>
      <c r="R543">
        <v>542</v>
      </c>
      <c r="T543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</v>
      </c>
      <c r="V543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</v>
      </c>
    </row>
    <row r="544" spans="1:22" x14ac:dyDescent="0.5">
      <c r="A544" t="s">
        <v>567</v>
      </c>
      <c r="B544">
        <v>35</v>
      </c>
      <c r="C544">
        <v>52</v>
      </c>
      <c r="D544">
        <v>68</v>
      </c>
      <c r="E544">
        <v>35</v>
      </c>
      <c r="F544">
        <v>45</v>
      </c>
      <c r="G544">
        <v>66</v>
      </c>
      <c r="H544">
        <f t="shared" si="24"/>
        <v>301</v>
      </c>
      <c r="J544">
        <f>B544-'Gen VII Original Stats'!C544</f>
        <v>5</v>
      </c>
      <c r="K544">
        <f>C544-'Gen VII Original Stats'!D544</f>
        <v>7</v>
      </c>
      <c r="L544">
        <f>D544-'Gen VII Original Stats'!E544</f>
        <v>9</v>
      </c>
      <c r="M544">
        <f>E544-'Gen VII Original Stats'!F544</f>
        <v>5</v>
      </c>
      <c r="N544">
        <f>F544-'Gen VII Original Stats'!G544</f>
        <v>6</v>
      </c>
      <c r="O544">
        <f>G544-'Gen VII Original Stats'!H544</f>
        <v>9</v>
      </c>
      <c r="P544">
        <f>H544-'Gen VII Original Stats'!I544</f>
        <v>41</v>
      </c>
      <c r="R544">
        <v>543</v>
      </c>
      <c r="S544">
        <v>2</v>
      </c>
      <c r="T544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</v>
      </c>
      <c r="V544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</v>
      </c>
    </row>
    <row r="545" spans="1:22" x14ac:dyDescent="0.5">
      <c r="A545" t="s">
        <v>568</v>
      </c>
      <c r="B545">
        <v>44</v>
      </c>
      <c r="C545">
        <v>61</v>
      </c>
      <c r="D545">
        <v>110</v>
      </c>
      <c r="E545">
        <v>44</v>
      </c>
      <c r="F545">
        <v>88</v>
      </c>
      <c r="G545">
        <v>52</v>
      </c>
      <c r="H545">
        <f t="shared" si="24"/>
        <v>399</v>
      </c>
      <c r="J545">
        <f>B545-'Gen VII Original Stats'!C545</f>
        <v>4</v>
      </c>
      <c r="K545">
        <f>C545-'Gen VII Original Stats'!D545</f>
        <v>6</v>
      </c>
      <c r="L545">
        <f>D545-'Gen VII Original Stats'!E545</f>
        <v>11</v>
      </c>
      <c r="M545">
        <f>E545-'Gen VII Original Stats'!F545</f>
        <v>4</v>
      </c>
      <c r="N545">
        <f>F545-'Gen VII Original Stats'!G545</f>
        <v>9</v>
      </c>
      <c r="O545">
        <f>G545-'Gen VII Original Stats'!H545</f>
        <v>5</v>
      </c>
      <c r="P545">
        <f>H545-'Gen VII Original Stats'!I545</f>
        <v>39</v>
      </c>
      <c r="R545">
        <v>544</v>
      </c>
      <c r="S545">
        <v>1</v>
      </c>
      <c r="T545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</v>
      </c>
      <c r="V545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</v>
      </c>
    </row>
    <row r="546" spans="1:22" x14ac:dyDescent="0.5">
      <c r="A546" t="s">
        <v>569</v>
      </c>
      <c r="B546">
        <v>74</v>
      </c>
      <c r="C546">
        <v>124</v>
      </c>
      <c r="D546">
        <v>110</v>
      </c>
      <c r="E546">
        <v>68</v>
      </c>
      <c r="F546">
        <v>85</v>
      </c>
      <c r="G546">
        <v>139</v>
      </c>
      <c r="H546">
        <f t="shared" si="24"/>
        <v>600</v>
      </c>
      <c r="J546">
        <f>B546-'Gen VII Original Stats'!C546</f>
        <v>14</v>
      </c>
      <c r="K546">
        <f>C546-'Gen VII Original Stats'!D546</f>
        <v>24</v>
      </c>
      <c r="L546">
        <f>D546-'Gen VII Original Stats'!E546</f>
        <v>21</v>
      </c>
      <c r="M546">
        <f>E546-'Gen VII Original Stats'!F546</f>
        <v>13</v>
      </c>
      <c r="N546">
        <f>F546-'Gen VII Original Stats'!G546</f>
        <v>16</v>
      </c>
      <c r="O546">
        <f>G546-'Gen VII Original Stats'!H546</f>
        <v>27</v>
      </c>
      <c r="P546">
        <f>H546-'Gen VII Original Stats'!I546</f>
        <v>115</v>
      </c>
      <c r="R546">
        <v>545</v>
      </c>
      <c r="T546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</v>
      </c>
      <c r="V546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</v>
      </c>
    </row>
    <row r="547" spans="1:22" x14ac:dyDescent="0.5">
      <c r="A547" t="s">
        <v>570</v>
      </c>
      <c r="B547">
        <v>57</v>
      </c>
      <c r="C547">
        <v>39</v>
      </c>
      <c r="D547">
        <v>86</v>
      </c>
      <c r="E547">
        <v>53</v>
      </c>
      <c r="F547">
        <v>71</v>
      </c>
      <c r="G547">
        <v>94</v>
      </c>
      <c r="H547">
        <f t="shared" si="24"/>
        <v>400</v>
      </c>
      <c r="J547">
        <f>B547-'Gen VII Original Stats'!C547</f>
        <v>17</v>
      </c>
      <c r="K547">
        <f>C547-'Gen VII Original Stats'!D547</f>
        <v>12</v>
      </c>
      <c r="L547">
        <f>D547-'Gen VII Original Stats'!E547</f>
        <v>26</v>
      </c>
      <c r="M547">
        <f>E547-'Gen VII Original Stats'!F547</f>
        <v>16</v>
      </c>
      <c r="N547">
        <f>F547-'Gen VII Original Stats'!G547</f>
        <v>21</v>
      </c>
      <c r="O547">
        <f>G547-'Gen VII Original Stats'!H547</f>
        <v>28</v>
      </c>
      <c r="P547">
        <f>H547-'Gen VII Original Stats'!I547</f>
        <v>120</v>
      </c>
      <c r="R547">
        <v>546</v>
      </c>
      <c r="S547">
        <v>1</v>
      </c>
      <c r="T547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</v>
      </c>
      <c r="V547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</v>
      </c>
    </row>
    <row r="548" spans="1:22" x14ac:dyDescent="0.5">
      <c r="A548" t="s">
        <v>571</v>
      </c>
      <c r="B548">
        <v>75</v>
      </c>
      <c r="C548">
        <v>84</v>
      </c>
      <c r="D548">
        <v>106</v>
      </c>
      <c r="E548">
        <v>96</v>
      </c>
      <c r="F548">
        <v>94</v>
      </c>
      <c r="G548">
        <v>145</v>
      </c>
      <c r="H548">
        <f t="shared" si="24"/>
        <v>600</v>
      </c>
      <c r="J548">
        <f>B548-'Gen VII Original Stats'!C548</f>
        <v>15</v>
      </c>
      <c r="K548">
        <f>C548-'Gen VII Original Stats'!D548</f>
        <v>17</v>
      </c>
      <c r="L548">
        <f>D548-'Gen VII Original Stats'!E548</f>
        <v>21</v>
      </c>
      <c r="M548">
        <f>E548-'Gen VII Original Stats'!F548</f>
        <v>19</v>
      </c>
      <c r="N548">
        <f>F548-'Gen VII Original Stats'!G548</f>
        <v>19</v>
      </c>
      <c r="O548">
        <f>G548-'Gen VII Original Stats'!H548</f>
        <v>29</v>
      </c>
      <c r="P548">
        <f>H548-'Gen VII Original Stats'!I548</f>
        <v>120</v>
      </c>
      <c r="R548">
        <v>547</v>
      </c>
      <c r="T548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</v>
      </c>
      <c r="V548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</v>
      </c>
    </row>
    <row r="549" spans="1:22" x14ac:dyDescent="0.5">
      <c r="A549" t="s">
        <v>572</v>
      </c>
      <c r="B549">
        <v>64</v>
      </c>
      <c r="C549">
        <v>50</v>
      </c>
      <c r="D549">
        <v>71</v>
      </c>
      <c r="E549">
        <v>100</v>
      </c>
      <c r="F549">
        <v>71</v>
      </c>
      <c r="G549">
        <v>43</v>
      </c>
      <c r="H549">
        <f t="shared" si="24"/>
        <v>399</v>
      </c>
      <c r="J549">
        <f>B549-'Gen VII Original Stats'!C549</f>
        <v>19</v>
      </c>
      <c r="K549">
        <f>C549-'Gen VII Original Stats'!D549</f>
        <v>15</v>
      </c>
      <c r="L549">
        <f>D549-'Gen VII Original Stats'!E549</f>
        <v>21</v>
      </c>
      <c r="M549">
        <f>E549-'Gen VII Original Stats'!F549</f>
        <v>30</v>
      </c>
      <c r="N549">
        <f>F549-'Gen VII Original Stats'!G549</f>
        <v>21</v>
      </c>
      <c r="O549">
        <f>G549-'Gen VII Original Stats'!H549</f>
        <v>13</v>
      </c>
      <c r="P549">
        <f>H549-'Gen VII Original Stats'!I549</f>
        <v>119</v>
      </c>
      <c r="R549">
        <v>548</v>
      </c>
      <c r="S549">
        <v>1</v>
      </c>
      <c r="T549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</v>
      </c>
      <c r="V549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</v>
      </c>
    </row>
    <row r="550" spans="1:22" x14ac:dyDescent="0.5">
      <c r="A550" t="s">
        <v>573</v>
      </c>
      <c r="B550">
        <v>88</v>
      </c>
      <c r="C550">
        <v>75</v>
      </c>
      <c r="D550">
        <v>94</v>
      </c>
      <c r="E550">
        <v>138</v>
      </c>
      <c r="F550">
        <v>94</v>
      </c>
      <c r="G550">
        <v>112</v>
      </c>
      <c r="H550">
        <f t="shared" si="24"/>
        <v>601</v>
      </c>
      <c r="J550">
        <f>B550-'Gen VII Original Stats'!C550</f>
        <v>18</v>
      </c>
      <c r="K550">
        <f>C550-'Gen VII Original Stats'!D550</f>
        <v>15</v>
      </c>
      <c r="L550">
        <f>D550-'Gen VII Original Stats'!E550</f>
        <v>19</v>
      </c>
      <c r="M550">
        <f>E550-'Gen VII Original Stats'!F550</f>
        <v>28</v>
      </c>
      <c r="N550">
        <f>F550-'Gen VII Original Stats'!G550</f>
        <v>19</v>
      </c>
      <c r="O550">
        <f>G550-'Gen VII Original Stats'!H550</f>
        <v>22</v>
      </c>
      <c r="P550">
        <f>H550-'Gen VII Original Stats'!I550</f>
        <v>121</v>
      </c>
      <c r="R550">
        <v>549</v>
      </c>
      <c r="T550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</v>
      </c>
      <c r="V550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</v>
      </c>
    </row>
    <row r="551" spans="1:22" x14ac:dyDescent="0.5">
      <c r="A551" t="s">
        <v>574</v>
      </c>
      <c r="B551">
        <v>91</v>
      </c>
      <c r="C551">
        <v>120</v>
      </c>
      <c r="D551">
        <v>85</v>
      </c>
      <c r="E551">
        <v>104</v>
      </c>
      <c r="F551">
        <v>72</v>
      </c>
      <c r="G551">
        <v>128</v>
      </c>
      <c r="H551">
        <f t="shared" si="24"/>
        <v>600</v>
      </c>
      <c r="J551">
        <f>B551-'Gen VII Original Stats'!C551</f>
        <v>21</v>
      </c>
      <c r="K551">
        <f>C551-'Gen VII Original Stats'!D551</f>
        <v>28</v>
      </c>
      <c r="L551">
        <f>D551-'Gen VII Original Stats'!E551</f>
        <v>20</v>
      </c>
      <c r="M551">
        <f>E551-'Gen VII Original Stats'!F551</f>
        <v>24</v>
      </c>
      <c r="N551">
        <f>F551-'Gen VII Original Stats'!G551</f>
        <v>17</v>
      </c>
      <c r="O551">
        <f>G551-'Gen VII Original Stats'!H551</f>
        <v>30</v>
      </c>
      <c r="P551">
        <f>H551-'Gen VII Original Stats'!I551</f>
        <v>140</v>
      </c>
      <c r="R551">
        <v>550</v>
      </c>
      <c r="T551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</v>
      </c>
      <c r="V551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</v>
      </c>
    </row>
    <row r="552" spans="1:22" x14ac:dyDescent="0.5">
      <c r="A552" t="s">
        <v>575</v>
      </c>
      <c r="B552">
        <v>51</v>
      </c>
      <c r="C552">
        <v>74</v>
      </c>
      <c r="D552">
        <v>36</v>
      </c>
      <c r="E552">
        <v>36</v>
      </c>
      <c r="F552">
        <v>36</v>
      </c>
      <c r="G552">
        <v>67</v>
      </c>
      <c r="H552">
        <f t="shared" si="24"/>
        <v>300</v>
      </c>
      <c r="J552">
        <f>B552-'Gen VII Original Stats'!C552</f>
        <v>1</v>
      </c>
      <c r="K552">
        <f>C552-'Gen VII Original Stats'!D552</f>
        <v>2</v>
      </c>
      <c r="L552">
        <f>D552-'Gen VII Original Stats'!E552</f>
        <v>1</v>
      </c>
      <c r="M552">
        <f>E552-'Gen VII Original Stats'!F552</f>
        <v>1</v>
      </c>
      <c r="N552">
        <f>F552-'Gen VII Original Stats'!G552</f>
        <v>1</v>
      </c>
      <c r="O552">
        <f>G552-'Gen VII Original Stats'!H552</f>
        <v>2</v>
      </c>
      <c r="P552">
        <f>H552-'Gen VII Original Stats'!I552</f>
        <v>8</v>
      </c>
      <c r="R552">
        <v>551</v>
      </c>
      <c r="S552">
        <v>2</v>
      </c>
      <c r="T552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</v>
      </c>
      <c r="V552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</v>
      </c>
    </row>
    <row r="553" spans="1:22" x14ac:dyDescent="0.5">
      <c r="A553" t="s">
        <v>576</v>
      </c>
      <c r="B553">
        <v>68</v>
      </c>
      <c r="C553">
        <v>93</v>
      </c>
      <c r="D553">
        <v>51</v>
      </c>
      <c r="E553">
        <v>51</v>
      </c>
      <c r="F553">
        <v>51</v>
      </c>
      <c r="G553">
        <v>84</v>
      </c>
      <c r="H553">
        <f t="shared" si="24"/>
        <v>398</v>
      </c>
      <c r="J553">
        <f>B553-'Gen VII Original Stats'!C553</f>
        <v>8</v>
      </c>
      <c r="K553">
        <f>C553-'Gen VII Original Stats'!D553</f>
        <v>11</v>
      </c>
      <c r="L553">
        <f>D553-'Gen VII Original Stats'!E553</f>
        <v>6</v>
      </c>
      <c r="M553">
        <f>E553-'Gen VII Original Stats'!F553</f>
        <v>6</v>
      </c>
      <c r="N553">
        <f>F553-'Gen VII Original Stats'!G553</f>
        <v>6</v>
      </c>
      <c r="O553">
        <f>G553-'Gen VII Original Stats'!H553</f>
        <v>10</v>
      </c>
      <c r="P553">
        <f>H553-'Gen VII Original Stats'!I553</f>
        <v>47</v>
      </c>
      <c r="R553">
        <v>552</v>
      </c>
      <c r="S553">
        <v>1</v>
      </c>
      <c r="T553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</v>
      </c>
      <c r="V553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</v>
      </c>
    </row>
    <row r="554" spans="1:22" x14ac:dyDescent="0.5">
      <c r="A554" t="s">
        <v>577</v>
      </c>
      <c r="B554">
        <v>110</v>
      </c>
      <c r="C554">
        <v>135</v>
      </c>
      <c r="D554">
        <v>92</v>
      </c>
      <c r="E554">
        <v>75</v>
      </c>
      <c r="F554">
        <v>81</v>
      </c>
      <c r="G554">
        <v>106</v>
      </c>
      <c r="H554">
        <f t="shared" si="24"/>
        <v>599</v>
      </c>
      <c r="J554">
        <f>B554-'Gen VII Original Stats'!C554</f>
        <v>15</v>
      </c>
      <c r="K554">
        <f>C554-'Gen VII Original Stats'!D554</f>
        <v>18</v>
      </c>
      <c r="L554">
        <f>D554-'Gen VII Original Stats'!E554</f>
        <v>12</v>
      </c>
      <c r="M554">
        <f>E554-'Gen VII Original Stats'!F554</f>
        <v>10</v>
      </c>
      <c r="N554">
        <f>F554-'Gen VII Original Stats'!G554</f>
        <v>11</v>
      </c>
      <c r="O554">
        <f>G554-'Gen VII Original Stats'!H554</f>
        <v>14</v>
      </c>
      <c r="P554">
        <f>H554-'Gen VII Original Stats'!I554</f>
        <v>80</v>
      </c>
      <c r="R554">
        <v>553</v>
      </c>
      <c r="T554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</v>
      </c>
      <c r="V554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</v>
      </c>
    </row>
    <row r="555" spans="1:22" x14ac:dyDescent="0.5">
      <c r="A555" t="s">
        <v>578</v>
      </c>
      <c r="B555">
        <v>89</v>
      </c>
      <c r="C555">
        <v>114</v>
      </c>
      <c r="D555">
        <v>57</v>
      </c>
      <c r="E555">
        <v>19</v>
      </c>
      <c r="F555">
        <v>57</v>
      </c>
      <c r="G555">
        <v>63</v>
      </c>
      <c r="H555">
        <f t="shared" si="24"/>
        <v>399</v>
      </c>
      <c r="J555">
        <f>B555-'Gen VII Original Stats'!C555</f>
        <v>19</v>
      </c>
      <c r="K555">
        <f>C555-'Gen VII Original Stats'!D555</f>
        <v>24</v>
      </c>
      <c r="L555">
        <f>D555-'Gen VII Original Stats'!E555</f>
        <v>12</v>
      </c>
      <c r="M555">
        <f>E555-'Gen VII Original Stats'!F555</f>
        <v>4</v>
      </c>
      <c r="N555">
        <f>F555-'Gen VII Original Stats'!G555</f>
        <v>12</v>
      </c>
      <c r="O555">
        <f>G555-'Gen VII Original Stats'!H555</f>
        <v>13</v>
      </c>
      <c r="P555">
        <f>H555-'Gen VII Original Stats'!I555</f>
        <v>84</v>
      </c>
      <c r="R555">
        <v>554</v>
      </c>
      <c r="S555">
        <v>1</v>
      </c>
      <c r="T555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</v>
      </c>
      <c r="V555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</v>
      </c>
    </row>
    <row r="556" spans="1:22" x14ac:dyDescent="0.5">
      <c r="A556" t="s">
        <v>579</v>
      </c>
      <c r="B556">
        <v>131</v>
      </c>
      <c r="C556">
        <v>175</v>
      </c>
      <c r="D556">
        <v>69</v>
      </c>
      <c r="E556">
        <v>38</v>
      </c>
      <c r="F556">
        <v>69</v>
      </c>
      <c r="G556">
        <v>119</v>
      </c>
      <c r="H556">
        <f t="shared" si="24"/>
        <v>601</v>
      </c>
      <c r="J556">
        <f>B556-'Gen VII Original Stats'!C556</f>
        <v>26</v>
      </c>
      <c r="K556">
        <f>C556-'Gen VII Original Stats'!D556</f>
        <v>35</v>
      </c>
      <c r="L556">
        <f>D556-'Gen VII Original Stats'!E556</f>
        <v>14</v>
      </c>
      <c r="M556">
        <f>E556-'Gen VII Original Stats'!F556</f>
        <v>8</v>
      </c>
      <c r="N556">
        <f>F556-'Gen VII Original Stats'!G556</f>
        <v>14</v>
      </c>
      <c r="O556">
        <f>G556-'Gen VII Original Stats'!H556</f>
        <v>24</v>
      </c>
      <c r="P556">
        <f>H556-'Gen VII Original Stats'!I556</f>
        <v>121</v>
      </c>
      <c r="R556">
        <v>555</v>
      </c>
      <c r="T556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</v>
      </c>
      <c r="V556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</v>
      </c>
    </row>
    <row r="557" spans="1:22" x14ac:dyDescent="0.5">
      <c r="A557" t="s">
        <v>580</v>
      </c>
      <c r="B557">
        <v>98</v>
      </c>
      <c r="C557">
        <v>112</v>
      </c>
      <c r="D557">
        <v>87</v>
      </c>
      <c r="E557">
        <v>138</v>
      </c>
      <c r="F557">
        <v>87</v>
      </c>
      <c r="G557">
        <v>78</v>
      </c>
      <c r="H557">
        <f t="shared" si="24"/>
        <v>600</v>
      </c>
      <c r="J557">
        <f>B557-'Gen VII Original Stats'!C557</f>
        <v>23</v>
      </c>
      <c r="K557">
        <f>C557-'Gen VII Original Stats'!D557</f>
        <v>26</v>
      </c>
      <c r="L557">
        <f>D557-'Gen VII Original Stats'!E557</f>
        <v>20</v>
      </c>
      <c r="M557">
        <f>E557-'Gen VII Original Stats'!F557</f>
        <v>32</v>
      </c>
      <c r="N557">
        <f>F557-'Gen VII Original Stats'!G557</f>
        <v>20</v>
      </c>
      <c r="O557">
        <f>G557-'Gen VII Original Stats'!H557</f>
        <v>18</v>
      </c>
      <c r="P557">
        <f>H557-'Gen VII Original Stats'!I557</f>
        <v>139</v>
      </c>
      <c r="R557">
        <v>556</v>
      </c>
      <c r="T557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</v>
      </c>
      <c r="V557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</v>
      </c>
    </row>
    <row r="558" spans="1:22" x14ac:dyDescent="0.5">
      <c r="A558" t="s">
        <v>581</v>
      </c>
      <c r="B558">
        <v>62</v>
      </c>
      <c r="C558">
        <v>80</v>
      </c>
      <c r="D558">
        <v>105</v>
      </c>
      <c r="E558">
        <v>43</v>
      </c>
      <c r="F558">
        <v>43</v>
      </c>
      <c r="G558">
        <v>68</v>
      </c>
      <c r="H558">
        <f t="shared" si="24"/>
        <v>401</v>
      </c>
      <c r="J558">
        <f>B558-'Gen VII Original Stats'!C558</f>
        <v>12</v>
      </c>
      <c r="K558">
        <f>C558-'Gen VII Original Stats'!D558</f>
        <v>15</v>
      </c>
      <c r="L558">
        <f>D558-'Gen VII Original Stats'!E558</f>
        <v>20</v>
      </c>
      <c r="M558">
        <f>E558-'Gen VII Original Stats'!F558</f>
        <v>8</v>
      </c>
      <c r="N558">
        <f>F558-'Gen VII Original Stats'!G558</f>
        <v>8</v>
      </c>
      <c r="O558">
        <f>G558-'Gen VII Original Stats'!H558</f>
        <v>13</v>
      </c>
      <c r="P558">
        <f>H558-'Gen VII Original Stats'!I558</f>
        <v>76</v>
      </c>
      <c r="R558">
        <v>557</v>
      </c>
      <c r="S558">
        <v>1</v>
      </c>
      <c r="T558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</v>
      </c>
      <c r="V558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</v>
      </c>
    </row>
    <row r="559" spans="1:22" x14ac:dyDescent="0.5">
      <c r="A559" t="s">
        <v>582</v>
      </c>
      <c r="B559">
        <v>87</v>
      </c>
      <c r="C559">
        <v>130</v>
      </c>
      <c r="D559">
        <v>155</v>
      </c>
      <c r="E559">
        <v>80</v>
      </c>
      <c r="F559">
        <v>93</v>
      </c>
      <c r="G559">
        <v>56</v>
      </c>
      <c r="H559">
        <f t="shared" si="24"/>
        <v>601</v>
      </c>
      <c r="J559">
        <f>B559-'Gen VII Original Stats'!C559</f>
        <v>17</v>
      </c>
      <c r="K559">
        <f>C559-'Gen VII Original Stats'!D559</f>
        <v>25</v>
      </c>
      <c r="L559">
        <f>D559-'Gen VII Original Stats'!E559</f>
        <v>30</v>
      </c>
      <c r="M559">
        <f>E559-'Gen VII Original Stats'!F559</f>
        <v>15</v>
      </c>
      <c r="N559">
        <f>F559-'Gen VII Original Stats'!G559</f>
        <v>18</v>
      </c>
      <c r="O559">
        <f>G559-'Gen VII Original Stats'!H559</f>
        <v>11</v>
      </c>
      <c r="P559">
        <f>H559-'Gen VII Original Stats'!I559</f>
        <v>116</v>
      </c>
      <c r="R559">
        <v>558</v>
      </c>
      <c r="T559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</v>
      </c>
      <c r="V559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</v>
      </c>
    </row>
    <row r="560" spans="1:22" x14ac:dyDescent="0.5">
      <c r="A560" t="s">
        <v>583</v>
      </c>
      <c r="B560">
        <v>57</v>
      </c>
      <c r="C560">
        <v>86</v>
      </c>
      <c r="D560">
        <v>80</v>
      </c>
      <c r="E560">
        <v>40</v>
      </c>
      <c r="F560">
        <v>80</v>
      </c>
      <c r="G560">
        <v>55</v>
      </c>
      <c r="H560">
        <f t="shared" si="24"/>
        <v>398</v>
      </c>
      <c r="J560">
        <f>B560-'Gen VII Original Stats'!C560</f>
        <v>7</v>
      </c>
      <c r="K560">
        <f>C560-'Gen VII Original Stats'!D560</f>
        <v>11</v>
      </c>
      <c r="L560">
        <f>D560-'Gen VII Original Stats'!E560</f>
        <v>10</v>
      </c>
      <c r="M560">
        <f>E560-'Gen VII Original Stats'!F560</f>
        <v>5</v>
      </c>
      <c r="N560">
        <f>F560-'Gen VII Original Stats'!G560</f>
        <v>10</v>
      </c>
      <c r="O560">
        <f>G560-'Gen VII Original Stats'!H560</f>
        <v>7</v>
      </c>
      <c r="P560">
        <f>H560-'Gen VII Original Stats'!I560</f>
        <v>50</v>
      </c>
      <c r="R560">
        <v>559</v>
      </c>
      <c r="S560">
        <v>1</v>
      </c>
      <c r="T560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</v>
      </c>
      <c r="V560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</v>
      </c>
    </row>
    <row r="561" spans="1:22" x14ac:dyDescent="0.5">
      <c r="A561" t="s">
        <v>584</v>
      </c>
      <c r="B561">
        <v>80</v>
      </c>
      <c r="C561">
        <v>111</v>
      </c>
      <c r="D561">
        <v>141</v>
      </c>
      <c r="E561">
        <v>55</v>
      </c>
      <c r="F561">
        <v>141</v>
      </c>
      <c r="G561">
        <v>71</v>
      </c>
      <c r="H561">
        <f t="shared" si="24"/>
        <v>599</v>
      </c>
      <c r="J561">
        <f>B561-'Gen VII Original Stats'!C561</f>
        <v>15</v>
      </c>
      <c r="K561">
        <f>C561-'Gen VII Original Stats'!D561</f>
        <v>21</v>
      </c>
      <c r="L561">
        <f>D561-'Gen VII Original Stats'!E561</f>
        <v>26</v>
      </c>
      <c r="M561">
        <f>E561-'Gen VII Original Stats'!F561</f>
        <v>10</v>
      </c>
      <c r="N561">
        <f>F561-'Gen VII Original Stats'!G561</f>
        <v>26</v>
      </c>
      <c r="O561">
        <f>G561-'Gen VII Original Stats'!H561</f>
        <v>13</v>
      </c>
      <c r="P561">
        <f>H561-'Gen VII Original Stats'!I561</f>
        <v>111</v>
      </c>
      <c r="R561">
        <v>560</v>
      </c>
      <c r="T561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</v>
      </c>
      <c r="V561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</v>
      </c>
    </row>
    <row r="562" spans="1:22" x14ac:dyDescent="0.5">
      <c r="A562" t="s">
        <v>585</v>
      </c>
      <c r="B562">
        <v>88</v>
      </c>
      <c r="C562">
        <v>71</v>
      </c>
      <c r="D562">
        <v>98</v>
      </c>
      <c r="E562">
        <v>126</v>
      </c>
      <c r="F562">
        <v>98</v>
      </c>
      <c r="G562">
        <v>119</v>
      </c>
      <c r="H562">
        <f t="shared" si="24"/>
        <v>600</v>
      </c>
      <c r="J562">
        <f>B562-'Gen VII Original Stats'!C562</f>
        <v>16</v>
      </c>
      <c r="K562">
        <f>C562-'Gen VII Original Stats'!D562</f>
        <v>13</v>
      </c>
      <c r="L562">
        <f>D562-'Gen VII Original Stats'!E562</f>
        <v>18</v>
      </c>
      <c r="M562">
        <f>E562-'Gen VII Original Stats'!F562</f>
        <v>23</v>
      </c>
      <c r="N562">
        <f>F562-'Gen VII Original Stats'!G562</f>
        <v>18</v>
      </c>
      <c r="O562">
        <f>G562-'Gen VII Original Stats'!H562</f>
        <v>22</v>
      </c>
      <c r="P562">
        <f>H562-'Gen VII Original Stats'!I562</f>
        <v>110</v>
      </c>
      <c r="R562">
        <v>561</v>
      </c>
      <c r="T562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</v>
      </c>
      <c r="V562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</v>
      </c>
    </row>
    <row r="563" spans="1:22" x14ac:dyDescent="0.5">
      <c r="A563" t="s">
        <v>586</v>
      </c>
      <c r="B563">
        <v>50</v>
      </c>
      <c r="C563">
        <v>40</v>
      </c>
      <c r="D563">
        <v>112</v>
      </c>
      <c r="E563">
        <v>73</v>
      </c>
      <c r="F563">
        <v>86</v>
      </c>
      <c r="G563">
        <v>40</v>
      </c>
      <c r="H563">
        <f t="shared" si="24"/>
        <v>401</v>
      </c>
      <c r="J563">
        <f>B563-'Gen VII Original Stats'!C563</f>
        <v>12</v>
      </c>
      <c r="K563">
        <f>C563-'Gen VII Original Stats'!D563</f>
        <v>10</v>
      </c>
      <c r="L563">
        <f>D563-'Gen VII Original Stats'!E563</f>
        <v>27</v>
      </c>
      <c r="M563">
        <f>E563-'Gen VII Original Stats'!F563</f>
        <v>18</v>
      </c>
      <c r="N563">
        <f>F563-'Gen VII Original Stats'!G563</f>
        <v>21</v>
      </c>
      <c r="O563">
        <f>G563-'Gen VII Original Stats'!H563</f>
        <v>10</v>
      </c>
      <c r="P563">
        <f>H563-'Gen VII Original Stats'!I563</f>
        <v>98</v>
      </c>
      <c r="R563">
        <v>562</v>
      </c>
      <c r="S563">
        <v>1</v>
      </c>
      <c r="T563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</v>
      </c>
      <c r="V563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</v>
      </c>
    </row>
    <row r="564" spans="1:22" x14ac:dyDescent="0.5">
      <c r="A564" t="s">
        <v>587</v>
      </c>
      <c r="B564">
        <v>72</v>
      </c>
      <c r="C564">
        <v>62</v>
      </c>
      <c r="D564">
        <v>180</v>
      </c>
      <c r="E564">
        <v>118</v>
      </c>
      <c r="F564">
        <v>130</v>
      </c>
      <c r="G564">
        <v>37</v>
      </c>
      <c r="H564">
        <f t="shared" si="24"/>
        <v>599</v>
      </c>
      <c r="J564">
        <f>B564-'Gen VII Original Stats'!C564</f>
        <v>14</v>
      </c>
      <c r="K564">
        <f>C564-'Gen VII Original Stats'!D564</f>
        <v>12</v>
      </c>
      <c r="L564">
        <f>D564-'Gen VII Original Stats'!E564</f>
        <v>35</v>
      </c>
      <c r="M564">
        <f>E564-'Gen VII Original Stats'!F564</f>
        <v>23</v>
      </c>
      <c r="N564">
        <f>F564-'Gen VII Original Stats'!G564</f>
        <v>25</v>
      </c>
      <c r="O564">
        <f>G564-'Gen VII Original Stats'!H564</f>
        <v>7</v>
      </c>
      <c r="P564">
        <f>H564-'Gen VII Original Stats'!I564</f>
        <v>116</v>
      </c>
      <c r="R564">
        <v>563</v>
      </c>
      <c r="T564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</v>
      </c>
      <c r="V564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</v>
      </c>
    </row>
    <row r="565" spans="1:22" x14ac:dyDescent="0.5">
      <c r="A565" t="s">
        <v>588</v>
      </c>
      <c r="B565">
        <v>61</v>
      </c>
      <c r="C565">
        <v>88</v>
      </c>
      <c r="D565">
        <v>116</v>
      </c>
      <c r="E565">
        <v>60</v>
      </c>
      <c r="F565">
        <v>51</v>
      </c>
      <c r="G565">
        <v>25</v>
      </c>
      <c r="H565">
        <f t="shared" si="24"/>
        <v>401</v>
      </c>
      <c r="J565">
        <f>B565-'Gen VII Original Stats'!C565</f>
        <v>7</v>
      </c>
      <c r="K565">
        <f>C565-'Gen VII Original Stats'!D565</f>
        <v>10</v>
      </c>
      <c r="L565">
        <f>D565-'Gen VII Original Stats'!E565</f>
        <v>13</v>
      </c>
      <c r="M565">
        <f>E565-'Gen VII Original Stats'!F565</f>
        <v>7</v>
      </c>
      <c r="N565">
        <f>F565-'Gen VII Original Stats'!G565</f>
        <v>6</v>
      </c>
      <c r="O565">
        <f>G565-'Gen VII Original Stats'!H565</f>
        <v>3</v>
      </c>
      <c r="P565">
        <f>H565-'Gen VII Original Stats'!I565</f>
        <v>46</v>
      </c>
      <c r="R565">
        <v>564</v>
      </c>
      <c r="S565">
        <v>1</v>
      </c>
      <c r="T565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</v>
      </c>
      <c r="V565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</v>
      </c>
    </row>
    <row r="566" spans="1:22" x14ac:dyDescent="0.5">
      <c r="A566" t="s">
        <v>589</v>
      </c>
      <c r="B566">
        <v>90</v>
      </c>
      <c r="C566">
        <v>131</v>
      </c>
      <c r="D566">
        <v>161</v>
      </c>
      <c r="E566">
        <v>101</v>
      </c>
      <c r="F566">
        <v>79</v>
      </c>
      <c r="G566">
        <v>39</v>
      </c>
      <c r="H566">
        <f t="shared" si="24"/>
        <v>601</v>
      </c>
      <c r="J566">
        <f>B566-'Gen VII Original Stats'!C566</f>
        <v>16</v>
      </c>
      <c r="K566">
        <f>C566-'Gen VII Original Stats'!D566</f>
        <v>23</v>
      </c>
      <c r="L566">
        <f>D566-'Gen VII Original Stats'!E566</f>
        <v>28</v>
      </c>
      <c r="M566">
        <f>E566-'Gen VII Original Stats'!F566</f>
        <v>18</v>
      </c>
      <c r="N566">
        <f>F566-'Gen VII Original Stats'!G566</f>
        <v>14</v>
      </c>
      <c r="O566">
        <f>G566-'Gen VII Original Stats'!H566</f>
        <v>7</v>
      </c>
      <c r="P566">
        <f>H566-'Gen VII Original Stats'!I566</f>
        <v>106</v>
      </c>
      <c r="R566">
        <v>565</v>
      </c>
      <c r="T566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</v>
      </c>
      <c r="V566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</v>
      </c>
    </row>
    <row r="567" spans="1:22" x14ac:dyDescent="0.5">
      <c r="A567" t="s">
        <v>590</v>
      </c>
      <c r="B567">
        <v>55</v>
      </c>
      <c r="C567">
        <v>112</v>
      </c>
      <c r="D567">
        <v>45</v>
      </c>
      <c r="E567">
        <v>74</v>
      </c>
      <c r="F567">
        <v>45</v>
      </c>
      <c r="G567">
        <v>70</v>
      </c>
      <c r="H567">
        <f t="shared" si="24"/>
        <v>401</v>
      </c>
      <c r="J567">
        <f>B567-'Gen VII Original Stats'!C567</f>
        <v>0</v>
      </c>
      <c r="K567">
        <f>C567-'Gen VII Original Stats'!D567</f>
        <v>0</v>
      </c>
      <c r="L567">
        <f>D567-'Gen VII Original Stats'!E567</f>
        <v>0</v>
      </c>
      <c r="M567">
        <f>E567-'Gen VII Original Stats'!F567</f>
        <v>0</v>
      </c>
      <c r="N567">
        <f>F567-'Gen VII Original Stats'!G567</f>
        <v>0</v>
      </c>
      <c r="O567">
        <f>G567-'Gen VII Original Stats'!H567</f>
        <v>0</v>
      </c>
      <c r="P567">
        <f>H567-'Gen VII Original Stats'!I567</f>
        <v>0</v>
      </c>
      <c r="R567">
        <v>566</v>
      </c>
      <c r="S567">
        <v>1</v>
      </c>
      <c r="T567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</v>
      </c>
      <c r="V567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</v>
      </c>
    </row>
    <row r="568" spans="1:22" x14ac:dyDescent="0.5">
      <c r="A568" t="s">
        <v>591</v>
      </c>
      <c r="B568">
        <v>79</v>
      </c>
      <c r="C568">
        <v>148</v>
      </c>
      <c r="D568">
        <v>69</v>
      </c>
      <c r="E568">
        <v>119</v>
      </c>
      <c r="F568">
        <v>69</v>
      </c>
      <c r="G568">
        <v>116</v>
      </c>
      <c r="H568">
        <f t="shared" si="24"/>
        <v>600</v>
      </c>
      <c r="J568">
        <f>B568-'Gen VII Original Stats'!C568</f>
        <v>4</v>
      </c>
      <c r="K568">
        <f>C568-'Gen VII Original Stats'!D568</f>
        <v>8</v>
      </c>
      <c r="L568">
        <f>D568-'Gen VII Original Stats'!E568</f>
        <v>4</v>
      </c>
      <c r="M568">
        <f>E568-'Gen VII Original Stats'!F568</f>
        <v>7</v>
      </c>
      <c r="N568">
        <f>F568-'Gen VII Original Stats'!G568</f>
        <v>4</v>
      </c>
      <c r="O568">
        <f>G568-'Gen VII Original Stats'!H568</f>
        <v>6</v>
      </c>
      <c r="P568">
        <f>H568-'Gen VII Original Stats'!I568</f>
        <v>33</v>
      </c>
      <c r="R568">
        <v>567</v>
      </c>
      <c r="T568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</v>
      </c>
      <c r="V568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</v>
      </c>
    </row>
    <row r="569" spans="1:22" x14ac:dyDescent="0.5">
      <c r="A569" t="s">
        <v>592</v>
      </c>
      <c r="B569">
        <v>61</v>
      </c>
      <c r="C569">
        <v>61</v>
      </c>
      <c r="D569">
        <v>75</v>
      </c>
      <c r="E569">
        <v>49</v>
      </c>
      <c r="F569">
        <v>75</v>
      </c>
      <c r="G569">
        <v>79</v>
      </c>
      <c r="H569">
        <f t="shared" si="24"/>
        <v>400</v>
      </c>
      <c r="J569">
        <f>B569-'Gen VII Original Stats'!C569</f>
        <v>11</v>
      </c>
      <c r="K569">
        <f>C569-'Gen VII Original Stats'!D569</f>
        <v>11</v>
      </c>
      <c r="L569">
        <f>D569-'Gen VII Original Stats'!E569</f>
        <v>13</v>
      </c>
      <c r="M569">
        <f>E569-'Gen VII Original Stats'!F569</f>
        <v>9</v>
      </c>
      <c r="N569">
        <f>F569-'Gen VII Original Stats'!G569</f>
        <v>13</v>
      </c>
      <c r="O569">
        <f>G569-'Gen VII Original Stats'!H569</f>
        <v>14</v>
      </c>
      <c r="P569">
        <f>H569-'Gen VII Original Stats'!I569</f>
        <v>71</v>
      </c>
      <c r="R569">
        <v>568</v>
      </c>
      <c r="S569">
        <v>1</v>
      </c>
      <c r="T569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</v>
      </c>
      <c r="V569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</v>
      </c>
    </row>
    <row r="570" spans="1:22" x14ac:dyDescent="0.5">
      <c r="A570" t="s">
        <v>593</v>
      </c>
      <c r="B570">
        <v>101</v>
      </c>
      <c r="C570">
        <v>120</v>
      </c>
      <c r="D570">
        <v>104</v>
      </c>
      <c r="E570">
        <v>76</v>
      </c>
      <c r="F570">
        <v>104</v>
      </c>
      <c r="G570">
        <v>95</v>
      </c>
      <c r="H570">
        <f t="shared" si="24"/>
        <v>600</v>
      </c>
      <c r="J570">
        <f>B570-'Gen VII Original Stats'!C570</f>
        <v>21</v>
      </c>
      <c r="K570">
        <f>C570-'Gen VII Original Stats'!D570</f>
        <v>25</v>
      </c>
      <c r="L570">
        <f>D570-'Gen VII Original Stats'!E570</f>
        <v>22</v>
      </c>
      <c r="M570">
        <f>E570-'Gen VII Original Stats'!F570</f>
        <v>16</v>
      </c>
      <c r="N570">
        <f>F570-'Gen VII Original Stats'!G570</f>
        <v>22</v>
      </c>
      <c r="O570">
        <f>G570-'Gen VII Original Stats'!H570</f>
        <v>20</v>
      </c>
      <c r="P570">
        <f>H570-'Gen VII Original Stats'!I570</f>
        <v>126</v>
      </c>
      <c r="R570">
        <v>569</v>
      </c>
      <c r="T570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</v>
      </c>
      <c r="V570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</v>
      </c>
    </row>
    <row r="571" spans="1:22" x14ac:dyDescent="0.5">
      <c r="A571" t="s">
        <v>594</v>
      </c>
      <c r="B571">
        <v>48</v>
      </c>
      <c r="C571">
        <v>79</v>
      </c>
      <c r="D571">
        <v>48</v>
      </c>
      <c r="E571">
        <v>97</v>
      </c>
      <c r="F571">
        <v>48</v>
      </c>
      <c r="G571">
        <v>79</v>
      </c>
      <c r="H571">
        <f t="shared" si="24"/>
        <v>399</v>
      </c>
      <c r="J571">
        <f>B571-'Gen VII Original Stats'!C571</f>
        <v>8</v>
      </c>
      <c r="K571">
        <f>C571-'Gen VII Original Stats'!D571</f>
        <v>14</v>
      </c>
      <c r="L571">
        <f>D571-'Gen VII Original Stats'!E571</f>
        <v>8</v>
      </c>
      <c r="M571">
        <f>E571-'Gen VII Original Stats'!F571</f>
        <v>17</v>
      </c>
      <c r="N571">
        <f>F571-'Gen VII Original Stats'!G571</f>
        <v>8</v>
      </c>
      <c r="O571">
        <f>G571-'Gen VII Original Stats'!H571</f>
        <v>14</v>
      </c>
      <c r="P571">
        <f>H571-'Gen VII Original Stats'!I571</f>
        <v>69</v>
      </c>
      <c r="R571">
        <v>570</v>
      </c>
      <c r="S571">
        <v>1</v>
      </c>
      <c r="T571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</v>
      </c>
      <c r="V571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</v>
      </c>
    </row>
    <row r="572" spans="1:22" x14ac:dyDescent="0.5">
      <c r="A572" t="s">
        <v>595</v>
      </c>
      <c r="B572">
        <v>71</v>
      </c>
      <c r="C572">
        <v>124</v>
      </c>
      <c r="D572">
        <v>71</v>
      </c>
      <c r="E572">
        <v>141</v>
      </c>
      <c r="F572">
        <v>71</v>
      </c>
      <c r="G572">
        <v>124</v>
      </c>
      <c r="H572">
        <f t="shared" si="24"/>
        <v>602</v>
      </c>
      <c r="J572">
        <f>B572-'Gen VII Original Stats'!C572</f>
        <v>11</v>
      </c>
      <c r="K572">
        <f>C572-'Gen VII Original Stats'!D572</f>
        <v>19</v>
      </c>
      <c r="L572">
        <f>D572-'Gen VII Original Stats'!E572</f>
        <v>11</v>
      </c>
      <c r="M572">
        <f>E572-'Gen VII Original Stats'!F572</f>
        <v>21</v>
      </c>
      <c r="N572">
        <f>F572-'Gen VII Original Stats'!G572</f>
        <v>11</v>
      </c>
      <c r="O572">
        <f>G572-'Gen VII Original Stats'!H572</f>
        <v>19</v>
      </c>
      <c r="P572">
        <f>H572-'Gen VII Original Stats'!I572</f>
        <v>92</v>
      </c>
      <c r="R572">
        <v>571</v>
      </c>
      <c r="T572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</v>
      </c>
      <c r="V572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</v>
      </c>
    </row>
    <row r="573" spans="1:22" x14ac:dyDescent="0.5">
      <c r="A573" t="s">
        <v>596</v>
      </c>
      <c r="B573">
        <v>73</v>
      </c>
      <c r="C573">
        <v>67</v>
      </c>
      <c r="D573">
        <v>53</v>
      </c>
      <c r="E573">
        <v>53</v>
      </c>
      <c r="F573">
        <v>53</v>
      </c>
      <c r="G573">
        <v>100</v>
      </c>
      <c r="H573">
        <f t="shared" si="24"/>
        <v>399</v>
      </c>
      <c r="J573">
        <f>B573-'Gen VII Original Stats'!C573</f>
        <v>18</v>
      </c>
      <c r="K573">
        <f>C573-'Gen VII Original Stats'!D573</f>
        <v>17</v>
      </c>
      <c r="L573">
        <f>D573-'Gen VII Original Stats'!E573</f>
        <v>13</v>
      </c>
      <c r="M573">
        <f>E573-'Gen VII Original Stats'!F573</f>
        <v>13</v>
      </c>
      <c r="N573">
        <f>F573-'Gen VII Original Stats'!G573</f>
        <v>13</v>
      </c>
      <c r="O573">
        <f>G573-'Gen VII Original Stats'!H573</f>
        <v>25</v>
      </c>
      <c r="P573">
        <f>H573-'Gen VII Original Stats'!I573</f>
        <v>99</v>
      </c>
      <c r="R573">
        <v>572</v>
      </c>
      <c r="S573">
        <v>1</v>
      </c>
      <c r="T573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</v>
      </c>
      <c r="V573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</v>
      </c>
    </row>
    <row r="574" spans="1:22" x14ac:dyDescent="0.5">
      <c r="A574" t="s">
        <v>597</v>
      </c>
      <c r="B574">
        <v>96</v>
      </c>
      <c r="C574">
        <v>121</v>
      </c>
      <c r="D574">
        <v>77</v>
      </c>
      <c r="E574">
        <v>83</v>
      </c>
      <c r="F574">
        <v>77</v>
      </c>
      <c r="G574">
        <v>147</v>
      </c>
      <c r="H574">
        <f t="shared" si="24"/>
        <v>601</v>
      </c>
      <c r="J574">
        <f>B574-'Gen VII Original Stats'!C574</f>
        <v>21</v>
      </c>
      <c r="K574">
        <f>C574-'Gen VII Original Stats'!D574</f>
        <v>26</v>
      </c>
      <c r="L574">
        <f>D574-'Gen VII Original Stats'!E574</f>
        <v>17</v>
      </c>
      <c r="M574">
        <f>E574-'Gen VII Original Stats'!F574</f>
        <v>18</v>
      </c>
      <c r="N574">
        <f>F574-'Gen VII Original Stats'!G574</f>
        <v>17</v>
      </c>
      <c r="O574">
        <f>G574-'Gen VII Original Stats'!H574</f>
        <v>32</v>
      </c>
      <c r="P574">
        <f>H574-'Gen VII Original Stats'!I574</f>
        <v>131</v>
      </c>
      <c r="R574">
        <v>573</v>
      </c>
      <c r="T574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</v>
      </c>
      <c r="V574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</v>
      </c>
    </row>
    <row r="575" spans="1:22" x14ac:dyDescent="0.5">
      <c r="A575" t="s">
        <v>598</v>
      </c>
      <c r="B575">
        <v>47</v>
      </c>
      <c r="C575">
        <v>31</v>
      </c>
      <c r="D575">
        <v>52</v>
      </c>
      <c r="E575">
        <v>57</v>
      </c>
      <c r="F575">
        <v>67</v>
      </c>
      <c r="G575">
        <v>47</v>
      </c>
      <c r="H575">
        <f t="shared" si="24"/>
        <v>301</v>
      </c>
      <c r="J575">
        <f>B575-'Gen VII Original Stats'!C575</f>
        <v>2</v>
      </c>
      <c r="K575">
        <f>C575-'Gen VII Original Stats'!D575</f>
        <v>1</v>
      </c>
      <c r="L575">
        <f>D575-'Gen VII Original Stats'!E575</f>
        <v>2</v>
      </c>
      <c r="M575">
        <f>E575-'Gen VII Original Stats'!F575</f>
        <v>2</v>
      </c>
      <c r="N575">
        <f>F575-'Gen VII Original Stats'!G575</f>
        <v>2</v>
      </c>
      <c r="O575">
        <f>G575-'Gen VII Original Stats'!H575</f>
        <v>2</v>
      </c>
      <c r="P575">
        <f>H575-'Gen VII Original Stats'!I575</f>
        <v>11</v>
      </c>
      <c r="R575">
        <v>574</v>
      </c>
      <c r="S575">
        <v>2</v>
      </c>
      <c r="T575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</v>
      </c>
      <c r="V575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</v>
      </c>
    </row>
    <row r="576" spans="1:22" x14ac:dyDescent="0.5">
      <c r="A576" t="s">
        <v>599</v>
      </c>
      <c r="B576">
        <v>62</v>
      </c>
      <c r="C576">
        <v>46</v>
      </c>
      <c r="D576">
        <v>72</v>
      </c>
      <c r="E576">
        <v>77</v>
      </c>
      <c r="F576">
        <v>87</v>
      </c>
      <c r="G576">
        <v>56</v>
      </c>
      <c r="H576">
        <f t="shared" si="24"/>
        <v>400</v>
      </c>
      <c r="J576">
        <f>B576-'Gen VII Original Stats'!C576</f>
        <v>2</v>
      </c>
      <c r="K576">
        <f>C576-'Gen VII Original Stats'!D576</f>
        <v>1</v>
      </c>
      <c r="L576">
        <f>D576-'Gen VII Original Stats'!E576</f>
        <v>2</v>
      </c>
      <c r="M576">
        <f>E576-'Gen VII Original Stats'!F576</f>
        <v>2</v>
      </c>
      <c r="N576">
        <f>F576-'Gen VII Original Stats'!G576</f>
        <v>2</v>
      </c>
      <c r="O576">
        <f>G576-'Gen VII Original Stats'!H576</f>
        <v>1</v>
      </c>
      <c r="P576">
        <f>H576-'Gen VII Original Stats'!I576</f>
        <v>10</v>
      </c>
      <c r="R576">
        <v>575</v>
      </c>
      <c r="S576">
        <v>1</v>
      </c>
      <c r="T576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</v>
      </c>
      <c r="V576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</v>
      </c>
    </row>
    <row r="577" spans="1:22" x14ac:dyDescent="0.5">
      <c r="A577" t="s">
        <v>600</v>
      </c>
      <c r="B577">
        <v>86</v>
      </c>
      <c r="C577">
        <v>67</v>
      </c>
      <c r="D577">
        <v>116</v>
      </c>
      <c r="E577">
        <v>116</v>
      </c>
      <c r="F577">
        <v>135</v>
      </c>
      <c r="G577">
        <v>80</v>
      </c>
      <c r="H577">
        <f t="shared" si="24"/>
        <v>600</v>
      </c>
      <c r="J577">
        <f>B577-'Gen VII Original Stats'!C577</f>
        <v>16</v>
      </c>
      <c r="K577">
        <f>C577-'Gen VII Original Stats'!D577</f>
        <v>12</v>
      </c>
      <c r="L577">
        <f>D577-'Gen VII Original Stats'!E577</f>
        <v>21</v>
      </c>
      <c r="M577">
        <f>E577-'Gen VII Original Stats'!F577</f>
        <v>21</v>
      </c>
      <c r="N577">
        <f>F577-'Gen VII Original Stats'!G577</f>
        <v>25</v>
      </c>
      <c r="O577">
        <f>G577-'Gen VII Original Stats'!H577</f>
        <v>15</v>
      </c>
      <c r="P577">
        <f>H577-'Gen VII Original Stats'!I577</f>
        <v>110</v>
      </c>
      <c r="R577">
        <v>576</v>
      </c>
      <c r="T577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</v>
      </c>
      <c r="V577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</v>
      </c>
    </row>
    <row r="578" spans="1:22" x14ac:dyDescent="0.5">
      <c r="A578" t="s">
        <v>601</v>
      </c>
      <c r="B578">
        <v>47</v>
      </c>
      <c r="C578">
        <v>31</v>
      </c>
      <c r="D578">
        <v>41</v>
      </c>
      <c r="E578">
        <v>109</v>
      </c>
      <c r="F578">
        <v>52</v>
      </c>
      <c r="G578">
        <v>21</v>
      </c>
      <c r="H578">
        <f t="shared" si="24"/>
        <v>301</v>
      </c>
      <c r="J578">
        <f>B578-'Gen VII Original Stats'!C578</f>
        <v>2</v>
      </c>
      <c r="K578">
        <f>C578-'Gen VII Original Stats'!D578</f>
        <v>1</v>
      </c>
      <c r="L578">
        <f>D578-'Gen VII Original Stats'!E578</f>
        <v>1</v>
      </c>
      <c r="M578">
        <f>E578-'Gen VII Original Stats'!F578</f>
        <v>4</v>
      </c>
      <c r="N578">
        <f>F578-'Gen VII Original Stats'!G578</f>
        <v>2</v>
      </c>
      <c r="O578">
        <f>G578-'Gen VII Original Stats'!H578</f>
        <v>1</v>
      </c>
      <c r="P578">
        <f>H578-'Gen VII Original Stats'!I578</f>
        <v>11</v>
      </c>
      <c r="R578">
        <v>577</v>
      </c>
      <c r="S578">
        <v>2</v>
      </c>
      <c r="T578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</v>
      </c>
      <c r="V578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</v>
      </c>
    </row>
    <row r="579" spans="1:22" x14ac:dyDescent="0.5">
      <c r="A579" t="s">
        <v>602</v>
      </c>
      <c r="B579">
        <v>70</v>
      </c>
      <c r="C579">
        <v>43</v>
      </c>
      <c r="D579">
        <v>54</v>
      </c>
      <c r="E579">
        <v>135</v>
      </c>
      <c r="F579">
        <v>65</v>
      </c>
      <c r="G579">
        <v>32</v>
      </c>
      <c r="H579">
        <f t="shared" ref="H579:H642" si="27">SUM(B579:G579)</f>
        <v>399</v>
      </c>
      <c r="J579">
        <f>B579-'Gen VII Original Stats'!C579</f>
        <v>5</v>
      </c>
      <c r="K579">
        <f>C579-'Gen VII Original Stats'!D579</f>
        <v>3</v>
      </c>
      <c r="L579">
        <f>D579-'Gen VII Original Stats'!E579</f>
        <v>4</v>
      </c>
      <c r="M579">
        <f>E579-'Gen VII Original Stats'!F579</f>
        <v>10</v>
      </c>
      <c r="N579">
        <f>F579-'Gen VII Original Stats'!G579</f>
        <v>5</v>
      </c>
      <c r="O579">
        <f>G579-'Gen VII Original Stats'!H579</f>
        <v>2</v>
      </c>
      <c r="P579">
        <f>H579-'Gen VII Original Stats'!I579</f>
        <v>29</v>
      </c>
      <c r="R579">
        <v>578</v>
      </c>
      <c r="S579">
        <v>1</v>
      </c>
      <c r="T579" s="1" t="str">
        <f t="shared" ref="T579:T642" si="28">T578&amp;"["&amp;R579&amp;","&amp;IF(S579="","0",S579)&amp;"],"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</v>
      </c>
      <c r="V579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</v>
      </c>
    </row>
    <row r="580" spans="1:22" x14ac:dyDescent="0.5">
      <c r="A580" t="s">
        <v>603</v>
      </c>
      <c r="B580">
        <v>135</v>
      </c>
      <c r="C580">
        <v>80</v>
      </c>
      <c r="D580">
        <v>92</v>
      </c>
      <c r="E580">
        <v>153</v>
      </c>
      <c r="F580">
        <v>104</v>
      </c>
      <c r="G580">
        <v>37</v>
      </c>
      <c r="H580">
        <f t="shared" si="27"/>
        <v>601</v>
      </c>
      <c r="J580">
        <f>B580-'Gen VII Original Stats'!C580</f>
        <v>25</v>
      </c>
      <c r="K580">
        <f>C580-'Gen VII Original Stats'!D580</f>
        <v>15</v>
      </c>
      <c r="L580">
        <f>D580-'Gen VII Original Stats'!E580</f>
        <v>17</v>
      </c>
      <c r="M580">
        <f>E580-'Gen VII Original Stats'!F580</f>
        <v>28</v>
      </c>
      <c r="N580">
        <f>F580-'Gen VII Original Stats'!G580</f>
        <v>19</v>
      </c>
      <c r="O580">
        <f>G580-'Gen VII Original Stats'!H580</f>
        <v>7</v>
      </c>
      <c r="P580">
        <f>H580-'Gen VII Original Stats'!I580</f>
        <v>111</v>
      </c>
      <c r="R580">
        <v>579</v>
      </c>
      <c r="T580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</v>
      </c>
      <c r="V580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</v>
      </c>
    </row>
    <row r="581" spans="1:22" x14ac:dyDescent="0.5">
      <c r="A581" t="s">
        <v>604</v>
      </c>
      <c r="B581">
        <v>81</v>
      </c>
      <c r="C581">
        <v>58</v>
      </c>
      <c r="D581">
        <v>66</v>
      </c>
      <c r="E581">
        <v>58</v>
      </c>
      <c r="F581">
        <v>66</v>
      </c>
      <c r="G581">
        <v>72</v>
      </c>
      <c r="H581">
        <f t="shared" si="27"/>
        <v>401</v>
      </c>
      <c r="J581">
        <f>B581-'Gen VII Original Stats'!C581</f>
        <v>19</v>
      </c>
      <c r="K581">
        <f>C581-'Gen VII Original Stats'!D581</f>
        <v>14</v>
      </c>
      <c r="L581">
        <f>D581-'Gen VII Original Stats'!E581</f>
        <v>16</v>
      </c>
      <c r="M581">
        <f>E581-'Gen VII Original Stats'!F581</f>
        <v>14</v>
      </c>
      <c r="N581">
        <f>F581-'Gen VII Original Stats'!G581</f>
        <v>16</v>
      </c>
      <c r="O581">
        <f>G581-'Gen VII Original Stats'!H581</f>
        <v>17</v>
      </c>
      <c r="P581">
        <f>H581-'Gen VII Original Stats'!I581</f>
        <v>96</v>
      </c>
      <c r="R581">
        <v>580</v>
      </c>
      <c r="S581">
        <v>1</v>
      </c>
      <c r="T581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</v>
      </c>
      <c r="V581" s="1" t="str">
        <f t="shared" ref="V581:V644" si="29">CONCATENATE(V580,"[",R581,",",IF(U581="",0,U581),"],")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</v>
      </c>
    </row>
    <row r="582" spans="1:22" x14ac:dyDescent="0.5">
      <c r="A582" t="s">
        <v>605</v>
      </c>
      <c r="B582">
        <v>95</v>
      </c>
      <c r="C582">
        <v>110</v>
      </c>
      <c r="D582">
        <v>80</v>
      </c>
      <c r="E582">
        <v>110</v>
      </c>
      <c r="F582">
        <v>80</v>
      </c>
      <c r="G582">
        <v>124</v>
      </c>
      <c r="H582">
        <f t="shared" si="27"/>
        <v>599</v>
      </c>
      <c r="J582">
        <f>B582-'Gen VII Original Stats'!C582</f>
        <v>20</v>
      </c>
      <c r="K582">
        <f>C582-'Gen VII Original Stats'!D582</f>
        <v>23</v>
      </c>
      <c r="L582">
        <f>D582-'Gen VII Original Stats'!E582</f>
        <v>17</v>
      </c>
      <c r="M582">
        <f>E582-'Gen VII Original Stats'!F582</f>
        <v>23</v>
      </c>
      <c r="N582">
        <f>F582-'Gen VII Original Stats'!G582</f>
        <v>17</v>
      </c>
      <c r="O582">
        <f>G582-'Gen VII Original Stats'!H582</f>
        <v>26</v>
      </c>
      <c r="P582">
        <f>H582-'Gen VII Original Stats'!I582</f>
        <v>126</v>
      </c>
      <c r="R582">
        <v>581</v>
      </c>
      <c r="T582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</v>
      </c>
      <c r="V582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</v>
      </c>
    </row>
    <row r="583" spans="1:22" x14ac:dyDescent="0.5">
      <c r="A583" t="s">
        <v>606</v>
      </c>
      <c r="B583">
        <v>35</v>
      </c>
      <c r="C583">
        <v>49</v>
      </c>
      <c r="D583">
        <v>49</v>
      </c>
      <c r="E583">
        <v>64</v>
      </c>
      <c r="F583">
        <v>59</v>
      </c>
      <c r="G583">
        <v>43</v>
      </c>
      <c r="H583">
        <f t="shared" si="27"/>
        <v>299</v>
      </c>
      <c r="J583">
        <f>B583-'Gen VII Original Stats'!C583</f>
        <v>-1</v>
      </c>
      <c r="K583">
        <f>C583-'Gen VII Original Stats'!D583</f>
        <v>-1</v>
      </c>
      <c r="L583">
        <f>D583-'Gen VII Original Stats'!E583</f>
        <v>-1</v>
      </c>
      <c r="M583">
        <f>E583-'Gen VII Original Stats'!F583</f>
        <v>-1</v>
      </c>
      <c r="N583">
        <f>F583-'Gen VII Original Stats'!G583</f>
        <v>-1</v>
      </c>
      <c r="O583">
        <f>G583-'Gen VII Original Stats'!H583</f>
        <v>-1</v>
      </c>
      <c r="P583">
        <f>H583-'Gen VII Original Stats'!I583</f>
        <v>-6</v>
      </c>
      <c r="R583">
        <v>582</v>
      </c>
      <c r="S583">
        <v>2</v>
      </c>
      <c r="T583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</v>
      </c>
      <c r="V583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</v>
      </c>
    </row>
    <row r="584" spans="1:22" x14ac:dyDescent="0.5">
      <c r="A584" t="s">
        <v>607</v>
      </c>
      <c r="B584">
        <v>52</v>
      </c>
      <c r="C584">
        <v>66</v>
      </c>
      <c r="D584">
        <v>66</v>
      </c>
      <c r="E584">
        <v>81</v>
      </c>
      <c r="F584">
        <v>76</v>
      </c>
      <c r="G584">
        <v>60</v>
      </c>
      <c r="H584">
        <f t="shared" si="27"/>
        <v>401</v>
      </c>
      <c r="J584">
        <f>B584-'Gen VII Original Stats'!C584</f>
        <v>1</v>
      </c>
      <c r="K584">
        <f>C584-'Gen VII Original Stats'!D584</f>
        <v>1</v>
      </c>
      <c r="L584">
        <f>D584-'Gen VII Original Stats'!E584</f>
        <v>1</v>
      </c>
      <c r="M584">
        <f>E584-'Gen VII Original Stats'!F584</f>
        <v>1</v>
      </c>
      <c r="N584">
        <f>F584-'Gen VII Original Stats'!G584</f>
        <v>1</v>
      </c>
      <c r="O584">
        <f>G584-'Gen VII Original Stats'!H584</f>
        <v>1</v>
      </c>
      <c r="P584">
        <f>H584-'Gen VII Original Stats'!I584</f>
        <v>6</v>
      </c>
      <c r="R584">
        <v>583</v>
      </c>
      <c r="S584">
        <v>1</v>
      </c>
      <c r="T584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</v>
      </c>
      <c r="V584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</v>
      </c>
    </row>
    <row r="585" spans="1:22" x14ac:dyDescent="0.5">
      <c r="A585" t="s">
        <v>608</v>
      </c>
      <c r="B585">
        <v>80</v>
      </c>
      <c r="C585">
        <v>107</v>
      </c>
      <c r="D585">
        <v>95</v>
      </c>
      <c r="E585">
        <v>123</v>
      </c>
      <c r="F585">
        <v>107</v>
      </c>
      <c r="G585">
        <v>89</v>
      </c>
      <c r="H585">
        <f t="shared" si="27"/>
        <v>601</v>
      </c>
      <c r="J585">
        <f>B585-'Gen VII Original Stats'!C585</f>
        <v>9</v>
      </c>
      <c r="K585">
        <f>C585-'Gen VII Original Stats'!D585</f>
        <v>12</v>
      </c>
      <c r="L585">
        <f>D585-'Gen VII Original Stats'!E585</f>
        <v>10</v>
      </c>
      <c r="M585">
        <f>E585-'Gen VII Original Stats'!F585</f>
        <v>13</v>
      </c>
      <c r="N585">
        <f>F585-'Gen VII Original Stats'!G585</f>
        <v>12</v>
      </c>
      <c r="O585">
        <f>G585-'Gen VII Original Stats'!H585</f>
        <v>10</v>
      </c>
      <c r="P585">
        <f>H585-'Gen VII Original Stats'!I585</f>
        <v>66</v>
      </c>
      <c r="R585">
        <v>584</v>
      </c>
      <c r="T585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</v>
      </c>
      <c r="V585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</v>
      </c>
    </row>
    <row r="586" spans="1:22" x14ac:dyDescent="0.5">
      <c r="A586" t="s">
        <v>609</v>
      </c>
      <c r="B586">
        <v>72</v>
      </c>
      <c r="C586">
        <v>72</v>
      </c>
      <c r="D586">
        <v>60</v>
      </c>
      <c r="E586">
        <v>48</v>
      </c>
      <c r="F586">
        <v>60</v>
      </c>
      <c r="G586">
        <v>90</v>
      </c>
      <c r="H586">
        <f t="shared" si="27"/>
        <v>402</v>
      </c>
      <c r="J586">
        <f>B586-'Gen VII Original Stats'!C586</f>
        <v>12</v>
      </c>
      <c r="K586">
        <f>C586-'Gen VII Original Stats'!D586</f>
        <v>12</v>
      </c>
      <c r="L586">
        <f>D586-'Gen VII Original Stats'!E586</f>
        <v>10</v>
      </c>
      <c r="M586">
        <f>E586-'Gen VII Original Stats'!F586</f>
        <v>8</v>
      </c>
      <c r="N586">
        <f>F586-'Gen VII Original Stats'!G586</f>
        <v>10</v>
      </c>
      <c r="O586">
        <f>G586-'Gen VII Original Stats'!H586</f>
        <v>15</v>
      </c>
      <c r="P586">
        <f>H586-'Gen VII Original Stats'!I586</f>
        <v>67</v>
      </c>
      <c r="R586">
        <v>585</v>
      </c>
      <c r="S586">
        <v>1</v>
      </c>
      <c r="T586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</v>
      </c>
      <c r="V586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</v>
      </c>
    </row>
    <row r="587" spans="1:22" x14ac:dyDescent="0.5">
      <c r="A587" t="s">
        <v>610</v>
      </c>
      <c r="B587">
        <v>101</v>
      </c>
      <c r="C587">
        <v>126</v>
      </c>
      <c r="D587">
        <v>88</v>
      </c>
      <c r="E587">
        <v>76</v>
      </c>
      <c r="F587">
        <v>88</v>
      </c>
      <c r="G587">
        <v>120</v>
      </c>
      <c r="H587">
        <f t="shared" si="27"/>
        <v>599</v>
      </c>
      <c r="J587">
        <f>B587-'Gen VII Original Stats'!C587</f>
        <v>21</v>
      </c>
      <c r="K587">
        <f>C587-'Gen VII Original Stats'!D587</f>
        <v>26</v>
      </c>
      <c r="L587">
        <f>D587-'Gen VII Original Stats'!E587</f>
        <v>18</v>
      </c>
      <c r="M587">
        <f>E587-'Gen VII Original Stats'!F587</f>
        <v>16</v>
      </c>
      <c r="N587">
        <f>F587-'Gen VII Original Stats'!G587</f>
        <v>18</v>
      </c>
      <c r="O587">
        <f>G587-'Gen VII Original Stats'!H587</f>
        <v>25</v>
      </c>
      <c r="P587">
        <f>H587-'Gen VII Original Stats'!I587</f>
        <v>124</v>
      </c>
      <c r="R587">
        <v>586</v>
      </c>
      <c r="T587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</v>
      </c>
      <c r="V587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</v>
      </c>
    </row>
    <row r="588" spans="1:22" x14ac:dyDescent="0.5">
      <c r="A588" t="s">
        <v>611</v>
      </c>
      <c r="B588">
        <v>77</v>
      </c>
      <c r="C588">
        <v>105</v>
      </c>
      <c r="D588">
        <v>84</v>
      </c>
      <c r="E588">
        <v>105</v>
      </c>
      <c r="F588">
        <v>84</v>
      </c>
      <c r="G588">
        <v>144</v>
      </c>
      <c r="H588">
        <f t="shared" si="27"/>
        <v>599</v>
      </c>
      <c r="J588">
        <f>B588-'Gen VII Original Stats'!C588</f>
        <v>22</v>
      </c>
      <c r="K588">
        <f>C588-'Gen VII Original Stats'!D588</f>
        <v>30</v>
      </c>
      <c r="L588">
        <f>D588-'Gen VII Original Stats'!E588</f>
        <v>24</v>
      </c>
      <c r="M588">
        <f>E588-'Gen VII Original Stats'!F588</f>
        <v>30</v>
      </c>
      <c r="N588">
        <f>F588-'Gen VII Original Stats'!G588</f>
        <v>24</v>
      </c>
      <c r="O588">
        <f>G588-'Gen VII Original Stats'!H588</f>
        <v>41</v>
      </c>
      <c r="P588">
        <f>H588-'Gen VII Original Stats'!I588</f>
        <v>171</v>
      </c>
      <c r="R588">
        <v>587</v>
      </c>
      <c r="T588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</v>
      </c>
      <c r="V588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</v>
      </c>
    </row>
    <row r="589" spans="1:22" x14ac:dyDescent="0.5">
      <c r="A589" t="s">
        <v>612</v>
      </c>
      <c r="B589">
        <v>63</v>
      </c>
      <c r="C589">
        <v>95</v>
      </c>
      <c r="D589">
        <v>57</v>
      </c>
      <c r="E589">
        <v>51</v>
      </c>
      <c r="F589">
        <v>57</v>
      </c>
      <c r="G589">
        <v>76</v>
      </c>
      <c r="H589">
        <f t="shared" si="27"/>
        <v>399</v>
      </c>
      <c r="J589">
        <f>B589-'Gen VII Original Stats'!C589</f>
        <v>13</v>
      </c>
      <c r="K589">
        <f>C589-'Gen VII Original Stats'!D589</f>
        <v>20</v>
      </c>
      <c r="L589">
        <f>D589-'Gen VII Original Stats'!E589</f>
        <v>12</v>
      </c>
      <c r="M589">
        <f>E589-'Gen VII Original Stats'!F589</f>
        <v>11</v>
      </c>
      <c r="N589">
        <f>F589-'Gen VII Original Stats'!G589</f>
        <v>12</v>
      </c>
      <c r="O589">
        <f>G589-'Gen VII Original Stats'!H589</f>
        <v>16</v>
      </c>
      <c r="P589">
        <f>H589-'Gen VII Original Stats'!I589</f>
        <v>84</v>
      </c>
      <c r="R589">
        <v>588</v>
      </c>
      <c r="S589">
        <v>1</v>
      </c>
      <c r="T589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</v>
      </c>
      <c r="V589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</v>
      </c>
    </row>
    <row r="590" spans="1:22" x14ac:dyDescent="0.5">
      <c r="A590" t="s">
        <v>613</v>
      </c>
      <c r="B590">
        <v>85</v>
      </c>
      <c r="C590">
        <v>164</v>
      </c>
      <c r="D590">
        <v>127</v>
      </c>
      <c r="E590">
        <v>73</v>
      </c>
      <c r="F590">
        <v>127</v>
      </c>
      <c r="G590">
        <v>24</v>
      </c>
      <c r="H590">
        <f t="shared" si="27"/>
        <v>600</v>
      </c>
      <c r="J590">
        <f>B590-'Gen VII Original Stats'!C590</f>
        <v>15</v>
      </c>
      <c r="K590">
        <f>C590-'Gen VII Original Stats'!D590</f>
        <v>29</v>
      </c>
      <c r="L590">
        <f>D590-'Gen VII Original Stats'!E590</f>
        <v>22</v>
      </c>
      <c r="M590">
        <f>E590-'Gen VII Original Stats'!F590</f>
        <v>13</v>
      </c>
      <c r="N590">
        <f>F590-'Gen VII Original Stats'!G590</f>
        <v>22</v>
      </c>
      <c r="O590">
        <f>G590-'Gen VII Original Stats'!H590</f>
        <v>4</v>
      </c>
      <c r="P590">
        <f>H590-'Gen VII Original Stats'!I590</f>
        <v>105</v>
      </c>
      <c r="R590">
        <v>589</v>
      </c>
      <c r="T590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</v>
      </c>
      <c r="V590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</v>
      </c>
    </row>
    <row r="591" spans="1:22" x14ac:dyDescent="0.5">
      <c r="A591" t="s">
        <v>614</v>
      </c>
      <c r="B591">
        <v>94</v>
      </c>
      <c r="C591">
        <v>75</v>
      </c>
      <c r="D591">
        <v>61</v>
      </c>
      <c r="E591">
        <v>75</v>
      </c>
      <c r="F591">
        <v>75</v>
      </c>
      <c r="G591">
        <v>20</v>
      </c>
      <c r="H591">
        <f t="shared" si="27"/>
        <v>400</v>
      </c>
      <c r="J591">
        <f>B591-'Gen VII Original Stats'!C591</f>
        <v>25</v>
      </c>
      <c r="K591">
        <f>C591-'Gen VII Original Stats'!D591</f>
        <v>20</v>
      </c>
      <c r="L591">
        <f>D591-'Gen VII Original Stats'!E591</f>
        <v>16</v>
      </c>
      <c r="M591">
        <f>E591-'Gen VII Original Stats'!F591</f>
        <v>20</v>
      </c>
      <c r="N591">
        <f>F591-'Gen VII Original Stats'!G591</f>
        <v>20</v>
      </c>
      <c r="O591">
        <f>G591-'Gen VII Original Stats'!H591</f>
        <v>5</v>
      </c>
      <c r="P591">
        <f>H591-'Gen VII Original Stats'!I591</f>
        <v>106</v>
      </c>
      <c r="R591">
        <v>590</v>
      </c>
      <c r="S591">
        <v>1</v>
      </c>
      <c r="T591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</v>
      </c>
      <c r="V591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</v>
      </c>
    </row>
    <row r="592" spans="1:22" x14ac:dyDescent="0.5">
      <c r="A592" t="s">
        <v>615</v>
      </c>
      <c r="B592">
        <v>147</v>
      </c>
      <c r="C592">
        <v>110</v>
      </c>
      <c r="D592">
        <v>91</v>
      </c>
      <c r="E592">
        <v>110</v>
      </c>
      <c r="F592">
        <v>103</v>
      </c>
      <c r="G592">
        <v>39</v>
      </c>
      <c r="H592">
        <f t="shared" si="27"/>
        <v>600</v>
      </c>
      <c r="J592">
        <f>B592-'Gen VII Original Stats'!C592</f>
        <v>33</v>
      </c>
      <c r="K592">
        <f>C592-'Gen VII Original Stats'!D592</f>
        <v>25</v>
      </c>
      <c r="L592">
        <f>D592-'Gen VII Original Stats'!E592</f>
        <v>21</v>
      </c>
      <c r="M592">
        <f>E592-'Gen VII Original Stats'!F592</f>
        <v>25</v>
      </c>
      <c r="N592">
        <f>F592-'Gen VII Original Stats'!G592</f>
        <v>23</v>
      </c>
      <c r="O592">
        <f>G592-'Gen VII Original Stats'!H592</f>
        <v>9</v>
      </c>
      <c r="P592">
        <f>H592-'Gen VII Original Stats'!I592</f>
        <v>136</v>
      </c>
      <c r="R592">
        <v>591</v>
      </c>
      <c r="T592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</v>
      </c>
      <c r="V592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</v>
      </c>
    </row>
    <row r="593" spans="1:22" x14ac:dyDescent="0.5">
      <c r="A593" t="s">
        <v>616</v>
      </c>
      <c r="B593">
        <v>66</v>
      </c>
      <c r="C593">
        <v>48</v>
      </c>
      <c r="D593">
        <v>60</v>
      </c>
      <c r="E593">
        <v>78</v>
      </c>
      <c r="F593">
        <v>101</v>
      </c>
      <c r="G593">
        <v>48</v>
      </c>
      <c r="H593">
        <f t="shared" si="27"/>
        <v>401</v>
      </c>
      <c r="J593">
        <f>B593-'Gen VII Original Stats'!C593</f>
        <v>11</v>
      </c>
      <c r="K593">
        <f>C593-'Gen VII Original Stats'!D593</f>
        <v>8</v>
      </c>
      <c r="L593">
        <f>D593-'Gen VII Original Stats'!E593</f>
        <v>10</v>
      </c>
      <c r="M593">
        <f>E593-'Gen VII Original Stats'!F593</f>
        <v>13</v>
      </c>
      <c r="N593">
        <f>F593-'Gen VII Original Stats'!G593</f>
        <v>16</v>
      </c>
      <c r="O593">
        <f>G593-'Gen VII Original Stats'!H593</f>
        <v>8</v>
      </c>
      <c r="P593">
        <f>H593-'Gen VII Original Stats'!I593</f>
        <v>66</v>
      </c>
      <c r="R593">
        <v>592</v>
      </c>
      <c r="S593">
        <v>1</v>
      </c>
      <c r="T593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</v>
      </c>
      <c r="V593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</v>
      </c>
    </row>
    <row r="594" spans="1:22" x14ac:dyDescent="0.5">
      <c r="A594" t="s">
        <v>617</v>
      </c>
      <c r="B594">
        <v>125</v>
      </c>
      <c r="C594">
        <v>75</v>
      </c>
      <c r="D594">
        <v>88</v>
      </c>
      <c r="E594">
        <v>106</v>
      </c>
      <c r="F594">
        <v>131</v>
      </c>
      <c r="G594">
        <v>75</v>
      </c>
      <c r="H594">
        <f t="shared" si="27"/>
        <v>600</v>
      </c>
      <c r="J594">
        <f>B594-'Gen VII Original Stats'!C594</f>
        <v>25</v>
      </c>
      <c r="K594">
        <f>C594-'Gen VII Original Stats'!D594</f>
        <v>15</v>
      </c>
      <c r="L594">
        <f>D594-'Gen VII Original Stats'!E594</f>
        <v>18</v>
      </c>
      <c r="M594">
        <f>E594-'Gen VII Original Stats'!F594</f>
        <v>21</v>
      </c>
      <c r="N594">
        <f>F594-'Gen VII Original Stats'!G594</f>
        <v>26</v>
      </c>
      <c r="O594">
        <f>G594-'Gen VII Original Stats'!H594</f>
        <v>15</v>
      </c>
      <c r="P594">
        <f>H594-'Gen VII Original Stats'!I594</f>
        <v>120</v>
      </c>
      <c r="R594">
        <v>593</v>
      </c>
      <c r="T594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</v>
      </c>
      <c r="V594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</v>
      </c>
    </row>
    <row r="595" spans="1:22" x14ac:dyDescent="0.5">
      <c r="A595" t="s">
        <v>618</v>
      </c>
      <c r="B595">
        <v>211</v>
      </c>
      <c r="C595">
        <v>96</v>
      </c>
      <c r="D595">
        <v>102</v>
      </c>
      <c r="E595">
        <v>51</v>
      </c>
      <c r="F595">
        <v>57</v>
      </c>
      <c r="G595">
        <v>83</v>
      </c>
      <c r="H595">
        <f t="shared" si="27"/>
        <v>600</v>
      </c>
      <c r="J595">
        <f>B595-'Gen VII Original Stats'!C595</f>
        <v>46</v>
      </c>
      <c r="K595">
        <f>C595-'Gen VII Original Stats'!D595</f>
        <v>21</v>
      </c>
      <c r="L595">
        <f>D595-'Gen VII Original Stats'!E595</f>
        <v>22</v>
      </c>
      <c r="M595">
        <f>E595-'Gen VII Original Stats'!F595</f>
        <v>11</v>
      </c>
      <c r="N595">
        <f>F595-'Gen VII Original Stats'!G595</f>
        <v>12</v>
      </c>
      <c r="O595">
        <f>G595-'Gen VII Original Stats'!H595</f>
        <v>18</v>
      </c>
      <c r="P595">
        <f>H595-'Gen VII Original Stats'!I595</f>
        <v>130</v>
      </c>
      <c r="R595">
        <v>594</v>
      </c>
      <c r="T595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</v>
      </c>
      <c r="V595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</v>
      </c>
    </row>
    <row r="596" spans="1:22" x14ac:dyDescent="0.5">
      <c r="A596" t="s">
        <v>619</v>
      </c>
      <c r="B596">
        <v>63</v>
      </c>
      <c r="C596">
        <v>59</v>
      </c>
      <c r="D596">
        <v>63</v>
      </c>
      <c r="E596">
        <v>71</v>
      </c>
      <c r="F596">
        <v>63</v>
      </c>
      <c r="G596">
        <v>82</v>
      </c>
      <c r="H596">
        <f t="shared" si="27"/>
        <v>401</v>
      </c>
      <c r="J596">
        <f>B596-'Gen VII Original Stats'!C596</f>
        <v>13</v>
      </c>
      <c r="K596">
        <f>C596-'Gen VII Original Stats'!D596</f>
        <v>12</v>
      </c>
      <c r="L596">
        <f>D596-'Gen VII Original Stats'!E596</f>
        <v>13</v>
      </c>
      <c r="M596">
        <f>E596-'Gen VII Original Stats'!F596</f>
        <v>14</v>
      </c>
      <c r="N596">
        <f>F596-'Gen VII Original Stats'!G596</f>
        <v>13</v>
      </c>
      <c r="O596">
        <f>G596-'Gen VII Original Stats'!H596</f>
        <v>17</v>
      </c>
      <c r="P596">
        <f>H596-'Gen VII Original Stats'!I596</f>
        <v>82</v>
      </c>
      <c r="R596">
        <v>595</v>
      </c>
      <c r="S596">
        <v>1</v>
      </c>
      <c r="T596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</v>
      </c>
      <c r="V596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</v>
      </c>
    </row>
    <row r="597" spans="1:22" x14ac:dyDescent="0.5">
      <c r="A597" t="s">
        <v>620</v>
      </c>
      <c r="B597">
        <v>89</v>
      </c>
      <c r="C597">
        <v>98</v>
      </c>
      <c r="D597">
        <v>76</v>
      </c>
      <c r="E597">
        <v>123</v>
      </c>
      <c r="F597">
        <v>76</v>
      </c>
      <c r="G597">
        <v>137</v>
      </c>
      <c r="H597">
        <f t="shared" si="27"/>
        <v>599</v>
      </c>
      <c r="J597">
        <f>B597-'Gen VII Original Stats'!C597</f>
        <v>19</v>
      </c>
      <c r="K597">
        <f>C597-'Gen VII Original Stats'!D597</f>
        <v>21</v>
      </c>
      <c r="L597">
        <f>D597-'Gen VII Original Stats'!E597</f>
        <v>16</v>
      </c>
      <c r="M597">
        <f>E597-'Gen VII Original Stats'!F597</f>
        <v>26</v>
      </c>
      <c r="N597">
        <f>F597-'Gen VII Original Stats'!G597</f>
        <v>16</v>
      </c>
      <c r="O597">
        <f>G597-'Gen VII Original Stats'!H597</f>
        <v>29</v>
      </c>
      <c r="P597">
        <f>H597-'Gen VII Original Stats'!I597</f>
        <v>127</v>
      </c>
      <c r="R597">
        <v>596</v>
      </c>
      <c r="T597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</v>
      </c>
      <c r="V597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</v>
      </c>
    </row>
    <row r="598" spans="1:22" x14ac:dyDescent="0.5">
      <c r="A598" t="s">
        <v>621</v>
      </c>
      <c r="B598">
        <v>58</v>
      </c>
      <c r="C598">
        <v>66</v>
      </c>
      <c r="D598">
        <v>119</v>
      </c>
      <c r="E598">
        <v>31</v>
      </c>
      <c r="F598">
        <v>113</v>
      </c>
      <c r="G598">
        <v>13</v>
      </c>
      <c r="H598">
        <f t="shared" si="27"/>
        <v>400</v>
      </c>
      <c r="J598">
        <f>B598-'Gen VII Original Stats'!C598</f>
        <v>14</v>
      </c>
      <c r="K598">
        <f>C598-'Gen VII Original Stats'!D598</f>
        <v>16</v>
      </c>
      <c r="L598">
        <f>D598-'Gen VII Original Stats'!E598</f>
        <v>28</v>
      </c>
      <c r="M598">
        <f>E598-'Gen VII Original Stats'!F598</f>
        <v>7</v>
      </c>
      <c r="N598">
        <f>F598-'Gen VII Original Stats'!G598</f>
        <v>27</v>
      </c>
      <c r="O598">
        <f>G598-'Gen VII Original Stats'!H598</f>
        <v>3</v>
      </c>
      <c r="P598">
        <f>H598-'Gen VII Original Stats'!I598</f>
        <v>95</v>
      </c>
      <c r="R598">
        <v>597</v>
      </c>
      <c r="S598">
        <v>1</v>
      </c>
      <c r="T598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</v>
      </c>
      <c r="V598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</v>
      </c>
    </row>
    <row r="599" spans="1:22" x14ac:dyDescent="0.5">
      <c r="A599" t="s">
        <v>622</v>
      </c>
      <c r="B599">
        <v>91</v>
      </c>
      <c r="C599">
        <v>115</v>
      </c>
      <c r="D599">
        <v>161</v>
      </c>
      <c r="E599">
        <v>66</v>
      </c>
      <c r="F599">
        <v>142</v>
      </c>
      <c r="G599">
        <v>25</v>
      </c>
      <c r="H599">
        <f t="shared" si="27"/>
        <v>600</v>
      </c>
      <c r="J599">
        <f>B599-'Gen VII Original Stats'!C599</f>
        <v>17</v>
      </c>
      <c r="K599">
        <f>C599-'Gen VII Original Stats'!D599</f>
        <v>21</v>
      </c>
      <c r="L599">
        <f>D599-'Gen VII Original Stats'!E599</f>
        <v>30</v>
      </c>
      <c r="M599">
        <f>E599-'Gen VII Original Stats'!F599</f>
        <v>12</v>
      </c>
      <c r="N599">
        <f>F599-'Gen VII Original Stats'!G599</f>
        <v>26</v>
      </c>
      <c r="O599">
        <f>G599-'Gen VII Original Stats'!H599</f>
        <v>5</v>
      </c>
      <c r="P599">
        <f>H599-'Gen VII Original Stats'!I599</f>
        <v>111</v>
      </c>
      <c r="R599">
        <v>598</v>
      </c>
      <c r="T599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</v>
      </c>
      <c r="V599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</v>
      </c>
    </row>
    <row r="600" spans="1:22" x14ac:dyDescent="0.5">
      <c r="A600" t="s">
        <v>623</v>
      </c>
      <c r="B600">
        <v>40</v>
      </c>
      <c r="C600">
        <v>55</v>
      </c>
      <c r="D600">
        <v>70</v>
      </c>
      <c r="E600">
        <v>45</v>
      </c>
      <c r="F600">
        <v>60</v>
      </c>
      <c r="G600">
        <v>30</v>
      </c>
      <c r="H600">
        <f t="shared" si="27"/>
        <v>300</v>
      </c>
      <c r="J600">
        <f>B600-'Gen VII Original Stats'!C600</f>
        <v>0</v>
      </c>
      <c r="K600">
        <f>C600-'Gen VII Original Stats'!D600</f>
        <v>0</v>
      </c>
      <c r="L600">
        <f>D600-'Gen VII Original Stats'!E600</f>
        <v>0</v>
      </c>
      <c r="M600">
        <f>E600-'Gen VII Original Stats'!F600</f>
        <v>0</v>
      </c>
      <c r="N600">
        <f>F600-'Gen VII Original Stats'!G600</f>
        <v>0</v>
      </c>
      <c r="O600">
        <f>G600-'Gen VII Original Stats'!H600</f>
        <v>0</v>
      </c>
      <c r="P600">
        <f>H600-'Gen VII Original Stats'!I600</f>
        <v>0</v>
      </c>
      <c r="R600">
        <v>599</v>
      </c>
      <c r="S600">
        <v>2</v>
      </c>
      <c r="T600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</v>
      </c>
      <c r="V600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</v>
      </c>
    </row>
    <row r="601" spans="1:22" x14ac:dyDescent="0.5">
      <c r="A601" t="s">
        <v>624</v>
      </c>
      <c r="B601">
        <v>55</v>
      </c>
      <c r="C601">
        <v>73</v>
      </c>
      <c r="D601">
        <v>86</v>
      </c>
      <c r="E601">
        <v>64</v>
      </c>
      <c r="F601">
        <v>77</v>
      </c>
      <c r="G601">
        <v>45</v>
      </c>
      <c r="H601">
        <f t="shared" si="27"/>
        <v>400</v>
      </c>
      <c r="J601">
        <f>B601-'Gen VII Original Stats'!C601</f>
        <v>-5</v>
      </c>
      <c r="K601">
        <f>C601-'Gen VII Original Stats'!D601</f>
        <v>-7</v>
      </c>
      <c r="L601">
        <f>D601-'Gen VII Original Stats'!E601</f>
        <v>-9</v>
      </c>
      <c r="M601">
        <f>E601-'Gen VII Original Stats'!F601</f>
        <v>-6</v>
      </c>
      <c r="N601">
        <f>F601-'Gen VII Original Stats'!G601</f>
        <v>-8</v>
      </c>
      <c r="O601">
        <f>G601-'Gen VII Original Stats'!H601</f>
        <v>-5</v>
      </c>
      <c r="P601">
        <f>H601-'Gen VII Original Stats'!I601</f>
        <v>-40</v>
      </c>
      <c r="R601">
        <v>600</v>
      </c>
      <c r="S601">
        <v>1</v>
      </c>
      <c r="T601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</v>
      </c>
      <c r="V601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</v>
      </c>
    </row>
    <row r="602" spans="1:22" x14ac:dyDescent="0.5">
      <c r="A602" t="s">
        <v>625</v>
      </c>
      <c r="B602">
        <v>69</v>
      </c>
      <c r="C602">
        <v>115</v>
      </c>
      <c r="D602">
        <v>133</v>
      </c>
      <c r="E602">
        <v>81</v>
      </c>
      <c r="F602">
        <v>98</v>
      </c>
      <c r="G602">
        <v>104</v>
      </c>
      <c r="H602">
        <f t="shared" si="27"/>
        <v>600</v>
      </c>
      <c r="J602">
        <f>B602-'Gen VII Original Stats'!C602</f>
        <v>9</v>
      </c>
      <c r="K602">
        <f>C602-'Gen VII Original Stats'!D602</f>
        <v>15</v>
      </c>
      <c r="L602">
        <f>D602-'Gen VII Original Stats'!E602</f>
        <v>18</v>
      </c>
      <c r="M602">
        <f>E602-'Gen VII Original Stats'!F602</f>
        <v>11</v>
      </c>
      <c r="N602">
        <f>F602-'Gen VII Original Stats'!G602</f>
        <v>13</v>
      </c>
      <c r="O602">
        <f>G602-'Gen VII Original Stats'!H602</f>
        <v>14</v>
      </c>
      <c r="P602">
        <f>H602-'Gen VII Original Stats'!I602</f>
        <v>80</v>
      </c>
      <c r="R602">
        <v>601</v>
      </c>
      <c r="T602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</v>
      </c>
      <c r="V602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</v>
      </c>
    </row>
    <row r="603" spans="1:22" x14ac:dyDescent="0.5">
      <c r="A603" t="s">
        <v>626</v>
      </c>
      <c r="B603">
        <v>38</v>
      </c>
      <c r="C603">
        <v>60</v>
      </c>
      <c r="D603">
        <v>44</v>
      </c>
      <c r="E603">
        <v>49</v>
      </c>
      <c r="F603">
        <v>44</v>
      </c>
      <c r="G603">
        <v>65</v>
      </c>
      <c r="H603">
        <f t="shared" si="27"/>
        <v>300</v>
      </c>
      <c r="J603">
        <f>B603-'Gen VII Original Stats'!C603</f>
        <v>3</v>
      </c>
      <c r="K603">
        <f>C603-'Gen VII Original Stats'!D603</f>
        <v>5</v>
      </c>
      <c r="L603">
        <f>D603-'Gen VII Original Stats'!E603</f>
        <v>4</v>
      </c>
      <c r="M603">
        <f>E603-'Gen VII Original Stats'!F603</f>
        <v>4</v>
      </c>
      <c r="N603">
        <f>F603-'Gen VII Original Stats'!G603</f>
        <v>4</v>
      </c>
      <c r="O603">
        <f>G603-'Gen VII Original Stats'!H603</f>
        <v>5</v>
      </c>
      <c r="P603">
        <f>H603-'Gen VII Original Stats'!I603</f>
        <v>25</v>
      </c>
      <c r="R603">
        <v>602</v>
      </c>
      <c r="S603">
        <v>2</v>
      </c>
      <c r="T603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</v>
      </c>
      <c r="V603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</v>
      </c>
    </row>
    <row r="604" spans="1:22" x14ac:dyDescent="0.5">
      <c r="A604" t="s">
        <v>627</v>
      </c>
      <c r="B604">
        <v>64</v>
      </c>
      <c r="C604">
        <v>84</v>
      </c>
      <c r="D604">
        <v>69</v>
      </c>
      <c r="E604">
        <v>74</v>
      </c>
      <c r="F604">
        <v>69</v>
      </c>
      <c r="G604">
        <v>40</v>
      </c>
      <c r="H604">
        <f t="shared" si="27"/>
        <v>400</v>
      </c>
      <c r="J604">
        <f>B604-'Gen VII Original Stats'!C604</f>
        <v>-1</v>
      </c>
      <c r="K604">
        <f>C604-'Gen VII Original Stats'!D604</f>
        <v>-1</v>
      </c>
      <c r="L604">
        <f>D604-'Gen VII Original Stats'!E604</f>
        <v>-1</v>
      </c>
      <c r="M604">
        <f>E604-'Gen VII Original Stats'!F604</f>
        <v>-1</v>
      </c>
      <c r="N604">
        <f>F604-'Gen VII Original Stats'!G604</f>
        <v>-1</v>
      </c>
      <c r="O604">
        <f>G604-'Gen VII Original Stats'!H604</f>
        <v>0</v>
      </c>
      <c r="P604">
        <f>H604-'Gen VII Original Stats'!I604</f>
        <v>-5</v>
      </c>
      <c r="R604">
        <v>603</v>
      </c>
      <c r="S604">
        <v>1</v>
      </c>
      <c r="T604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</v>
      </c>
      <c r="V604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</v>
      </c>
    </row>
    <row r="605" spans="1:22" x14ac:dyDescent="0.5">
      <c r="A605" t="s">
        <v>628</v>
      </c>
      <c r="B605">
        <v>99</v>
      </c>
      <c r="C605">
        <v>134</v>
      </c>
      <c r="D605">
        <v>93</v>
      </c>
      <c r="E605">
        <v>122</v>
      </c>
      <c r="F605">
        <v>93</v>
      </c>
      <c r="G605">
        <v>58</v>
      </c>
      <c r="H605">
        <f t="shared" si="27"/>
        <v>599</v>
      </c>
      <c r="J605">
        <f>B605-'Gen VII Original Stats'!C605</f>
        <v>14</v>
      </c>
      <c r="K605">
        <f>C605-'Gen VII Original Stats'!D605</f>
        <v>19</v>
      </c>
      <c r="L605">
        <f>D605-'Gen VII Original Stats'!E605</f>
        <v>13</v>
      </c>
      <c r="M605">
        <f>E605-'Gen VII Original Stats'!F605</f>
        <v>17</v>
      </c>
      <c r="N605">
        <f>F605-'Gen VII Original Stats'!G605</f>
        <v>13</v>
      </c>
      <c r="O605">
        <f>G605-'Gen VII Original Stats'!H605</f>
        <v>8</v>
      </c>
      <c r="P605">
        <f>H605-'Gen VII Original Stats'!I605</f>
        <v>84</v>
      </c>
      <c r="R605">
        <v>604</v>
      </c>
      <c r="T605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</v>
      </c>
      <c r="V605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</v>
      </c>
    </row>
    <row r="606" spans="1:22" x14ac:dyDescent="0.5">
      <c r="A606" t="s">
        <v>629</v>
      </c>
      <c r="B606">
        <v>66</v>
      </c>
      <c r="C606">
        <v>66</v>
      </c>
      <c r="D606">
        <v>66</v>
      </c>
      <c r="E606">
        <v>101</v>
      </c>
      <c r="F606">
        <v>66</v>
      </c>
      <c r="G606">
        <v>36</v>
      </c>
      <c r="H606">
        <f t="shared" si="27"/>
        <v>401</v>
      </c>
      <c r="J606">
        <f>B606-'Gen VII Original Stats'!C606</f>
        <v>11</v>
      </c>
      <c r="K606">
        <f>C606-'Gen VII Original Stats'!D606</f>
        <v>11</v>
      </c>
      <c r="L606">
        <f>D606-'Gen VII Original Stats'!E606</f>
        <v>11</v>
      </c>
      <c r="M606">
        <f>E606-'Gen VII Original Stats'!F606</f>
        <v>16</v>
      </c>
      <c r="N606">
        <f>F606-'Gen VII Original Stats'!G606</f>
        <v>11</v>
      </c>
      <c r="O606">
        <f>G606-'Gen VII Original Stats'!H606</f>
        <v>6</v>
      </c>
      <c r="P606">
        <f>H606-'Gen VII Original Stats'!I606</f>
        <v>66</v>
      </c>
      <c r="R606">
        <v>605</v>
      </c>
      <c r="S606">
        <v>1</v>
      </c>
      <c r="T606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</v>
      </c>
      <c r="V606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</v>
      </c>
    </row>
    <row r="607" spans="1:22" x14ac:dyDescent="0.5">
      <c r="A607" t="s">
        <v>630</v>
      </c>
      <c r="B607">
        <v>93</v>
      </c>
      <c r="C607">
        <v>93</v>
      </c>
      <c r="D607">
        <v>93</v>
      </c>
      <c r="E607">
        <v>155</v>
      </c>
      <c r="F607">
        <v>118</v>
      </c>
      <c r="G607">
        <v>49</v>
      </c>
      <c r="H607">
        <f t="shared" si="27"/>
        <v>601</v>
      </c>
      <c r="J607">
        <f>B607-'Gen VII Original Stats'!C607</f>
        <v>18</v>
      </c>
      <c r="K607">
        <f>C607-'Gen VII Original Stats'!D607</f>
        <v>18</v>
      </c>
      <c r="L607">
        <f>D607-'Gen VII Original Stats'!E607</f>
        <v>18</v>
      </c>
      <c r="M607">
        <f>E607-'Gen VII Original Stats'!F607</f>
        <v>30</v>
      </c>
      <c r="N607">
        <f>F607-'Gen VII Original Stats'!G607</f>
        <v>23</v>
      </c>
      <c r="O607">
        <f>G607-'Gen VII Original Stats'!H607</f>
        <v>9</v>
      </c>
      <c r="P607">
        <f>H607-'Gen VII Original Stats'!I607</f>
        <v>116</v>
      </c>
      <c r="R607">
        <v>606</v>
      </c>
      <c r="T607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</v>
      </c>
      <c r="V607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</v>
      </c>
    </row>
    <row r="608" spans="1:22" x14ac:dyDescent="0.5">
      <c r="A608" t="s">
        <v>631</v>
      </c>
      <c r="B608">
        <v>55</v>
      </c>
      <c r="C608">
        <v>33</v>
      </c>
      <c r="D608">
        <v>60</v>
      </c>
      <c r="E608">
        <v>71</v>
      </c>
      <c r="F608">
        <v>60</v>
      </c>
      <c r="G608">
        <v>22</v>
      </c>
      <c r="H608">
        <f t="shared" si="27"/>
        <v>301</v>
      </c>
      <c r="J608">
        <f>B608-'Gen VII Original Stats'!C608</f>
        <v>5</v>
      </c>
      <c r="K608">
        <f>C608-'Gen VII Original Stats'!D608</f>
        <v>3</v>
      </c>
      <c r="L608">
        <f>D608-'Gen VII Original Stats'!E608</f>
        <v>5</v>
      </c>
      <c r="M608">
        <f>E608-'Gen VII Original Stats'!F608</f>
        <v>6</v>
      </c>
      <c r="N608">
        <f>F608-'Gen VII Original Stats'!G608</f>
        <v>5</v>
      </c>
      <c r="O608">
        <f>G608-'Gen VII Original Stats'!H608</f>
        <v>2</v>
      </c>
      <c r="P608">
        <f>H608-'Gen VII Original Stats'!I608</f>
        <v>26</v>
      </c>
      <c r="R608">
        <v>607</v>
      </c>
      <c r="S608">
        <v>2</v>
      </c>
      <c r="T608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</v>
      </c>
      <c r="V608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</v>
      </c>
    </row>
    <row r="609" spans="1:22" x14ac:dyDescent="0.5">
      <c r="A609" t="s">
        <v>632</v>
      </c>
      <c r="B609">
        <v>65</v>
      </c>
      <c r="C609">
        <v>43</v>
      </c>
      <c r="D609">
        <v>65</v>
      </c>
      <c r="E609">
        <v>103</v>
      </c>
      <c r="F609">
        <v>65</v>
      </c>
      <c r="G609">
        <v>59</v>
      </c>
      <c r="H609">
        <f t="shared" si="27"/>
        <v>400</v>
      </c>
      <c r="J609">
        <f>B609-'Gen VII Original Stats'!C609</f>
        <v>5</v>
      </c>
      <c r="K609">
        <f>C609-'Gen VII Original Stats'!D609</f>
        <v>3</v>
      </c>
      <c r="L609">
        <f>D609-'Gen VII Original Stats'!E609</f>
        <v>5</v>
      </c>
      <c r="M609">
        <f>E609-'Gen VII Original Stats'!F609</f>
        <v>8</v>
      </c>
      <c r="N609">
        <f>F609-'Gen VII Original Stats'!G609</f>
        <v>5</v>
      </c>
      <c r="O609">
        <f>G609-'Gen VII Original Stats'!H609</f>
        <v>4</v>
      </c>
      <c r="P609">
        <f>H609-'Gen VII Original Stats'!I609</f>
        <v>30</v>
      </c>
      <c r="R609">
        <v>608</v>
      </c>
      <c r="S609">
        <v>1</v>
      </c>
      <c r="T609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</v>
      </c>
      <c r="V609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</v>
      </c>
    </row>
    <row r="610" spans="1:22" x14ac:dyDescent="0.5">
      <c r="A610" t="s">
        <v>633</v>
      </c>
      <c r="B610">
        <v>69</v>
      </c>
      <c r="C610">
        <v>63</v>
      </c>
      <c r="D610">
        <v>104</v>
      </c>
      <c r="E610">
        <v>167</v>
      </c>
      <c r="F610">
        <v>104</v>
      </c>
      <c r="G610">
        <v>92</v>
      </c>
      <c r="H610">
        <f t="shared" si="27"/>
        <v>599</v>
      </c>
      <c r="J610">
        <f>B610-'Gen VII Original Stats'!C610</f>
        <v>9</v>
      </c>
      <c r="K610">
        <f>C610-'Gen VII Original Stats'!D610</f>
        <v>8</v>
      </c>
      <c r="L610">
        <f>D610-'Gen VII Original Stats'!E610</f>
        <v>14</v>
      </c>
      <c r="M610">
        <f>E610-'Gen VII Original Stats'!F610</f>
        <v>22</v>
      </c>
      <c r="N610">
        <f>F610-'Gen VII Original Stats'!G610</f>
        <v>14</v>
      </c>
      <c r="O610">
        <f>G610-'Gen VII Original Stats'!H610</f>
        <v>12</v>
      </c>
      <c r="P610">
        <f>H610-'Gen VII Original Stats'!I610</f>
        <v>79</v>
      </c>
      <c r="R610">
        <v>609</v>
      </c>
      <c r="T610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</v>
      </c>
      <c r="V610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</v>
      </c>
    </row>
    <row r="611" spans="1:22" x14ac:dyDescent="0.5">
      <c r="A611" t="s">
        <v>634</v>
      </c>
      <c r="B611">
        <v>43</v>
      </c>
      <c r="C611">
        <v>82</v>
      </c>
      <c r="D611">
        <v>56</v>
      </c>
      <c r="E611">
        <v>28</v>
      </c>
      <c r="F611">
        <v>38</v>
      </c>
      <c r="G611">
        <v>53</v>
      </c>
      <c r="H611">
        <f t="shared" si="27"/>
        <v>300</v>
      </c>
      <c r="J611">
        <f>B611-'Gen VII Original Stats'!C611</f>
        <v>-3</v>
      </c>
      <c r="K611">
        <f>C611-'Gen VII Original Stats'!D611</f>
        <v>-5</v>
      </c>
      <c r="L611">
        <f>D611-'Gen VII Original Stats'!E611</f>
        <v>-4</v>
      </c>
      <c r="M611">
        <f>E611-'Gen VII Original Stats'!F611</f>
        <v>-2</v>
      </c>
      <c r="N611">
        <f>F611-'Gen VII Original Stats'!G611</f>
        <v>-2</v>
      </c>
      <c r="O611">
        <f>G611-'Gen VII Original Stats'!H611</f>
        <v>-4</v>
      </c>
      <c r="P611">
        <f>H611-'Gen VII Original Stats'!I611</f>
        <v>-20</v>
      </c>
      <c r="R611">
        <v>610</v>
      </c>
      <c r="S611">
        <v>2</v>
      </c>
      <c r="T611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</v>
      </c>
      <c r="V611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</v>
      </c>
    </row>
    <row r="612" spans="1:22" x14ac:dyDescent="0.5">
      <c r="A612" t="s">
        <v>635</v>
      </c>
      <c r="B612">
        <v>64</v>
      </c>
      <c r="C612">
        <v>114</v>
      </c>
      <c r="D612">
        <v>68</v>
      </c>
      <c r="E612">
        <v>39</v>
      </c>
      <c r="F612">
        <v>49</v>
      </c>
      <c r="G612">
        <v>65</v>
      </c>
      <c r="H612">
        <f t="shared" si="27"/>
        <v>399</v>
      </c>
      <c r="J612">
        <f>B612-'Gen VII Original Stats'!C612</f>
        <v>-2</v>
      </c>
      <c r="K612">
        <f>C612-'Gen VII Original Stats'!D612</f>
        <v>-3</v>
      </c>
      <c r="L612">
        <f>D612-'Gen VII Original Stats'!E612</f>
        <v>-2</v>
      </c>
      <c r="M612">
        <f>E612-'Gen VII Original Stats'!F612</f>
        <v>-1</v>
      </c>
      <c r="N612">
        <f>F612-'Gen VII Original Stats'!G612</f>
        <v>-1</v>
      </c>
      <c r="O612">
        <f>G612-'Gen VII Original Stats'!H612</f>
        <v>-2</v>
      </c>
      <c r="P612">
        <f>H612-'Gen VII Original Stats'!I612</f>
        <v>-11</v>
      </c>
      <c r="R612">
        <v>611</v>
      </c>
      <c r="S612">
        <v>1</v>
      </c>
      <c r="T612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</v>
      </c>
      <c r="V612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</v>
      </c>
    </row>
    <row r="613" spans="1:22" x14ac:dyDescent="0.5">
      <c r="A613" t="s">
        <v>636</v>
      </c>
      <c r="B613">
        <v>84</v>
      </c>
      <c r="C613">
        <v>163</v>
      </c>
      <c r="D613">
        <v>100</v>
      </c>
      <c r="E613">
        <v>67</v>
      </c>
      <c r="F613">
        <v>78</v>
      </c>
      <c r="G613">
        <v>108</v>
      </c>
      <c r="H613">
        <f t="shared" si="27"/>
        <v>600</v>
      </c>
      <c r="J613">
        <f>B613-'Gen VII Original Stats'!C613</f>
        <v>8</v>
      </c>
      <c r="K613">
        <f>C613-'Gen VII Original Stats'!D613</f>
        <v>16</v>
      </c>
      <c r="L613">
        <f>D613-'Gen VII Original Stats'!E613</f>
        <v>10</v>
      </c>
      <c r="M613">
        <f>E613-'Gen VII Original Stats'!F613</f>
        <v>7</v>
      </c>
      <c r="N613">
        <f>F613-'Gen VII Original Stats'!G613</f>
        <v>8</v>
      </c>
      <c r="O613">
        <f>G613-'Gen VII Original Stats'!H613</f>
        <v>11</v>
      </c>
      <c r="P613">
        <f>H613-'Gen VII Original Stats'!I613</f>
        <v>60</v>
      </c>
      <c r="R613">
        <v>612</v>
      </c>
      <c r="T613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</v>
      </c>
      <c r="V613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</v>
      </c>
    </row>
    <row r="614" spans="1:22" x14ac:dyDescent="0.5">
      <c r="A614" t="s">
        <v>637</v>
      </c>
      <c r="B614">
        <v>72</v>
      </c>
      <c r="C614">
        <v>92</v>
      </c>
      <c r="D614">
        <v>52</v>
      </c>
      <c r="E614">
        <v>79</v>
      </c>
      <c r="F614">
        <v>52</v>
      </c>
      <c r="G614">
        <v>52</v>
      </c>
      <c r="H614">
        <f t="shared" si="27"/>
        <v>399</v>
      </c>
      <c r="J614">
        <f>B614-'Gen VII Original Stats'!C614</f>
        <v>17</v>
      </c>
      <c r="K614">
        <f>C614-'Gen VII Original Stats'!D614</f>
        <v>22</v>
      </c>
      <c r="L614">
        <f>D614-'Gen VII Original Stats'!E614</f>
        <v>12</v>
      </c>
      <c r="M614">
        <f>E614-'Gen VII Original Stats'!F614</f>
        <v>19</v>
      </c>
      <c r="N614">
        <f>F614-'Gen VII Original Stats'!G614</f>
        <v>12</v>
      </c>
      <c r="O614">
        <f>G614-'Gen VII Original Stats'!H614</f>
        <v>12</v>
      </c>
      <c r="P614">
        <f>H614-'Gen VII Original Stats'!I614</f>
        <v>94</v>
      </c>
      <c r="R614">
        <v>613</v>
      </c>
      <c r="S614">
        <v>1</v>
      </c>
      <c r="T614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</v>
      </c>
      <c r="V614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</v>
      </c>
    </row>
    <row r="615" spans="1:22" x14ac:dyDescent="0.5">
      <c r="A615" t="s">
        <v>638</v>
      </c>
      <c r="B615">
        <v>113</v>
      </c>
      <c r="C615">
        <v>154</v>
      </c>
      <c r="D615">
        <v>95</v>
      </c>
      <c r="E615">
        <v>83</v>
      </c>
      <c r="F615">
        <v>95</v>
      </c>
      <c r="G615">
        <v>59</v>
      </c>
      <c r="H615">
        <f t="shared" si="27"/>
        <v>599</v>
      </c>
      <c r="J615">
        <f>B615-'Gen VII Original Stats'!C615</f>
        <v>18</v>
      </c>
      <c r="K615">
        <f>C615-'Gen VII Original Stats'!D615</f>
        <v>24</v>
      </c>
      <c r="L615">
        <f>D615-'Gen VII Original Stats'!E615</f>
        <v>15</v>
      </c>
      <c r="M615">
        <f>E615-'Gen VII Original Stats'!F615</f>
        <v>13</v>
      </c>
      <c r="N615">
        <f>F615-'Gen VII Original Stats'!G615</f>
        <v>15</v>
      </c>
      <c r="O615">
        <f>G615-'Gen VII Original Stats'!H615</f>
        <v>9</v>
      </c>
      <c r="P615">
        <f>H615-'Gen VII Original Stats'!I615</f>
        <v>94</v>
      </c>
      <c r="R615">
        <v>614</v>
      </c>
      <c r="T615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</v>
      </c>
      <c r="V615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</v>
      </c>
    </row>
    <row r="616" spans="1:22" x14ac:dyDescent="0.5">
      <c r="A616" t="s">
        <v>639</v>
      </c>
      <c r="B616">
        <v>93</v>
      </c>
      <c r="C616">
        <v>58</v>
      </c>
      <c r="D616">
        <v>58</v>
      </c>
      <c r="E616">
        <v>111</v>
      </c>
      <c r="F616">
        <v>157</v>
      </c>
      <c r="G616">
        <v>122</v>
      </c>
      <c r="H616">
        <f t="shared" si="27"/>
        <v>599</v>
      </c>
      <c r="J616">
        <f>B616-'Gen VII Original Stats'!C616</f>
        <v>13</v>
      </c>
      <c r="K616">
        <f>C616-'Gen VII Original Stats'!D616</f>
        <v>8</v>
      </c>
      <c r="L616">
        <f>D616-'Gen VII Original Stats'!E616</f>
        <v>8</v>
      </c>
      <c r="M616">
        <f>E616-'Gen VII Original Stats'!F616</f>
        <v>16</v>
      </c>
      <c r="N616">
        <f>F616-'Gen VII Original Stats'!G616</f>
        <v>22</v>
      </c>
      <c r="O616">
        <f>G616-'Gen VII Original Stats'!H616</f>
        <v>17</v>
      </c>
      <c r="P616">
        <f>H616-'Gen VII Original Stats'!I616</f>
        <v>84</v>
      </c>
      <c r="R616">
        <v>615</v>
      </c>
      <c r="T616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</v>
      </c>
      <c r="V616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</v>
      </c>
    </row>
    <row r="617" spans="1:22" x14ac:dyDescent="0.5">
      <c r="A617" t="s">
        <v>640</v>
      </c>
      <c r="B617">
        <v>66</v>
      </c>
      <c r="C617">
        <v>52</v>
      </c>
      <c r="D617">
        <v>111</v>
      </c>
      <c r="E617">
        <v>52</v>
      </c>
      <c r="F617">
        <v>85</v>
      </c>
      <c r="G617">
        <v>33</v>
      </c>
      <c r="H617">
        <f t="shared" si="27"/>
        <v>399</v>
      </c>
      <c r="J617">
        <f>B617-'Gen VII Original Stats'!C617</f>
        <v>16</v>
      </c>
      <c r="K617">
        <f>C617-'Gen VII Original Stats'!D617</f>
        <v>12</v>
      </c>
      <c r="L617">
        <f>D617-'Gen VII Original Stats'!E617</f>
        <v>26</v>
      </c>
      <c r="M617">
        <f>E617-'Gen VII Original Stats'!F617</f>
        <v>12</v>
      </c>
      <c r="N617">
        <f>F617-'Gen VII Original Stats'!G617</f>
        <v>20</v>
      </c>
      <c r="O617">
        <f>G617-'Gen VII Original Stats'!H617</f>
        <v>8</v>
      </c>
      <c r="P617">
        <f>H617-'Gen VII Original Stats'!I617</f>
        <v>94</v>
      </c>
      <c r="R617">
        <v>616</v>
      </c>
      <c r="S617">
        <v>1</v>
      </c>
      <c r="T617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</v>
      </c>
      <c r="V617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</v>
      </c>
    </row>
    <row r="618" spans="1:22" x14ac:dyDescent="0.5">
      <c r="A618" t="s">
        <v>641</v>
      </c>
      <c r="B618">
        <v>97</v>
      </c>
      <c r="C618">
        <v>85</v>
      </c>
      <c r="D618">
        <v>48</v>
      </c>
      <c r="E618">
        <v>121</v>
      </c>
      <c r="F618">
        <v>73</v>
      </c>
      <c r="G618">
        <v>176</v>
      </c>
      <c r="H618">
        <f t="shared" si="27"/>
        <v>600</v>
      </c>
      <c r="J618">
        <f>B618-'Gen VII Original Stats'!C618</f>
        <v>17</v>
      </c>
      <c r="K618">
        <f>C618-'Gen VII Original Stats'!D618</f>
        <v>15</v>
      </c>
      <c r="L618">
        <f>D618-'Gen VII Original Stats'!E618</f>
        <v>8</v>
      </c>
      <c r="M618">
        <f>E618-'Gen VII Original Stats'!F618</f>
        <v>21</v>
      </c>
      <c r="N618">
        <f>F618-'Gen VII Original Stats'!G618</f>
        <v>13</v>
      </c>
      <c r="O618">
        <f>G618-'Gen VII Original Stats'!H618</f>
        <v>31</v>
      </c>
      <c r="P618">
        <f>H618-'Gen VII Original Stats'!I618</f>
        <v>105</v>
      </c>
      <c r="R618">
        <v>617</v>
      </c>
      <c r="T618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</v>
      </c>
      <c r="V618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</v>
      </c>
    </row>
    <row r="619" spans="1:22" x14ac:dyDescent="0.5">
      <c r="A619" t="s">
        <v>642</v>
      </c>
      <c r="B619">
        <v>139</v>
      </c>
      <c r="C619">
        <v>84</v>
      </c>
      <c r="D619">
        <v>107</v>
      </c>
      <c r="E619">
        <v>103</v>
      </c>
      <c r="F619">
        <v>126</v>
      </c>
      <c r="G619">
        <v>41</v>
      </c>
      <c r="H619">
        <f t="shared" si="27"/>
        <v>600</v>
      </c>
      <c r="J619">
        <f>B619-'Gen VII Original Stats'!C619</f>
        <v>30</v>
      </c>
      <c r="K619">
        <f>C619-'Gen VII Original Stats'!D619</f>
        <v>18</v>
      </c>
      <c r="L619">
        <f>D619-'Gen VII Original Stats'!E619</f>
        <v>23</v>
      </c>
      <c r="M619">
        <f>E619-'Gen VII Original Stats'!F619</f>
        <v>22</v>
      </c>
      <c r="N619">
        <f>F619-'Gen VII Original Stats'!G619</f>
        <v>27</v>
      </c>
      <c r="O619">
        <f>G619-'Gen VII Original Stats'!H619</f>
        <v>9</v>
      </c>
      <c r="P619">
        <f>H619-'Gen VII Original Stats'!I619</f>
        <v>129</v>
      </c>
      <c r="R619">
        <v>618</v>
      </c>
      <c r="T619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</v>
      </c>
      <c r="V619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</v>
      </c>
    </row>
    <row r="620" spans="1:22" x14ac:dyDescent="0.5">
      <c r="A620" t="s">
        <v>643</v>
      </c>
      <c r="B620">
        <v>51</v>
      </c>
      <c r="C620">
        <v>97</v>
      </c>
      <c r="D620">
        <v>57</v>
      </c>
      <c r="E620">
        <v>63</v>
      </c>
      <c r="F620">
        <v>57</v>
      </c>
      <c r="G620">
        <v>74</v>
      </c>
      <c r="H620">
        <f t="shared" si="27"/>
        <v>399</v>
      </c>
      <c r="J620">
        <f>B620-'Gen VII Original Stats'!C620</f>
        <v>6</v>
      </c>
      <c r="K620">
        <f>C620-'Gen VII Original Stats'!D620</f>
        <v>12</v>
      </c>
      <c r="L620">
        <f>D620-'Gen VII Original Stats'!E620</f>
        <v>7</v>
      </c>
      <c r="M620">
        <f>E620-'Gen VII Original Stats'!F620</f>
        <v>8</v>
      </c>
      <c r="N620">
        <f>F620-'Gen VII Original Stats'!G620</f>
        <v>7</v>
      </c>
      <c r="O620">
        <f>G620-'Gen VII Original Stats'!H620</f>
        <v>9</v>
      </c>
      <c r="P620">
        <f>H620-'Gen VII Original Stats'!I620</f>
        <v>49</v>
      </c>
      <c r="R620">
        <v>619</v>
      </c>
      <c r="S620">
        <v>1</v>
      </c>
      <c r="T620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</v>
      </c>
      <c r="V620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</v>
      </c>
    </row>
    <row r="621" spans="1:22" x14ac:dyDescent="0.5">
      <c r="A621" t="s">
        <v>644</v>
      </c>
      <c r="B621">
        <v>76</v>
      </c>
      <c r="C621">
        <v>147</v>
      </c>
      <c r="D621">
        <v>71</v>
      </c>
      <c r="E621">
        <v>112</v>
      </c>
      <c r="F621">
        <v>71</v>
      </c>
      <c r="G621">
        <v>124</v>
      </c>
      <c r="H621">
        <f t="shared" si="27"/>
        <v>601</v>
      </c>
      <c r="J621">
        <f>B621-'Gen VII Original Stats'!C621</f>
        <v>11</v>
      </c>
      <c r="K621">
        <f>C621-'Gen VII Original Stats'!D621</f>
        <v>22</v>
      </c>
      <c r="L621">
        <f>D621-'Gen VII Original Stats'!E621</f>
        <v>11</v>
      </c>
      <c r="M621">
        <f>E621-'Gen VII Original Stats'!F621</f>
        <v>17</v>
      </c>
      <c r="N621">
        <f>F621-'Gen VII Original Stats'!G621</f>
        <v>11</v>
      </c>
      <c r="O621">
        <f>G621-'Gen VII Original Stats'!H621</f>
        <v>19</v>
      </c>
      <c r="P621">
        <f>H621-'Gen VII Original Stats'!I621</f>
        <v>91</v>
      </c>
      <c r="R621">
        <v>620</v>
      </c>
      <c r="T621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</v>
      </c>
      <c r="V621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</v>
      </c>
    </row>
    <row r="622" spans="1:22" x14ac:dyDescent="0.5">
      <c r="A622" t="s">
        <v>645</v>
      </c>
      <c r="B622">
        <v>95</v>
      </c>
      <c r="C622">
        <v>148</v>
      </c>
      <c r="D622">
        <v>111</v>
      </c>
      <c r="E622">
        <v>74</v>
      </c>
      <c r="F622">
        <v>111</v>
      </c>
      <c r="G622">
        <v>59</v>
      </c>
      <c r="H622">
        <f t="shared" si="27"/>
        <v>598</v>
      </c>
      <c r="J622">
        <f>B622-'Gen VII Original Stats'!C622</f>
        <v>18</v>
      </c>
      <c r="K622">
        <f>C622-'Gen VII Original Stats'!D622</f>
        <v>28</v>
      </c>
      <c r="L622">
        <f>D622-'Gen VII Original Stats'!E622</f>
        <v>21</v>
      </c>
      <c r="M622">
        <f>E622-'Gen VII Original Stats'!F622</f>
        <v>14</v>
      </c>
      <c r="N622">
        <f>F622-'Gen VII Original Stats'!G622</f>
        <v>21</v>
      </c>
      <c r="O622">
        <f>G622-'Gen VII Original Stats'!H622</f>
        <v>11</v>
      </c>
      <c r="P622">
        <f>H622-'Gen VII Original Stats'!I622</f>
        <v>113</v>
      </c>
      <c r="R622">
        <v>621</v>
      </c>
      <c r="T622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</v>
      </c>
      <c r="V622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</v>
      </c>
    </row>
    <row r="623" spans="1:22" x14ac:dyDescent="0.5">
      <c r="A623" t="s">
        <v>646</v>
      </c>
      <c r="B623">
        <v>78</v>
      </c>
      <c r="C623">
        <v>98</v>
      </c>
      <c r="D623">
        <v>66</v>
      </c>
      <c r="E623">
        <v>46</v>
      </c>
      <c r="F623">
        <v>66</v>
      </c>
      <c r="G623">
        <v>46</v>
      </c>
      <c r="H623">
        <f t="shared" si="27"/>
        <v>400</v>
      </c>
      <c r="J623">
        <f>B623-'Gen VII Original Stats'!C623</f>
        <v>19</v>
      </c>
      <c r="K623">
        <f>C623-'Gen VII Original Stats'!D623</f>
        <v>24</v>
      </c>
      <c r="L623">
        <f>D623-'Gen VII Original Stats'!E623</f>
        <v>16</v>
      </c>
      <c r="M623">
        <f>E623-'Gen VII Original Stats'!F623</f>
        <v>11</v>
      </c>
      <c r="N623">
        <f>F623-'Gen VII Original Stats'!G623</f>
        <v>16</v>
      </c>
      <c r="O623">
        <f>G623-'Gen VII Original Stats'!H623</f>
        <v>11</v>
      </c>
      <c r="P623">
        <f>H623-'Gen VII Original Stats'!I623</f>
        <v>97</v>
      </c>
      <c r="R623">
        <v>622</v>
      </c>
      <c r="S623">
        <v>1</v>
      </c>
      <c r="T623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</v>
      </c>
      <c r="V623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</v>
      </c>
    </row>
    <row r="624" spans="1:22" x14ac:dyDescent="0.5">
      <c r="A624" t="s">
        <v>647</v>
      </c>
      <c r="B624">
        <v>111</v>
      </c>
      <c r="C624">
        <v>154</v>
      </c>
      <c r="D624">
        <v>99</v>
      </c>
      <c r="E624">
        <v>68</v>
      </c>
      <c r="F624">
        <v>99</v>
      </c>
      <c r="G624">
        <v>68</v>
      </c>
      <c r="H624">
        <f t="shared" si="27"/>
        <v>599</v>
      </c>
      <c r="J624">
        <f>B624-'Gen VII Original Stats'!C624</f>
        <v>22</v>
      </c>
      <c r="K624">
        <f>C624-'Gen VII Original Stats'!D624</f>
        <v>30</v>
      </c>
      <c r="L624">
        <f>D624-'Gen VII Original Stats'!E624</f>
        <v>19</v>
      </c>
      <c r="M624">
        <f>E624-'Gen VII Original Stats'!F624</f>
        <v>13</v>
      </c>
      <c r="N624">
        <f>F624-'Gen VII Original Stats'!G624</f>
        <v>19</v>
      </c>
      <c r="O624">
        <f>G624-'Gen VII Original Stats'!H624</f>
        <v>13</v>
      </c>
      <c r="P624">
        <f>H624-'Gen VII Original Stats'!I624</f>
        <v>116</v>
      </c>
      <c r="R624">
        <v>623</v>
      </c>
      <c r="T624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</v>
      </c>
      <c r="V624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</v>
      </c>
    </row>
    <row r="625" spans="1:22" x14ac:dyDescent="0.5">
      <c r="A625" t="s">
        <v>648</v>
      </c>
      <c r="B625">
        <v>53</v>
      </c>
      <c r="C625">
        <v>100</v>
      </c>
      <c r="D625">
        <v>82</v>
      </c>
      <c r="E625">
        <v>47</v>
      </c>
      <c r="F625">
        <v>47</v>
      </c>
      <c r="G625">
        <v>71</v>
      </c>
      <c r="H625">
        <f t="shared" si="27"/>
        <v>400</v>
      </c>
      <c r="J625">
        <f>B625-'Gen VII Original Stats'!C625</f>
        <v>8</v>
      </c>
      <c r="K625">
        <f>C625-'Gen VII Original Stats'!D625</f>
        <v>15</v>
      </c>
      <c r="L625">
        <f>D625-'Gen VII Original Stats'!E625</f>
        <v>12</v>
      </c>
      <c r="M625">
        <f>E625-'Gen VII Original Stats'!F625</f>
        <v>7</v>
      </c>
      <c r="N625">
        <f>F625-'Gen VII Original Stats'!G625</f>
        <v>7</v>
      </c>
      <c r="O625">
        <f>G625-'Gen VII Original Stats'!H625</f>
        <v>11</v>
      </c>
      <c r="P625">
        <f>H625-'Gen VII Original Stats'!I625</f>
        <v>60</v>
      </c>
      <c r="R625">
        <v>624</v>
      </c>
      <c r="S625">
        <v>1</v>
      </c>
      <c r="T625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</v>
      </c>
      <c r="V625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</v>
      </c>
    </row>
    <row r="626" spans="1:22" x14ac:dyDescent="0.5">
      <c r="A626" t="s">
        <v>649</v>
      </c>
      <c r="B626">
        <v>80</v>
      </c>
      <c r="C626">
        <v>153</v>
      </c>
      <c r="D626">
        <v>122</v>
      </c>
      <c r="E626">
        <v>73</v>
      </c>
      <c r="F626">
        <v>86</v>
      </c>
      <c r="G626">
        <v>86</v>
      </c>
      <c r="H626">
        <f t="shared" si="27"/>
        <v>600</v>
      </c>
      <c r="J626">
        <f>B626-'Gen VII Original Stats'!C626</f>
        <v>15</v>
      </c>
      <c r="K626">
        <f>C626-'Gen VII Original Stats'!D626</f>
        <v>28</v>
      </c>
      <c r="L626">
        <f>D626-'Gen VII Original Stats'!E626</f>
        <v>22</v>
      </c>
      <c r="M626">
        <f>E626-'Gen VII Original Stats'!F626</f>
        <v>13</v>
      </c>
      <c r="N626">
        <f>F626-'Gen VII Original Stats'!G626</f>
        <v>16</v>
      </c>
      <c r="O626">
        <f>G626-'Gen VII Original Stats'!H626</f>
        <v>16</v>
      </c>
      <c r="P626">
        <f>H626-'Gen VII Original Stats'!I626</f>
        <v>110</v>
      </c>
      <c r="R626">
        <v>625</v>
      </c>
      <c r="T626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</v>
      </c>
      <c r="V626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</v>
      </c>
    </row>
    <row r="627" spans="1:22" x14ac:dyDescent="0.5">
      <c r="A627" t="s">
        <v>650</v>
      </c>
      <c r="B627">
        <v>116</v>
      </c>
      <c r="C627">
        <v>135</v>
      </c>
      <c r="D627">
        <v>116</v>
      </c>
      <c r="E627">
        <v>49</v>
      </c>
      <c r="F627">
        <v>116</v>
      </c>
      <c r="G627">
        <v>67</v>
      </c>
      <c r="H627">
        <f t="shared" si="27"/>
        <v>599</v>
      </c>
      <c r="J627">
        <f>B627-'Gen VII Original Stats'!C627</f>
        <v>21</v>
      </c>
      <c r="K627">
        <f>C627-'Gen VII Original Stats'!D627</f>
        <v>25</v>
      </c>
      <c r="L627">
        <f>D627-'Gen VII Original Stats'!E627</f>
        <v>21</v>
      </c>
      <c r="M627">
        <f>E627-'Gen VII Original Stats'!F627</f>
        <v>9</v>
      </c>
      <c r="N627">
        <f>F627-'Gen VII Original Stats'!G627</f>
        <v>21</v>
      </c>
      <c r="O627">
        <f>G627-'Gen VII Original Stats'!H627</f>
        <v>12</v>
      </c>
      <c r="P627">
        <f>H627-'Gen VII Original Stats'!I627</f>
        <v>109</v>
      </c>
      <c r="R627">
        <v>626</v>
      </c>
      <c r="T627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</v>
      </c>
      <c r="V627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</v>
      </c>
    </row>
    <row r="628" spans="1:22" x14ac:dyDescent="0.5">
      <c r="A628" t="s">
        <v>651</v>
      </c>
      <c r="B628">
        <v>80</v>
      </c>
      <c r="C628">
        <v>95</v>
      </c>
      <c r="D628">
        <v>57</v>
      </c>
      <c r="E628">
        <v>42</v>
      </c>
      <c r="F628">
        <v>57</v>
      </c>
      <c r="G628">
        <v>69</v>
      </c>
      <c r="H628">
        <f t="shared" si="27"/>
        <v>400</v>
      </c>
      <c r="J628">
        <f>B628-'Gen VII Original Stats'!C628</f>
        <v>10</v>
      </c>
      <c r="K628">
        <f>C628-'Gen VII Original Stats'!D628</f>
        <v>12</v>
      </c>
      <c r="L628">
        <f>D628-'Gen VII Original Stats'!E628</f>
        <v>7</v>
      </c>
      <c r="M628">
        <f>E628-'Gen VII Original Stats'!F628</f>
        <v>5</v>
      </c>
      <c r="N628">
        <f>F628-'Gen VII Original Stats'!G628</f>
        <v>7</v>
      </c>
      <c r="O628">
        <f>G628-'Gen VII Original Stats'!H628</f>
        <v>9</v>
      </c>
      <c r="P628">
        <f>H628-'Gen VII Original Stats'!I628</f>
        <v>50</v>
      </c>
      <c r="R628">
        <v>627</v>
      </c>
      <c r="S628">
        <v>1</v>
      </c>
      <c r="T628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</v>
      </c>
      <c r="V628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</v>
      </c>
    </row>
    <row r="629" spans="1:22" x14ac:dyDescent="0.5">
      <c r="A629" t="s">
        <v>652</v>
      </c>
      <c r="B629">
        <v>118</v>
      </c>
      <c r="C629">
        <v>145</v>
      </c>
      <c r="D629">
        <v>88</v>
      </c>
      <c r="E629">
        <v>67</v>
      </c>
      <c r="F629">
        <v>88</v>
      </c>
      <c r="G629">
        <v>94</v>
      </c>
      <c r="H629">
        <f t="shared" si="27"/>
        <v>600</v>
      </c>
      <c r="J629">
        <f>B629-'Gen VII Original Stats'!C629</f>
        <v>18</v>
      </c>
      <c r="K629">
        <f>C629-'Gen VII Original Stats'!D629</f>
        <v>22</v>
      </c>
      <c r="L629">
        <f>D629-'Gen VII Original Stats'!E629</f>
        <v>13</v>
      </c>
      <c r="M629">
        <f>E629-'Gen VII Original Stats'!F629</f>
        <v>10</v>
      </c>
      <c r="N629">
        <f>F629-'Gen VII Original Stats'!G629</f>
        <v>13</v>
      </c>
      <c r="O629">
        <f>G629-'Gen VII Original Stats'!H629</f>
        <v>14</v>
      </c>
      <c r="P629">
        <f>H629-'Gen VII Original Stats'!I629</f>
        <v>90</v>
      </c>
      <c r="R629">
        <v>628</v>
      </c>
      <c r="T629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</v>
      </c>
      <c r="V629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</v>
      </c>
    </row>
    <row r="630" spans="1:22" x14ac:dyDescent="0.5">
      <c r="A630" t="s">
        <v>653</v>
      </c>
      <c r="B630">
        <v>76</v>
      </c>
      <c r="C630">
        <v>59</v>
      </c>
      <c r="D630">
        <v>81</v>
      </c>
      <c r="E630">
        <v>49</v>
      </c>
      <c r="F630">
        <v>70</v>
      </c>
      <c r="G630">
        <v>65</v>
      </c>
      <c r="H630">
        <f t="shared" si="27"/>
        <v>400</v>
      </c>
      <c r="J630">
        <f>B630-'Gen VII Original Stats'!C630</f>
        <v>6</v>
      </c>
      <c r="K630">
        <f>C630-'Gen VII Original Stats'!D630</f>
        <v>4</v>
      </c>
      <c r="L630">
        <f>D630-'Gen VII Original Stats'!E630</f>
        <v>6</v>
      </c>
      <c r="M630">
        <f>E630-'Gen VII Original Stats'!F630</f>
        <v>4</v>
      </c>
      <c r="N630">
        <f>F630-'Gen VII Original Stats'!G630</f>
        <v>5</v>
      </c>
      <c r="O630">
        <f>G630-'Gen VII Original Stats'!H630</f>
        <v>5</v>
      </c>
      <c r="P630">
        <f>H630-'Gen VII Original Stats'!I630</f>
        <v>30</v>
      </c>
      <c r="R630">
        <v>629</v>
      </c>
      <c r="S630">
        <v>1</v>
      </c>
      <c r="T630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</v>
      </c>
      <c r="V630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</v>
      </c>
    </row>
    <row r="631" spans="1:22" x14ac:dyDescent="0.5">
      <c r="A631" t="s">
        <v>654</v>
      </c>
      <c r="B631">
        <v>129</v>
      </c>
      <c r="C631">
        <v>76</v>
      </c>
      <c r="D631">
        <v>124</v>
      </c>
      <c r="E631">
        <v>65</v>
      </c>
      <c r="F631">
        <v>112</v>
      </c>
      <c r="G631">
        <v>94</v>
      </c>
      <c r="H631">
        <f t="shared" si="27"/>
        <v>600</v>
      </c>
      <c r="J631">
        <f>B631-'Gen VII Original Stats'!C631</f>
        <v>19</v>
      </c>
      <c r="K631">
        <f>C631-'Gen VII Original Stats'!D631</f>
        <v>11</v>
      </c>
      <c r="L631">
        <f>D631-'Gen VII Original Stats'!E631</f>
        <v>19</v>
      </c>
      <c r="M631">
        <f>E631-'Gen VII Original Stats'!F631</f>
        <v>10</v>
      </c>
      <c r="N631">
        <f>F631-'Gen VII Original Stats'!G631</f>
        <v>17</v>
      </c>
      <c r="O631">
        <f>G631-'Gen VII Original Stats'!H631</f>
        <v>14</v>
      </c>
      <c r="P631">
        <f>H631-'Gen VII Original Stats'!I631</f>
        <v>90</v>
      </c>
      <c r="R631">
        <v>630</v>
      </c>
      <c r="T631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</v>
      </c>
      <c r="V631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</v>
      </c>
    </row>
    <row r="632" spans="1:22" x14ac:dyDescent="0.5">
      <c r="A632" t="s">
        <v>655</v>
      </c>
      <c r="B632">
        <v>105</v>
      </c>
      <c r="C632">
        <v>120</v>
      </c>
      <c r="D632">
        <v>82</v>
      </c>
      <c r="E632">
        <v>130</v>
      </c>
      <c r="F632">
        <v>82</v>
      </c>
      <c r="G632">
        <v>81</v>
      </c>
      <c r="H632">
        <f t="shared" si="27"/>
        <v>600</v>
      </c>
      <c r="J632">
        <f>B632-'Gen VII Original Stats'!C632</f>
        <v>20</v>
      </c>
      <c r="K632">
        <f>C632-'Gen VII Original Stats'!D632</f>
        <v>23</v>
      </c>
      <c r="L632">
        <f>D632-'Gen VII Original Stats'!E632</f>
        <v>16</v>
      </c>
      <c r="M632">
        <f>E632-'Gen VII Original Stats'!F632</f>
        <v>25</v>
      </c>
      <c r="N632">
        <f>F632-'Gen VII Original Stats'!G632</f>
        <v>16</v>
      </c>
      <c r="O632">
        <f>G632-'Gen VII Original Stats'!H632</f>
        <v>16</v>
      </c>
      <c r="P632">
        <f>H632-'Gen VII Original Stats'!I632</f>
        <v>116</v>
      </c>
      <c r="R632">
        <v>631</v>
      </c>
      <c r="T632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</v>
      </c>
      <c r="V632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</v>
      </c>
    </row>
    <row r="633" spans="1:22" x14ac:dyDescent="0.5">
      <c r="A633" t="s">
        <v>656</v>
      </c>
      <c r="B633">
        <v>72</v>
      </c>
      <c r="C633">
        <v>135</v>
      </c>
      <c r="D633">
        <v>139</v>
      </c>
      <c r="E633">
        <v>60</v>
      </c>
      <c r="F633">
        <v>60</v>
      </c>
      <c r="G633">
        <v>135</v>
      </c>
      <c r="H633">
        <f t="shared" si="27"/>
        <v>601</v>
      </c>
      <c r="J633">
        <f>B633-'Gen VII Original Stats'!C633</f>
        <v>14</v>
      </c>
      <c r="K633">
        <f>C633-'Gen VII Original Stats'!D633</f>
        <v>26</v>
      </c>
      <c r="L633">
        <f>D633-'Gen VII Original Stats'!E633</f>
        <v>27</v>
      </c>
      <c r="M633">
        <f>E633-'Gen VII Original Stats'!F633</f>
        <v>12</v>
      </c>
      <c r="N633">
        <f>F633-'Gen VII Original Stats'!G633</f>
        <v>12</v>
      </c>
      <c r="O633">
        <f>G633-'Gen VII Original Stats'!H633</f>
        <v>26</v>
      </c>
      <c r="P633">
        <f>H633-'Gen VII Original Stats'!I633</f>
        <v>117</v>
      </c>
      <c r="R633">
        <v>632</v>
      </c>
      <c r="T633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</v>
      </c>
      <c r="V633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</v>
      </c>
    </row>
    <row r="634" spans="1:22" x14ac:dyDescent="0.5">
      <c r="A634" t="s">
        <v>657</v>
      </c>
      <c r="B634">
        <v>52</v>
      </c>
      <c r="C634">
        <v>65</v>
      </c>
      <c r="D634">
        <v>50</v>
      </c>
      <c r="E634">
        <v>45</v>
      </c>
      <c r="F634">
        <v>50</v>
      </c>
      <c r="G634">
        <v>38</v>
      </c>
      <c r="H634">
        <f t="shared" si="27"/>
        <v>300</v>
      </c>
      <c r="J634">
        <f>B634-'Gen VII Original Stats'!C634</f>
        <v>0</v>
      </c>
      <c r="K634">
        <f>C634-'Gen VII Original Stats'!D634</f>
        <v>0</v>
      </c>
      <c r="L634">
        <f>D634-'Gen VII Original Stats'!E634</f>
        <v>0</v>
      </c>
      <c r="M634">
        <f>E634-'Gen VII Original Stats'!F634</f>
        <v>0</v>
      </c>
      <c r="N634">
        <f>F634-'Gen VII Original Stats'!G634</f>
        <v>0</v>
      </c>
      <c r="O634">
        <f>G634-'Gen VII Original Stats'!H634</f>
        <v>0</v>
      </c>
      <c r="P634">
        <f>H634-'Gen VII Original Stats'!I634</f>
        <v>0</v>
      </c>
      <c r="R634">
        <v>633</v>
      </c>
      <c r="S634">
        <v>2</v>
      </c>
      <c r="T634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</v>
      </c>
      <c r="V634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</v>
      </c>
    </row>
    <row r="635" spans="1:22" x14ac:dyDescent="0.5">
      <c r="A635" t="s">
        <v>658</v>
      </c>
      <c r="B635">
        <v>69</v>
      </c>
      <c r="C635">
        <v>81</v>
      </c>
      <c r="D635">
        <v>67</v>
      </c>
      <c r="E635">
        <v>62</v>
      </c>
      <c r="F635">
        <v>67</v>
      </c>
      <c r="G635">
        <v>55</v>
      </c>
      <c r="H635">
        <f t="shared" si="27"/>
        <v>401</v>
      </c>
      <c r="J635">
        <f>B635-'Gen VII Original Stats'!C635</f>
        <v>-3</v>
      </c>
      <c r="K635">
        <f>C635-'Gen VII Original Stats'!D635</f>
        <v>-4</v>
      </c>
      <c r="L635">
        <f>D635-'Gen VII Original Stats'!E635</f>
        <v>-3</v>
      </c>
      <c r="M635">
        <f>E635-'Gen VII Original Stats'!F635</f>
        <v>-3</v>
      </c>
      <c r="N635">
        <f>F635-'Gen VII Original Stats'!G635</f>
        <v>-3</v>
      </c>
      <c r="O635">
        <f>G635-'Gen VII Original Stats'!H635</f>
        <v>-3</v>
      </c>
      <c r="P635">
        <f>H635-'Gen VII Original Stats'!I635</f>
        <v>-19</v>
      </c>
      <c r="R635">
        <v>634</v>
      </c>
      <c r="S635">
        <v>1</v>
      </c>
      <c r="T635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</v>
      </c>
      <c r="V635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</v>
      </c>
    </row>
    <row r="636" spans="1:22" x14ac:dyDescent="0.5">
      <c r="A636" t="s">
        <v>659</v>
      </c>
      <c r="B636">
        <v>92</v>
      </c>
      <c r="C636">
        <v>105</v>
      </c>
      <c r="D636">
        <v>90</v>
      </c>
      <c r="E636">
        <v>125</v>
      </c>
      <c r="F636">
        <v>90</v>
      </c>
      <c r="G636">
        <v>98</v>
      </c>
      <c r="H636">
        <f t="shared" si="27"/>
        <v>600</v>
      </c>
      <c r="J636">
        <f>B636-'Gen VII Original Stats'!C636</f>
        <v>0</v>
      </c>
      <c r="K636">
        <f>C636-'Gen VII Original Stats'!D636</f>
        <v>0</v>
      </c>
      <c r="L636">
        <f>D636-'Gen VII Original Stats'!E636</f>
        <v>0</v>
      </c>
      <c r="M636">
        <f>E636-'Gen VII Original Stats'!F636</f>
        <v>0</v>
      </c>
      <c r="N636">
        <f>F636-'Gen VII Original Stats'!G636</f>
        <v>0</v>
      </c>
      <c r="O636">
        <f>G636-'Gen VII Original Stats'!H636</f>
        <v>0</v>
      </c>
      <c r="P636">
        <f>H636-'Gen VII Original Stats'!I636</f>
        <v>0</v>
      </c>
      <c r="R636">
        <v>635</v>
      </c>
      <c r="T636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</v>
      </c>
      <c r="V636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</v>
      </c>
    </row>
    <row r="637" spans="1:22" x14ac:dyDescent="0.5">
      <c r="A637" t="s">
        <v>660</v>
      </c>
      <c r="B637">
        <v>61</v>
      </c>
      <c r="C637">
        <v>94</v>
      </c>
      <c r="D637">
        <v>61</v>
      </c>
      <c r="E637">
        <v>56</v>
      </c>
      <c r="F637">
        <v>61</v>
      </c>
      <c r="G637">
        <v>67</v>
      </c>
      <c r="H637">
        <f t="shared" si="27"/>
        <v>400</v>
      </c>
      <c r="J637">
        <f>B637-'Gen VII Original Stats'!C637</f>
        <v>6</v>
      </c>
      <c r="K637">
        <f>C637-'Gen VII Original Stats'!D637</f>
        <v>9</v>
      </c>
      <c r="L637">
        <f>D637-'Gen VII Original Stats'!E637</f>
        <v>6</v>
      </c>
      <c r="M637">
        <f>E637-'Gen VII Original Stats'!F637</f>
        <v>6</v>
      </c>
      <c r="N637">
        <f>F637-'Gen VII Original Stats'!G637</f>
        <v>6</v>
      </c>
      <c r="O637">
        <f>G637-'Gen VII Original Stats'!H637</f>
        <v>7</v>
      </c>
      <c r="P637">
        <f>H637-'Gen VII Original Stats'!I637</f>
        <v>40</v>
      </c>
      <c r="R637">
        <v>636</v>
      </c>
      <c r="S637">
        <v>1</v>
      </c>
      <c r="T637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</v>
      </c>
      <c r="V637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</v>
      </c>
    </row>
    <row r="638" spans="1:22" x14ac:dyDescent="0.5">
      <c r="A638" t="s">
        <v>661</v>
      </c>
      <c r="B638">
        <v>93</v>
      </c>
      <c r="C638">
        <v>65</v>
      </c>
      <c r="D638">
        <v>71</v>
      </c>
      <c r="E638">
        <v>147</v>
      </c>
      <c r="F638">
        <v>115</v>
      </c>
      <c r="G638">
        <v>109</v>
      </c>
      <c r="H638">
        <f t="shared" si="27"/>
        <v>600</v>
      </c>
      <c r="J638">
        <f>B638-'Gen VII Original Stats'!C638</f>
        <v>8</v>
      </c>
      <c r="K638">
        <f>C638-'Gen VII Original Stats'!D638</f>
        <v>5</v>
      </c>
      <c r="L638">
        <f>D638-'Gen VII Original Stats'!E638</f>
        <v>6</v>
      </c>
      <c r="M638">
        <f>E638-'Gen VII Original Stats'!F638</f>
        <v>12</v>
      </c>
      <c r="N638">
        <f>F638-'Gen VII Original Stats'!G638</f>
        <v>10</v>
      </c>
      <c r="O638">
        <f>G638-'Gen VII Original Stats'!H638</f>
        <v>9</v>
      </c>
      <c r="P638">
        <f>H638-'Gen VII Original Stats'!I638</f>
        <v>50</v>
      </c>
      <c r="R638">
        <v>637</v>
      </c>
      <c r="T638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</v>
      </c>
      <c r="V638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</v>
      </c>
    </row>
    <row r="639" spans="1:22" x14ac:dyDescent="0.5">
      <c r="A639" t="s">
        <v>662</v>
      </c>
      <c r="B639">
        <v>94</v>
      </c>
      <c r="C639">
        <v>93</v>
      </c>
      <c r="D639">
        <v>133</v>
      </c>
      <c r="E639">
        <v>93</v>
      </c>
      <c r="F639">
        <v>74</v>
      </c>
      <c r="G639">
        <v>112</v>
      </c>
      <c r="H639">
        <f t="shared" si="27"/>
        <v>599</v>
      </c>
      <c r="J639">
        <f>B639-'Gen VII Original Stats'!C639</f>
        <v>3</v>
      </c>
      <c r="K639">
        <f>C639-'Gen VII Original Stats'!D639</f>
        <v>3</v>
      </c>
      <c r="L639">
        <f>D639-'Gen VII Original Stats'!E639</f>
        <v>4</v>
      </c>
      <c r="M639">
        <f>E639-'Gen VII Original Stats'!F639</f>
        <v>3</v>
      </c>
      <c r="N639">
        <f>F639-'Gen VII Original Stats'!G639</f>
        <v>2</v>
      </c>
      <c r="O639">
        <f>G639-'Gen VII Original Stats'!H639</f>
        <v>4</v>
      </c>
      <c r="P639">
        <f>H639-'Gen VII Original Stats'!I639</f>
        <v>19</v>
      </c>
      <c r="R639">
        <v>638</v>
      </c>
      <c r="S639">
        <v>5</v>
      </c>
      <c r="T639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</v>
      </c>
      <c r="V639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</v>
      </c>
    </row>
    <row r="640" spans="1:22" x14ac:dyDescent="0.5">
      <c r="A640" t="s">
        <v>663</v>
      </c>
      <c r="B640">
        <v>94</v>
      </c>
      <c r="C640">
        <v>133</v>
      </c>
      <c r="D640">
        <v>93</v>
      </c>
      <c r="E640">
        <v>74</v>
      </c>
      <c r="F640">
        <v>93</v>
      </c>
      <c r="G640">
        <v>112</v>
      </c>
      <c r="H640">
        <f t="shared" si="27"/>
        <v>599</v>
      </c>
      <c r="J640">
        <f>B640-'Gen VII Original Stats'!C640</f>
        <v>3</v>
      </c>
      <c r="K640">
        <f>C640-'Gen VII Original Stats'!D640</f>
        <v>4</v>
      </c>
      <c r="L640">
        <f>D640-'Gen VII Original Stats'!E640</f>
        <v>3</v>
      </c>
      <c r="M640">
        <f>E640-'Gen VII Original Stats'!F640</f>
        <v>2</v>
      </c>
      <c r="N640">
        <f>F640-'Gen VII Original Stats'!G640</f>
        <v>3</v>
      </c>
      <c r="O640">
        <f>G640-'Gen VII Original Stats'!H640</f>
        <v>4</v>
      </c>
      <c r="P640">
        <f>H640-'Gen VII Original Stats'!I640</f>
        <v>19</v>
      </c>
      <c r="R640">
        <v>639</v>
      </c>
      <c r="S640">
        <v>5</v>
      </c>
      <c r="T640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</v>
      </c>
      <c r="V640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</v>
      </c>
    </row>
    <row r="641" spans="1:22" x14ac:dyDescent="0.5">
      <c r="A641" t="s">
        <v>664</v>
      </c>
      <c r="B641">
        <v>94</v>
      </c>
      <c r="C641">
        <v>93</v>
      </c>
      <c r="D641">
        <v>74</v>
      </c>
      <c r="E641">
        <v>93</v>
      </c>
      <c r="F641">
        <v>133</v>
      </c>
      <c r="G641">
        <v>112</v>
      </c>
      <c r="H641">
        <f t="shared" si="27"/>
        <v>599</v>
      </c>
      <c r="J641">
        <f>B641-'Gen VII Original Stats'!C641</f>
        <v>3</v>
      </c>
      <c r="K641">
        <f>C641-'Gen VII Original Stats'!D641</f>
        <v>3</v>
      </c>
      <c r="L641">
        <f>D641-'Gen VII Original Stats'!E641</f>
        <v>2</v>
      </c>
      <c r="M641">
        <f>E641-'Gen VII Original Stats'!F641</f>
        <v>3</v>
      </c>
      <c r="N641">
        <f>F641-'Gen VII Original Stats'!G641</f>
        <v>4</v>
      </c>
      <c r="O641">
        <f>G641-'Gen VII Original Stats'!H641</f>
        <v>4</v>
      </c>
      <c r="P641">
        <f>H641-'Gen VII Original Stats'!I641</f>
        <v>19</v>
      </c>
      <c r="R641">
        <v>640</v>
      </c>
      <c r="S641">
        <v>5</v>
      </c>
      <c r="T641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</v>
      </c>
      <c r="V641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</v>
      </c>
    </row>
    <row r="642" spans="1:22" x14ac:dyDescent="0.5">
      <c r="A642" t="s">
        <v>665</v>
      </c>
      <c r="B642">
        <v>82</v>
      </c>
      <c r="C642">
        <v>119</v>
      </c>
      <c r="D642">
        <v>72</v>
      </c>
      <c r="E642">
        <v>129</v>
      </c>
      <c r="F642">
        <v>83</v>
      </c>
      <c r="G642">
        <v>115</v>
      </c>
      <c r="H642">
        <f t="shared" si="27"/>
        <v>600</v>
      </c>
      <c r="J642">
        <f>B642-'Gen VII Original Stats'!C642</f>
        <v>3</v>
      </c>
      <c r="K642">
        <f>C642-'Gen VII Original Stats'!D642</f>
        <v>4</v>
      </c>
      <c r="L642">
        <f>D642-'Gen VII Original Stats'!E642</f>
        <v>2</v>
      </c>
      <c r="M642">
        <f>E642-'Gen VII Original Stats'!F642</f>
        <v>4</v>
      </c>
      <c r="N642">
        <f>F642-'Gen VII Original Stats'!G642</f>
        <v>3</v>
      </c>
      <c r="O642">
        <f>G642-'Gen VII Original Stats'!H642</f>
        <v>4</v>
      </c>
      <c r="P642">
        <f>H642-'Gen VII Original Stats'!I642</f>
        <v>20</v>
      </c>
      <c r="R642">
        <v>641</v>
      </c>
      <c r="S642">
        <v>5</v>
      </c>
      <c r="T642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</v>
      </c>
      <c r="V642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</v>
      </c>
    </row>
    <row r="643" spans="1:22" x14ac:dyDescent="0.5">
      <c r="A643" t="s">
        <v>666</v>
      </c>
      <c r="B643">
        <v>82</v>
      </c>
      <c r="C643">
        <v>119</v>
      </c>
      <c r="D643">
        <v>72</v>
      </c>
      <c r="E643">
        <v>129</v>
      </c>
      <c r="F643">
        <v>83</v>
      </c>
      <c r="G643">
        <v>115</v>
      </c>
      <c r="H643">
        <f t="shared" ref="H643:H706" si="30">SUM(B643:G643)</f>
        <v>600</v>
      </c>
      <c r="J643">
        <f>B643-'Gen VII Original Stats'!C643</f>
        <v>3</v>
      </c>
      <c r="K643">
        <f>C643-'Gen VII Original Stats'!D643</f>
        <v>4</v>
      </c>
      <c r="L643">
        <f>D643-'Gen VII Original Stats'!E643</f>
        <v>2</v>
      </c>
      <c r="M643">
        <f>E643-'Gen VII Original Stats'!F643</f>
        <v>4</v>
      </c>
      <c r="N643">
        <f>F643-'Gen VII Original Stats'!G643</f>
        <v>3</v>
      </c>
      <c r="O643">
        <f>G643-'Gen VII Original Stats'!H643</f>
        <v>4</v>
      </c>
      <c r="P643">
        <f>H643-'Gen VII Original Stats'!I643</f>
        <v>20</v>
      </c>
      <c r="R643">
        <v>642</v>
      </c>
      <c r="S643">
        <v>5</v>
      </c>
      <c r="T643" s="1" t="str">
        <f t="shared" ref="T643:T706" si="31">T642&amp;"["&amp;R643&amp;","&amp;IF(S643="","0",S643)&amp;"],"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</v>
      </c>
      <c r="V643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</v>
      </c>
    </row>
    <row r="644" spans="1:22" x14ac:dyDescent="0.5">
      <c r="A644" t="s">
        <v>667</v>
      </c>
      <c r="B644">
        <v>100</v>
      </c>
      <c r="C644">
        <v>120</v>
      </c>
      <c r="D644">
        <v>100</v>
      </c>
      <c r="E644">
        <v>150</v>
      </c>
      <c r="F644">
        <v>120</v>
      </c>
      <c r="G644">
        <v>90</v>
      </c>
      <c r="H644">
        <f t="shared" si="30"/>
        <v>680</v>
      </c>
      <c r="J644">
        <f>B644-'Gen VII Original Stats'!C644</f>
        <v>0</v>
      </c>
      <c r="K644">
        <f>C644-'Gen VII Original Stats'!D644</f>
        <v>0</v>
      </c>
      <c r="L644">
        <f>D644-'Gen VII Original Stats'!E644</f>
        <v>0</v>
      </c>
      <c r="M644">
        <f>E644-'Gen VII Original Stats'!F644</f>
        <v>0</v>
      </c>
      <c r="N644">
        <f>F644-'Gen VII Original Stats'!G644</f>
        <v>0</v>
      </c>
      <c r="O644">
        <f>G644-'Gen VII Original Stats'!H644</f>
        <v>0</v>
      </c>
      <c r="P644">
        <f>H644-'Gen VII Original Stats'!I644</f>
        <v>0</v>
      </c>
      <c r="R644">
        <v>643</v>
      </c>
      <c r="S644">
        <v>4</v>
      </c>
      <c r="T644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</v>
      </c>
      <c r="V644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</v>
      </c>
    </row>
    <row r="645" spans="1:22" x14ac:dyDescent="0.5">
      <c r="A645" t="s">
        <v>668</v>
      </c>
      <c r="B645">
        <v>100</v>
      </c>
      <c r="C645">
        <v>150</v>
      </c>
      <c r="D645">
        <v>120</v>
      </c>
      <c r="E645">
        <v>120</v>
      </c>
      <c r="F645">
        <v>100</v>
      </c>
      <c r="G645">
        <v>90</v>
      </c>
      <c r="H645">
        <f t="shared" si="30"/>
        <v>680</v>
      </c>
      <c r="J645">
        <f>B645-'Gen VII Original Stats'!C645</f>
        <v>0</v>
      </c>
      <c r="K645">
        <f>C645-'Gen VII Original Stats'!D645</f>
        <v>0</v>
      </c>
      <c r="L645">
        <f>D645-'Gen VII Original Stats'!E645</f>
        <v>0</v>
      </c>
      <c r="M645">
        <f>E645-'Gen VII Original Stats'!F645</f>
        <v>0</v>
      </c>
      <c r="N645">
        <f>F645-'Gen VII Original Stats'!G645</f>
        <v>0</v>
      </c>
      <c r="O645">
        <f>G645-'Gen VII Original Stats'!H645</f>
        <v>0</v>
      </c>
      <c r="P645">
        <f>H645-'Gen VII Original Stats'!I645</f>
        <v>0</v>
      </c>
      <c r="R645">
        <v>644</v>
      </c>
      <c r="S645">
        <v>4</v>
      </c>
      <c r="T645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</v>
      </c>
      <c r="V645" s="1" t="str">
        <f t="shared" ref="V645:V708" si="32">CONCATENATE(V644,"[",R645,",",IF(U645="",0,U645),"],")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</v>
      </c>
    </row>
    <row r="646" spans="1:22" x14ac:dyDescent="0.5">
      <c r="A646" t="s">
        <v>669</v>
      </c>
      <c r="B646">
        <v>89</v>
      </c>
      <c r="C646">
        <v>125</v>
      </c>
      <c r="D646">
        <v>90</v>
      </c>
      <c r="E646">
        <v>115</v>
      </c>
      <c r="F646">
        <v>80</v>
      </c>
      <c r="G646">
        <v>101</v>
      </c>
      <c r="H646">
        <f t="shared" si="30"/>
        <v>600</v>
      </c>
      <c r="J646">
        <f>B646-'Gen VII Original Stats'!C646</f>
        <v>0</v>
      </c>
      <c r="K646">
        <f>C646-'Gen VII Original Stats'!D646</f>
        <v>0</v>
      </c>
      <c r="L646">
        <f>D646-'Gen VII Original Stats'!E646</f>
        <v>0</v>
      </c>
      <c r="M646">
        <f>E646-'Gen VII Original Stats'!F646</f>
        <v>0</v>
      </c>
      <c r="N646">
        <f>F646-'Gen VII Original Stats'!G646</f>
        <v>0</v>
      </c>
      <c r="O646">
        <f>G646-'Gen VII Original Stats'!H646</f>
        <v>0</v>
      </c>
      <c r="P646">
        <f>H646-'Gen VII Original Stats'!I646</f>
        <v>0</v>
      </c>
      <c r="R646">
        <v>645</v>
      </c>
      <c r="S646">
        <v>5</v>
      </c>
      <c r="T646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</v>
      </c>
      <c r="V646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</v>
      </c>
    </row>
    <row r="647" spans="1:22" x14ac:dyDescent="0.5">
      <c r="A647" t="s">
        <v>670</v>
      </c>
      <c r="B647">
        <v>125</v>
      </c>
      <c r="C647">
        <v>130</v>
      </c>
      <c r="D647">
        <v>90</v>
      </c>
      <c r="E647">
        <v>130</v>
      </c>
      <c r="F647">
        <v>90</v>
      </c>
      <c r="G647">
        <v>95</v>
      </c>
      <c r="H647">
        <f t="shared" si="30"/>
        <v>660</v>
      </c>
      <c r="J647">
        <f>B647-'Gen VII Original Stats'!C647</f>
        <v>0</v>
      </c>
      <c r="K647">
        <f>C647-'Gen VII Original Stats'!D647</f>
        <v>0</v>
      </c>
      <c r="L647">
        <f>D647-'Gen VII Original Stats'!E647</f>
        <v>0</v>
      </c>
      <c r="M647">
        <f>E647-'Gen VII Original Stats'!F647</f>
        <v>0</v>
      </c>
      <c r="N647">
        <f>F647-'Gen VII Original Stats'!G647</f>
        <v>0</v>
      </c>
      <c r="O647">
        <f>G647-'Gen VII Original Stats'!H647</f>
        <v>0</v>
      </c>
      <c r="P647">
        <f>H647-'Gen VII Original Stats'!I647</f>
        <v>0</v>
      </c>
      <c r="R647">
        <v>646</v>
      </c>
      <c r="S647">
        <v>4</v>
      </c>
      <c r="T647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</v>
      </c>
      <c r="V647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</v>
      </c>
    </row>
    <row r="648" spans="1:22" x14ac:dyDescent="0.5">
      <c r="A648" t="s">
        <v>671</v>
      </c>
      <c r="B648">
        <v>94</v>
      </c>
      <c r="C648">
        <v>74</v>
      </c>
      <c r="D648">
        <v>93</v>
      </c>
      <c r="E648">
        <v>133</v>
      </c>
      <c r="F648">
        <v>93</v>
      </c>
      <c r="G648">
        <v>112</v>
      </c>
      <c r="H648">
        <f t="shared" si="30"/>
        <v>599</v>
      </c>
      <c r="J648">
        <f>B648-'Gen VII Original Stats'!C648</f>
        <v>3</v>
      </c>
      <c r="K648">
        <f>C648-'Gen VII Original Stats'!D648</f>
        <v>2</v>
      </c>
      <c r="L648">
        <f>D648-'Gen VII Original Stats'!E648</f>
        <v>3</v>
      </c>
      <c r="M648">
        <f>E648-'Gen VII Original Stats'!F648</f>
        <v>4</v>
      </c>
      <c r="N648">
        <f>F648-'Gen VII Original Stats'!G648</f>
        <v>3</v>
      </c>
      <c r="O648">
        <f>G648-'Gen VII Original Stats'!H648</f>
        <v>4</v>
      </c>
      <c r="P648">
        <f>H648-'Gen VII Original Stats'!I648</f>
        <v>19</v>
      </c>
      <c r="R648">
        <v>647</v>
      </c>
      <c r="S648">
        <v>5</v>
      </c>
      <c r="T648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</v>
      </c>
      <c r="V648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</v>
      </c>
    </row>
    <row r="649" spans="1:22" x14ac:dyDescent="0.5">
      <c r="A649" t="s">
        <v>672</v>
      </c>
      <c r="B649">
        <v>100</v>
      </c>
      <c r="C649">
        <v>77</v>
      </c>
      <c r="D649">
        <v>77</v>
      </c>
      <c r="E649">
        <v>128</v>
      </c>
      <c r="F649">
        <v>128</v>
      </c>
      <c r="G649">
        <v>90</v>
      </c>
      <c r="H649">
        <f t="shared" si="30"/>
        <v>600</v>
      </c>
      <c r="J649">
        <f>B649-'Gen VII Original Stats'!C649</f>
        <v>0</v>
      </c>
      <c r="K649">
        <f>C649-'Gen VII Original Stats'!D649</f>
        <v>0</v>
      </c>
      <c r="L649">
        <f>D649-'Gen VII Original Stats'!E649</f>
        <v>0</v>
      </c>
      <c r="M649">
        <f>E649-'Gen VII Original Stats'!F649</f>
        <v>0</v>
      </c>
      <c r="N649">
        <f>F649-'Gen VII Original Stats'!G649</f>
        <v>0</v>
      </c>
      <c r="O649">
        <f>G649-'Gen VII Original Stats'!H649</f>
        <v>0</v>
      </c>
      <c r="P649">
        <f>H649-'Gen VII Original Stats'!I649</f>
        <v>0</v>
      </c>
      <c r="R649">
        <v>648</v>
      </c>
      <c r="S649">
        <v>4</v>
      </c>
      <c r="T649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</v>
      </c>
      <c r="V649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</v>
      </c>
    </row>
    <row r="650" spans="1:22" x14ac:dyDescent="0.5">
      <c r="A650" t="s">
        <v>673</v>
      </c>
      <c r="B650">
        <v>71</v>
      </c>
      <c r="C650">
        <v>120</v>
      </c>
      <c r="D650">
        <v>95</v>
      </c>
      <c r="E650">
        <v>120</v>
      </c>
      <c r="F650">
        <v>95</v>
      </c>
      <c r="G650">
        <v>99</v>
      </c>
      <c r="H650">
        <f t="shared" si="30"/>
        <v>600</v>
      </c>
      <c r="J650">
        <f>B650-'Gen VII Original Stats'!C650</f>
        <v>0</v>
      </c>
      <c r="K650">
        <f>C650-'Gen VII Original Stats'!D650</f>
        <v>0</v>
      </c>
      <c r="L650">
        <f>D650-'Gen VII Original Stats'!E650</f>
        <v>0</v>
      </c>
      <c r="M650">
        <f>E650-'Gen VII Original Stats'!F650</f>
        <v>0</v>
      </c>
      <c r="N650">
        <f>F650-'Gen VII Original Stats'!G650</f>
        <v>0</v>
      </c>
      <c r="O650">
        <f>G650-'Gen VII Original Stats'!H650</f>
        <v>0</v>
      </c>
      <c r="P650">
        <f>H650-'Gen VII Original Stats'!I650</f>
        <v>0</v>
      </c>
      <c r="R650">
        <v>649</v>
      </c>
      <c r="S650">
        <v>4</v>
      </c>
      <c r="T650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</v>
      </c>
      <c r="V650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</v>
      </c>
    </row>
    <row r="651" spans="1:22" x14ac:dyDescent="0.5">
      <c r="A651" t="s">
        <v>674</v>
      </c>
      <c r="B651">
        <v>54</v>
      </c>
      <c r="C651">
        <v>58</v>
      </c>
      <c r="D651">
        <v>62</v>
      </c>
      <c r="E651">
        <v>46</v>
      </c>
      <c r="F651">
        <v>43</v>
      </c>
      <c r="G651">
        <v>36</v>
      </c>
      <c r="H651">
        <f t="shared" si="30"/>
        <v>299</v>
      </c>
      <c r="J651">
        <f>B651-'Gen VII Original Stats'!C651</f>
        <v>-2</v>
      </c>
      <c r="K651">
        <f>C651-'Gen VII Original Stats'!D651</f>
        <v>-3</v>
      </c>
      <c r="L651">
        <f>D651-'Gen VII Original Stats'!E651</f>
        <v>-3</v>
      </c>
      <c r="M651">
        <f>E651-'Gen VII Original Stats'!F651</f>
        <v>-2</v>
      </c>
      <c r="N651">
        <f>F651-'Gen VII Original Stats'!G651</f>
        <v>-2</v>
      </c>
      <c r="O651">
        <f>G651-'Gen VII Original Stats'!H651</f>
        <v>-2</v>
      </c>
      <c r="P651">
        <f>H651-'Gen VII Original Stats'!I651</f>
        <v>-14</v>
      </c>
      <c r="R651">
        <v>650</v>
      </c>
      <c r="S651">
        <v>2</v>
      </c>
      <c r="T651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</v>
      </c>
      <c r="V651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</v>
      </c>
    </row>
    <row r="652" spans="1:22" x14ac:dyDescent="0.5">
      <c r="A652" t="s">
        <v>675</v>
      </c>
      <c r="B652">
        <v>60</v>
      </c>
      <c r="C652">
        <v>77</v>
      </c>
      <c r="D652">
        <v>94</v>
      </c>
      <c r="E652">
        <v>55</v>
      </c>
      <c r="F652">
        <v>57</v>
      </c>
      <c r="G652">
        <v>56</v>
      </c>
      <c r="H652">
        <f t="shared" si="30"/>
        <v>399</v>
      </c>
      <c r="J652">
        <f>B652-'Gen VII Original Stats'!C652</f>
        <v>-1</v>
      </c>
      <c r="K652">
        <f>C652-'Gen VII Original Stats'!D652</f>
        <v>-1</v>
      </c>
      <c r="L652">
        <f>D652-'Gen VII Original Stats'!E652</f>
        <v>-1</v>
      </c>
      <c r="M652">
        <f>E652-'Gen VII Original Stats'!F652</f>
        <v>-1</v>
      </c>
      <c r="N652">
        <f>F652-'Gen VII Original Stats'!G652</f>
        <v>-1</v>
      </c>
      <c r="O652">
        <f>G652-'Gen VII Original Stats'!H652</f>
        <v>-1</v>
      </c>
      <c r="P652">
        <f>H652-'Gen VII Original Stats'!I652</f>
        <v>-6</v>
      </c>
      <c r="R652">
        <v>651</v>
      </c>
      <c r="S652">
        <v>1</v>
      </c>
      <c r="T652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</v>
      </c>
      <c r="V652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</v>
      </c>
    </row>
    <row r="653" spans="1:22" x14ac:dyDescent="0.5">
      <c r="A653" t="s">
        <v>676</v>
      </c>
      <c r="B653">
        <v>100</v>
      </c>
      <c r="C653">
        <v>121</v>
      </c>
      <c r="D653">
        <v>138</v>
      </c>
      <c r="E653">
        <v>84</v>
      </c>
      <c r="F653">
        <v>85</v>
      </c>
      <c r="G653">
        <v>72</v>
      </c>
      <c r="H653">
        <f t="shared" si="30"/>
        <v>600</v>
      </c>
      <c r="J653">
        <f>B653-'Gen VII Original Stats'!C653</f>
        <v>12</v>
      </c>
      <c r="K653">
        <f>C653-'Gen VII Original Stats'!D653</f>
        <v>14</v>
      </c>
      <c r="L653">
        <f>D653-'Gen VII Original Stats'!E653</f>
        <v>16</v>
      </c>
      <c r="M653">
        <f>E653-'Gen VII Original Stats'!F653</f>
        <v>10</v>
      </c>
      <c r="N653">
        <f>F653-'Gen VII Original Stats'!G653</f>
        <v>10</v>
      </c>
      <c r="O653">
        <f>G653-'Gen VII Original Stats'!H653</f>
        <v>8</v>
      </c>
      <c r="P653">
        <f>H653-'Gen VII Original Stats'!I653</f>
        <v>70</v>
      </c>
      <c r="R653">
        <v>652</v>
      </c>
      <c r="T653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</v>
      </c>
      <c r="V653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</v>
      </c>
    </row>
    <row r="654" spans="1:22" x14ac:dyDescent="0.5">
      <c r="A654" t="s">
        <v>677</v>
      </c>
      <c r="B654">
        <v>39</v>
      </c>
      <c r="C654">
        <v>44</v>
      </c>
      <c r="D654">
        <v>39</v>
      </c>
      <c r="E654">
        <v>61</v>
      </c>
      <c r="F654">
        <v>59</v>
      </c>
      <c r="G654">
        <v>59</v>
      </c>
      <c r="H654">
        <f t="shared" si="30"/>
        <v>301</v>
      </c>
      <c r="J654">
        <f>B654-'Gen VII Original Stats'!C654</f>
        <v>-1</v>
      </c>
      <c r="K654">
        <f>C654-'Gen VII Original Stats'!D654</f>
        <v>-1</v>
      </c>
      <c r="L654">
        <f>D654-'Gen VII Original Stats'!E654</f>
        <v>-1</v>
      </c>
      <c r="M654">
        <f>E654-'Gen VII Original Stats'!F654</f>
        <v>-1</v>
      </c>
      <c r="N654">
        <f>F654-'Gen VII Original Stats'!G654</f>
        <v>-1</v>
      </c>
      <c r="O654">
        <f>G654-'Gen VII Original Stats'!H654</f>
        <v>-1</v>
      </c>
      <c r="P654">
        <f>H654-'Gen VII Original Stats'!I654</f>
        <v>-6</v>
      </c>
      <c r="R654">
        <v>653</v>
      </c>
      <c r="S654">
        <v>2</v>
      </c>
      <c r="T654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</v>
      </c>
      <c r="V654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</v>
      </c>
    </row>
    <row r="655" spans="1:22" x14ac:dyDescent="0.5">
      <c r="A655" t="s">
        <v>678</v>
      </c>
      <c r="B655">
        <v>58</v>
      </c>
      <c r="C655">
        <v>58</v>
      </c>
      <c r="D655">
        <v>57</v>
      </c>
      <c r="E655">
        <v>88</v>
      </c>
      <c r="F655">
        <v>68</v>
      </c>
      <c r="G655">
        <v>71</v>
      </c>
      <c r="H655">
        <f t="shared" si="30"/>
        <v>400</v>
      </c>
      <c r="J655">
        <f>B655-'Gen VII Original Stats'!C655</f>
        <v>-1</v>
      </c>
      <c r="K655">
        <f>C655-'Gen VII Original Stats'!D655</f>
        <v>-1</v>
      </c>
      <c r="L655">
        <f>D655-'Gen VII Original Stats'!E655</f>
        <v>-1</v>
      </c>
      <c r="M655">
        <f>E655-'Gen VII Original Stats'!F655</f>
        <v>-2</v>
      </c>
      <c r="N655">
        <f>F655-'Gen VII Original Stats'!G655</f>
        <v>-2</v>
      </c>
      <c r="O655">
        <f>G655-'Gen VII Original Stats'!H655</f>
        <v>-2</v>
      </c>
      <c r="P655">
        <f>H655-'Gen VII Original Stats'!I655</f>
        <v>-9</v>
      </c>
      <c r="R655">
        <v>654</v>
      </c>
      <c r="S655">
        <v>1</v>
      </c>
      <c r="T655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</v>
      </c>
      <c r="V655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</v>
      </c>
    </row>
    <row r="656" spans="1:22" x14ac:dyDescent="0.5">
      <c r="A656" t="s">
        <v>679</v>
      </c>
      <c r="B656">
        <v>84</v>
      </c>
      <c r="C656">
        <v>78</v>
      </c>
      <c r="D656">
        <v>81</v>
      </c>
      <c r="E656">
        <v>128</v>
      </c>
      <c r="F656">
        <v>112</v>
      </c>
      <c r="G656">
        <v>117</v>
      </c>
      <c r="H656">
        <f t="shared" si="30"/>
        <v>600</v>
      </c>
      <c r="J656">
        <f>B656-'Gen VII Original Stats'!C656</f>
        <v>9</v>
      </c>
      <c r="K656">
        <f>C656-'Gen VII Original Stats'!D656</f>
        <v>9</v>
      </c>
      <c r="L656">
        <f>D656-'Gen VII Original Stats'!E656</f>
        <v>9</v>
      </c>
      <c r="M656">
        <f>E656-'Gen VII Original Stats'!F656</f>
        <v>14</v>
      </c>
      <c r="N656">
        <f>F656-'Gen VII Original Stats'!G656</f>
        <v>12</v>
      </c>
      <c r="O656">
        <f>G656-'Gen VII Original Stats'!H656</f>
        <v>13</v>
      </c>
      <c r="P656">
        <f>H656-'Gen VII Original Stats'!I656</f>
        <v>66</v>
      </c>
      <c r="R656">
        <v>655</v>
      </c>
      <c r="T656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</v>
      </c>
      <c r="V656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</v>
      </c>
    </row>
    <row r="657" spans="1:22" x14ac:dyDescent="0.5">
      <c r="A657" t="s">
        <v>680</v>
      </c>
      <c r="B657">
        <v>39</v>
      </c>
      <c r="C657">
        <v>54</v>
      </c>
      <c r="D657">
        <v>38</v>
      </c>
      <c r="E657">
        <v>59</v>
      </c>
      <c r="F657">
        <v>42</v>
      </c>
      <c r="G657">
        <v>68</v>
      </c>
      <c r="H657">
        <f t="shared" si="30"/>
        <v>300</v>
      </c>
      <c r="J657">
        <f>B657-'Gen VII Original Stats'!C657</f>
        <v>-2</v>
      </c>
      <c r="K657">
        <f>C657-'Gen VII Original Stats'!D657</f>
        <v>-2</v>
      </c>
      <c r="L657">
        <f>D657-'Gen VII Original Stats'!E657</f>
        <v>-2</v>
      </c>
      <c r="M657">
        <f>E657-'Gen VII Original Stats'!F657</f>
        <v>-3</v>
      </c>
      <c r="N657">
        <f>F657-'Gen VII Original Stats'!G657</f>
        <v>-2</v>
      </c>
      <c r="O657">
        <f>G657-'Gen VII Original Stats'!H657</f>
        <v>-3</v>
      </c>
      <c r="P657">
        <f>H657-'Gen VII Original Stats'!I657</f>
        <v>-14</v>
      </c>
      <c r="R657">
        <v>656</v>
      </c>
      <c r="S657">
        <v>2</v>
      </c>
      <c r="T657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</v>
      </c>
      <c r="V657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</v>
      </c>
    </row>
    <row r="658" spans="1:22" x14ac:dyDescent="0.5">
      <c r="A658" t="s">
        <v>681</v>
      </c>
      <c r="B658">
        <v>53</v>
      </c>
      <c r="C658">
        <v>62</v>
      </c>
      <c r="D658">
        <v>51</v>
      </c>
      <c r="E658">
        <v>82</v>
      </c>
      <c r="F658">
        <v>55</v>
      </c>
      <c r="G658">
        <v>96</v>
      </c>
      <c r="H658">
        <f t="shared" si="30"/>
        <v>399</v>
      </c>
      <c r="J658">
        <f>B658-'Gen VII Original Stats'!C658</f>
        <v>-1</v>
      </c>
      <c r="K658">
        <f>C658-'Gen VII Original Stats'!D658</f>
        <v>-1</v>
      </c>
      <c r="L658">
        <f>D658-'Gen VII Original Stats'!E658</f>
        <v>-1</v>
      </c>
      <c r="M658">
        <f>E658-'Gen VII Original Stats'!F658</f>
        <v>-1</v>
      </c>
      <c r="N658">
        <f>F658-'Gen VII Original Stats'!G658</f>
        <v>-1</v>
      </c>
      <c r="O658">
        <f>G658-'Gen VII Original Stats'!H658</f>
        <v>-1</v>
      </c>
      <c r="P658">
        <f>H658-'Gen VII Original Stats'!I658</f>
        <v>-6</v>
      </c>
      <c r="R658">
        <v>657</v>
      </c>
      <c r="S658">
        <v>1</v>
      </c>
      <c r="T658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</v>
      </c>
      <c r="V658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</v>
      </c>
    </row>
    <row r="659" spans="1:22" x14ac:dyDescent="0.5">
      <c r="A659" t="s">
        <v>682</v>
      </c>
      <c r="B659">
        <v>82</v>
      </c>
      <c r="C659">
        <v>108</v>
      </c>
      <c r="D659">
        <v>76</v>
      </c>
      <c r="E659">
        <v>117</v>
      </c>
      <c r="F659">
        <v>80</v>
      </c>
      <c r="G659">
        <v>138</v>
      </c>
      <c r="H659">
        <f t="shared" si="30"/>
        <v>601</v>
      </c>
      <c r="J659">
        <f>B659-'Gen VII Original Stats'!C659</f>
        <v>10</v>
      </c>
      <c r="K659">
        <f>C659-'Gen VII Original Stats'!D659</f>
        <v>13</v>
      </c>
      <c r="L659">
        <f>D659-'Gen VII Original Stats'!E659</f>
        <v>9</v>
      </c>
      <c r="M659">
        <f>E659-'Gen VII Original Stats'!F659</f>
        <v>14</v>
      </c>
      <c r="N659">
        <f>F659-'Gen VII Original Stats'!G659</f>
        <v>9</v>
      </c>
      <c r="O659">
        <f>G659-'Gen VII Original Stats'!H659</f>
        <v>16</v>
      </c>
      <c r="P659">
        <f>H659-'Gen VII Original Stats'!I659</f>
        <v>71</v>
      </c>
      <c r="R659">
        <v>658</v>
      </c>
      <c r="T659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</v>
      </c>
      <c r="V659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</v>
      </c>
    </row>
    <row r="660" spans="1:22" x14ac:dyDescent="0.5">
      <c r="A660" t="s">
        <v>683</v>
      </c>
      <c r="B660">
        <v>64</v>
      </c>
      <c r="C660">
        <v>61</v>
      </c>
      <c r="D660">
        <v>64</v>
      </c>
      <c r="E660">
        <v>54</v>
      </c>
      <c r="F660">
        <v>61</v>
      </c>
      <c r="G660">
        <v>96</v>
      </c>
      <c r="H660">
        <f t="shared" si="30"/>
        <v>400</v>
      </c>
      <c r="J660">
        <f>B660-'Gen VII Original Stats'!C660</f>
        <v>26</v>
      </c>
      <c r="K660">
        <f>C660-'Gen VII Original Stats'!D660</f>
        <v>25</v>
      </c>
      <c r="L660">
        <f>D660-'Gen VII Original Stats'!E660</f>
        <v>26</v>
      </c>
      <c r="M660">
        <f>E660-'Gen VII Original Stats'!F660</f>
        <v>22</v>
      </c>
      <c r="N660">
        <f>F660-'Gen VII Original Stats'!G660</f>
        <v>25</v>
      </c>
      <c r="O660">
        <f>G660-'Gen VII Original Stats'!H660</f>
        <v>39</v>
      </c>
      <c r="P660">
        <f>H660-'Gen VII Original Stats'!I660</f>
        <v>163</v>
      </c>
      <c r="R660">
        <v>659</v>
      </c>
      <c r="S660">
        <v>1</v>
      </c>
      <c r="T660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</v>
      </c>
      <c r="V660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</v>
      </c>
    </row>
    <row r="661" spans="1:22" x14ac:dyDescent="0.5">
      <c r="A661" t="s">
        <v>684</v>
      </c>
      <c r="B661">
        <v>121</v>
      </c>
      <c r="C661">
        <v>79</v>
      </c>
      <c r="D661">
        <v>109</v>
      </c>
      <c r="E661">
        <v>71</v>
      </c>
      <c r="F661">
        <v>109</v>
      </c>
      <c r="G661">
        <v>111</v>
      </c>
      <c r="H661">
        <f t="shared" si="30"/>
        <v>600</v>
      </c>
      <c r="J661">
        <f>B661-'Gen VII Original Stats'!C661</f>
        <v>36</v>
      </c>
      <c r="K661">
        <f>C661-'Gen VII Original Stats'!D661</f>
        <v>23</v>
      </c>
      <c r="L661">
        <f>D661-'Gen VII Original Stats'!E661</f>
        <v>32</v>
      </c>
      <c r="M661">
        <f>E661-'Gen VII Original Stats'!F661</f>
        <v>21</v>
      </c>
      <c r="N661">
        <f>F661-'Gen VII Original Stats'!G661</f>
        <v>32</v>
      </c>
      <c r="O661">
        <f>G661-'Gen VII Original Stats'!H661</f>
        <v>33</v>
      </c>
      <c r="P661">
        <f>H661-'Gen VII Original Stats'!I661</f>
        <v>177</v>
      </c>
      <c r="R661">
        <v>660</v>
      </c>
      <c r="T661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</v>
      </c>
      <c r="V661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</v>
      </c>
    </row>
    <row r="662" spans="1:22" x14ac:dyDescent="0.5">
      <c r="A662" t="s">
        <v>685</v>
      </c>
      <c r="B662">
        <v>49</v>
      </c>
      <c r="C662">
        <v>54</v>
      </c>
      <c r="D662">
        <v>46</v>
      </c>
      <c r="E662">
        <v>43</v>
      </c>
      <c r="F662">
        <v>41</v>
      </c>
      <c r="G662">
        <v>67</v>
      </c>
      <c r="H662">
        <f t="shared" si="30"/>
        <v>300</v>
      </c>
      <c r="J662">
        <f>B662-'Gen VII Original Stats'!C662</f>
        <v>4</v>
      </c>
      <c r="K662">
        <f>C662-'Gen VII Original Stats'!D662</f>
        <v>4</v>
      </c>
      <c r="L662">
        <f>D662-'Gen VII Original Stats'!E662</f>
        <v>3</v>
      </c>
      <c r="M662">
        <f>E662-'Gen VII Original Stats'!F662</f>
        <v>3</v>
      </c>
      <c r="N662">
        <f>F662-'Gen VII Original Stats'!G662</f>
        <v>3</v>
      </c>
      <c r="O662">
        <f>G662-'Gen VII Original Stats'!H662</f>
        <v>5</v>
      </c>
      <c r="P662">
        <f>H662-'Gen VII Original Stats'!I662</f>
        <v>22</v>
      </c>
      <c r="R662">
        <v>661</v>
      </c>
      <c r="S662">
        <v>2</v>
      </c>
      <c r="T662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</v>
      </c>
      <c r="V662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</v>
      </c>
    </row>
    <row r="663" spans="1:22" x14ac:dyDescent="0.5">
      <c r="A663" t="s">
        <v>686</v>
      </c>
      <c r="B663">
        <v>65</v>
      </c>
      <c r="C663">
        <v>76</v>
      </c>
      <c r="D663">
        <v>58</v>
      </c>
      <c r="E663">
        <v>59</v>
      </c>
      <c r="F663">
        <v>54</v>
      </c>
      <c r="G663">
        <v>88</v>
      </c>
      <c r="H663">
        <f t="shared" si="30"/>
        <v>400</v>
      </c>
      <c r="J663">
        <f>B663-'Gen VII Original Stats'!C663</f>
        <v>3</v>
      </c>
      <c r="K663">
        <f>C663-'Gen VII Original Stats'!D663</f>
        <v>3</v>
      </c>
      <c r="L663">
        <f>D663-'Gen VII Original Stats'!E663</f>
        <v>3</v>
      </c>
      <c r="M663">
        <f>E663-'Gen VII Original Stats'!F663</f>
        <v>3</v>
      </c>
      <c r="N663">
        <f>F663-'Gen VII Original Stats'!G663</f>
        <v>2</v>
      </c>
      <c r="O663">
        <f>G663-'Gen VII Original Stats'!H663</f>
        <v>4</v>
      </c>
      <c r="P663">
        <f>H663-'Gen VII Original Stats'!I663</f>
        <v>18</v>
      </c>
      <c r="R663">
        <v>662</v>
      </c>
      <c r="S663">
        <v>1</v>
      </c>
      <c r="T663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</v>
      </c>
      <c r="V663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</v>
      </c>
    </row>
    <row r="664" spans="1:22" x14ac:dyDescent="0.5">
      <c r="A664" t="s">
        <v>687</v>
      </c>
      <c r="B664">
        <v>94</v>
      </c>
      <c r="C664">
        <v>97</v>
      </c>
      <c r="D664">
        <v>85</v>
      </c>
      <c r="E664">
        <v>89</v>
      </c>
      <c r="F664">
        <v>83</v>
      </c>
      <c r="G664">
        <v>152</v>
      </c>
      <c r="H664">
        <f t="shared" si="30"/>
        <v>600</v>
      </c>
      <c r="J664">
        <f>B664-'Gen VII Original Stats'!C664</f>
        <v>16</v>
      </c>
      <c r="K664">
        <f>C664-'Gen VII Original Stats'!D664</f>
        <v>16</v>
      </c>
      <c r="L664">
        <f>D664-'Gen VII Original Stats'!E664</f>
        <v>14</v>
      </c>
      <c r="M664">
        <f>E664-'Gen VII Original Stats'!F664</f>
        <v>15</v>
      </c>
      <c r="N664">
        <f>F664-'Gen VII Original Stats'!G664</f>
        <v>14</v>
      </c>
      <c r="O664">
        <f>G664-'Gen VII Original Stats'!H664</f>
        <v>26</v>
      </c>
      <c r="P664">
        <f>H664-'Gen VII Original Stats'!I664</f>
        <v>101</v>
      </c>
      <c r="R664">
        <v>663</v>
      </c>
      <c r="T664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</v>
      </c>
      <c r="V664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</v>
      </c>
    </row>
    <row r="665" spans="1:22" x14ac:dyDescent="0.5">
      <c r="A665" t="s">
        <v>688</v>
      </c>
      <c r="B665">
        <v>57</v>
      </c>
      <c r="C665">
        <v>52</v>
      </c>
      <c r="D665">
        <v>60</v>
      </c>
      <c r="E665">
        <v>40</v>
      </c>
      <c r="F665">
        <v>38</v>
      </c>
      <c r="G665">
        <v>52</v>
      </c>
      <c r="H665">
        <f t="shared" si="30"/>
        <v>299</v>
      </c>
      <c r="J665">
        <f>B665-'Gen VII Original Stats'!C665</f>
        <v>19</v>
      </c>
      <c r="K665">
        <f>C665-'Gen VII Original Stats'!D665</f>
        <v>17</v>
      </c>
      <c r="L665">
        <f>D665-'Gen VII Original Stats'!E665</f>
        <v>20</v>
      </c>
      <c r="M665">
        <f>E665-'Gen VII Original Stats'!F665</f>
        <v>13</v>
      </c>
      <c r="N665">
        <f>F665-'Gen VII Original Stats'!G665</f>
        <v>13</v>
      </c>
      <c r="O665">
        <f>G665-'Gen VII Original Stats'!H665</f>
        <v>17</v>
      </c>
      <c r="P665">
        <f>H665-'Gen VII Original Stats'!I665</f>
        <v>99</v>
      </c>
      <c r="R665">
        <v>664</v>
      </c>
      <c r="S665">
        <v>2</v>
      </c>
      <c r="T665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</v>
      </c>
      <c r="V665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</v>
      </c>
    </row>
    <row r="666" spans="1:22" x14ac:dyDescent="0.5">
      <c r="A666" t="s">
        <v>689</v>
      </c>
      <c r="B666">
        <v>85</v>
      </c>
      <c r="C666">
        <v>41</v>
      </c>
      <c r="D666">
        <v>113</v>
      </c>
      <c r="E666">
        <v>51</v>
      </c>
      <c r="F666">
        <v>56</v>
      </c>
      <c r="G666">
        <v>54</v>
      </c>
      <c r="H666">
        <f t="shared" si="30"/>
        <v>400</v>
      </c>
      <c r="J666">
        <f>B666-'Gen VII Original Stats'!C666</f>
        <v>40</v>
      </c>
      <c r="K666">
        <f>C666-'Gen VII Original Stats'!D666</f>
        <v>19</v>
      </c>
      <c r="L666">
        <f>D666-'Gen VII Original Stats'!E666</f>
        <v>53</v>
      </c>
      <c r="M666">
        <f>E666-'Gen VII Original Stats'!F666</f>
        <v>24</v>
      </c>
      <c r="N666">
        <f>F666-'Gen VII Original Stats'!G666</f>
        <v>26</v>
      </c>
      <c r="O666">
        <f>G666-'Gen VII Original Stats'!H666</f>
        <v>25</v>
      </c>
      <c r="P666">
        <f>H666-'Gen VII Original Stats'!I666</f>
        <v>187</v>
      </c>
      <c r="R666">
        <v>665</v>
      </c>
      <c r="S666">
        <v>1</v>
      </c>
      <c r="T666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</v>
      </c>
      <c r="V666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</v>
      </c>
    </row>
    <row r="667" spans="1:22" x14ac:dyDescent="0.5">
      <c r="A667" t="s">
        <v>690</v>
      </c>
      <c r="B667">
        <v>117</v>
      </c>
      <c r="C667">
        <v>76</v>
      </c>
      <c r="D667">
        <v>73</v>
      </c>
      <c r="E667">
        <v>131</v>
      </c>
      <c r="F667">
        <v>73</v>
      </c>
      <c r="G667">
        <v>130</v>
      </c>
      <c r="H667">
        <f t="shared" si="30"/>
        <v>600</v>
      </c>
      <c r="J667">
        <f>B667-'Gen VII Original Stats'!C667</f>
        <v>37</v>
      </c>
      <c r="K667">
        <f>C667-'Gen VII Original Stats'!D667</f>
        <v>24</v>
      </c>
      <c r="L667">
        <f>D667-'Gen VII Original Stats'!E667</f>
        <v>23</v>
      </c>
      <c r="M667">
        <f>E667-'Gen VII Original Stats'!F667</f>
        <v>41</v>
      </c>
      <c r="N667">
        <f>F667-'Gen VII Original Stats'!G667</f>
        <v>23</v>
      </c>
      <c r="O667">
        <f>G667-'Gen VII Original Stats'!H667</f>
        <v>41</v>
      </c>
      <c r="P667">
        <f>H667-'Gen VII Original Stats'!I667</f>
        <v>189</v>
      </c>
      <c r="R667">
        <v>666</v>
      </c>
      <c r="T667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</v>
      </c>
      <c r="V667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</v>
      </c>
    </row>
    <row r="668" spans="1:22" x14ac:dyDescent="0.5">
      <c r="A668" t="s">
        <v>691</v>
      </c>
      <c r="B668">
        <v>67</v>
      </c>
      <c r="C668">
        <v>54</v>
      </c>
      <c r="D668">
        <v>63</v>
      </c>
      <c r="E668">
        <v>79</v>
      </c>
      <c r="F668">
        <v>59</v>
      </c>
      <c r="G668">
        <v>78</v>
      </c>
      <c r="H668">
        <f t="shared" si="30"/>
        <v>400</v>
      </c>
      <c r="J668">
        <f>B668-'Gen VII Original Stats'!C668</f>
        <v>5</v>
      </c>
      <c r="K668">
        <f>C668-'Gen VII Original Stats'!D668</f>
        <v>4</v>
      </c>
      <c r="L668">
        <f>D668-'Gen VII Original Stats'!E668</f>
        <v>5</v>
      </c>
      <c r="M668">
        <f>E668-'Gen VII Original Stats'!F668</f>
        <v>6</v>
      </c>
      <c r="N668">
        <f>F668-'Gen VII Original Stats'!G668</f>
        <v>5</v>
      </c>
      <c r="O668">
        <f>G668-'Gen VII Original Stats'!H668</f>
        <v>6</v>
      </c>
      <c r="P668">
        <f>H668-'Gen VII Original Stats'!I668</f>
        <v>31</v>
      </c>
      <c r="R668">
        <v>667</v>
      </c>
      <c r="S668">
        <v>1</v>
      </c>
      <c r="T668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</v>
      </c>
      <c r="V668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</v>
      </c>
    </row>
    <row r="669" spans="1:22" x14ac:dyDescent="0.5">
      <c r="A669" t="s">
        <v>692</v>
      </c>
      <c r="B669">
        <v>102</v>
      </c>
      <c r="C669">
        <v>80</v>
      </c>
      <c r="D669">
        <v>85</v>
      </c>
      <c r="E669">
        <v>129</v>
      </c>
      <c r="F669">
        <v>78</v>
      </c>
      <c r="G669">
        <v>125</v>
      </c>
      <c r="H669">
        <f t="shared" si="30"/>
        <v>599</v>
      </c>
      <c r="J669">
        <f>B669-'Gen VII Original Stats'!C669</f>
        <v>16</v>
      </c>
      <c r="K669">
        <f>C669-'Gen VII Original Stats'!D669</f>
        <v>12</v>
      </c>
      <c r="L669">
        <f>D669-'Gen VII Original Stats'!E669</f>
        <v>13</v>
      </c>
      <c r="M669">
        <f>E669-'Gen VII Original Stats'!F669</f>
        <v>20</v>
      </c>
      <c r="N669">
        <f>F669-'Gen VII Original Stats'!G669</f>
        <v>12</v>
      </c>
      <c r="O669">
        <f>G669-'Gen VII Original Stats'!H669</f>
        <v>19</v>
      </c>
      <c r="P669">
        <f>H669-'Gen VII Original Stats'!I669</f>
        <v>92</v>
      </c>
      <c r="R669">
        <v>668</v>
      </c>
      <c r="T669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</v>
      </c>
      <c r="V669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</v>
      </c>
    </row>
    <row r="670" spans="1:22" x14ac:dyDescent="0.5">
      <c r="A670" t="s">
        <v>693</v>
      </c>
      <c r="B670">
        <v>44</v>
      </c>
      <c r="C670">
        <v>38</v>
      </c>
      <c r="D670">
        <v>39</v>
      </c>
      <c r="E670">
        <v>60</v>
      </c>
      <c r="F670">
        <v>78</v>
      </c>
      <c r="G670">
        <v>42</v>
      </c>
      <c r="H670">
        <f t="shared" si="30"/>
        <v>301</v>
      </c>
      <c r="J670">
        <f>B670-'Gen VII Original Stats'!C670</f>
        <v>0</v>
      </c>
      <c r="K670">
        <f>C670-'Gen VII Original Stats'!D670</f>
        <v>0</v>
      </c>
      <c r="L670">
        <f>D670-'Gen VII Original Stats'!E670</f>
        <v>0</v>
      </c>
      <c r="M670">
        <f>E670-'Gen VII Original Stats'!F670</f>
        <v>-1</v>
      </c>
      <c r="N670">
        <f>F670-'Gen VII Original Stats'!G670</f>
        <v>-1</v>
      </c>
      <c r="O670">
        <f>G670-'Gen VII Original Stats'!H670</f>
        <v>0</v>
      </c>
      <c r="P670">
        <f>H670-'Gen VII Original Stats'!I670</f>
        <v>-2</v>
      </c>
      <c r="R670">
        <v>669</v>
      </c>
      <c r="S670">
        <v>2</v>
      </c>
      <c r="T670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</v>
      </c>
      <c r="V670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</v>
      </c>
    </row>
    <row r="671" spans="1:22" x14ac:dyDescent="0.5">
      <c r="A671" t="s">
        <v>694</v>
      </c>
      <c r="B671">
        <v>58</v>
      </c>
      <c r="C671">
        <v>49</v>
      </c>
      <c r="D671">
        <v>51</v>
      </c>
      <c r="E671">
        <v>81</v>
      </c>
      <c r="F671">
        <v>106</v>
      </c>
      <c r="G671">
        <v>56</v>
      </c>
      <c r="H671">
        <f t="shared" si="30"/>
        <v>401</v>
      </c>
      <c r="J671">
        <f>B671-'Gen VII Original Stats'!C671</f>
        <v>4</v>
      </c>
      <c r="K671">
        <f>C671-'Gen VII Original Stats'!D671</f>
        <v>4</v>
      </c>
      <c r="L671">
        <f>D671-'Gen VII Original Stats'!E671</f>
        <v>4</v>
      </c>
      <c r="M671">
        <f>E671-'Gen VII Original Stats'!F671</f>
        <v>6</v>
      </c>
      <c r="N671">
        <f>F671-'Gen VII Original Stats'!G671</f>
        <v>8</v>
      </c>
      <c r="O671">
        <f>G671-'Gen VII Original Stats'!H671</f>
        <v>4</v>
      </c>
      <c r="P671">
        <f>H671-'Gen VII Original Stats'!I671</f>
        <v>30</v>
      </c>
      <c r="R671">
        <v>670</v>
      </c>
      <c r="S671">
        <v>1</v>
      </c>
      <c r="T671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</v>
      </c>
      <c r="V671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</v>
      </c>
    </row>
    <row r="672" spans="1:22" x14ac:dyDescent="0.5">
      <c r="A672" t="s">
        <v>695</v>
      </c>
      <c r="B672">
        <v>85</v>
      </c>
      <c r="C672">
        <v>71</v>
      </c>
      <c r="D672">
        <v>74</v>
      </c>
      <c r="E672">
        <v>122</v>
      </c>
      <c r="F672">
        <v>167</v>
      </c>
      <c r="G672">
        <v>82</v>
      </c>
      <c r="H672">
        <f t="shared" si="30"/>
        <v>601</v>
      </c>
      <c r="J672">
        <f>B672-'Gen VII Original Stats'!C672</f>
        <v>7</v>
      </c>
      <c r="K672">
        <f>C672-'Gen VII Original Stats'!D672</f>
        <v>6</v>
      </c>
      <c r="L672">
        <f>D672-'Gen VII Original Stats'!E672</f>
        <v>6</v>
      </c>
      <c r="M672">
        <f>E672-'Gen VII Original Stats'!F672</f>
        <v>10</v>
      </c>
      <c r="N672">
        <f>F672-'Gen VII Original Stats'!G672</f>
        <v>13</v>
      </c>
      <c r="O672">
        <f>G672-'Gen VII Original Stats'!H672</f>
        <v>7</v>
      </c>
      <c r="P672">
        <f>H672-'Gen VII Original Stats'!I672</f>
        <v>49</v>
      </c>
      <c r="R672">
        <v>671</v>
      </c>
      <c r="T672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</v>
      </c>
      <c r="V672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</v>
      </c>
    </row>
    <row r="673" spans="1:22" x14ac:dyDescent="0.5">
      <c r="A673" t="s">
        <v>696</v>
      </c>
      <c r="B673">
        <v>75</v>
      </c>
      <c r="C673">
        <v>74</v>
      </c>
      <c r="D673">
        <v>55</v>
      </c>
      <c r="E673">
        <v>71</v>
      </c>
      <c r="F673">
        <v>65</v>
      </c>
      <c r="G673">
        <v>59</v>
      </c>
      <c r="H673">
        <f t="shared" si="30"/>
        <v>399</v>
      </c>
      <c r="J673">
        <f>B673-'Gen VII Original Stats'!C673</f>
        <v>9</v>
      </c>
      <c r="K673">
        <f>C673-'Gen VII Original Stats'!D673</f>
        <v>9</v>
      </c>
      <c r="L673">
        <f>D673-'Gen VII Original Stats'!E673</f>
        <v>7</v>
      </c>
      <c r="M673">
        <f>E673-'Gen VII Original Stats'!F673</f>
        <v>9</v>
      </c>
      <c r="N673">
        <f>F673-'Gen VII Original Stats'!G673</f>
        <v>8</v>
      </c>
      <c r="O673">
        <f>G673-'Gen VII Original Stats'!H673</f>
        <v>7</v>
      </c>
      <c r="P673">
        <f>H673-'Gen VII Original Stats'!I673</f>
        <v>49</v>
      </c>
      <c r="R673">
        <v>672</v>
      </c>
      <c r="S673">
        <v>1</v>
      </c>
      <c r="T673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</v>
      </c>
      <c r="V673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</v>
      </c>
    </row>
    <row r="674" spans="1:22" x14ac:dyDescent="0.5">
      <c r="A674" t="s">
        <v>697</v>
      </c>
      <c r="B674">
        <v>139</v>
      </c>
      <c r="C674">
        <v>113</v>
      </c>
      <c r="D674">
        <v>70</v>
      </c>
      <c r="E674">
        <v>110</v>
      </c>
      <c r="F674">
        <v>92</v>
      </c>
      <c r="G674">
        <v>77</v>
      </c>
      <c r="H674">
        <f t="shared" si="30"/>
        <v>601</v>
      </c>
      <c r="J674">
        <f>B674-'Gen VII Original Stats'!C674</f>
        <v>16</v>
      </c>
      <c r="K674">
        <f>C674-'Gen VII Original Stats'!D674</f>
        <v>13</v>
      </c>
      <c r="L674">
        <f>D674-'Gen VII Original Stats'!E674</f>
        <v>8</v>
      </c>
      <c r="M674">
        <f>E674-'Gen VII Original Stats'!F674</f>
        <v>13</v>
      </c>
      <c r="N674">
        <f>F674-'Gen VII Original Stats'!G674</f>
        <v>11</v>
      </c>
      <c r="O674">
        <f>G674-'Gen VII Original Stats'!H674</f>
        <v>9</v>
      </c>
      <c r="P674">
        <f>H674-'Gen VII Original Stats'!I674</f>
        <v>70</v>
      </c>
      <c r="R674">
        <v>673</v>
      </c>
      <c r="T674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</v>
      </c>
      <c r="V674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</v>
      </c>
    </row>
    <row r="675" spans="1:22" x14ac:dyDescent="0.5">
      <c r="A675" t="s">
        <v>698</v>
      </c>
      <c r="B675">
        <v>77</v>
      </c>
      <c r="C675">
        <v>94</v>
      </c>
      <c r="D675">
        <v>71</v>
      </c>
      <c r="E675">
        <v>53</v>
      </c>
      <c r="F675">
        <v>55</v>
      </c>
      <c r="G675">
        <v>49</v>
      </c>
      <c r="H675">
        <f t="shared" si="30"/>
        <v>399</v>
      </c>
      <c r="J675">
        <f>B675-'Gen VII Original Stats'!C675</f>
        <v>10</v>
      </c>
      <c r="K675">
        <f>C675-'Gen VII Original Stats'!D675</f>
        <v>12</v>
      </c>
      <c r="L675">
        <f>D675-'Gen VII Original Stats'!E675</f>
        <v>9</v>
      </c>
      <c r="M675">
        <f>E675-'Gen VII Original Stats'!F675</f>
        <v>7</v>
      </c>
      <c r="N675">
        <f>F675-'Gen VII Original Stats'!G675</f>
        <v>7</v>
      </c>
      <c r="O675">
        <f>G675-'Gen VII Original Stats'!H675</f>
        <v>6</v>
      </c>
      <c r="P675">
        <f>H675-'Gen VII Original Stats'!I675</f>
        <v>51</v>
      </c>
      <c r="R675">
        <v>674</v>
      </c>
      <c r="S675">
        <v>1</v>
      </c>
      <c r="T675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</v>
      </c>
      <c r="V675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</v>
      </c>
    </row>
    <row r="676" spans="1:22" x14ac:dyDescent="0.5">
      <c r="A676" t="s">
        <v>699</v>
      </c>
      <c r="B676">
        <v>115</v>
      </c>
      <c r="C676">
        <v>150</v>
      </c>
      <c r="D676">
        <v>95</v>
      </c>
      <c r="E676">
        <v>84</v>
      </c>
      <c r="F676">
        <v>86</v>
      </c>
      <c r="G676">
        <v>70</v>
      </c>
      <c r="H676">
        <f t="shared" si="30"/>
        <v>600</v>
      </c>
      <c r="J676">
        <f>B676-'Gen VII Original Stats'!C676</f>
        <v>20</v>
      </c>
      <c r="K676">
        <f>C676-'Gen VII Original Stats'!D676</f>
        <v>26</v>
      </c>
      <c r="L676">
        <f>D676-'Gen VII Original Stats'!E676</f>
        <v>17</v>
      </c>
      <c r="M676">
        <f>E676-'Gen VII Original Stats'!F676</f>
        <v>15</v>
      </c>
      <c r="N676">
        <f>F676-'Gen VII Original Stats'!G676</f>
        <v>15</v>
      </c>
      <c r="O676">
        <f>G676-'Gen VII Original Stats'!H676</f>
        <v>12</v>
      </c>
      <c r="P676">
        <f>H676-'Gen VII Original Stats'!I676</f>
        <v>105</v>
      </c>
      <c r="R676">
        <v>675</v>
      </c>
      <c r="T676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</v>
      </c>
      <c r="V676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</v>
      </c>
    </row>
    <row r="677" spans="1:22" x14ac:dyDescent="0.5">
      <c r="A677" t="s">
        <v>700</v>
      </c>
      <c r="B677">
        <v>95</v>
      </c>
      <c r="C677">
        <v>102</v>
      </c>
      <c r="D677">
        <v>76</v>
      </c>
      <c r="E677">
        <v>83</v>
      </c>
      <c r="F677">
        <v>114</v>
      </c>
      <c r="G677">
        <v>130</v>
      </c>
      <c r="H677">
        <f t="shared" si="30"/>
        <v>600</v>
      </c>
      <c r="J677">
        <f>B677-'Gen VII Original Stats'!C677</f>
        <v>20</v>
      </c>
      <c r="K677">
        <f>C677-'Gen VII Original Stats'!D677</f>
        <v>22</v>
      </c>
      <c r="L677">
        <f>D677-'Gen VII Original Stats'!E677</f>
        <v>16</v>
      </c>
      <c r="M677">
        <f>E677-'Gen VII Original Stats'!F677</f>
        <v>18</v>
      </c>
      <c r="N677">
        <f>F677-'Gen VII Original Stats'!G677</f>
        <v>24</v>
      </c>
      <c r="O677">
        <f>G677-'Gen VII Original Stats'!H677</f>
        <v>28</v>
      </c>
      <c r="P677">
        <f>H677-'Gen VII Original Stats'!I677</f>
        <v>128</v>
      </c>
      <c r="R677">
        <v>676</v>
      </c>
      <c r="T677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</v>
      </c>
      <c r="V677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</v>
      </c>
    </row>
    <row r="678" spans="1:22" x14ac:dyDescent="0.5">
      <c r="A678" t="s">
        <v>701</v>
      </c>
      <c r="B678">
        <v>70</v>
      </c>
      <c r="C678">
        <v>54</v>
      </c>
      <c r="D678">
        <v>61</v>
      </c>
      <c r="E678">
        <v>71</v>
      </c>
      <c r="F678">
        <v>68</v>
      </c>
      <c r="G678">
        <v>77</v>
      </c>
      <c r="H678">
        <f t="shared" si="30"/>
        <v>401</v>
      </c>
      <c r="J678">
        <f>B678-'Gen VII Original Stats'!C678</f>
        <v>8</v>
      </c>
      <c r="K678">
        <f>C678-'Gen VII Original Stats'!D678</f>
        <v>6</v>
      </c>
      <c r="L678">
        <f>D678-'Gen VII Original Stats'!E678</f>
        <v>7</v>
      </c>
      <c r="M678">
        <f>E678-'Gen VII Original Stats'!F678</f>
        <v>8</v>
      </c>
      <c r="N678">
        <f>F678-'Gen VII Original Stats'!G678</f>
        <v>8</v>
      </c>
      <c r="O678">
        <f>G678-'Gen VII Original Stats'!H678</f>
        <v>9</v>
      </c>
      <c r="P678">
        <f>H678-'Gen VII Original Stats'!I678</f>
        <v>46</v>
      </c>
      <c r="R678">
        <v>677</v>
      </c>
      <c r="S678">
        <v>1</v>
      </c>
      <c r="T678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</v>
      </c>
      <c r="V678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</v>
      </c>
    </row>
    <row r="679" spans="1:22" x14ac:dyDescent="0.5">
      <c r="A679" t="s">
        <v>702</v>
      </c>
      <c r="B679">
        <v>95</v>
      </c>
      <c r="C679">
        <v>62</v>
      </c>
      <c r="D679">
        <v>98</v>
      </c>
      <c r="E679">
        <v>107</v>
      </c>
      <c r="F679">
        <v>104</v>
      </c>
      <c r="G679">
        <v>134</v>
      </c>
      <c r="H679">
        <f t="shared" si="30"/>
        <v>600</v>
      </c>
      <c r="J679">
        <f>B679-'Gen VII Original Stats'!C679</f>
        <v>21</v>
      </c>
      <c r="K679">
        <f>C679-'Gen VII Original Stats'!D679</f>
        <v>14</v>
      </c>
      <c r="L679">
        <f>D679-'Gen VII Original Stats'!E679</f>
        <v>22</v>
      </c>
      <c r="M679">
        <f>E679-'Gen VII Original Stats'!F679</f>
        <v>24</v>
      </c>
      <c r="N679">
        <f>F679-'Gen VII Original Stats'!G679</f>
        <v>23</v>
      </c>
      <c r="O679">
        <f>G679-'Gen VII Original Stats'!H679</f>
        <v>30</v>
      </c>
      <c r="P679">
        <f>H679-'Gen VII Original Stats'!I679</f>
        <v>134</v>
      </c>
      <c r="R679">
        <v>678</v>
      </c>
      <c r="T679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</v>
      </c>
      <c r="V679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</v>
      </c>
    </row>
    <row r="680" spans="1:22" x14ac:dyDescent="0.5">
      <c r="A680" t="s">
        <v>703</v>
      </c>
      <c r="B680">
        <v>42</v>
      </c>
      <c r="C680">
        <v>74</v>
      </c>
      <c r="D680">
        <v>92</v>
      </c>
      <c r="E680">
        <v>32</v>
      </c>
      <c r="F680">
        <v>34</v>
      </c>
      <c r="G680">
        <v>26</v>
      </c>
      <c r="H680">
        <f t="shared" si="30"/>
        <v>300</v>
      </c>
      <c r="J680">
        <f>B680-'Gen VII Original Stats'!C680</f>
        <v>-3</v>
      </c>
      <c r="K680">
        <f>C680-'Gen VII Original Stats'!D680</f>
        <v>-6</v>
      </c>
      <c r="L680">
        <f>D680-'Gen VII Original Stats'!E680</f>
        <v>-8</v>
      </c>
      <c r="M680">
        <f>E680-'Gen VII Original Stats'!F680</f>
        <v>-3</v>
      </c>
      <c r="N680">
        <f>F680-'Gen VII Original Stats'!G680</f>
        <v>-3</v>
      </c>
      <c r="O680">
        <f>G680-'Gen VII Original Stats'!H680</f>
        <v>-2</v>
      </c>
      <c r="P680">
        <f>H680-'Gen VII Original Stats'!I680</f>
        <v>-25</v>
      </c>
      <c r="R680">
        <v>679</v>
      </c>
      <c r="S680">
        <v>2</v>
      </c>
      <c r="T680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</v>
      </c>
      <c r="V680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</v>
      </c>
    </row>
    <row r="681" spans="1:22" x14ac:dyDescent="0.5">
      <c r="A681" t="s">
        <v>704</v>
      </c>
      <c r="B681">
        <v>53</v>
      </c>
      <c r="C681">
        <v>98</v>
      </c>
      <c r="D681">
        <v>134</v>
      </c>
      <c r="E681">
        <v>40</v>
      </c>
      <c r="F681">
        <v>44</v>
      </c>
      <c r="G681">
        <v>31</v>
      </c>
      <c r="H681">
        <f t="shared" si="30"/>
        <v>400</v>
      </c>
      <c r="J681">
        <f>B681-'Gen VII Original Stats'!C681</f>
        <v>-6</v>
      </c>
      <c r="K681">
        <f>C681-'Gen VII Original Stats'!D681</f>
        <v>-12</v>
      </c>
      <c r="L681">
        <f>D681-'Gen VII Original Stats'!E681</f>
        <v>-16</v>
      </c>
      <c r="M681">
        <f>E681-'Gen VII Original Stats'!F681</f>
        <v>-5</v>
      </c>
      <c r="N681">
        <f>F681-'Gen VII Original Stats'!G681</f>
        <v>-5</v>
      </c>
      <c r="O681">
        <f>G681-'Gen VII Original Stats'!H681</f>
        <v>-4</v>
      </c>
      <c r="P681">
        <f>H681-'Gen VII Original Stats'!I681</f>
        <v>-48</v>
      </c>
      <c r="R681">
        <v>680</v>
      </c>
      <c r="S681">
        <v>1</v>
      </c>
      <c r="T681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</v>
      </c>
      <c r="V681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</v>
      </c>
    </row>
    <row r="682" spans="1:22" x14ac:dyDescent="0.5">
      <c r="A682" t="s">
        <v>705</v>
      </c>
      <c r="B682">
        <v>69</v>
      </c>
      <c r="C682">
        <v>58</v>
      </c>
      <c r="D682">
        <v>173</v>
      </c>
      <c r="E682">
        <v>58</v>
      </c>
      <c r="F682">
        <v>173</v>
      </c>
      <c r="G682">
        <v>69</v>
      </c>
      <c r="H682">
        <f t="shared" si="30"/>
        <v>600</v>
      </c>
      <c r="J682">
        <f>B682-'Gen VII Original Stats'!C682</f>
        <v>9</v>
      </c>
      <c r="K682">
        <f>C682-'Gen VII Original Stats'!D682</f>
        <v>8</v>
      </c>
      <c r="L682">
        <f>D682-'Gen VII Original Stats'!E682</f>
        <v>23</v>
      </c>
      <c r="M682">
        <f>E682-'Gen VII Original Stats'!F682</f>
        <v>8</v>
      </c>
      <c r="N682">
        <f>F682-'Gen VII Original Stats'!G682</f>
        <v>23</v>
      </c>
      <c r="O682">
        <f>G682-'Gen VII Original Stats'!H682</f>
        <v>9</v>
      </c>
      <c r="P682">
        <f>H682-'Gen VII Original Stats'!I682</f>
        <v>80</v>
      </c>
      <c r="R682">
        <v>681</v>
      </c>
      <c r="T682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</v>
      </c>
      <c r="V682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</v>
      </c>
    </row>
    <row r="683" spans="1:22" x14ac:dyDescent="0.5">
      <c r="A683" t="s">
        <v>706</v>
      </c>
      <c r="B683">
        <v>91</v>
      </c>
      <c r="C683">
        <v>61</v>
      </c>
      <c r="D683">
        <v>70</v>
      </c>
      <c r="E683">
        <v>74</v>
      </c>
      <c r="F683">
        <v>76</v>
      </c>
      <c r="G683">
        <v>27</v>
      </c>
      <c r="H683">
        <f t="shared" si="30"/>
        <v>399</v>
      </c>
      <c r="J683">
        <f>B683-'Gen VII Original Stats'!C683</f>
        <v>13</v>
      </c>
      <c r="K683">
        <f>C683-'Gen VII Original Stats'!D683</f>
        <v>9</v>
      </c>
      <c r="L683">
        <f>D683-'Gen VII Original Stats'!E683</f>
        <v>10</v>
      </c>
      <c r="M683">
        <f>E683-'Gen VII Original Stats'!F683</f>
        <v>11</v>
      </c>
      <c r="N683">
        <f>F683-'Gen VII Original Stats'!G683</f>
        <v>11</v>
      </c>
      <c r="O683">
        <f>G683-'Gen VII Original Stats'!H683</f>
        <v>4</v>
      </c>
      <c r="P683">
        <f>H683-'Gen VII Original Stats'!I683</f>
        <v>58</v>
      </c>
      <c r="R683">
        <v>682</v>
      </c>
      <c r="S683">
        <v>1</v>
      </c>
      <c r="T683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</v>
      </c>
      <c r="V683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</v>
      </c>
    </row>
    <row r="684" spans="1:22" x14ac:dyDescent="0.5">
      <c r="A684" t="s">
        <v>707</v>
      </c>
      <c r="B684">
        <v>131</v>
      </c>
      <c r="C684">
        <v>94</v>
      </c>
      <c r="D684">
        <v>94</v>
      </c>
      <c r="E684">
        <v>129</v>
      </c>
      <c r="F684">
        <v>116</v>
      </c>
      <c r="G684">
        <v>38</v>
      </c>
      <c r="H684">
        <f t="shared" si="30"/>
        <v>602</v>
      </c>
      <c r="J684">
        <f>B684-'Gen VII Original Stats'!C684</f>
        <v>30</v>
      </c>
      <c r="K684">
        <f>C684-'Gen VII Original Stats'!D684</f>
        <v>22</v>
      </c>
      <c r="L684">
        <f>D684-'Gen VII Original Stats'!E684</f>
        <v>22</v>
      </c>
      <c r="M684">
        <f>E684-'Gen VII Original Stats'!F684</f>
        <v>30</v>
      </c>
      <c r="N684">
        <f>F684-'Gen VII Original Stats'!G684</f>
        <v>27</v>
      </c>
      <c r="O684">
        <f>G684-'Gen VII Original Stats'!H684</f>
        <v>9</v>
      </c>
      <c r="P684">
        <f>H684-'Gen VII Original Stats'!I684</f>
        <v>140</v>
      </c>
      <c r="R684">
        <v>683</v>
      </c>
      <c r="T684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</v>
      </c>
      <c r="V684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</v>
      </c>
    </row>
    <row r="685" spans="1:22" x14ac:dyDescent="0.5">
      <c r="A685" t="s">
        <v>708</v>
      </c>
      <c r="B685">
        <v>73</v>
      </c>
      <c r="C685">
        <v>56</v>
      </c>
      <c r="D685">
        <v>77</v>
      </c>
      <c r="E685">
        <v>69</v>
      </c>
      <c r="F685">
        <v>67</v>
      </c>
      <c r="G685">
        <v>57</v>
      </c>
      <c r="H685">
        <f t="shared" si="30"/>
        <v>399</v>
      </c>
      <c r="J685">
        <f>B685-'Gen VII Original Stats'!C685</f>
        <v>11</v>
      </c>
      <c r="K685">
        <f>C685-'Gen VII Original Stats'!D685</f>
        <v>8</v>
      </c>
      <c r="L685">
        <f>D685-'Gen VII Original Stats'!E685</f>
        <v>11</v>
      </c>
      <c r="M685">
        <f>E685-'Gen VII Original Stats'!F685</f>
        <v>10</v>
      </c>
      <c r="N685">
        <f>F685-'Gen VII Original Stats'!G685</f>
        <v>10</v>
      </c>
      <c r="O685">
        <f>G685-'Gen VII Original Stats'!H685</f>
        <v>8</v>
      </c>
      <c r="P685">
        <f>H685-'Gen VII Original Stats'!I685</f>
        <v>58</v>
      </c>
      <c r="R685">
        <v>684</v>
      </c>
      <c r="S685">
        <v>1</v>
      </c>
      <c r="T685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</v>
      </c>
      <c r="V685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</v>
      </c>
    </row>
    <row r="686" spans="1:22" x14ac:dyDescent="0.5">
      <c r="A686" t="s">
        <v>709</v>
      </c>
      <c r="B686">
        <v>102</v>
      </c>
      <c r="C686">
        <v>100</v>
      </c>
      <c r="D686">
        <v>108</v>
      </c>
      <c r="E686">
        <v>106</v>
      </c>
      <c r="F686">
        <v>94</v>
      </c>
      <c r="G686">
        <v>90</v>
      </c>
      <c r="H686">
        <f t="shared" si="30"/>
        <v>600</v>
      </c>
      <c r="J686">
        <f>B686-'Gen VII Original Stats'!C686</f>
        <v>20</v>
      </c>
      <c r="K686">
        <f>C686-'Gen VII Original Stats'!D686</f>
        <v>20</v>
      </c>
      <c r="L686">
        <f>D686-'Gen VII Original Stats'!E686</f>
        <v>22</v>
      </c>
      <c r="M686">
        <f>E686-'Gen VII Original Stats'!F686</f>
        <v>21</v>
      </c>
      <c r="N686">
        <f>F686-'Gen VII Original Stats'!G686</f>
        <v>19</v>
      </c>
      <c r="O686">
        <f>G686-'Gen VII Original Stats'!H686</f>
        <v>18</v>
      </c>
      <c r="P686">
        <f>H686-'Gen VII Original Stats'!I686</f>
        <v>120</v>
      </c>
      <c r="R686">
        <v>685</v>
      </c>
      <c r="T686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</v>
      </c>
      <c r="V686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</v>
      </c>
    </row>
    <row r="687" spans="1:22" x14ac:dyDescent="0.5">
      <c r="A687" t="s">
        <v>710</v>
      </c>
      <c r="B687">
        <v>74</v>
      </c>
      <c r="C687">
        <v>75</v>
      </c>
      <c r="D687">
        <v>74</v>
      </c>
      <c r="E687">
        <v>51</v>
      </c>
      <c r="F687">
        <v>64</v>
      </c>
      <c r="G687">
        <v>62</v>
      </c>
      <c r="H687">
        <f t="shared" si="30"/>
        <v>400</v>
      </c>
      <c r="J687">
        <f>B687-'Gen VII Original Stats'!C687</f>
        <v>21</v>
      </c>
      <c r="K687">
        <f>C687-'Gen VII Original Stats'!D687</f>
        <v>21</v>
      </c>
      <c r="L687">
        <f>D687-'Gen VII Original Stats'!E687</f>
        <v>21</v>
      </c>
      <c r="M687">
        <f>E687-'Gen VII Original Stats'!F687</f>
        <v>14</v>
      </c>
      <c r="N687">
        <f>F687-'Gen VII Original Stats'!G687</f>
        <v>18</v>
      </c>
      <c r="O687">
        <f>G687-'Gen VII Original Stats'!H687</f>
        <v>17</v>
      </c>
      <c r="P687">
        <f>H687-'Gen VII Original Stats'!I687</f>
        <v>112</v>
      </c>
      <c r="R687">
        <v>686</v>
      </c>
      <c r="S687">
        <v>1</v>
      </c>
      <c r="T687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</v>
      </c>
      <c r="V687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</v>
      </c>
    </row>
    <row r="688" spans="1:22" x14ac:dyDescent="0.5">
      <c r="A688" t="s">
        <v>711</v>
      </c>
      <c r="B688">
        <v>107</v>
      </c>
      <c r="C688">
        <v>115</v>
      </c>
      <c r="D688">
        <v>110</v>
      </c>
      <c r="E688">
        <v>85</v>
      </c>
      <c r="F688">
        <v>93</v>
      </c>
      <c r="G688">
        <v>91</v>
      </c>
      <c r="H688">
        <f t="shared" si="30"/>
        <v>601</v>
      </c>
      <c r="J688">
        <f>B688-'Gen VII Original Stats'!C688</f>
        <v>21</v>
      </c>
      <c r="K688">
        <f>C688-'Gen VII Original Stats'!D688</f>
        <v>23</v>
      </c>
      <c r="L688">
        <f>D688-'Gen VII Original Stats'!E688</f>
        <v>22</v>
      </c>
      <c r="M688">
        <f>E688-'Gen VII Original Stats'!F688</f>
        <v>17</v>
      </c>
      <c r="N688">
        <f>F688-'Gen VII Original Stats'!G688</f>
        <v>18</v>
      </c>
      <c r="O688">
        <f>G688-'Gen VII Original Stats'!H688</f>
        <v>18</v>
      </c>
      <c r="P688">
        <f>H688-'Gen VII Original Stats'!I688</f>
        <v>119</v>
      </c>
      <c r="R688">
        <v>687</v>
      </c>
      <c r="T688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</v>
      </c>
      <c r="V688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</v>
      </c>
    </row>
    <row r="689" spans="1:22" x14ac:dyDescent="0.5">
      <c r="A689" t="s">
        <v>712</v>
      </c>
      <c r="B689">
        <v>55</v>
      </c>
      <c r="C689">
        <v>68</v>
      </c>
      <c r="D689">
        <v>88</v>
      </c>
      <c r="E689">
        <v>51</v>
      </c>
      <c r="F689">
        <v>73</v>
      </c>
      <c r="G689">
        <v>65</v>
      </c>
      <c r="H689">
        <f t="shared" si="30"/>
        <v>400</v>
      </c>
      <c r="J689">
        <f>B689-'Gen VII Original Stats'!C689</f>
        <v>13</v>
      </c>
      <c r="K689">
        <f>C689-'Gen VII Original Stats'!D689</f>
        <v>16</v>
      </c>
      <c r="L689">
        <f>D689-'Gen VII Original Stats'!E689</f>
        <v>21</v>
      </c>
      <c r="M689">
        <f>E689-'Gen VII Original Stats'!F689</f>
        <v>12</v>
      </c>
      <c r="N689">
        <f>F689-'Gen VII Original Stats'!G689</f>
        <v>17</v>
      </c>
      <c r="O689">
        <f>G689-'Gen VII Original Stats'!H689</f>
        <v>15</v>
      </c>
      <c r="P689">
        <f>H689-'Gen VII Original Stats'!I689</f>
        <v>94</v>
      </c>
      <c r="R689">
        <v>688</v>
      </c>
      <c r="S689">
        <v>1</v>
      </c>
      <c r="T689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</v>
      </c>
      <c r="V689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</v>
      </c>
    </row>
    <row r="690" spans="1:22" x14ac:dyDescent="0.5">
      <c r="A690" t="s">
        <v>713</v>
      </c>
      <c r="B690">
        <v>86</v>
      </c>
      <c r="C690">
        <v>126</v>
      </c>
      <c r="D690">
        <v>138</v>
      </c>
      <c r="E690">
        <v>65</v>
      </c>
      <c r="F690">
        <v>103</v>
      </c>
      <c r="G690">
        <v>82</v>
      </c>
      <c r="H690">
        <f t="shared" si="30"/>
        <v>600</v>
      </c>
      <c r="J690">
        <f>B690-'Gen VII Original Stats'!C690</f>
        <v>14</v>
      </c>
      <c r="K690">
        <f>C690-'Gen VII Original Stats'!D690</f>
        <v>21</v>
      </c>
      <c r="L690">
        <f>D690-'Gen VII Original Stats'!E690</f>
        <v>23</v>
      </c>
      <c r="M690">
        <f>E690-'Gen VII Original Stats'!F690</f>
        <v>11</v>
      </c>
      <c r="N690">
        <f>F690-'Gen VII Original Stats'!G690</f>
        <v>17</v>
      </c>
      <c r="O690">
        <f>G690-'Gen VII Original Stats'!H690</f>
        <v>14</v>
      </c>
      <c r="P690">
        <f>H690-'Gen VII Original Stats'!I690</f>
        <v>100</v>
      </c>
      <c r="R690">
        <v>689</v>
      </c>
      <c r="T690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</v>
      </c>
      <c r="V690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</v>
      </c>
    </row>
    <row r="691" spans="1:22" x14ac:dyDescent="0.5">
      <c r="A691" t="s">
        <v>714</v>
      </c>
      <c r="B691">
        <v>62</v>
      </c>
      <c r="C691">
        <v>75</v>
      </c>
      <c r="D691">
        <v>75</v>
      </c>
      <c r="E691">
        <v>75</v>
      </c>
      <c r="F691">
        <v>75</v>
      </c>
      <c r="G691">
        <v>38</v>
      </c>
      <c r="H691">
        <f t="shared" si="30"/>
        <v>400</v>
      </c>
      <c r="J691">
        <f>B691-'Gen VII Original Stats'!C691</f>
        <v>12</v>
      </c>
      <c r="K691">
        <f>C691-'Gen VII Original Stats'!D691</f>
        <v>15</v>
      </c>
      <c r="L691">
        <f>D691-'Gen VII Original Stats'!E691</f>
        <v>15</v>
      </c>
      <c r="M691">
        <f>E691-'Gen VII Original Stats'!F691</f>
        <v>15</v>
      </c>
      <c r="N691">
        <f>F691-'Gen VII Original Stats'!G691</f>
        <v>15</v>
      </c>
      <c r="O691">
        <f>G691-'Gen VII Original Stats'!H691</f>
        <v>8</v>
      </c>
      <c r="P691">
        <f>H691-'Gen VII Original Stats'!I691</f>
        <v>80</v>
      </c>
      <c r="R691">
        <v>690</v>
      </c>
      <c r="S691">
        <v>1</v>
      </c>
      <c r="T691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</v>
      </c>
      <c r="V691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</v>
      </c>
    </row>
    <row r="692" spans="1:22" x14ac:dyDescent="0.5">
      <c r="A692" t="s">
        <v>715</v>
      </c>
      <c r="B692">
        <v>79</v>
      </c>
      <c r="C692">
        <v>91</v>
      </c>
      <c r="D692">
        <v>109</v>
      </c>
      <c r="E692">
        <v>118</v>
      </c>
      <c r="F692">
        <v>149</v>
      </c>
      <c r="G692">
        <v>53</v>
      </c>
      <c r="H692">
        <f t="shared" si="30"/>
        <v>599</v>
      </c>
      <c r="J692">
        <f>B692-'Gen VII Original Stats'!C692</f>
        <v>14</v>
      </c>
      <c r="K692">
        <f>C692-'Gen VII Original Stats'!D692</f>
        <v>16</v>
      </c>
      <c r="L692">
        <f>D692-'Gen VII Original Stats'!E692</f>
        <v>19</v>
      </c>
      <c r="M692">
        <f>E692-'Gen VII Original Stats'!F692</f>
        <v>21</v>
      </c>
      <c r="N692">
        <f>F692-'Gen VII Original Stats'!G692</f>
        <v>26</v>
      </c>
      <c r="O692">
        <f>G692-'Gen VII Original Stats'!H692</f>
        <v>9</v>
      </c>
      <c r="P692">
        <f>H692-'Gen VII Original Stats'!I692</f>
        <v>105</v>
      </c>
      <c r="R692">
        <v>691</v>
      </c>
      <c r="T692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</v>
      </c>
      <c r="V692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</v>
      </c>
    </row>
    <row r="693" spans="1:22" x14ac:dyDescent="0.5">
      <c r="A693" t="s">
        <v>716</v>
      </c>
      <c r="B693">
        <v>61</v>
      </c>
      <c r="C693">
        <v>64</v>
      </c>
      <c r="D693">
        <v>75</v>
      </c>
      <c r="E693">
        <v>70</v>
      </c>
      <c r="F693">
        <v>76</v>
      </c>
      <c r="G693">
        <v>53</v>
      </c>
      <c r="H693">
        <f t="shared" si="30"/>
        <v>399</v>
      </c>
      <c r="J693">
        <f>B693-'Gen VII Original Stats'!C693</f>
        <v>11</v>
      </c>
      <c r="K693">
        <f>C693-'Gen VII Original Stats'!D693</f>
        <v>11</v>
      </c>
      <c r="L693">
        <f>D693-'Gen VII Original Stats'!E693</f>
        <v>13</v>
      </c>
      <c r="M693">
        <f>E693-'Gen VII Original Stats'!F693</f>
        <v>12</v>
      </c>
      <c r="N693">
        <f>F693-'Gen VII Original Stats'!G693</f>
        <v>13</v>
      </c>
      <c r="O693">
        <f>G693-'Gen VII Original Stats'!H693</f>
        <v>9</v>
      </c>
      <c r="P693">
        <f>H693-'Gen VII Original Stats'!I693</f>
        <v>69</v>
      </c>
      <c r="R693">
        <v>692</v>
      </c>
      <c r="S693">
        <v>1</v>
      </c>
      <c r="T693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</v>
      </c>
      <c r="V693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</v>
      </c>
    </row>
    <row r="694" spans="1:22" x14ac:dyDescent="0.5">
      <c r="A694" t="s">
        <v>717</v>
      </c>
      <c r="B694">
        <v>85</v>
      </c>
      <c r="C694">
        <v>88</v>
      </c>
      <c r="D694">
        <v>106</v>
      </c>
      <c r="E694">
        <v>144</v>
      </c>
      <c r="F694">
        <v>107</v>
      </c>
      <c r="G694">
        <v>71</v>
      </c>
      <c r="H694">
        <f t="shared" si="30"/>
        <v>601</v>
      </c>
      <c r="J694">
        <f>B694-'Gen VII Original Stats'!C694</f>
        <v>14</v>
      </c>
      <c r="K694">
        <f>C694-'Gen VII Original Stats'!D694</f>
        <v>15</v>
      </c>
      <c r="L694">
        <f>D694-'Gen VII Original Stats'!E694</f>
        <v>18</v>
      </c>
      <c r="M694">
        <f>E694-'Gen VII Original Stats'!F694</f>
        <v>24</v>
      </c>
      <c r="N694">
        <f>F694-'Gen VII Original Stats'!G694</f>
        <v>18</v>
      </c>
      <c r="O694">
        <f>G694-'Gen VII Original Stats'!H694</f>
        <v>12</v>
      </c>
      <c r="P694">
        <f>H694-'Gen VII Original Stats'!I694</f>
        <v>101</v>
      </c>
      <c r="R694">
        <v>693</v>
      </c>
      <c r="T694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</v>
      </c>
      <c r="V694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</v>
      </c>
    </row>
    <row r="695" spans="1:22" x14ac:dyDescent="0.5">
      <c r="A695" t="s">
        <v>718</v>
      </c>
      <c r="B695">
        <v>61</v>
      </c>
      <c r="C695">
        <v>53</v>
      </c>
      <c r="D695">
        <v>46</v>
      </c>
      <c r="E695">
        <v>84</v>
      </c>
      <c r="F695">
        <v>60</v>
      </c>
      <c r="G695">
        <v>97</v>
      </c>
      <c r="H695">
        <f t="shared" si="30"/>
        <v>401</v>
      </c>
      <c r="J695">
        <f>B695-'Gen VII Original Stats'!C695</f>
        <v>17</v>
      </c>
      <c r="K695">
        <f>C695-'Gen VII Original Stats'!D695</f>
        <v>15</v>
      </c>
      <c r="L695">
        <f>D695-'Gen VII Original Stats'!E695</f>
        <v>13</v>
      </c>
      <c r="M695">
        <f>E695-'Gen VII Original Stats'!F695</f>
        <v>23</v>
      </c>
      <c r="N695">
        <f>F695-'Gen VII Original Stats'!G695</f>
        <v>17</v>
      </c>
      <c r="O695">
        <f>G695-'Gen VII Original Stats'!H695</f>
        <v>27</v>
      </c>
      <c r="P695">
        <f>H695-'Gen VII Original Stats'!I695</f>
        <v>112</v>
      </c>
      <c r="R695">
        <v>694</v>
      </c>
      <c r="S695">
        <v>1</v>
      </c>
      <c r="T695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</v>
      </c>
      <c r="V695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</v>
      </c>
    </row>
    <row r="696" spans="1:22" x14ac:dyDescent="0.5">
      <c r="A696" t="s">
        <v>719</v>
      </c>
      <c r="B696">
        <v>77</v>
      </c>
      <c r="C696">
        <v>69</v>
      </c>
      <c r="D696">
        <v>65</v>
      </c>
      <c r="E696">
        <v>136</v>
      </c>
      <c r="F696">
        <v>117</v>
      </c>
      <c r="G696">
        <v>136</v>
      </c>
      <c r="H696">
        <f t="shared" si="30"/>
        <v>600</v>
      </c>
      <c r="J696">
        <f>B696-'Gen VII Original Stats'!C696</f>
        <v>15</v>
      </c>
      <c r="K696">
        <f>C696-'Gen VII Original Stats'!D696</f>
        <v>14</v>
      </c>
      <c r="L696">
        <f>D696-'Gen VII Original Stats'!E696</f>
        <v>13</v>
      </c>
      <c r="M696">
        <f>E696-'Gen VII Original Stats'!F696</f>
        <v>27</v>
      </c>
      <c r="N696">
        <f>F696-'Gen VII Original Stats'!G696</f>
        <v>23</v>
      </c>
      <c r="O696">
        <f>G696-'Gen VII Original Stats'!H696</f>
        <v>27</v>
      </c>
      <c r="P696">
        <f>H696-'Gen VII Original Stats'!I696</f>
        <v>119</v>
      </c>
      <c r="R696">
        <v>695</v>
      </c>
      <c r="T696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</v>
      </c>
      <c r="V696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</v>
      </c>
    </row>
    <row r="697" spans="1:22" x14ac:dyDescent="0.5">
      <c r="A697" t="s">
        <v>720</v>
      </c>
      <c r="B697">
        <v>64</v>
      </c>
      <c r="C697">
        <v>98</v>
      </c>
      <c r="D697">
        <v>85</v>
      </c>
      <c r="E697">
        <v>50</v>
      </c>
      <c r="F697">
        <v>50</v>
      </c>
      <c r="G697">
        <v>53</v>
      </c>
      <c r="H697">
        <f t="shared" si="30"/>
        <v>400</v>
      </c>
      <c r="J697">
        <f>B697-'Gen VII Original Stats'!C697</f>
        <v>6</v>
      </c>
      <c r="K697">
        <f>C697-'Gen VII Original Stats'!D697</f>
        <v>9</v>
      </c>
      <c r="L697">
        <f>D697-'Gen VII Original Stats'!E697</f>
        <v>8</v>
      </c>
      <c r="M697">
        <f>E697-'Gen VII Original Stats'!F697</f>
        <v>5</v>
      </c>
      <c r="N697">
        <f>F697-'Gen VII Original Stats'!G697</f>
        <v>5</v>
      </c>
      <c r="O697">
        <f>G697-'Gen VII Original Stats'!H697</f>
        <v>5</v>
      </c>
      <c r="P697">
        <f>H697-'Gen VII Original Stats'!I697</f>
        <v>38</v>
      </c>
      <c r="R697">
        <v>696</v>
      </c>
      <c r="S697">
        <v>1</v>
      </c>
      <c r="T697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</v>
      </c>
      <c r="V697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</v>
      </c>
    </row>
    <row r="698" spans="1:22" x14ac:dyDescent="0.5">
      <c r="A698" t="s">
        <v>721</v>
      </c>
      <c r="B698">
        <v>94</v>
      </c>
      <c r="C698">
        <v>139</v>
      </c>
      <c r="D698">
        <v>137</v>
      </c>
      <c r="E698">
        <v>79</v>
      </c>
      <c r="F698">
        <v>68</v>
      </c>
      <c r="G698">
        <v>82</v>
      </c>
      <c r="H698">
        <f t="shared" si="30"/>
        <v>599</v>
      </c>
      <c r="J698">
        <f>B698-'Gen VII Original Stats'!C698</f>
        <v>12</v>
      </c>
      <c r="K698">
        <f>C698-'Gen VII Original Stats'!D698</f>
        <v>18</v>
      </c>
      <c r="L698">
        <f>D698-'Gen VII Original Stats'!E698</f>
        <v>18</v>
      </c>
      <c r="M698">
        <f>E698-'Gen VII Original Stats'!F698</f>
        <v>10</v>
      </c>
      <c r="N698">
        <f>F698-'Gen VII Original Stats'!G698</f>
        <v>9</v>
      </c>
      <c r="O698">
        <f>G698-'Gen VII Original Stats'!H698</f>
        <v>11</v>
      </c>
      <c r="P698">
        <f>H698-'Gen VII Original Stats'!I698</f>
        <v>78</v>
      </c>
      <c r="R698">
        <v>697</v>
      </c>
      <c r="T698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</v>
      </c>
      <c r="V698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</v>
      </c>
    </row>
    <row r="699" spans="1:22" x14ac:dyDescent="0.5">
      <c r="A699" t="s">
        <v>722</v>
      </c>
      <c r="B699">
        <v>85</v>
      </c>
      <c r="C699">
        <v>65</v>
      </c>
      <c r="D699">
        <v>55</v>
      </c>
      <c r="E699">
        <v>74</v>
      </c>
      <c r="F699">
        <v>70</v>
      </c>
      <c r="G699">
        <v>51</v>
      </c>
      <c r="H699">
        <f t="shared" si="30"/>
        <v>400</v>
      </c>
      <c r="J699">
        <f>B699-'Gen VII Original Stats'!C699</f>
        <v>8</v>
      </c>
      <c r="K699">
        <f>C699-'Gen VII Original Stats'!D699</f>
        <v>6</v>
      </c>
      <c r="L699">
        <f>D699-'Gen VII Original Stats'!E699</f>
        <v>5</v>
      </c>
      <c r="M699">
        <f>E699-'Gen VII Original Stats'!F699</f>
        <v>7</v>
      </c>
      <c r="N699">
        <f>F699-'Gen VII Original Stats'!G699</f>
        <v>7</v>
      </c>
      <c r="O699">
        <f>G699-'Gen VII Original Stats'!H699</f>
        <v>5</v>
      </c>
      <c r="P699">
        <f>H699-'Gen VII Original Stats'!I699</f>
        <v>38</v>
      </c>
      <c r="R699">
        <v>698</v>
      </c>
      <c r="S699">
        <v>1</v>
      </c>
      <c r="T699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</v>
      </c>
      <c r="V699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</v>
      </c>
    </row>
    <row r="700" spans="1:22" x14ac:dyDescent="0.5">
      <c r="A700" t="s">
        <v>723</v>
      </c>
      <c r="B700">
        <v>142</v>
      </c>
      <c r="C700">
        <v>89</v>
      </c>
      <c r="D700">
        <v>83</v>
      </c>
      <c r="E700">
        <v>114</v>
      </c>
      <c r="F700">
        <v>106</v>
      </c>
      <c r="G700">
        <v>67</v>
      </c>
      <c r="H700">
        <f t="shared" si="30"/>
        <v>601</v>
      </c>
      <c r="J700">
        <f>B700-'Gen VII Original Stats'!C700</f>
        <v>19</v>
      </c>
      <c r="K700">
        <f>C700-'Gen VII Original Stats'!D700</f>
        <v>12</v>
      </c>
      <c r="L700">
        <f>D700-'Gen VII Original Stats'!E700</f>
        <v>11</v>
      </c>
      <c r="M700">
        <f>E700-'Gen VII Original Stats'!F700</f>
        <v>15</v>
      </c>
      <c r="N700">
        <f>F700-'Gen VII Original Stats'!G700</f>
        <v>14</v>
      </c>
      <c r="O700">
        <f>G700-'Gen VII Original Stats'!H700</f>
        <v>9</v>
      </c>
      <c r="P700">
        <f>H700-'Gen VII Original Stats'!I700</f>
        <v>80</v>
      </c>
      <c r="R700">
        <v>699</v>
      </c>
      <c r="T700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</v>
      </c>
      <c r="V700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</v>
      </c>
    </row>
    <row r="701" spans="1:22" x14ac:dyDescent="0.5">
      <c r="A701" t="s">
        <v>724</v>
      </c>
      <c r="B701">
        <v>109</v>
      </c>
      <c r="C701">
        <v>74</v>
      </c>
      <c r="D701">
        <v>74</v>
      </c>
      <c r="E701">
        <v>126</v>
      </c>
      <c r="F701">
        <v>149</v>
      </c>
      <c r="G701">
        <v>69</v>
      </c>
      <c r="H701">
        <f t="shared" si="30"/>
        <v>601</v>
      </c>
      <c r="J701">
        <f>B701-'Gen VII Original Stats'!C701</f>
        <v>14</v>
      </c>
      <c r="K701">
        <f>C701-'Gen VII Original Stats'!D701</f>
        <v>9</v>
      </c>
      <c r="L701">
        <f>D701-'Gen VII Original Stats'!E701</f>
        <v>9</v>
      </c>
      <c r="M701">
        <f>E701-'Gen VII Original Stats'!F701</f>
        <v>16</v>
      </c>
      <c r="N701">
        <f>F701-'Gen VII Original Stats'!G701</f>
        <v>19</v>
      </c>
      <c r="O701">
        <f>G701-'Gen VII Original Stats'!H701</f>
        <v>9</v>
      </c>
      <c r="P701">
        <f>H701-'Gen VII Original Stats'!I701</f>
        <v>76</v>
      </c>
      <c r="R701">
        <v>700</v>
      </c>
      <c r="T701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</v>
      </c>
      <c r="V701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</v>
      </c>
    </row>
    <row r="702" spans="1:22" x14ac:dyDescent="0.5">
      <c r="A702" t="s">
        <v>725</v>
      </c>
      <c r="B702">
        <v>94</v>
      </c>
      <c r="C702">
        <v>110</v>
      </c>
      <c r="D702">
        <v>90</v>
      </c>
      <c r="E702">
        <v>89</v>
      </c>
      <c r="F702">
        <v>76</v>
      </c>
      <c r="G702">
        <v>142</v>
      </c>
      <c r="H702">
        <f t="shared" si="30"/>
        <v>601</v>
      </c>
      <c r="J702">
        <f>B702-'Gen VII Original Stats'!C702</f>
        <v>16</v>
      </c>
      <c r="K702">
        <f>C702-'Gen VII Original Stats'!D702</f>
        <v>18</v>
      </c>
      <c r="L702">
        <f>D702-'Gen VII Original Stats'!E702</f>
        <v>15</v>
      </c>
      <c r="M702">
        <f>E702-'Gen VII Original Stats'!F702</f>
        <v>15</v>
      </c>
      <c r="N702">
        <f>F702-'Gen VII Original Stats'!G702</f>
        <v>13</v>
      </c>
      <c r="O702">
        <f>G702-'Gen VII Original Stats'!H702</f>
        <v>24</v>
      </c>
      <c r="P702">
        <f>H702-'Gen VII Original Stats'!I702</f>
        <v>101</v>
      </c>
      <c r="R702">
        <v>701</v>
      </c>
      <c r="T702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</v>
      </c>
      <c r="V702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</v>
      </c>
    </row>
    <row r="703" spans="1:22" x14ac:dyDescent="0.5">
      <c r="A703" t="s">
        <v>726</v>
      </c>
      <c r="B703">
        <v>93</v>
      </c>
      <c r="C703">
        <v>81</v>
      </c>
      <c r="D703">
        <v>79</v>
      </c>
      <c r="E703">
        <v>113</v>
      </c>
      <c r="F703">
        <v>93</v>
      </c>
      <c r="G703">
        <v>141</v>
      </c>
      <c r="H703">
        <f t="shared" si="30"/>
        <v>600</v>
      </c>
      <c r="J703">
        <f>B703-'Gen VII Original Stats'!C703</f>
        <v>26</v>
      </c>
      <c r="K703">
        <f>C703-'Gen VII Original Stats'!D703</f>
        <v>23</v>
      </c>
      <c r="L703">
        <f>D703-'Gen VII Original Stats'!E703</f>
        <v>22</v>
      </c>
      <c r="M703">
        <f>E703-'Gen VII Original Stats'!F703</f>
        <v>32</v>
      </c>
      <c r="N703">
        <f>F703-'Gen VII Original Stats'!G703</f>
        <v>26</v>
      </c>
      <c r="O703">
        <f>G703-'Gen VII Original Stats'!H703</f>
        <v>40</v>
      </c>
      <c r="P703">
        <f>H703-'Gen VII Original Stats'!I703</f>
        <v>169</v>
      </c>
      <c r="R703">
        <v>702</v>
      </c>
      <c r="T703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</v>
      </c>
      <c r="V703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</v>
      </c>
    </row>
    <row r="704" spans="1:22" x14ac:dyDescent="0.5">
      <c r="A704" t="s">
        <v>727</v>
      </c>
      <c r="B704">
        <v>60</v>
      </c>
      <c r="C704">
        <v>60</v>
      </c>
      <c r="D704">
        <v>180</v>
      </c>
      <c r="E704">
        <v>60</v>
      </c>
      <c r="F704">
        <v>180</v>
      </c>
      <c r="G704">
        <v>60</v>
      </c>
      <c r="H704">
        <f t="shared" si="30"/>
        <v>600</v>
      </c>
      <c r="J704">
        <f>B704-'Gen VII Original Stats'!C704</f>
        <v>10</v>
      </c>
      <c r="K704">
        <f>C704-'Gen VII Original Stats'!D704</f>
        <v>10</v>
      </c>
      <c r="L704">
        <f>D704-'Gen VII Original Stats'!E704</f>
        <v>30</v>
      </c>
      <c r="M704">
        <f>E704-'Gen VII Original Stats'!F704</f>
        <v>10</v>
      </c>
      <c r="N704">
        <f>F704-'Gen VII Original Stats'!G704</f>
        <v>30</v>
      </c>
      <c r="O704">
        <f>G704-'Gen VII Original Stats'!H704</f>
        <v>10</v>
      </c>
      <c r="P704">
        <f>H704-'Gen VII Original Stats'!I704</f>
        <v>100</v>
      </c>
      <c r="R704">
        <v>703</v>
      </c>
      <c r="T704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</v>
      </c>
      <c r="V704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</v>
      </c>
    </row>
    <row r="705" spans="1:22" x14ac:dyDescent="0.5">
      <c r="A705" t="s">
        <v>728</v>
      </c>
      <c r="B705">
        <v>45</v>
      </c>
      <c r="C705">
        <v>50</v>
      </c>
      <c r="D705">
        <v>35</v>
      </c>
      <c r="E705">
        <v>55</v>
      </c>
      <c r="F705">
        <v>75</v>
      </c>
      <c r="G705">
        <v>40</v>
      </c>
      <c r="H705">
        <f t="shared" si="30"/>
        <v>300</v>
      </c>
      <c r="J705">
        <f>B705-'Gen VII Original Stats'!C705</f>
        <v>0</v>
      </c>
      <c r="K705">
        <f>C705-'Gen VII Original Stats'!D705</f>
        <v>0</v>
      </c>
      <c r="L705">
        <f>D705-'Gen VII Original Stats'!E705</f>
        <v>0</v>
      </c>
      <c r="M705">
        <f>E705-'Gen VII Original Stats'!F705</f>
        <v>0</v>
      </c>
      <c r="N705">
        <f>F705-'Gen VII Original Stats'!G705</f>
        <v>0</v>
      </c>
      <c r="O705">
        <f>G705-'Gen VII Original Stats'!H705</f>
        <v>0</v>
      </c>
      <c r="P705">
        <f>H705-'Gen VII Original Stats'!I705</f>
        <v>0</v>
      </c>
      <c r="R705">
        <v>704</v>
      </c>
      <c r="S705">
        <v>2</v>
      </c>
      <c r="T705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</v>
      </c>
      <c r="V705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</v>
      </c>
    </row>
    <row r="706" spans="1:22" x14ac:dyDescent="0.5">
      <c r="A706" t="s">
        <v>729</v>
      </c>
      <c r="B706">
        <v>60</v>
      </c>
      <c r="C706">
        <v>66</v>
      </c>
      <c r="D706">
        <v>47</v>
      </c>
      <c r="E706">
        <v>73</v>
      </c>
      <c r="F706">
        <v>100</v>
      </c>
      <c r="G706">
        <v>53</v>
      </c>
      <c r="H706">
        <f t="shared" si="30"/>
        <v>399</v>
      </c>
      <c r="J706">
        <f>B706-'Gen VII Original Stats'!C706</f>
        <v>-8</v>
      </c>
      <c r="K706">
        <f>C706-'Gen VII Original Stats'!D706</f>
        <v>-9</v>
      </c>
      <c r="L706">
        <f>D706-'Gen VII Original Stats'!E706</f>
        <v>-6</v>
      </c>
      <c r="M706">
        <f>E706-'Gen VII Original Stats'!F706</f>
        <v>-10</v>
      </c>
      <c r="N706">
        <f>F706-'Gen VII Original Stats'!G706</f>
        <v>-13</v>
      </c>
      <c r="O706">
        <f>G706-'Gen VII Original Stats'!H706</f>
        <v>-7</v>
      </c>
      <c r="P706">
        <f>H706-'Gen VII Original Stats'!I706</f>
        <v>-53</v>
      </c>
      <c r="R706">
        <v>705</v>
      </c>
      <c r="S706">
        <v>1</v>
      </c>
      <c r="T706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</v>
      </c>
      <c r="V706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</v>
      </c>
    </row>
    <row r="707" spans="1:22" x14ac:dyDescent="0.5">
      <c r="A707" t="s">
        <v>730</v>
      </c>
      <c r="B707">
        <v>90</v>
      </c>
      <c r="C707">
        <v>100</v>
      </c>
      <c r="D707">
        <v>70</v>
      </c>
      <c r="E707">
        <v>110</v>
      </c>
      <c r="F707">
        <v>150</v>
      </c>
      <c r="G707">
        <v>80</v>
      </c>
      <c r="H707">
        <f t="shared" ref="H707:H770" si="33">SUM(B707:G707)</f>
        <v>600</v>
      </c>
      <c r="J707">
        <f>B707-'Gen VII Original Stats'!C707</f>
        <v>0</v>
      </c>
      <c r="K707">
        <f>C707-'Gen VII Original Stats'!D707</f>
        <v>0</v>
      </c>
      <c r="L707">
        <f>D707-'Gen VII Original Stats'!E707</f>
        <v>0</v>
      </c>
      <c r="M707">
        <f>E707-'Gen VII Original Stats'!F707</f>
        <v>0</v>
      </c>
      <c r="N707">
        <f>F707-'Gen VII Original Stats'!G707</f>
        <v>0</v>
      </c>
      <c r="O707">
        <f>G707-'Gen VII Original Stats'!H707</f>
        <v>0</v>
      </c>
      <c r="P707">
        <f>H707-'Gen VII Original Stats'!I707</f>
        <v>0</v>
      </c>
      <c r="R707">
        <v>706</v>
      </c>
      <c r="T707" s="1" t="str">
        <f t="shared" ref="T707:T770" si="34">T706&amp;"["&amp;R707&amp;","&amp;IF(S707="","0",S707)&amp;"],"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</v>
      </c>
      <c r="V707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</v>
      </c>
    </row>
    <row r="708" spans="1:22" x14ac:dyDescent="0.5">
      <c r="A708" t="s">
        <v>731</v>
      </c>
      <c r="B708">
        <v>73</v>
      </c>
      <c r="C708">
        <v>102</v>
      </c>
      <c r="D708">
        <v>116</v>
      </c>
      <c r="E708">
        <v>102</v>
      </c>
      <c r="F708">
        <v>111</v>
      </c>
      <c r="G708">
        <v>96</v>
      </c>
      <c r="H708">
        <f t="shared" si="33"/>
        <v>600</v>
      </c>
      <c r="J708">
        <f>B708-'Gen VII Original Stats'!C708</f>
        <v>16</v>
      </c>
      <c r="K708">
        <f>C708-'Gen VII Original Stats'!D708</f>
        <v>22</v>
      </c>
      <c r="L708">
        <f>D708-'Gen VII Original Stats'!E708</f>
        <v>25</v>
      </c>
      <c r="M708">
        <f>E708-'Gen VII Original Stats'!F708</f>
        <v>22</v>
      </c>
      <c r="N708">
        <f>F708-'Gen VII Original Stats'!G708</f>
        <v>24</v>
      </c>
      <c r="O708">
        <f>G708-'Gen VII Original Stats'!H708</f>
        <v>21</v>
      </c>
      <c r="P708">
        <f>H708-'Gen VII Original Stats'!I708</f>
        <v>130</v>
      </c>
      <c r="R708">
        <v>707</v>
      </c>
      <c r="T708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</v>
      </c>
      <c r="V708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</v>
      </c>
    </row>
    <row r="709" spans="1:22" x14ac:dyDescent="0.5">
      <c r="A709" t="s">
        <v>732</v>
      </c>
      <c r="B709">
        <v>56</v>
      </c>
      <c r="C709">
        <v>91</v>
      </c>
      <c r="D709">
        <v>62</v>
      </c>
      <c r="E709">
        <v>65</v>
      </c>
      <c r="F709">
        <v>78</v>
      </c>
      <c r="G709">
        <v>49</v>
      </c>
      <c r="H709">
        <f t="shared" si="33"/>
        <v>401</v>
      </c>
      <c r="J709">
        <f>B709-'Gen VII Original Stats'!C709</f>
        <v>13</v>
      </c>
      <c r="K709">
        <f>C709-'Gen VII Original Stats'!D709</f>
        <v>21</v>
      </c>
      <c r="L709">
        <f>D709-'Gen VII Original Stats'!E709</f>
        <v>14</v>
      </c>
      <c r="M709">
        <f>E709-'Gen VII Original Stats'!F709</f>
        <v>15</v>
      </c>
      <c r="N709">
        <f>F709-'Gen VII Original Stats'!G709</f>
        <v>18</v>
      </c>
      <c r="O709">
        <f>G709-'Gen VII Original Stats'!H709</f>
        <v>11</v>
      </c>
      <c r="P709">
        <f>H709-'Gen VII Original Stats'!I709</f>
        <v>92</v>
      </c>
      <c r="R709">
        <v>708</v>
      </c>
      <c r="S709">
        <v>1</v>
      </c>
      <c r="T709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</v>
      </c>
      <c r="V709" s="1" t="str">
        <f t="shared" ref="V709:V772" si="35">CONCATENATE(V708,"[",R709,",",IF(U709="",0,U709),"],")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</v>
      </c>
    </row>
    <row r="710" spans="1:22" x14ac:dyDescent="0.5">
      <c r="A710" t="s">
        <v>733</v>
      </c>
      <c r="B710">
        <v>108</v>
      </c>
      <c r="C710">
        <v>139</v>
      </c>
      <c r="D710">
        <v>96</v>
      </c>
      <c r="E710">
        <v>82</v>
      </c>
      <c r="F710">
        <v>104</v>
      </c>
      <c r="G710">
        <v>71</v>
      </c>
      <c r="H710">
        <f t="shared" si="33"/>
        <v>600</v>
      </c>
      <c r="J710">
        <f>B710-'Gen VII Original Stats'!C710</f>
        <v>23</v>
      </c>
      <c r="K710">
        <f>C710-'Gen VII Original Stats'!D710</f>
        <v>29</v>
      </c>
      <c r="L710">
        <f>D710-'Gen VII Original Stats'!E710</f>
        <v>20</v>
      </c>
      <c r="M710">
        <f>E710-'Gen VII Original Stats'!F710</f>
        <v>17</v>
      </c>
      <c r="N710">
        <f>F710-'Gen VII Original Stats'!G710</f>
        <v>22</v>
      </c>
      <c r="O710">
        <f>G710-'Gen VII Original Stats'!H710</f>
        <v>15</v>
      </c>
      <c r="P710">
        <f>H710-'Gen VII Original Stats'!I710</f>
        <v>126</v>
      </c>
      <c r="R710">
        <v>709</v>
      </c>
      <c r="T710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</v>
      </c>
      <c r="V710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</v>
      </c>
    </row>
    <row r="711" spans="1:22" x14ac:dyDescent="0.5">
      <c r="A711" t="s">
        <v>734</v>
      </c>
      <c r="B711">
        <v>59</v>
      </c>
      <c r="C711">
        <v>79</v>
      </c>
      <c r="D711">
        <v>84</v>
      </c>
      <c r="E711">
        <v>53</v>
      </c>
      <c r="F711">
        <v>66</v>
      </c>
      <c r="G711">
        <v>61</v>
      </c>
      <c r="H711">
        <f t="shared" si="33"/>
        <v>402</v>
      </c>
      <c r="J711">
        <f>B711-'Gen VII Original Stats'!C711</f>
        <v>10</v>
      </c>
      <c r="K711">
        <f>C711-'Gen VII Original Stats'!D711</f>
        <v>13</v>
      </c>
      <c r="L711">
        <f>D711-'Gen VII Original Stats'!E711</f>
        <v>14</v>
      </c>
      <c r="M711">
        <f>E711-'Gen VII Original Stats'!F711</f>
        <v>9</v>
      </c>
      <c r="N711">
        <f>F711-'Gen VII Original Stats'!G711</f>
        <v>11</v>
      </c>
      <c r="O711">
        <f>G711-'Gen VII Original Stats'!H711</f>
        <v>10</v>
      </c>
      <c r="P711">
        <f>H711-'Gen VII Original Stats'!I711</f>
        <v>67</v>
      </c>
      <c r="R711">
        <v>710</v>
      </c>
      <c r="S711">
        <v>1</v>
      </c>
      <c r="T711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</v>
      </c>
      <c r="V711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</v>
      </c>
    </row>
    <row r="712" spans="1:22" x14ac:dyDescent="0.5">
      <c r="A712" t="s">
        <v>735</v>
      </c>
      <c r="B712">
        <v>79</v>
      </c>
      <c r="C712">
        <v>109</v>
      </c>
      <c r="D712">
        <v>148</v>
      </c>
      <c r="E712">
        <v>70</v>
      </c>
      <c r="F712">
        <v>91</v>
      </c>
      <c r="G712">
        <v>102</v>
      </c>
      <c r="H712">
        <f t="shared" si="33"/>
        <v>599</v>
      </c>
      <c r="J712">
        <f>B712-'Gen VII Original Stats'!C712</f>
        <v>14</v>
      </c>
      <c r="K712">
        <f>C712-'Gen VII Original Stats'!D712</f>
        <v>19</v>
      </c>
      <c r="L712">
        <f>D712-'Gen VII Original Stats'!E712</f>
        <v>26</v>
      </c>
      <c r="M712">
        <f>E712-'Gen VII Original Stats'!F712</f>
        <v>12</v>
      </c>
      <c r="N712">
        <f>F712-'Gen VII Original Stats'!G712</f>
        <v>16</v>
      </c>
      <c r="O712">
        <f>G712-'Gen VII Original Stats'!H712</f>
        <v>18</v>
      </c>
      <c r="P712">
        <f>H712-'Gen VII Original Stats'!I712</f>
        <v>105</v>
      </c>
      <c r="R712">
        <v>711</v>
      </c>
      <c r="T712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</v>
      </c>
      <c r="V712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</v>
      </c>
    </row>
    <row r="713" spans="1:22" x14ac:dyDescent="0.5">
      <c r="A713" t="s">
        <v>736</v>
      </c>
      <c r="B713">
        <v>72</v>
      </c>
      <c r="C713">
        <v>91</v>
      </c>
      <c r="D713">
        <v>112</v>
      </c>
      <c r="E713">
        <v>42</v>
      </c>
      <c r="F713">
        <v>46</v>
      </c>
      <c r="G713">
        <v>37</v>
      </c>
      <c r="H713">
        <f t="shared" si="33"/>
        <v>400</v>
      </c>
      <c r="J713">
        <f>B713-'Gen VII Original Stats'!C713</f>
        <v>17</v>
      </c>
      <c r="K713">
        <f>C713-'Gen VII Original Stats'!D713</f>
        <v>22</v>
      </c>
      <c r="L713">
        <f>D713-'Gen VII Original Stats'!E713</f>
        <v>27</v>
      </c>
      <c r="M713">
        <f>E713-'Gen VII Original Stats'!F713</f>
        <v>10</v>
      </c>
      <c r="N713">
        <f>F713-'Gen VII Original Stats'!G713</f>
        <v>11</v>
      </c>
      <c r="O713">
        <f>G713-'Gen VII Original Stats'!H713</f>
        <v>9</v>
      </c>
      <c r="P713">
        <f>H713-'Gen VII Original Stats'!I713</f>
        <v>96</v>
      </c>
      <c r="R713">
        <v>712</v>
      </c>
      <c r="S713">
        <v>1</v>
      </c>
      <c r="T713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</v>
      </c>
      <c r="V713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</v>
      </c>
    </row>
    <row r="714" spans="1:22" x14ac:dyDescent="0.5">
      <c r="A714" t="s">
        <v>737</v>
      </c>
      <c r="B714">
        <v>111</v>
      </c>
      <c r="C714">
        <v>137</v>
      </c>
      <c r="D714">
        <v>215</v>
      </c>
      <c r="E714">
        <v>51</v>
      </c>
      <c r="F714">
        <v>54</v>
      </c>
      <c r="G714">
        <v>33</v>
      </c>
      <c r="H714">
        <f t="shared" si="33"/>
        <v>601</v>
      </c>
      <c r="J714">
        <f>B714-'Gen VII Original Stats'!C714</f>
        <v>16</v>
      </c>
      <c r="K714">
        <f>C714-'Gen VII Original Stats'!D714</f>
        <v>20</v>
      </c>
      <c r="L714">
        <f>D714-'Gen VII Original Stats'!E714</f>
        <v>31</v>
      </c>
      <c r="M714">
        <f>E714-'Gen VII Original Stats'!F714</f>
        <v>7</v>
      </c>
      <c r="N714">
        <f>F714-'Gen VII Original Stats'!G714</f>
        <v>8</v>
      </c>
      <c r="O714">
        <f>G714-'Gen VII Original Stats'!H714</f>
        <v>5</v>
      </c>
      <c r="P714">
        <f>H714-'Gen VII Original Stats'!I714</f>
        <v>87</v>
      </c>
      <c r="R714">
        <v>713</v>
      </c>
      <c r="T714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</v>
      </c>
      <c r="V714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</v>
      </c>
    </row>
    <row r="715" spans="1:22" x14ac:dyDescent="0.5">
      <c r="A715" t="s">
        <v>738</v>
      </c>
      <c r="B715">
        <v>65</v>
      </c>
      <c r="C715">
        <v>49</v>
      </c>
      <c r="D715">
        <v>57</v>
      </c>
      <c r="E715">
        <v>73</v>
      </c>
      <c r="F715">
        <v>65</v>
      </c>
      <c r="G715">
        <v>90</v>
      </c>
      <c r="H715">
        <f t="shared" si="33"/>
        <v>399</v>
      </c>
      <c r="J715">
        <f>B715-'Gen VII Original Stats'!C715</f>
        <v>25</v>
      </c>
      <c r="K715">
        <f>C715-'Gen VII Original Stats'!D715</f>
        <v>19</v>
      </c>
      <c r="L715">
        <f>D715-'Gen VII Original Stats'!E715</f>
        <v>22</v>
      </c>
      <c r="M715">
        <f>E715-'Gen VII Original Stats'!F715</f>
        <v>28</v>
      </c>
      <c r="N715">
        <f>F715-'Gen VII Original Stats'!G715</f>
        <v>25</v>
      </c>
      <c r="O715">
        <f>G715-'Gen VII Original Stats'!H715</f>
        <v>35</v>
      </c>
      <c r="P715">
        <f>H715-'Gen VII Original Stats'!I715</f>
        <v>154</v>
      </c>
      <c r="R715">
        <v>714</v>
      </c>
      <c r="S715">
        <v>1</v>
      </c>
      <c r="T715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</v>
      </c>
      <c r="V715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</v>
      </c>
    </row>
    <row r="716" spans="1:22" x14ac:dyDescent="0.5">
      <c r="A716" t="s">
        <v>739</v>
      </c>
      <c r="B716">
        <v>95</v>
      </c>
      <c r="C716">
        <v>79</v>
      </c>
      <c r="D716">
        <v>90</v>
      </c>
      <c r="E716">
        <v>109</v>
      </c>
      <c r="F716">
        <v>90</v>
      </c>
      <c r="G716">
        <v>138</v>
      </c>
      <c r="H716">
        <f t="shared" si="33"/>
        <v>601</v>
      </c>
      <c r="J716">
        <f>B716-'Gen VII Original Stats'!C716</f>
        <v>10</v>
      </c>
      <c r="K716">
        <f>C716-'Gen VII Original Stats'!D716</f>
        <v>9</v>
      </c>
      <c r="L716">
        <f>D716-'Gen VII Original Stats'!E716</f>
        <v>10</v>
      </c>
      <c r="M716">
        <f>E716-'Gen VII Original Stats'!F716</f>
        <v>12</v>
      </c>
      <c r="N716">
        <f>F716-'Gen VII Original Stats'!G716</f>
        <v>10</v>
      </c>
      <c r="O716">
        <f>G716-'Gen VII Original Stats'!H716</f>
        <v>15</v>
      </c>
      <c r="P716">
        <f>H716-'Gen VII Original Stats'!I716</f>
        <v>66</v>
      </c>
      <c r="R716">
        <v>715</v>
      </c>
      <c r="T716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</v>
      </c>
      <c r="V716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</v>
      </c>
    </row>
    <row r="717" spans="1:22" x14ac:dyDescent="0.5">
      <c r="A717" t="s">
        <v>740</v>
      </c>
      <c r="B717">
        <v>126</v>
      </c>
      <c r="C717">
        <v>131</v>
      </c>
      <c r="D717">
        <v>95</v>
      </c>
      <c r="E717">
        <v>131</v>
      </c>
      <c r="F717">
        <v>98</v>
      </c>
      <c r="G717">
        <v>99</v>
      </c>
      <c r="H717">
        <f t="shared" si="33"/>
        <v>680</v>
      </c>
      <c r="J717">
        <f>B717-'Gen VII Original Stats'!C717</f>
        <v>0</v>
      </c>
      <c r="K717">
        <f>C717-'Gen VII Original Stats'!D717</f>
        <v>0</v>
      </c>
      <c r="L717">
        <f>D717-'Gen VII Original Stats'!E717</f>
        <v>0</v>
      </c>
      <c r="M717">
        <f>E717-'Gen VII Original Stats'!F717</f>
        <v>0</v>
      </c>
      <c r="N717">
        <f>F717-'Gen VII Original Stats'!G717</f>
        <v>0</v>
      </c>
      <c r="O717">
        <f>G717-'Gen VII Original Stats'!H717</f>
        <v>0</v>
      </c>
      <c r="P717">
        <f>H717-'Gen VII Original Stats'!I717</f>
        <v>0</v>
      </c>
      <c r="R717">
        <v>716</v>
      </c>
      <c r="S717">
        <v>4</v>
      </c>
      <c r="T717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</v>
      </c>
      <c r="V717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</v>
      </c>
    </row>
    <row r="718" spans="1:22" x14ac:dyDescent="0.5">
      <c r="A718" t="s">
        <v>741</v>
      </c>
      <c r="B718">
        <v>126</v>
      </c>
      <c r="C718">
        <v>131</v>
      </c>
      <c r="D718">
        <v>95</v>
      </c>
      <c r="E718">
        <v>131</v>
      </c>
      <c r="F718">
        <v>98</v>
      </c>
      <c r="G718">
        <v>99</v>
      </c>
      <c r="H718">
        <f t="shared" si="33"/>
        <v>680</v>
      </c>
      <c r="J718">
        <f>B718-'Gen VII Original Stats'!C718</f>
        <v>0</v>
      </c>
      <c r="K718">
        <f>C718-'Gen VII Original Stats'!D718</f>
        <v>0</v>
      </c>
      <c r="L718">
        <f>D718-'Gen VII Original Stats'!E718</f>
        <v>0</v>
      </c>
      <c r="M718">
        <f>E718-'Gen VII Original Stats'!F718</f>
        <v>0</v>
      </c>
      <c r="N718">
        <f>F718-'Gen VII Original Stats'!G718</f>
        <v>0</v>
      </c>
      <c r="O718">
        <f>G718-'Gen VII Original Stats'!H718</f>
        <v>0</v>
      </c>
      <c r="P718">
        <f>H718-'Gen VII Original Stats'!I718</f>
        <v>0</v>
      </c>
      <c r="R718">
        <v>717</v>
      </c>
      <c r="S718">
        <v>4</v>
      </c>
      <c r="T718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</v>
      </c>
      <c r="V718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</v>
      </c>
    </row>
    <row r="719" spans="1:22" x14ac:dyDescent="0.5">
      <c r="A719" t="s">
        <v>742</v>
      </c>
      <c r="B719">
        <v>108</v>
      </c>
      <c r="C719">
        <v>100</v>
      </c>
      <c r="D719">
        <v>121</v>
      </c>
      <c r="E719">
        <v>81</v>
      </c>
      <c r="F719">
        <v>95</v>
      </c>
      <c r="G719">
        <v>95</v>
      </c>
      <c r="H719">
        <f t="shared" si="33"/>
        <v>600</v>
      </c>
      <c r="J719">
        <f>B719-'Gen VII Original Stats'!C719</f>
        <v>0</v>
      </c>
      <c r="K719">
        <f>C719-'Gen VII Original Stats'!D719</f>
        <v>0</v>
      </c>
      <c r="L719">
        <f>D719-'Gen VII Original Stats'!E719</f>
        <v>0</v>
      </c>
      <c r="M719">
        <f>E719-'Gen VII Original Stats'!F719</f>
        <v>0</v>
      </c>
      <c r="N719">
        <f>F719-'Gen VII Original Stats'!G719</f>
        <v>0</v>
      </c>
      <c r="O719">
        <f>G719-'Gen VII Original Stats'!H719</f>
        <v>0</v>
      </c>
      <c r="P719">
        <f>H719-'Gen VII Original Stats'!I719</f>
        <v>0</v>
      </c>
      <c r="R719">
        <v>718</v>
      </c>
      <c r="S719">
        <v>4</v>
      </c>
      <c r="T719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</v>
      </c>
      <c r="V719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</v>
      </c>
    </row>
    <row r="720" spans="1:22" x14ac:dyDescent="0.5">
      <c r="A720" t="s">
        <v>743</v>
      </c>
      <c r="B720">
        <v>50</v>
      </c>
      <c r="C720">
        <v>100</v>
      </c>
      <c r="D720">
        <v>150</v>
      </c>
      <c r="E720">
        <v>100</v>
      </c>
      <c r="F720">
        <v>150</v>
      </c>
      <c r="G720">
        <v>50</v>
      </c>
      <c r="H720">
        <f t="shared" si="33"/>
        <v>600</v>
      </c>
      <c r="J720">
        <f>B720-'Gen VII Original Stats'!C720</f>
        <v>0</v>
      </c>
      <c r="K720">
        <f>C720-'Gen VII Original Stats'!D720</f>
        <v>0</v>
      </c>
      <c r="L720">
        <f>D720-'Gen VII Original Stats'!E720</f>
        <v>0</v>
      </c>
      <c r="M720">
        <f>E720-'Gen VII Original Stats'!F720</f>
        <v>0</v>
      </c>
      <c r="N720">
        <f>F720-'Gen VII Original Stats'!G720</f>
        <v>0</v>
      </c>
      <c r="O720">
        <f>G720-'Gen VII Original Stats'!H720</f>
        <v>0</v>
      </c>
      <c r="P720">
        <f>H720-'Gen VII Original Stats'!I720</f>
        <v>0</v>
      </c>
      <c r="R720">
        <v>719</v>
      </c>
      <c r="S720">
        <v>4</v>
      </c>
      <c r="T720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</v>
      </c>
      <c r="V720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</v>
      </c>
    </row>
    <row r="721" spans="1:22" x14ac:dyDescent="0.5">
      <c r="A721" t="s">
        <v>744</v>
      </c>
      <c r="B721">
        <v>80</v>
      </c>
      <c r="C721">
        <v>110</v>
      </c>
      <c r="D721">
        <v>60</v>
      </c>
      <c r="E721">
        <v>150</v>
      </c>
      <c r="F721">
        <v>130</v>
      </c>
      <c r="G721">
        <v>70</v>
      </c>
      <c r="H721">
        <f t="shared" si="33"/>
        <v>600</v>
      </c>
      <c r="J721">
        <f>B721-'Gen VII Original Stats'!C721</f>
        <v>0</v>
      </c>
      <c r="K721">
        <f>C721-'Gen VII Original Stats'!D721</f>
        <v>0</v>
      </c>
      <c r="L721">
        <f>D721-'Gen VII Original Stats'!E721</f>
        <v>0</v>
      </c>
      <c r="M721">
        <f>E721-'Gen VII Original Stats'!F721</f>
        <v>0</v>
      </c>
      <c r="N721">
        <f>F721-'Gen VII Original Stats'!G721</f>
        <v>0</v>
      </c>
      <c r="O721">
        <f>G721-'Gen VII Original Stats'!H721</f>
        <v>0</v>
      </c>
      <c r="P721">
        <f>H721-'Gen VII Original Stats'!I721</f>
        <v>0</v>
      </c>
      <c r="R721">
        <v>720</v>
      </c>
      <c r="S721">
        <v>4</v>
      </c>
      <c r="T721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</v>
      </c>
      <c r="V721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</v>
      </c>
    </row>
    <row r="722" spans="1:22" x14ac:dyDescent="0.5">
      <c r="A722" t="s">
        <v>745</v>
      </c>
      <c r="B722">
        <v>80</v>
      </c>
      <c r="C722">
        <v>110</v>
      </c>
      <c r="D722">
        <v>120</v>
      </c>
      <c r="E722">
        <v>130</v>
      </c>
      <c r="F722">
        <v>90</v>
      </c>
      <c r="G722">
        <v>70</v>
      </c>
      <c r="H722">
        <f t="shared" si="33"/>
        <v>600</v>
      </c>
      <c r="J722">
        <f>B722-'Gen VII Original Stats'!C722</f>
        <v>0</v>
      </c>
      <c r="K722">
        <f>C722-'Gen VII Original Stats'!D722</f>
        <v>0</v>
      </c>
      <c r="L722">
        <f>D722-'Gen VII Original Stats'!E722</f>
        <v>0</v>
      </c>
      <c r="M722">
        <f>E722-'Gen VII Original Stats'!F722</f>
        <v>0</v>
      </c>
      <c r="N722">
        <f>F722-'Gen VII Original Stats'!G722</f>
        <v>0</v>
      </c>
      <c r="O722">
        <f>G722-'Gen VII Original Stats'!H722</f>
        <v>0</v>
      </c>
      <c r="P722">
        <f>H722-'Gen VII Original Stats'!I722</f>
        <v>0</v>
      </c>
      <c r="R722">
        <v>721</v>
      </c>
      <c r="S722">
        <v>4</v>
      </c>
      <c r="T722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</v>
      </c>
      <c r="V722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</v>
      </c>
    </row>
    <row r="723" spans="1:22" x14ac:dyDescent="0.5">
      <c r="A723" t="s">
        <v>746</v>
      </c>
      <c r="B723">
        <v>64</v>
      </c>
      <c r="C723">
        <v>52</v>
      </c>
      <c r="D723">
        <v>52</v>
      </c>
      <c r="E723">
        <v>47</v>
      </c>
      <c r="F723">
        <v>47</v>
      </c>
      <c r="G723">
        <v>39</v>
      </c>
      <c r="H723">
        <f t="shared" si="33"/>
        <v>301</v>
      </c>
      <c r="J723">
        <f>B723-'Gen VII Original Stats'!C723</f>
        <v>-4</v>
      </c>
      <c r="K723">
        <f>C723-'Gen VII Original Stats'!D723</f>
        <v>-3</v>
      </c>
      <c r="L723">
        <f>D723-'Gen VII Original Stats'!E723</f>
        <v>-3</v>
      </c>
      <c r="M723">
        <f>E723-'Gen VII Original Stats'!F723</f>
        <v>-3</v>
      </c>
      <c r="N723">
        <f>F723-'Gen VII Original Stats'!G723</f>
        <v>-3</v>
      </c>
      <c r="O723">
        <f>G723-'Gen VII Original Stats'!H723</f>
        <v>-3</v>
      </c>
      <c r="P723">
        <f>H723-'Gen VII Original Stats'!I723</f>
        <v>-19</v>
      </c>
      <c r="R723">
        <v>722</v>
      </c>
      <c r="S723">
        <v>2</v>
      </c>
      <c r="T723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</v>
      </c>
      <c r="V723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</v>
      </c>
    </row>
    <row r="724" spans="1:22" x14ac:dyDescent="0.5">
      <c r="A724" t="s">
        <v>747</v>
      </c>
      <c r="B724">
        <v>74</v>
      </c>
      <c r="C724">
        <v>71</v>
      </c>
      <c r="D724">
        <v>71</v>
      </c>
      <c r="E724">
        <v>67</v>
      </c>
      <c r="F724">
        <v>67</v>
      </c>
      <c r="G724">
        <v>50</v>
      </c>
      <c r="H724">
        <f t="shared" si="33"/>
        <v>400</v>
      </c>
      <c r="J724">
        <f>B724-'Gen VII Original Stats'!C724</f>
        <v>-4</v>
      </c>
      <c r="K724">
        <f>C724-'Gen VII Original Stats'!D724</f>
        <v>-4</v>
      </c>
      <c r="L724">
        <f>D724-'Gen VII Original Stats'!E724</f>
        <v>-4</v>
      </c>
      <c r="M724">
        <f>E724-'Gen VII Original Stats'!F724</f>
        <v>-3</v>
      </c>
      <c r="N724">
        <f>F724-'Gen VII Original Stats'!G724</f>
        <v>-3</v>
      </c>
      <c r="O724">
        <f>G724-'Gen VII Original Stats'!H724</f>
        <v>-2</v>
      </c>
      <c r="P724">
        <f>H724-'Gen VII Original Stats'!I724</f>
        <v>-20</v>
      </c>
      <c r="R724">
        <v>723</v>
      </c>
      <c r="S724">
        <v>1</v>
      </c>
      <c r="T724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</v>
      </c>
      <c r="V724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</v>
      </c>
    </row>
    <row r="725" spans="1:22" x14ac:dyDescent="0.5">
      <c r="A725" t="s">
        <v>748</v>
      </c>
      <c r="B725">
        <v>88</v>
      </c>
      <c r="C725">
        <v>121</v>
      </c>
      <c r="D725">
        <v>85</v>
      </c>
      <c r="E725">
        <v>113</v>
      </c>
      <c r="F725">
        <v>113</v>
      </c>
      <c r="G725">
        <v>79</v>
      </c>
      <c r="H725">
        <f t="shared" si="33"/>
        <v>599</v>
      </c>
      <c r="J725">
        <f>B725-'Gen VII Original Stats'!C725</f>
        <v>10</v>
      </c>
      <c r="K725">
        <f>C725-'Gen VII Original Stats'!D725</f>
        <v>14</v>
      </c>
      <c r="L725">
        <f>D725-'Gen VII Original Stats'!E725</f>
        <v>10</v>
      </c>
      <c r="M725">
        <f>E725-'Gen VII Original Stats'!F725</f>
        <v>13</v>
      </c>
      <c r="N725">
        <f>F725-'Gen VII Original Stats'!G725</f>
        <v>13</v>
      </c>
      <c r="O725">
        <f>G725-'Gen VII Original Stats'!H725</f>
        <v>9</v>
      </c>
      <c r="P725">
        <f>H725-'Gen VII Original Stats'!I725</f>
        <v>69</v>
      </c>
      <c r="R725">
        <v>724</v>
      </c>
      <c r="T725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</v>
      </c>
      <c r="V725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</v>
      </c>
    </row>
    <row r="726" spans="1:22" x14ac:dyDescent="0.5">
      <c r="A726" t="s">
        <v>749</v>
      </c>
      <c r="B726">
        <v>42</v>
      </c>
      <c r="C726">
        <v>61</v>
      </c>
      <c r="D726">
        <v>38</v>
      </c>
      <c r="E726">
        <v>56</v>
      </c>
      <c r="F726">
        <v>38</v>
      </c>
      <c r="G726">
        <v>66</v>
      </c>
      <c r="H726">
        <f t="shared" si="33"/>
        <v>301</v>
      </c>
      <c r="J726">
        <f>B726-'Gen VII Original Stats'!C726</f>
        <v>-3</v>
      </c>
      <c r="K726">
        <f>C726-'Gen VII Original Stats'!D726</f>
        <v>-4</v>
      </c>
      <c r="L726">
        <f>D726-'Gen VII Original Stats'!E726</f>
        <v>-2</v>
      </c>
      <c r="M726">
        <f>E726-'Gen VII Original Stats'!F726</f>
        <v>-4</v>
      </c>
      <c r="N726">
        <f>F726-'Gen VII Original Stats'!G726</f>
        <v>-2</v>
      </c>
      <c r="O726">
        <f>G726-'Gen VII Original Stats'!H726</f>
        <v>-4</v>
      </c>
      <c r="P726">
        <f>H726-'Gen VII Original Stats'!I726</f>
        <v>-19</v>
      </c>
      <c r="R726">
        <v>725</v>
      </c>
      <c r="S726">
        <v>2</v>
      </c>
      <c r="T726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</v>
      </c>
      <c r="V726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</v>
      </c>
    </row>
    <row r="727" spans="1:22" x14ac:dyDescent="0.5">
      <c r="A727" t="s">
        <v>750</v>
      </c>
      <c r="B727">
        <v>62</v>
      </c>
      <c r="C727">
        <v>81</v>
      </c>
      <c r="D727">
        <v>48</v>
      </c>
      <c r="E727">
        <v>76</v>
      </c>
      <c r="F727">
        <v>48</v>
      </c>
      <c r="G727">
        <v>86</v>
      </c>
      <c r="H727">
        <f t="shared" si="33"/>
        <v>401</v>
      </c>
      <c r="J727">
        <f>B727-'Gen VII Original Stats'!C727</f>
        <v>-3</v>
      </c>
      <c r="K727">
        <f>C727-'Gen VII Original Stats'!D727</f>
        <v>-4</v>
      </c>
      <c r="L727">
        <f>D727-'Gen VII Original Stats'!E727</f>
        <v>-2</v>
      </c>
      <c r="M727">
        <f>E727-'Gen VII Original Stats'!F727</f>
        <v>-4</v>
      </c>
      <c r="N727">
        <f>F727-'Gen VII Original Stats'!G727</f>
        <v>-2</v>
      </c>
      <c r="O727">
        <f>G727-'Gen VII Original Stats'!H727</f>
        <v>-4</v>
      </c>
      <c r="P727">
        <f>H727-'Gen VII Original Stats'!I727</f>
        <v>-19</v>
      </c>
      <c r="R727">
        <v>726</v>
      </c>
      <c r="S727">
        <v>1</v>
      </c>
      <c r="T727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</v>
      </c>
      <c r="V727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</v>
      </c>
    </row>
    <row r="728" spans="1:22" x14ac:dyDescent="0.5">
      <c r="A728" t="s">
        <v>751</v>
      </c>
      <c r="B728">
        <v>108</v>
      </c>
      <c r="C728">
        <v>130</v>
      </c>
      <c r="D728">
        <v>102</v>
      </c>
      <c r="E728">
        <v>91</v>
      </c>
      <c r="F728">
        <v>102</v>
      </c>
      <c r="G728">
        <v>68</v>
      </c>
      <c r="H728">
        <f t="shared" si="33"/>
        <v>601</v>
      </c>
      <c r="J728">
        <f>B728-'Gen VII Original Stats'!C728</f>
        <v>13</v>
      </c>
      <c r="K728">
        <f>C728-'Gen VII Original Stats'!D728</f>
        <v>15</v>
      </c>
      <c r="L728">
        <f>D728-'Gen VII Original Stats'!E728</f>
        <v>12</v>
      </c>
      <c r="M728">
        <f>E728-'Gen VII Original Stats'!F728</f>
        <v>11</v>
      </c>
      <c r="N728">
        <f>F728-'Gen VII Original Stats'!G728</f>
        <v>12</v>
      </c>
      <c r="O728">
        <f>G728-'Gen VII Original Stats'!H728</f>
        <v>8</v>
      </c>
      <c r="P728">
        <f>H728-'Gen VII Original Stats'!I728</f>
        <v>71</v>
      </c>
      <c r="R728">
        <v>727</v>
      </c>
      <c r="T728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</v>
      </c>
      <c r="V728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</v>
      </c>
    </row>
    <row r="729" spans="1:22" x14ac:dyDescent="0.5">
      <c r="A729" t="s">
        <v>752</v>
      </c>
      <c r="B729">
        <v>47</v>
      </c>
      <c r="C729">
        <v>51</v>
      </c>
      <c r="D729">
        <v>51</v>
      </c>
      <c r="E729">
        <v>62</v>
      </c>
      <c r="F729">
        <v>52</v>
      </c>
      <c r="G729">
        <v>38</v>
      </c>
      <c r="H729">
        <f t="shared" si="33"/>
        <v>301</v>
      </c>
      <c r="J729">
        <f>B729-'Gen VII Original Stats'!C729</f>
        <v>-3</v>
      </c>
      <c r="K729">
        <f>C729-'Gen VII Original Stats'!D729</f>
        <v>-3</v>
      </c>
      <c r="L729">
        <f>D729-'Gen VII Original Stats'!E729</f>
        <v>-3</v>
      </c>
      <c r="M729">
        <f>E729-'Gen VII Original Stats'!F729</f>
        <v>-4</v>
      </c>
      <c r="N729">
        <f>F729-'Gen VII Original Stats'!G729</f>
        <v>-4</v>
      </c>
      <c r="O729">
        <f>G729-'Gen VII Original Stats'!H729</f>
        <v>-2</v>
      </c>
      <c r="P729">
        <f>H729-'Gen VII Original Stats'!I729</f>
        <v>-19</v>
      </c>
      <c r="R729">
        <v>728</v>
      </c>
      <c r="S729">
        <v>2</v>
      </c>
      <c r="T729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</v>
      </c>
      <c r="V729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</v>
      </c>
    </row>
    <row r="730" spans="1:22" x14ac:dyDescent="0.5">
      <c r="A730" t="s">
        <v>753</v>
      </c>
      <c r="B730">
        <v>57</v>
      </c>
      <c r="C730">
        <v>66</v>
      </c>
      <c r="D730">
        <v>66</v>
      </c>
      <c r="E730">
        <v>87</v>
      </c>
      <c r="F730">
        <v>77</v>
      </c>
      <c r="G730">
        <v>48</v>
      </c>
      <c r="H730">
        <f t="shared" si="33"/>
        <v>401</v>
      </c>
      <c r="J730">
        <f>B730-'Gen VII Original Stats'!C730</f>
        <v>-3</v>
      </c>
      <c r="K730">
        <f>C730-'Gen VII Original Stats'!D730</f>
        <v>-3</v>
      </c>
      <c r="L730">
        <f>D730-'Gen VII Original Stats'!E730</f>
        <v>-3</v>
      </c>
      <c r="M730">
        <f>E730-'Gen VII Original Stats'!F730</f>
        <v>-4</v>
      </c>
      <c r="N730">
        <f>F730-'Gen VII Original Stats'!G730</f>
        <v>-4</v>
      </c>
      <c r="O730">
        <f>G730-'Gen VII Original Stats'!H730</f>
        <v>-2</v>
      </c>
      <c r="P730">
        <f>H730-'Gen VII Original Stats'!I730</f>
        <v>-19</v>
      </c>
      <c r="R730">
        <v>729</v>
      </c>
      <c r="S730">
        <v>1</v>
      </c>
      <c r="T730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</v>
      </c>
      <c r="V730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</v>
      </c>
    </row>
    <row r="731" spans="1:22" x14ac:dyDescent="0.5">
      <c r="A731" t="s">
        <v>754</v>
      </c>
      <c r="B731">
        <v>91</v>
      </c>
      <c r="C731">
        <v>84</v>
      </c>
      <c r="D731">
        <v>84</v>
      </c>
      <c r="E731">
        <v>143</v>
      </c>
      <c r="F731">
        <v>131</v>
      </c>
      <c r="G731">
        <v>68</v>
      </c>
      <c r="H731">
        <f t="shared" si="33"/>
        <v>601</v>
      </c>
      <c r="J731">
        <f>B731-'Gen VII Original Stats'!C731</f>
        <v>11</v>
      </c>
      <c r="K731">
        <f>C731-'Gen VII Original Stats'!D731</f>
        <v>10</v>
      </c>
      <c r="L731">
        <f>D731-'Gen VII Original Stats'!E731</f>
        <v>10</v>
      </c>
      <c r="M731">
        <f>E731-'Gen VII Original Stats'!F731</f>
        <v>17</v>
      </c>
      <c r="N731">
        <f>F731-'Gen VII Original Stats'!G731</f>
        <v>15</v>
      </c>
      <c r="O731">
        <f>G731-'Gen VII Original Stats'!H731</f>
        <v>8</v>
      </c>
      <c r="P731">
        <f>H731-'Gen VII Original Stats'!I731</f>
        <v>71</v>
      </c>
      <c r="R731">
        <v>730</v>
      </c>
      <c r="T731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</v>
      </c>
      <c r="V731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</v>
      </c>
    </row>
    <row r="732" spans="1:22" x14ac:dyDescent="0.5">
      <c r="A732" t="s">
        <v>755</v>
      </c>
      <c r="B732">
        <v>40</v>
      </c>
      <c r="C732">
        <v>85</v>
      </c>
      <c r="D732">
        <v>34</v>
      </c>
      <c r="E732">
        <v>34</v>
      </c>
      <c r="F732">
        <v>34</v>
      </c>
      <c r="G732">
        <v>74</v>
      </c>
      <c r="H732">
        <f t="shared" si="33"/>
        <v>301</v>
      </c>
      <c r="J732">
        <f>B732-'Gen VII Original Stats'!C732</f>
        <v>5</v>
      </c>
      <c r="K732">
        <f>C732-'Gen VII Original Stats'!D732</f>
        <v>10</v>
      </c>
      <c r="L732">
        <f>D732-'Gen VII Original Stats'!E732</f>
        <v>4</v>
      </c>
      <c r="M732">
        <f>E732-'Gen VII Original Stats'!F732</f>
        <v>4</v>
      </c>
      <c r="N732">
        <f>F732-'Gen VII Original Stats'!G732</f>
        <v>4</v>
      </c>
      <c r="O732">
        <f>G732-'Gen VII Original Stats'!H732</f>
        <v>9</v>
      </c>
      <c r="P732">
        <f>H732-'Gen VII Original Stats'!I732</f>
        <v>36</v>
      </c>
      <c r="R732">
        <v>731</v>
      </c>
      <c r="S732">
        <v>2</v>
      </c>
      <c r="T732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</v>
      </c>
      <c r="V732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</v>
      </c>
    </row>
    <row r="733" spans="1:22" x14ac:dyDescent="0.5">
      <c r="A733" t="s">
        <v>756</v>
      </c>
      <c r="B733">
        <v>62</v>
      </c>
      <c r="C733">
        <v>96</v>
      </c>
      <c r="D733">
        <v>56</v>
      </c>
      <c r="E733">
        <v>45</v>
      </c>
      <c r="F733">
        <v>56</v>
      </c>
      <c r="G733">
        <v>85</v>
      </c>
      <c r="H733">
        <f t="shared" si="33"/>
        <v>400</v>
      </c>
      <c r="J733">
        <f>B733-'Gen VII Original Stats'!C733</f>
        <v>7</v>
      </c>
      <c r="K733">
        <f>C733-'Gen VII Original Stats'!D733</f>
        <v>11</v>
      </c>
      <c r="L733">
        <f>D733-'Gen VII Original Stats'!E733</f>
        <v>6</v>
      </c>
      <c r="M733">
        <f>E733-'Gen VII Original Stats'!F733</f>
        <v>5</v>
      </c>
      <c r="N733">
        <f>F733-'Gen VII Original Stats'!G733</f>
        <v>6</v>
      </c>
      <c r="O733">
        <f>G733-'Gen VII Original Stats'!H733</f>
        <v>10</v>
      </c>
      <c r="P733">
        <f>H733-'Gen VII Original Stats'!I733</f>
        <v>45</v>
      </c>
      <c r="R733">
        <v>732</v>
      </c>
      <c r="S733">
        <v>1</v>
      </c>
      <c r="T733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</v>
      </c>
      <c r="V733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</v>
      </c>
    </row>
    <row r="734" spans="1:22" x14ac:dyDescent="0.5">
      <c r="A734" t="s">
        <v>757</v>
      </c>
      <c r="B734">
        <v>99</v>
      </c>
      <c r="C734">
        <v>148</v>
      </c>
      <c r="D734">
        <v>93</v>
      </c>
      <c r="E734">
        <v>93</v>
      </c>
      <c r="F734">
        <v>93</v>
      </c>
      <c r="G734">
        <v>74</v>
      </c>
      <c r="H734">
        <f t="shared" si="33"/>
        <v>600</v>
      </c>
      <c r="J734">
        <f>B734-'Gen VII Original Stats'!C734</f>
        <v>19</v>
      </c>
      <c r="K734">
        <f>C734-'Gen VII Original Stats'!D734</f>
        <v>28</v>
      </c>
      <c r="L734">
        <f>D734-'Gen VII Original Stats'!E734</f>
        <v>18</v>
      </c>
      <c r="M734">
        <f>E734-'Gen VII Original Stats'!F734</f>
        <v>18</v>
      </c>
      <c r="N734">
        <f>F734-'Gen VII Original Stats'!G734</f>
        <v>18</v>
      </c>
      <c r="O734">
        <f>G734-'Gen VII Original Stats'!H734</f>
        <v>14</v>
      </c>
      <c r="P734">
        <f>H734-'Gen VII Original Stats'!I734</f>
        <v>115</v>
      </c>
      <c r="R734">
        <v>733</v>
      </c>
      <c r="T734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</v>
      </c>
      <c r="V734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</v>
      </c>
    </row>
    <row r="735" spans="1:22" x14ac:dyDescent="0.5">
      <c r="A735" t="s">
        <v>758</v>
      </c>
      <c r="B735">
        <v>76</v>
      </c>
      <c r="C735">
        <v>111</v>
      </c>
      <c r="D735">
        <v>47</v>
      </c>
      <c r="E735">
        <v>47</v>
      </c>
      <c r="F735">
        <v>47</v>
      </c>
      <c r="G735">
        <v>71</v>
      </c>
      <c r="H735">
        <f t="shared" si="33"/>
        <v>399</v>
      </c>
      <c r="J735">
        <f>B735-'Gen VII Original Stats'!C735</f>
        <v>28</v>
      </c>
      <c r="K735">
        <f>C735-'Gen VII Original Stats'!D735</f>
        <v>41</v>
      </c>
      <c r="L735">
        <f>D735-'Gen VII Original Stats'!E735</f>
        <v>17</v>
      </c>
      <c r="M735">
        <f>E735-'Gen VII Original Stats'!F735</f>
        <v>17</v>
      </c>
      <c r="N735">
        <f>F735-'Gen VII Original Stats'!G735</f>
        <v>17</v>
      </c>
      <c r="O735">
        <f>G735-'Gen VII Original Stats'!H735</f>
        <v>26</v>
      </c>
      <c r="P735">
        <f>H735-'Gen VII Original Stats'!I735</f>
        <v>146</v>
      </c>
      <c r="R735">
        <v>734</v>
      </c>
      <c r="S735">
        <v>1</v>
      </c>
      <c r="T735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</v>
      </c>
      <c r="V735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</v>
      </c>
    </row>
    <row r="736" spans="1:22" x14ac:dyDescent="0.5">
      <c r="A736" t="s">
        <v>759</v>
      </c>
      <c r="B736">
        <v>126</v>
      </c>
      <c r="C736">
        <v>158</v>
      </c>
      <c r="D736">
        <v>86</v>
      </c>
      <c r="E736">
        <v>79</v>
      </c>
      <c r="F736">
        <v>86</v>
      </c>
      <c r="G736">
        <v>65</v>
      </c>
      <c r="H736">
        <f t="shared" si="33"/>
        <v>600</v>
      </c>
      <c r="J736">
        <f>B736-'Gen VII Original Stats'!C736</f>
        <v>38</v>
      </c>
      <c r="K736">
        <f>C736-'Gen VII Original Stats'!D736</f>
        <v>48</v>
      </c>
      <c r="L736">
        <f>D736-'Gen VII Original Stats'!E736</f>
        <v>26</v>
      </c>
      <c r="M736">
        <f>E736-'Gen VII Original Stats'!F736</f>
        <v>24</v>
      </c>
      <c r="N736">
        <f>F736-'Gen VII Original Stats'!G736</f>
        <v>26</v>
      </c>
      <c r="O736">
        <f>G736-'Gen VII Original Stats'!H736</f>
        <v>20</v>
      </c>
      <c r="P736">
        <f>H736-'Gen VII Original Stats'!I736</f>
        <v>182</v>
      </c>
      <c r="R736">
        <v>735</v>
      </c>
      <c r="T736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</v>
      </c>
      <c r="V736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</v>
      </c>
    </row>
    <row r="737" spans="1:22" x14ac:dyDescent="0.5">
      <c r="A737" t="s">
        <v>760</v>
      </c>
      <c r="B737">
        <v>47</v>
      </c>
      <c r="C737">
        <v>62</v>
      </c>
      <c r="D737">
        <v>45</v>
      </c>
      <c r="E737">
        <v>55</v>
      </c>
      <c r="F737">
        <v>45</v>
      </c>
      <c r="G737">
        <v>46</v>
      </c>
      <c r="H737">
        <f t="shared" si="33"/>
        <v>300</v>
      </c>
      <c r="J737">
        <f>B737-'Gen VII Original Stats'!C737</f>
        <v>0</v>
      </c>
      <c r="K737">
        <f>C737-'Gen VII Original Stats'!D737</f>
        <v>0</v>
      </c>
      <c r="L737">
        <f>D737-'Gen VII Original Stats'!E737</f>
        <v>0</v>
      </c>
      <c r="M737">
        <f>E737-'Gen VII Original Stats'!F737</f>
        <v>0</v>
      </c>
      <c r="N737">
        <f>F737-'Gen VII Original Stats'!G737</f>
        <v>0</v>
      </c>
      <c r="O737">
        <f>G737-'Gen VII Original Stats'!H737</f>
        <v>0</v>
      </c>
      <c r="P737">
        <f>H737-'Gen VII Original Stats'!I737</f>
        <v>0</v>
      </c>
      <c r="R737">
        <v>736</v>
      </c>
      <c r="S737">
        <v>2</v>
      </c>
      <c r="T737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</v>
      </c>
      <c r="V737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</v>
      </c>
    </row>
    <row r="738" spans="1:22" x14ac:dyDescent="0.5">
      <c r="A738" t="s">
        <v>761</v>
      </c>
      <c r="B738">
        <v>57</v>
      </c>
      <c r="C738">
        <v>82</v>
      </c>
      <c r="D738">
        <v>95</v>
      </c>
      <c r="E738">
        <v>55</v>
      </c>
      <c r="F738">
        <v>75</v>
      </c>
      <c r="G738">
        <v>36</v>
      </c>
      <c r="H738">
        <f t="shared" si="33"/>
        <v>400</v>
      </c>
      <c r="J738">
        <f>B738-'Gen VII Original Stats'!C738</f>
        <v>0</v>
      </c>
      <c r="K738">
        <f>C738-'Gen VII Original Stats'!D738</f>
        <v>0</v>
      </c>
      <c r="L738">
        <f>D738-'Gen VII Original Stats'!E738</f>
        <v>0</v>
      </c>
      <c r="M738">
        <f>E738-'Gen VII Original Stats'!F738</f>
        <v>0</v>
      </c>
      <c r="N738">
        <f>F738-'Gen VII Original Stats'!G738</f>
        <v>0</v>
      </c>
      <c r="O738">
        <f>G738-'Gen VII Original Stats'!H738</f>
        <v>0</v>
      </c>
      <c r="P738">
        <f>H738-'Gen VII Original Stats'!I738</f>
        <v>0</v>
      </c>
      <c r="R738">
        <v>737</v>
      </c>
      <c r="S738">
        <v>1</v>
      </c>
      <c r="T738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</v>
      </c>
      <c r="V738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</v>
      </c>
    </row>
    <row r="739" spans="1:22" x14ac:dyDescent="0.5">
      <c r="A739" t="s">
        <v>762</v>
      </c>
      <c r="B739">
        <v>92</v>
      </c>
      <c r="C739">
        <v>84</v>
      </c>
      <c r="D739">
        <v>108</v>
      </c>
      <c r="E739">
        <v>174</v>
      </c>
      <c r="F739">
        <v>90</v>
      </c>
      <c r="G739">
        <v>52</v>
      </c>
      <c r="H739">
        <f t="shared" si="33"/>
        <v>600</v>
      </c>
      <c r="J739">
        <f>B739-'Gen VII Original Stats'!C739</f>
        <v>15</v>
      </c>
      <c r="K739">
        <f>C739-'Gen VII Original Stats'!D739</f>
        <v>14</v>
      </c>
      <c r="L739">
        <f>D739-'Gen VII Original Stats'!E739</f>
        <v>18</v>
      </c>
      <c r="M739">
        <f>E739-'Gen VII Original Stats'!F739</f>
        <v>29</v>
      </c>
      <c r="N739">
        <f>F739-'Gen VII Original Stats'!G739</f>
        <v>15</v>
      </c>
      <c r="O739">
        <f>G739-'Gen VII Original Stats'!H739</f>
        <v>9</v>
      </c>
      <c r="P739">
        <f>H739-'Gen VII Original Stats'!I739</f>
        <v>100</v>
      </c>
      <c r="R739">
        <v>738</v>
      </c>
      <c r="T739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</v>
      </c>
      <c r="V739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</v>
      </c>
    </row>
    <row r="740" spans="1:22" x14ac:dyDescent="0.5">
      <c r="A740" t="s">
        <v>763</v>
      </c>
      <c r="B740">
        <v>56</v>
      </c>
      <c r="C740">
        <v>97</v>
      </c>
      <c r="D740">
        <v>67</v>
      </c>
      <c r="E740">
        <v>50</v>
      </c>
      <c r="F740">
        <v>56</v>
      </c>
      <c r="G740">
        <v>75</v>
      </c>
      <c r="H740">
        <f t="shared" si="33"/>
        <v>401</v>
      </c>
      <c r="J740">
        <f>B740-'Gen VII Original Stats'!C740</f>
        <v>9</v>
      </c>
      <c r="K740">
        <f>C740-'Gen VII Original Stats'!D740</f>
        <v>15</v>
      </c>
      <c r="L740">
        <f>D740-'Gen VII Original Stats'!E740</f>
        <v>10</v>
      </c>
      <c r="M740">
        <f>E740-'Gen VII Original Stats'!F740</f>
        <v>8</v>
      </c>
      <c r="N740">
        <f>F740-'Gen VII Original Stats'!G740</f>
        <v>9</v>
      </c>
      <c r="O740">
        <f>G740-'Gen VII Original Stats'!H740</f>
        <v>12</v>
      </c>
      <c r="P740">
        <f>H740-'Gen VII Original Stats'!I740</f>
        <v>63</v>
      </c>
      <c r="R740">
        <v>739</v>
      </c>
      <c r="S740">
        <v>1</v>
      </c>
      <c r="T740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</v>
      </c>
      <c r="V740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</v>
      </c>
    </row>
    <row r="741" spans="1:22" x14ac:dyDescent="0.5">
      <c r="A741" t="s">
        <v>764</v>
      </c>
      <c r="B741">
        <v>122</v>
      </c>
      <c r="C741">
        <v>166</v>
      </c>
      <c r="D741">
        <v>97</v>
      </c>
      <c r="E741">
        <v>78</v>
      </c>
      <c r="F741">
        <v>84</v>
      </c>
      <c r="G741">
        <v>54</v>
      </c>
      <c r="H741">
        <f t="shared" si="33"/>
        <v>601</v>
      </c>
      <c r="J741">
        <f>B741-'Gen VII Original Stats'!C741</f>
        <v>25</v>
      </c>
      <c r="K741">
        <f>C741-'Gen VII Original Stats'!D741</f>
        <v>34</v>
      </c>
      <c r="L741">
        <f>D741-'Gen VII Original Stats'!E741</f>
        <v>20</v>
      </c>
      <c r="M741">
        <f>E741-'Gen VII Original Stats'!F741</f>
        <v>16</v>
      </c>
      <c r="N741">
        <f>F741-'Gen VII Original Stats'!G741</f>
        <v>17</v>
      </c>
      <c r="O741">
        <f>G741-'Gen VII Original Stats'!H741</f>
        <v>11</v>
      </c>
      <c r="P741">
        <f>H741-'Gen VII Original Stats'!I741</f>
        <v>123</v>
      </c>
      <c r="R741">
        <v>740</v>
      </c>
      <c r="T741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</v>
      </c>
      <c r="V741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</v>
      </c>
    </row>
    <row r="742" spans="1:22" x14ac:dyDescent="0.5">
      <c r="A742" t="s">
        <v>765</v>
      </c>
      <c r="B742">
        <v>95</v>
      </c>
      <c r="C742">
        <v>88</v>
      </c>
      <c r="D742">
        <v>88</v>
      </c>
      <c r="E742">
        <v>124</v>
      </c>
      <c r="F742">
        <v>88</v>
      </c>
      <c r="G742">
        <v>117</v>
      </c>
      <c r="H742">
        <f t="shared" si="33"/>
        <v>600</v>
      </c>
      <c r="J742">
        <f>B742-'Gen VII Original Stats'!C742</f>
        <v>20</v>
      </c>
      <c r="K742">
        <f>C742-'Gen VII Original Stats'!D742</f>
        <v>18</v>
      </c>
      <c r="L742">
        <f>D742-'Gen VII Original Stats'!E742</f>
        <v>18</v>
      </c>
      <c r="M742">
        <f>E742-'Gen VII Original Stats'!F742</f>
        <v>26</v>
      </c>
      <c r="N742">
        <f>F742-'Gen VII Original Stats'!G742</f>
        <v>18</v>
      </c>
      <c r="O742">
        <f>G742-'Gen VII Original Stats'!H742</f>
        <v>24</v>
      </c>
      <c r="P742">
        <f>H742-'Gen VII Original Stats'!I742</f>
        <v>124</v>
      </c>
      <c r="R742">
        <v>741</v>
      </c>
      <c r="T742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</v>
      </c>
      <c r="V742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</v>
      </c>
    </row>
    <row r="743" spans="1:22" x14ac:dyDescent="0.5">
      <c r="A743" t="s">
        <v>766</v>
      </c>
      <c r="B743">
        <v>53</v>
      </c>
      <c r="C743">
        <v>59</v>
      </c>
      <c r="D743">
        <v>53</v>
      </c>
      <c r="E743">
        <v>72</v>
      </c>
      <c r="F743">
        <v>53</v>
      </c>
      <c r="G743">
        <v>111</v>
      </c>
      <c r="H743">
        <f t="shared" si="33"/>
        <v>401</v>
      </c>
      <c r="J743">
        <f>B743-'Gen VII Original Stats'!C743</f>
        <v>13</v>
      </c>
      <c r="K743">
        <f>C743-'Gen VII Original Stats'!D743</f>
        <v>14</v>
      </c>
      <c r="L743">
        <f>D743-'Gen VII Original Stats'!E743</f>
        <v>13</v>
      </c>
      <c r="M743">
        <f>E743-'Gen VII Original Stats'!F743</f>
        <v>17</v>
      </c>
      <c r="N743">
        <f>F743-'Gen VII Original Stats'!G743</f>
        <v>13</v>
      </c>
      <c r="O743">
        <f>G743-'Gen VII Original Stats'!H743</f>
        <v>27</v>
      </c>
      <c r="P743">
        <f>H743-'Gen VII Original Stats'!I743</f>
        <v>97</v>
      </c>
      <c r="R743">
        <v>742</v>
      </c>
      <c r="S743">
        <v>1</v>
      </c>
      <c r="T743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</v>
      </c>
      <c r="V743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</v>
      </c>
    </row>
    <row r="744" spans="1:22" x14ac:dyDescent="0.5">
      <c r="A744" t="s">
        <v>767</v>
      </c>
      <c r="B744">
        <v>78</v>
      </c>
      <c r="C744">
        <v>71</v>
      </c>
      <c r="D744">
        <v>78</v>
      </c>
      <c r="E744">
        <v>123</v>
      </c>
      <c r="F744">
        <v>91</v>
      </c>
      <c r="G744">
        <v>160</v>
      </c>
      <c r="H744">
        <f t="shared" si="33"/>
        <v>601</v>
      </c>
      <c r="J744">
        <f>B744-'Gen VII Original Stats'!C744</f>
        <v>18</v>
      </c>
      <c r="K744">
        <f>C744-'Gen VII Original Stats'!D744</f>
        <v>16</v>
      </c>
      <c r="L744">
        <f>D744-'Gen VII Original Stats'!E744</f>
        <v>18</v>
      </c>
      <c r="M744">
        <f>E744-'Gen VII Original Stats'!F744</f>
        <v>28</v>
      </c>
      <c r="N744">
        <f>F744-'Gen VII Original Stats'!G744</f>
        <v>21</v>
      </c>
      <c r="O744">
        <f>G744-'Gen VII Original Stats'!H744</f>
        <v>36</v>
      </c>
      <c r="P744">
        <f>H744-'Gen VII Original Stats'!I744</f>
        <v>137</v>
      </c>
      <c r="R744">
        <v>743</v>
      </c>
      <c r="T744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</v>
      </c>
      <c r="V744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</v>
      </c>
    </row>
    <row r="745" spans="1:22" x14ac:dyDescent="0.5">
      <c r="A745" t="s">
        <v>768</v>
      </c>
      <c r="B745">
        <v>64</v>
      </c>
      <c r="C745">
        <v>93</v>
      </c>
      <c r="D745">
        <v>57</v>
      </c>
      <c r="E745">
        <v>43</v>
      </c>
      <c r="F745">
        <v>57</v>
      </c>
      <c r="G745">
        <v>86</v>
      </c>
      <c r="H745">
        <f t="shared" si="33"/>
        <v>400</v>
      </c>
      <c r="J745">
        <f>B745-'Gen VII Original Stats'!C745</f>
        <v>19</v>
      </c>
      <c r="K745">
        <f>C745-'Gen VII Original Stats'!D745</f>
        <v>28</v>
      </c>
      <c r="L745">
        <f>D745-'Gen VII Original Stats'!E745</f>
        <v>17</v>
      </c>
      <c r="M745">
        <f>E745-'Gen VII Original Stats'!F745</f>
        <v>13</v>
      </c>
      <c r="N745">
        <f>F745-'Gen VII Original Stats'!G745</f>
        <v>17</v>
      </c>
      <c r="O745">
        <f>G745-'Gen VII Original Stats'!H745</f>
        <v>26</v>
      </c>
      <c r="P745">
        <f>H745-'Gen VII Original Stats'!I745</f>
        <v>120</v>
      </c>
      <c r="R745">
        <v>744</v>
      </c>
      <c r="S745">
        <v>1</v>
      </c>
      <c r="T745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</v>
      </c>
      <c r="V745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</v>
      </c>
    </row>
    <row r="746" spans="1:22" x14ac:dyDescent="0.5">
      <c r="A746" t="s">
        <v>769</v>
      </c>
      <c r="B746">
        <v>92</v>
      </c>
      <c r="C746">
        <v>142</v>
      </c>
      <c r="D746">
        <v>80</v>
      </c>
      <c r="E746">
        <v>68</v>
      </c>
      <c r="F746">
        <v>80</v>
      </c>
      <c r="G746">
        <v>138</v>
      </c>
      <c r="H746">
        <f t="shared" si="33"/>
        <v>600</v>
      </c>
      <c r="J746">
        <f>B746-'Gen VII Original Stats'!C746</f>
        <v>17</v>
      </c>
      <c r="K746">
        <f>C746-'Gen VII Original Stats'!D746</f>
        <v>27</v>
      </c>
      <c r="L746">
        <f>D746-'Gen VII Original Stats'!E746</f>
        <v>15</v>
      </c>
      <c r="M746">
        <f>E746-'Gen VII Original Stats'!F746</f>
        <v>13</v>
      </c>
      <c r="N746">
        <f>F746-'Gen VII Original Stats'!G746</f>
        <v>15</v>
      </c>
      <c r="O746">
        <f>G746-'Gen VII Original Stats'!H746</f>
        <v>26</v>
      </c>
      <c r="P746">
        <f>H746-'Gen VII Original Stats'!I746</f>
        <v>113</v>
      </c>
      <c r="R746">
        <v>745</v>
      </c>
      <c r="T746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</v>
      </c>
      <c r="V746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</v>
      </c>
    </row>
    <row r="747" spans="1:22" x14ac:dyDescent="0.5">
      <c r="A747" t="s">
        <v>770</v>
      </c>
      <c r="B747">
        <v>45</v>
      </c>
      <c r="C747">
        <v>20</v>
      </c>
      <c r="D747">
        <v>20</v>
      </c>
      <c r="E747">
        <v>25</v>
      </c>
      <c r="F747">
        <v>25</v>
      </c>
      <c r="G747">
        <v>40</v>
      </c>
      <c r="H747">
        <f t="shared" si="33"/>
        <v>175</v>
      </c>
      <c r="J747">
        <f>B747-'Gen VII Original Stats'!C747</f>
        <v>0</v>
      </c>
      <c r="K747">
        <f>C747-'Gen VII Original Stats'!D747</f>
        <v>0</v>
      </c>
      <c r="L747">
        <f>D747-'Gen VII Original Stats'!E747</f>
        <v>0</v>
      </c>
      <c r="M747">
        <f>E747-'Gen VII Original Stats'!F747</f>
        <v>0</v>
      </c>
      <c r="N747">
        <f>F747-'Gen VII Original Stats'!G747</f>
        <v>0</v>
      </c>
      <c r="O747">
        <f>G747-'Gen VII Original Stats'!H747</f>
        <v>0</v>
      </c>
      <c r="P747">
        <f>H747-'Gen VII Original Stats'!I747</f>
        <v>0</v>
      </c>
      <c r="Q747" s="1" t="s">
        <v>953</v>
      </c>
      <c r="R747">
        <v>746</v>
      </c>
      <c r="S747">
        <v>4</v>
      </c>
      <c r="T747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</v>
      </c>
      <c r="V747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</v>
      </c>
    </row>
    <row r="748" spans="1:22" x14ac:dyDescent="0.5">
      <c r="A748" t="s">
        <v>771</v>
      </c>
      <c r="B748">
        <v>66</v>
      </c>
      <c r="C748">
        <v>70</v>
      </c>
      <c r="D748">
        <v>81</v>
      </c>
      <c r="E748">
        <v>56</v>
      </c>
      <c r="F748">
        <v>68</v>
      </c>
      <c r="G748">
        <v>59</v>
      </c>
      <c r="H748">
        <f t="shared" si="33"/>
        <v>400</v>
      </c>
      <c r="J748">
        <f>B748-'Gen VII Original Stats'!C748</f>
        <v>16</v>
      </c>
      <c r="K748">
        <f>C748-'Gen VII Original Stats'!D748</f>
        <v>17</v>
      </c>
      <c r="L748">
        <f>D748-'Gen VII Original Stats'!E748</f>
        <v>19</v>
      </c>
      <c r="M748">
        <f>E748-'Gen VII Original Stats'!F748</f>
        <v>13</v>
      </c>
      <c r="N748">
        <f>F748-'Gen VII Original Stats'!G748</f>
        <v>16</v>
      </c>
      <c r="O748">
        <f>G748-'Gen VII Original Stats'!H748</f>
        <v>14</v>
      </c>
      <c r="P748">
        <f>H748-'Gen VII Original Stats'!I748</f>
        <v>95</v>
      </c>
      <c r="R748">
        <v>747</v>
      </c>
      <c r="S748">
        <v>1</v>
      </c>
      <c r="T748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</v>
      </c>
      <c r="V748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</v>
      </c>
    </row>
    <row r="749" spans="1:22" x14ac:dyDescent="0.5">
      <c r="A749" t="s">
        <v>772</v>
      </c>
      <c r="B749">
        <v>61</v>
      </c>
      <c r="C749">
        <v>76</v>
      </c>
      <c r="D749">
        <v>184</v>
      </c>
      <c r="E749">
        <v>64</v>
      </c>
      <c r="F749">
        <v>172</v>
      </c>
      <c r="G749">
        <v>42</v>
      </c>
      <c r="H749">
        <f t="shared" si="33"/>
        <v>599</v>
      </c>
      <c r="J749">
        <f>B749-'Gen VII Original Stats'!C749</f>
        <v>11</v>
      </c>
      <c r="K749">
        <f>C749-'Gen VII Original Stats'!D749</f>
        <v>13</v>
      </c>
      <c r="L749">
        <f>D749-'Gen VII Original Stats'!E749</f>
        <v>32</v>
      </c>
      <c r="M749">
        <f>E749-'Gen VII Original Stats'!F749</f>
        <v>11</v>
      </c>
      <c r="N749">
        <f>F749-'Gen VII Original Stats'!G749</f>
        <v>30</v>
      </c>
      <c r="O749">
        <f>G749-'Gen VII Original Stats'!H749</f>
        <v>7</v>
      </c>
      <c r="P749">
        <f>H749-'Gen VII Original Stats'!I749</f>
        <v>104</v>
      </c>
      <c r="R749">
        <v>748</v>
      </c>
      <c r="T749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</v>
      </c>
      <c r="V749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</v>
      </c>
    </row>
    <row r="750" spans="1:22" x14ac:dyDescent="0.5">
      <c r="A750" t="s">
        <v>773</v>
      </c>
      <c r="B750">
        <v>73</v>
      </c>
      <c r="C750">
        <v>104</v>
      </c>
      <c r="D750">
        <v>73</v>
      </c>
      <c r="E750">
        <v>47</v>
      </c>
      <c r="F750">
        <v>57</v>
      </c>
      <c r="G750">
        <v>47</v>
      </c>
      <c r="H750">
        <f t="shared" si="33"/>
        <v>401</v>
      </c>
      <c r="J750">
        <f>B750-'Gen VII Original Stats'!C750</f>
        <v>3</v>
      </c>
      <c r="K750">
        <f>C750-'Gen VII Original Stats'!D750</f>
        <v>4</v>
      </c>
      <c r="L750">
        <f>D750-'Gen VII Original Stats'!E750</f>
        <v>3</v>
      </c>
      <c r="M750">
        <f>E750-'Gen VII Original Stats'!F750</f>
        <v>2</v>
      </c>
      <c r="N750">
        <f>F750-'Gen VII Original Stats'!G750</f>
        <v>2</v>
      </c>
      <c r="O750">
        <f>G750-'Gen VII Original Stats'!H750</f>
        <v>2</v>
      </c>
      <c r="P750">
        <f>H750-'Gen VII Original Stats'!I750</f>
        <v>16</v>
      </c>
      <c r="R750">
        <v>749</v>
      </c>
      <c r="S750">
        <v>1</v>
      </c>
      <c r="T750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</v>
      </c>
      <c r="V750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</v>
      </c>
    </row>
    <row r="751" spans="1:22" x14ac:dyDescent="0.5">
      <c r="A751" t="s">
        <v>774</v>
      </c>
      <c r="B751">
        <v>120</v>
      </c>
      <c r="C751">
        <v>150</v>
      </c>
      <c r="D751">
        <v>120</v>
      </c>
      <c r="E751">
        <v>66</v>
      </c>
      <c r="F751">
        <v>102</v>
      </c>
      <c r="G751">
        <v>42</v>
      </c>
      <c r="H751">
        <f t="shared" si="33"/>
        <v>600</v>
      </c>
      <c r="J751">
        <f>B751-'Gen VII Original Stats'!C751</f>
        <v>20</v>
      </c>
      <c r="K751">
        <f>C751-'Gen VII Original Stats'!D751</f>
        <v>25</v>
      </c>
      <c r="L751">
        <f>D751-'Gen VII Original Stats'!E751</f>
        <v>20</v>
      </c>
      <c r="M751">
        <f>E751-'Gen VII Original Stats'!F751</f>
        <v>11</v>
      </c>
      <c r="N751">
        <f>F751-'Gen VII Original Stats'!G751</f>
        <v>17</v>
      </c>
      <c r="O751">
        <f>G751-'Gen VII Original Stats'!H751</f>
        <v>7</v>
      </c>
      <c r="P751">
        <f>H751-'Gen VII Original Stats'!I751</f>
        <v>100</v>
      </c>
      <c r="R751">
        <v>750</v>
      </c>
      <c r="T751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</v>
      </c>
      <c r="V751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</v>
      </c>
    </row>
    <row r="752" spans="1:22" x14ac:dyDescent="0.5">
      <c r="A752" t="s">
        <v>775</v>
      </c>
      <c r="B752">
        <v>57</v>
      </c>
      <c r="C752">
        <v>59</v>
      </c>
      <c r="D752">
        <v>77</v>
      </c>
      <c r="E752">
        <v>59</v>
      </c>
      <c r="F752">
        <v>107</v>
      </c>
      <c r="G752">
        <v>40</v>
      </c>
      <c r="H752">
        <f t="shared" si="33"/>
        <v>399</v>
      </c>
      <c r="J752">
        <f>B752-'Gen VII Original Stats'!C752</f>
        <v>19</v>
      </c>
      <c r="K752">
        <f>C752-'Gen VII Original Stats'!D752</f>
        <v>19</v>
      </c>
      <c r="L752">
        <f>D752-'Gen VII Original Stats'!E752</f>
        <v>25</v>
      </c>
      <c r="M752">
        <f>E752-'Gen VII Original Stats'!F752</f>
        <v>19</v>
      </c>
      <c r="N752">
        <f>F752-'Gen VII Original Stats'!G752</f>
        <v>35</v>
      </c>
      <c r="O752">
        <f>G752-'Gen VII Original Stats'!H752</f>
        <v>13</v>
      </c>
      <c r="P752">
        <f>H752-'Gen VII Original Stats'!I752</f>
        <v>130</v>
      </c>
      <c r="R752">
        <v>751</v>
      </c>
      <c r="S752">
        <v>1</v>
      </c>
      <c r="T752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</v>
      </c>
      <c r="V752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</v>
      </c>
    </row>
    <row r="753" spans="1:22" x14ac:dyDescent="0.5">
      <c r="A753" t="s">
        <v>776</v>
      </c>
      <c r="B753">
        <v>90</v>
      </c>
      <c r="C753">
        <v>93</v>
      </c>
      <c r="D753">
        <v>122</v>
      </c>
      <c r="E753">
        <v>66</v>
      </c>
      <c r="F753">
        <v>174</v>
      </c>
      <c r="G753">
        <v>56</v>
      </c>
      <c r="H753">
        <f t="shared" si="33"/>
        <v>601</v>
      </c>
      <c r="J753">
        <f>B753-'Gen VII Original Stats'!C753</f>
        <v>22</v>
      </c>
      <c r="K753">
        <f>C753-'Gen VII Original Stats'!D753</f>
        <v>23</v>
      </c>
      <c r="L753">
        <f>D753-'Gen VII Original Stats'!E753</f>
        <v>30</v>
      </c>
      <c r="M753">
        <f>E753-'Gen VII Original Stats'!F753</f>
        <v>16</v>
      </c>
      <c r="N753">
        <f>F753-'Gen VII Original Stats'!G753</f>
        <v>42</v>
      </c>
      <c r="O753">
        <f>G753-'Gen VII Original Stats'!H753</f>
        <v>14</v>
      </c>
      <c r="P753">
        <f>H753-'Gen VII Original Stats'!I753</f>
        <v>147</v>
      </c>
      <c r="R753">
        <v>752</v>
      </c>
      <c r="T753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</v>
      </c>
      <c r="V753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</v>
      </c>
    </row>
    <row r="754" spans="1:22" x14ac:dyDescent="0.5">
      <c r="A754" t="s">
        <v>777</v>
      </c>
      <c r="B754">
        <v>64</v>
      </c>
      <c r="C754">
        <v>88</v>
      </c>
      <c r="D754">
        <v>56</v>
      </c>
      <c r="E754">
        <v>80</v>
      </c>
      <c r="F754">
        <v>56</v>
      </c>
      <c r="G754">
        <v>56</v>
      </c>
      <c r="H754">
        <f t="shared" si="33"/>
        <v>400</v>
      </c>
      <c r="J754">
        <f>B754-'Gen VII Original Stats'!C754</f>
        <v>24</v>
      </c>
      <c r="K754">
        <f>C754-'Gen VII Original Stats'!D754</f>
        <v>33</v>
      </c>
      <c r="L754">
        <f>D754-'Gen VII Original Stats'!E754</f>
        <v>21</v>
      </c>
      <c r="M754">
        <f>E754-'Gen VII Original Stats'!F754</f>
        <v>30</v>
      </c>
      <c r="N754">
        <f>F754-'Gen VII Original Stats'!G754</f>
        <v>21</v>
      </c>
      <c r="O754">
        <f>G754-'Gen VII Original Stats'!H754</f>
        <v>21</v>
      </c>
      <c r="P754">
        <f>H754-'Gen VII Original Stats'!I754</f>
        <v>150</v>
      </c>
      <c r="R754">
        <v>753</v>
      </c>
      <c r="S754">
        <v>1</v>
      </c>
      <c r="T754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</v>
      </c>
      <c r="V754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</v>
      </c>
    </row>
    <row r="755" spans="1:22" x14ac:dyDescent="0.5">
      <c r="A755" t="s">
        <v>778</v>
      </c>
      <c r="B755">
        <v>88</v>
      </c>
      <c r="C755">
        <v>131</v>
      </c>
      <c r="D755">
        <v>112</v>
      </c>
      <c r="E755">
        <v>100</v>
      </c>
      <c r="F755">
        <v>112</v>
      </c>
      <c r="G755">
        <v>56</v>
      </c>
      <c r="H755">
        <f t="shared" si="33"/>
        <v>599</v>
      </c>
      <c r="J755">
        <f>B755-'Gen VII Original Stats'!C755</f>
        <v>18</v>
      </c>
      <c r="K755">
        <f>C755-'Gen VII Original Stats'!D755</f>
        <v>26</v>
      </c>
      <c r="L755">
        <f>D755-'Gen VII Original Stats'!E755</f>
        <v>22</v>
      </c>
      <c r="M755">
        <f>E755-'Gen VII Original Stats'!F755</f>
        <v>20</v>
      </c>
      <c r="N755">
        <f>F755-'Gen VII Original Stats'!G755</f>
        <v>22</v>
      </c>
      <c r="O755">
        <f>G755-'Gen VII Original Stats'!H755</f>
        <v>11</v>
      </c>
      <c r="P755">
        <f>H755-'Gen VII Original Stats'!I755</f>
        <v>119</v>
      </c>
      <c r="R755">
        <v>754</v>
      </c>
      <c r="T755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</v>
      </c>
      <c r="V755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</v>
      </c>
    </row>
    <row r="756" spans="1:22" x14ac:dyDescent="0.5">
      <c r="A756" t="s">
        <v>779</v>
      </c>
      <c r="B756">
        <v>56</v>
      </c>
      <c r="C756">
        <v>49</v>
      </c>
      <c r="D756">
        <v>77</v>
      </c>
      <c r="E756">
        <v>91</v>
      </c>
      <c r="F756">
        <v>105</v>
      </c>
      <c r="G756">
        <v>21</v>
      </c>
      <c r="H756">
        <f t="shared" si="33"/>
        <v>399</v>
      </c>
      <c r="J756">
        <f>B756-'Gen VII Original Stats'!C756</f>
        <v>16</v>
      </c>
      <c r="K756">
        <f>C756-'Gen VII Original Stats'!D756</f>
        <v>14</v>
      </c>
      <c r="L756">
        <f>D756-'Gen VII Original Stats'!E756</f>
        <v>22</v>
      </c>
      <c r="M756">
        <f>E756-'Gen VII Original Stats'!F756</f>
        <v>26</v>
      </c>
      <c r="N756">
        <f>F756-'Gen VII Original Stats'!G756</f>
        <v>30</v>
      </c>
      <c r="O756">
        <f>G756-'Gen VII Original Stats'!H756</f>
        <v>6</v>
      </c>
      <c r="P756">
        <f>H756-'Gen VII Original Stats'!I756</f>
        <v>114</v>
      </c>
      <c r="R756">
        <v>755</v>
      </c>
      <c r="S756">
        <v>1</v>
      </c>
      <c r="T756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</v>
      </c>
      <c r="V756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</v>
      </c>
    </row>
    <row r="757" spans="1:22" x14ac:dyDescent="0.5">
      <c r="A757" t="s">
        <v>780</v>
      </c>
      <c r="B757">
        <v>89</v>
      </c>
      <c r="C757">
        <v>67</v>
      </c>
      <c r="D757">
        <v>119</v>
      </c>
      <c r="E757">
        <v>133</v>
      </c>
      <c r="F757">
        <v>148</v>
      </c>
      <c r="G757">
        <v>44</v>
      </c>
      <c r="H757">
        <f t="shared" si="33"/>
        <v>600</v>
      </c>
      <c r="J757">
        <f>B757-'Gen VII Original Stats'!C757</f>
        <v>29</v>
      </c>
      <c r="K757">
        <f>C757-'Gen VII Original Stats'!D757</f>
        <v>22</v>
      </c>
      <c r="L757">
        <f>D757-'Gen VII Original Stats'!E757</f>
        <v>39</v>
      </c>
      <c r="M757">
        <f>E757-'Gen VII Original Stats'!F757</f>
        <v>43</v>
      </c>
      <c r="N757">
        <f>F757-'Gen VII Original Stats'!G757</f>
        <v>48</v>
      </c>
      <c r="O757">
        <f>G757-'Gen VII Original Stats'!H757</f>
        <v>14</v>
      </c>
      <c r="P757">
        <f>H757-'Gen VII Original Stats'!I757</f>
        <v>195</v>
      </c>
      <c r="R757">
        <v>756</v>
      </c>
      <c r="T757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</v>
      </c>
      <c r="V757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</v>
      </c>
    </row>
    <row r="758" spans="1:22" x14ac:dyDescent="0.5">
      <c r="A758" t="s">
        <v>781</v>
      </c>
      <c r="B758">
        <v>60</v>
      </c>
      <c r="C758">
        <v>55</v>
      </c>
      <c r="D758">
        <v>50</v>
      </c>
      <c r="E758">
        <v>89</v>
      </c>
      <c r="F758">
        <v>50</v>
      </c>
      <c r="G758">
        <v>96</v>
      </c>
      <c r="H758">
        <f t="shared" si="33"/>
        <v>400</v>
      </c>
      <c r="J758">
        <f>B758-'Gen VII Original Stats'!C758</f>
        <v>12</v>
      </c>
      <c r="K758">
        <f>C758-'Gen VII Original Stats'!D758</f>
        <v>11</v>
      </c>
      <c r="L758">
        <f>D758-'Gen VII Original Stats'!E758</f>
        <v>10</v>
      </c>
      <c r="M758">
        <f>E758-'Gen VII Original Stats'!F758</f>
        <v>18</v>
      </c>
      <c r="N758">
        <f>F758-'Gen VII Original Stats'!G758</f>
        <v>10</v>
      </c>
      <c r="O758">
        <f>G758-'Gen VII Original Stats'!H758</f>
        <v>19</v>
      </c>
      <c r="P758">
        <f>H758-'Gen VII Original Stats'!I758</f>
        <v>80</v>
      </c>
      <c r="R758">
        <v>757</v>
      </c>
      <c r="S758">
        <v>1</v>
      </c>
      <c r="T758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</v>
      </c>
      <c r="V758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</v>
      </c>
    </row>
    <row r="759" spans="1:22" x14ac:dyDescent="0.5">
      <c r="A759" t="s">
        <v>782</v>
      </c>
      <c r="B759">
        <v>85</v>
      </c>
      <c r="C759">
        <v>80</v>
      </c>
      <c r="D759">
        <v>75</v>
      </c>
      <c r="E759">
        <v>139</v>
      </c>
      <c r="F759">
        <v>75</v>
      </c>
      <c r="G759">
        <v>146</v>
      </c>
      <c r="H759">
        <f t="shared" si="33"/>
        <v>600</v>
      </c>
      <c r="J759">
        <f>B759-'Gen VII Original Stats'!C759</f>
        <v>17</v>
      </c>
      <c r="K759">
        <f>C759-'Gen VII Original Stats'!D759</f>
        <v>16</v>
      </c>
      <c r="L759">
        <f>D759-'Gen VII Original Stats'!E759</f>
        <v>15</v>
      </c>
      <c r="M759">
        <f>E759-'Gen VII Original Stats'!F759</f>
        <v>28</v>
      </c>
      <c r="N759">
        <f>F759-'Gen VII Original Stats'!G759</f>
        <v>15</v>
      </c>
      <c r="O759">
        <f>G759-'Gen VII Original Stats'!H759</f>
        <v>29</v>
      </c>
      <c r="P759">
        <f>H759-'Gen VII Original Stats'!I759</f>
        <v>120</v>
      </c>
      <c r="R759">
        <v>758</v>
      </c>
      <c r="T759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</v>
      </c>
      <c r="V759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</v>
      </c>
    </row>
    <row r="760" spans="1:22" x14ac:dyDescent="0.5">
      <c r="A760" t="s">
        <v>783</v>
      </c>
      <c r="B760">
        <v>82</v>
      </c>
      <c r="C760">
        <v>88</v>
      </c>
      <c r="D760">
        <v>59</v>
      </c>
      <c r="E760">
        <v>53</v>
      </c>
      <c r="F760">
        <v>59</v>
      </c>
      <c r="G760">
        <v>59</v>
      </c>
      <c r="H760">
        <f t="shared" si="33"/>
        <v>400</v>
      </c>
      <c r="J760">
        <f>B760-'Gen VII Original Stats'!C760</f>
        <v>12</v>
      </c>
      <c r="K760">
        <f>C760-'Gen VII Original Stats'!D760</f>
        <v>13</v>
      </c>
      <c r="L760">
        <f>D760-'Gen VII Original Stats'!E760</f>
        <v>9</v>
      </c>
      <c r="M760">
        <f>E760-'Gen VII Original Stats'!F760</f>
        <v>8</v>
      </c>
      <c r="N760">
        <f>F760-'Gen VII Original Stats'!G760</f>
        <v>9</v>
      </c>
      <c r="O760">
        <f>G760-'Gen VII Original Stats'!H760</f>
        <v>9</v>
      </c>
      <c r="P760">
        <f>H760-'Gen VII Original Stats'!I760</f>
        <v>60</v>
      </c>
      <c r="R760">
        <v>759</v>
      </c>
      <c r="S760">
        <v>1</v>
      </c>
      <c r="T760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</v>
      </c>
      <c r="V760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</v>
      </c>
    </row>
    <row r="761" spans="1:22" x14ac:dyDescent="0.5">
      <c r="A761" t="s">
        <v>784</v>
      </c>
      <c r="B761">
        <v>144</v>
      </c>
      <c r="C761">
        <v>150</v>
      </c>
      <c r="D761">
        <v>96</v>
      </c>
      <c r="E761">
        <v>66</v>
      </c>
      <c r="F761">
        <v>72</v>
      </c>
      <c r="G761">
        <v>72</v>
      </c>
      <c r="H761">
        <f t="shared" si="33"/>
        <v>600</v>
      </c>
      <c r="J761">
        <f>B761-'Gen VII Original Stats'!C761</f>
        <v>24</v>
      </c>
      <c r="K761">
        <f>C761-'Gen VII Original Stats'!D761</f>
        <v>25</v>
      </c>
      <c r="L761">
        <f>D761-'Gen VII Original Stats'!E761</f>
        <v>16</v>
      </c>
      <c r="M761">
        <f>E761-'Gen VII Original Stats'!F761</f>
        <v>11</v>
      </c>
      <c r="N761">
        <f>F761-'Gen VII Original Stats'!G761</f>
        <v>12</v>
      </c>
      <c r="O761">
        <f>G761-'Gen VII Original Stats'!H761</f>
        <v>12</v>
      </c>
      <c r="P761">
        <f>H761-'Gen VII Original Stats'!I761</f>
        <v>100</v>
      </c>
      <c r="R761">
        <v>760</v>
      </c>
      <c r="T761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</v>
      </c>
      <c r="V761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</v>
      </c>
    </row>
    <row r="762" spans="1:22" x14ac:dyDescent="0.5">
      <c r="A762" t="s">
        <v>785</v>
      </c>
      <c r="B762">
        <v>60</v>
      </c>
      <c r="C762">
        <v>43</v>
      </c>
      <c r="D762">
        <v>54</v>
      </c>
      <c r="E762">
        <v>43</v>
      </c>
      <c r="F762">
        <v>54</v>
      </c>
      <c r="G762">
        <v>46</v>
      </c>
      <c r="H762">
        <f t="shared" si="33"/>
        <v>300</v>
      </c>
      <c r="J762">
        <f>B762-'Gen VII Original Stats'!C762</f>
        <v>18</v>
      </c>
      <c r="K762">
        <f>C762-'Gen VII Original Stats'!D762</f>
        <v>13</v>
      </c>
      <c r="L762">
        <f>D762-'Gen VII Original Stats'!E762</f>
        <v>16</v>
      </c>
      <c r="M762">
        <f>E762-'Gen VII Original Stats'!F762</f>
        <v>13</v>
      </c>
      <c r="N762">
        <f>F762-'Gen VII Original Stats'!G762</f>
        <v>16</v>
      </c>
      <c r="O762">
        <f>G762-'Gen VII Original Stats'!H762</f>
        <v>14</v>
      </c>
      <c r="P762">
        <f>H762-'Gen VII Original Stats'!I762</f>
        <v>90</v>
      </c>
      <c r="R762">
        <v>761</v>
      </c>
      <c r="S762">
        <v>2</v>
      </c>
      <c r="T762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</v>
      </c>
      <c r="V762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</v>
      </c>
    </row>
    <row r="763" spans="1:22" x14ac:dyDescent="0.5">
      <c r="A763" t="s">
        <v>786</v>
      </c>
      <c r="B763">
        <v>72</v>
      </c>
      <c r="C763">
        <v>55</v>
      </c>
      <c r="D763">
        <v>66</v>
      </c>
      <c r="E763">
        <v>55</v>
      </c>
      <c r="F763">
        <v>66</v>
      </c>
      <c r="G763">
        <v>86</v>
      </c>
      <c r="H763">
        <f t="shared" si="33"/>
        <v>400</v>
      </c>
      <c r="J763">
        <f>B763-'Gen VII Original Stats'!C763</f>
        <v>20</v>
      </c>
      <c r="K763">
        <f>C763-'Gen VII Original Stats'!D763</f>
        <v>15</v>
      </c>
      <c r="L763">
        <f>D763-'Gen VII Original Stats'!E763</f>
        <v>18</v>
      </c>
      <c r="M763">
        <f>E763-'Gen VII Original Stats'!F763</f>
        <v>15</v>
      </c>
      <c r="N763">
        <f>F763-'Gen VII Original Stats'!G763</f>
        <v>18</v>
      </c>
      <c r="O763">
        <f>G763-'Gen VII Original Stats'!H763</f>
        <v>24</v>
      </c>
      <c r="P763">
        <f>H763-'Gen VII Original Stats'!I763</f>
        <v>110</v>
      </c>
      <c r="R763">
        <v>762</v>
      </c>
      <c r="S763">
        <v>1</v>
      </c>
      <c r="T763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</v>
      </c>
      <c r="V763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</v>
      </c>
    </row>
    <row r="764" spans="1:22" x14ac:dyDescent="0.5">
      <c r="A764" t="s">
        <v>787</v>
      </c>
      <c r="B764">
        <v>85</v>
      </c>
      <c r="C764">
        <v>141</v>
      </c>
      <c r="D764">
        <v>115</v>
      </c>
      <c r="E764">
        <v>59</v>
      </c>
      <c r="F764">
        <v>115</v>
      </c>
      <c r="G764">
        <v>85</v>
      </c>
      <c r="H764">
        <f t="shared" si="33"/>
        <v>600</v>
      </c>
      <c r="J764">
        <f>B764-'Gen VII Original Stats'!C764</f>
        <v>13</v>
      </c>
      <c r="K764">
        <f>C764-'Gen VII Original Stats'!D764</f>
        <v>21</v>
      </c>
      <c r="L764">
        <f>D764-'Gen VII Original Stats'!E764</f>
        <v>17</v>
      </c>
      <c r="M764">
        <f>E764-'Gen VII Original Stats'!F764</f>
        <v>9</v>
      </c>
      <c r="N764">
        <f>F764-'Gen VII Original Stats'!G764</f>
        <v>17</v>
      </c>
      <c r="O764">
        <f>G764-'Gen VII Original Stats'!H764</f>
        <v>13</v>
      </c>
      <c r="P764">
        <f>H764-'Gen VII Original Stats'!I764</f>
        <v>90</v>
      </c>
      <c r="R764">
        <v>763</v>
      </c>
      <c r="T764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</v>
      </c>
      <c r="V764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</v>
      </c>
    </row>
    <row r="765" spans="1:22" x14ac:dyDescent="0.5">
      <c r="A765" t="s">
        <v>788</v>
      </c>
      <c r="B765">
        <v>63</v>
      </c>
      <c r="C765">
        <v>64</v>
      </c>
      <c r="D765">
        <v>111</v>
      </c>
      <c r="E765">
        <v>101</v>
      </c>
      <c r="F765">
        <v>136</v>
      </c>
      <c r="G765">
        <v>124</v>
      </c>
      <c r="H765">
        <f t="shared" si="33"/>
        <v>599</v>
      </c>
      <c r="J765">
        <f>B765-'Gen VII Original Stats'!C765</f>
        <v>12</v>
      </c>
      <c r="K765">
        <f>C765-'Gen VII Original Stats'!D765</f>
        <v>12</v>
      </c>
      <c r="L765">
        <f>D765-'Gen VII Original Stats'!E765</f>
        <v>21</v>
      </c>
      <c r="M765">
        <f>E765-'Gen VII Original Stats'!F765</f>
        <v>19</v>
      </c>
      <c r="N765">
        <f>F765-'Gen VII Original Stats'!G765</f>
        <v>26</v>
      </c>
      <c r="O765">
        <f>G765-'Gen VII Original Stats'!H765</f>
        <v>24</v>
      </c>
      <c r="P765">
        <f>H765-'Gen VII Original Stats'!I765</f>
        <v>114</v>
      </c>
      <c r="R765">
        <v>764</v>
      </c>
      <c r="T765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</v>
      </c>
      <c r="V765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</v>
      </c>
    </row>
    <row r="766" spans="1:22" x14ac:dyDescent="0.5">
      <c r="A766" t="s">
        <v>789</v>
      </c>
      <c r="B766">
        <v>110</v>
      </c>
      <c r="C766">
        <v>73</v>
      </c>
      <c r="D766">
        <v>98</v>
      </c>
      <c r="E766">
        <v>110</v>
      </c>
      <c r="F766">
        <v>135</v>
      </c>
      <c r="G766">
        <v>73</v>
      </c>
      <c r="H766">
        <f t="shared" si="33"/>
        <v>599</v>
      </c>
      <c r="J766">
        <f>B766-'Gen VII Original Stats'!C766</f>
        <v>20</v>
      </c>
      <c r="K766">
        <f>C766-'Gen VII Original Stats'!D766</f>
        <v>13</v>
      </c>
      <c r="L766">
        <f>D766-'Gen VII Original Stats'!E766</f>
        <v>18</v>
      </c>
      <c r="M766">
        <f>E766-'Gen VII Original Stats'!F766</f>
        <v>20</v>
      </c>
      <c r="N766">
        <f>F766-'Gen VII Original Stats'!G766</f>
        <v>25</v>
      </c>
      <c r="O766">
        <f>G766-'Gen VII Original Stats'!H766</f>
        <v>13</v>
      </c>
      <c r="P766">
        <f>H766-'Gen VII Original Stats'!I766</f>
        <v>109</v>
      </c>
      <c r="R766">
        <v>765</v>
      </c>
      <c r="T766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</v>
      </c>
      <c r="V766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</v>
      </c>
    </row>
    <row r="767" spans="1:22" x14ac:dyDescent="0.5">
      <c r="A767" t="s">
        <v>790</v>
      </c>
      <c r="B767">
        <v>122</v>
      </c>
      <c r="C767">
        <v>147</v>
      </c>
      <c r="D767">
        <v>110</v>
      </c>
      <c r="E767">
        <v>49</v>
      </c>
      <c r="F767">
        <v>73</v>
      </c>
      <c r="G767">
        <v>98</v>
      </c>
      <c r="H767">
        <f t="shared" si="33"/>
        <v>599</v>
      </c>
      <c r="J767">
        <f>B767-'Gen VII Original Stats'!C767</f>
        <v>22</v>
      </c>
      <c r="K767">
        <f>C767-'Gen VII Original Stats'!D767</f>
        <v>27</v>
      </c>
      <c r="L767">
        <f>D767-'Gen VII Original Stats'!E767</f>
        <v>20</v>
      </c>
      <c r="M767">
        <f>E767-'Gen VII Original Stats'!F767</f>
        <v>9</v>
      </c>
      <c r="N767">
        <f>F767-'Gen VII Original Stats'!G767</f>
        <v>13</v>
      </c>
      <c r="O767">
        <f>G767-'Gen VII Original Stats'!H767</f>
        <v>18</v>
      </c>
      <c r="P767">
        <f>H767-'Gen VII Original Stats'!I767</f>
        <v>109</v>
      </c>
      <c r="R767">
        <v>766</v>
      </c>
      <c r="T767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</v>
      </c>
      <c r="V767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</v>
      </c>
    </row>
    <row r="768" spans="1:22" x14ac:dyDescent="0.5">
      <c r="A768" t="s">
        <v>791</v>
      </c>
      <c r="B768">
        <v>43</v>
      </c>
      <c r="C768">
        <v>61</v>
      </c>
      <c r="D768">
        <v>70</v>
      </c>
      <c r="E768">
        <v>35</v>
      </c>
      <c r="F768">
        <v>52</v>
      </c>
      <c r="G768">
        <v>139</v>
      </c>
      <c r="H768">
        <f t="shared" si="33"/>
        <v>400</v>
      </c>
      <c r="J768">
        <f>B768-'Gen VII Original Stats'!C768</f>
        <v>18</v>
      </c>
      <c r="K768">
        <f>C768-'Gen VII Original Stats'!D768</f>
        <v>26</v>
      </c>
      <c r="L768">
        <f>D768-'Gen VII Original Stats'!E768</f>
        <v>30</v>
      </c>
      <c r="M768">
        <f>E768-'Gen VII Original Stats'!F768</f>
        <v>15</v>
      </c>
      <c r="N768">
        <f>F768-'Gen VII Original Stats'!G768</f>
        <v>22</v>
      </c>
      <c r="O768">
        <f>G768-'Gen VII Original Stats'!H768</f>
        <v>59</v>
      </c>
      <c r="P768">
        <f>H768-'Gen VII Original Stats'!I768</f>
        <v>170</v>
      </c>
      <c r="R768">
        <v>767</v>
      </c>
      <c r="S768">
        <v>1</v>
      </c>
      <c r="T768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</v>
      </c>
      <c r="V768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</v>
      </c>
    </row>
    <row r="769" spans="1:22" x14ac:dyDescent="0.5">
      <c r="A769" t="s">
        <v>792</v>
      </c>
      <c r="B769">
        <v>85</v>
      </c>
      <c r="C769">
        <v>142</v>
      </c>
      <c r="D769">
        <v>158</v>
      </c>
      <c r="E769">
        <v>68</v>
      </c>
      <c r="F769">
        <v>102</v>
      </c>
      <c r="G769">
        <v>45</v>
      </c>
      <c r="H769">
        <f t="shared" si="33"/>
        <v>600</v>
      </c>
      <c r="J769">
        <f>B769-'Gen VII Original Stats'!C769</f>
        <v>10</v>
      </c>
      <c r="K769">
        <f>C769-'Gen VII Original Stats'!D769</f>
        <v>17</v>
      </c>
      <c r="L769">
        <f>D769-'Gen VII Original Stats'!E769</f>
        <v>18</v>
      </c>
      <c r="M769">
        <f>E769-'Gen VII Original Stats'!F769</f>
        <v>8</v>
      </c>
      <c r="N769">
        <f>F769-'Gen VII Original Stats'!G769</f>
        <v>12</v>
      </c>
      <c r="O769">
        <f>G769-'Gen VII Original Stats'!H769</f>
        <v>5</v>
      </c>
      <c r="P769">
        <f>H769-'Gen VII Original Stats'!I769</f>
        <v>70</v>
      </c>
      <c r="R769">
        <v>768</v>
      </c>
      <c r="T769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</v>
      </c>
      <c r="V769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</v>
      </c>
    </row>
    <row r="770" spans="1:22" x14ac:dyDescent="0.5">
      <c r="A770" t="s">
        <v>793</v>
      </c>
      <c r="B770">
        <v>69</v>
      </c>
      <c r="C770">
        <v>69</v>
      </c>
      <c r="D770">
        <v>100</v>
      </c>
      <c r="E770">
        <v>88</v>
      </c>
      <c r="F770">
        <v>56</v>
      </c>
      <c r="G770">
        <v>19</v>
      </c>
      <c r="H770">
        <f t="shared" si="33"/>
        <v>401</v>
      </c>
      <c r="J770">
        <f>B770-'Gen VII Original Stats'!C770</f>
        <v>14</v>
      </c>
      <c r="K770">
        <f>C770-'Gen VII Original Stats'!D770</f>
        <v>14</v>
      </c>
      <c r="L770">
        <f>D770-'Gen VII Original Stats'!E770</f>
        <v>20</v>
      </c>
      <c r="M770">
        <f>E770-'Gen VII Original Stats'!F770</f>
        <v>18</v>
      </c>
      <c r="N770">
        <f>F770-'Gen VII Original Stats'!G770</f>
        <v>11</v>
      </c>
      <c r="O770">
        <f>G770-'Gen VII Original Stats'!H770</f>
        <v>4</v>
      </c>
      <c r="P770">
        <f>H770-'Gen VII Original Stats'!I770</f>
        <v>81</v>
      </c>
      <c r="R770">
        <v>769</v>
      </c>
      <c r="S770">
        <v>1</v>
      </c>
      <c r="T770" s="1" t="str">
        <f t="shared" si="3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</v>
      </c>
      <c r="V770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</v>
      </c>
    </row>
    <row r="771" spans="1:22" x14ac:dyDescent="0.5">
      <c r="A771" t="s">
        <v>794</v>
      </c>
      <c r="B771">
        <v>106</v>
      </c>
      <c r="C771">
        <v>94</v>
      </c>
      <c r="D771">
        <v>138</v>
      </c>
      <c r="E771">
        <v>125</v>
      </c>
      <c r="F771">
        <v>94</v>
      </c>
      <c r="G771">
        <v>44</v>
      </c>
      <c r="H771">
        <f t="shared" ref="H771:H834" si="36">SUM(B771:G771)</f>
        <v>601</v>
      </c>
      <c r="J771">
        <f>B771-'Gen VII Original Stats'!C771</f>
        <v>21</v>
      </c>
      <c r="K771">
        <f>C771-'Gen VII Original Stats'!D771</f>
        <v>19</v>
      </c>
      <c r="L771">
        <f>D771-'Gen VII Original Stats'!E771</f>
        <v>28</v>
      </c>
      <c r="M771">
        <f>E771-'Gen VII Original Stats'!F771</f>
        <v>25</v>
      </c>
      <c r="N771">
        <f>F771-'Gen VII Original Stats'!G771</f>
        <v>19</v>
      </c>
      <c r="O771">
        <f>G771-'Gen VII Original Stats'!H771</f>
        <v>9</v>
      </c>
      <c r="P771">
        <f>H771-'Gen VII Original Stats'!I771</f>
        <v>121</v>
      </c>
      <c r="R771">
        <v>770</v>
      </c>
      <c r="T771" s="1" t="str">
        <f t="shared" ref="T771:T834" si="37">T770&amp;"["&amp;R771&amp;","&amp;IF(S771="","0",S771)&amp;"],"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</v>
      </c>
      <c r="V771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</v>
      </c>
    </row>
    <row r="772" spans="1:22" x14ac:dyDescent="0.5">
      <c r="A772" t="s">
        <v>795</v>
      </c>
      <c r="B772">
        <v>80</v>
      </c>
      <c r="C772">
        <v>88</v>
      </c>
      <c r="D772">
        <v>190</v>
      </c>
      <c r="E772">
        <v>44</v>
      </c>
      <c r="F772">
        <v>190</v>
      </c>
      <c r="G772">
        <v>7</v>
      </c>
      <c r="H772">
        <f t="shared" si="36"/>
        <v>599</v>
      </c>
      <c r="J772">
        <f>B772-'Gen VII Original Stats'!C772</f>
        <v>25</v>
      </c>
      <c r="K772">
        <f>C772-'Gen VII Original Stats'!D772</f>
        <v>28</v>
      </c>
      <c r="L772">
        <f>D772-'Gen VII Original Stats'!E772</f>
        <v>60</v>
      </c>
      <c r="M772">
        <f>E772-'Gen VII Original Stats'!F772</f>
        <v>14</v>
      </c>
      <c r="N772">
        <f>F772-'Gen VII Original Stats'!G772</f>
        <v>60</v>
      </c>
      <c r="O772">
        <f>G772-'Gen VII Original Stats'!H772</f>
        <v>2</v>
      </c>
      <c r="P772">
        <f>H772-'Gen VII Original Stats'!I772</f>
        <v>189</v>
      </c>
      <c r="R772">
        <v>771</v>
      </c>
      <c r="T772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</v>
      </c>
      <c r="V772" s="1" t="str">
        <f t="shared" si="3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</v>
      </c>
    </row>
    <row r="773" spans="1:22" x14ac:dyDescent="0.5">
      <c r="A773" t="s">
        <v>796</v>
      </c>
      <c r="B773">
        <v>71</v>
      </c>
      <c r="C773">
        <v>71</v>
      </c>
      <c r="D773">
        <v>71</v>
      </c>
      <c r="E773">
        <v>71</v>
      </c>
      <c r="F773">
        <v>71</v>
      </c>
      <c r="G773">
        <v>44</v>
      </c>
      <c r="H773">
        <f t="shared" si="36"/>
        <v>399</v>
      </c>
      <c r="J773">
        <f>B773-'Gen VII Original Stats'!C773</f>
        <v>-24</v>
      </c>
      <c r="K773">
        <f>C773-'Gen VII Original Stats'!D773</f>
        <v>-24</v>
      </c>
      <c r="L773">
        <f>D773-'Gen VII Original Stats'!E773</f>
        <v>-24</v>
      </c>
      <c r="M773">
        <f>E773-'Gen VII Original Stats'!F773</f>
        <v>-24</v>
      </c>
      <c r="N773">
        <f>F773-'Gen VII Original Stats'!G773</f>
        <v>-24</v>
      </c>
      <c r="O773">
        <f>G773-'Gen VII Original Stats'!H773</f>
        <v>-15</v>
      </c>
      <c r="P773">
        <f>H773-'Gen VII Original Stats'!I773</f>
        <v>-135</v>
      </c>
      <c r="R773">
        <v>772</v>
      </c>
      <c r="S773">
        <v>1</v>
      </c>
      <c r="T773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</v>
      </c>
      <c r="V773" s="1" t="str">
        <f t="shared" ref="V773:V836" si="38">CONCATENATE(V772,"[",R773,",",IF(U773="",0,U773),"],")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</v>
      </c>
    </row>
    <row r="774" spans="1:22" x14ac:dyDescent="0.5">
      <c r="A774" t="s">
        <v>797</v>
      </c>
      <c r="B774">
        <v>100</v>
      </c>
      <c r="C774">
        <v>100</v>
      </c>
      <c r="D774">
        <v>100</v>
      </c>
      <c r="E774">
        <v>100</v>
      </c>
      <c r="F774">
        <v>100</v>
      </c>
      <c r="G774">
        <v>100</v>
      </c>
      <c r="H774">
        <f t="shared" si="36"/>
        <v>600</v>
      </c>
      <c r="J774">
        <f>B774-'Gen VII Original Stats'!C774</f>
        <v>5</v>
      </c>
      <c r="K774">
        <f>C774-'Gen VII Original Stats'!D774</f>
        <v>5</v>
      </c>
      <c r="L774">
        <f>D774-'Gen VII Original Stats'!E774</f>
        <v>5</v>
      </c>
      <c r="M774">
        <f>E774-'Gen VII Original Stats'!F774</f>
        <v>5</v>
      </c>
      <c r="N774">
        <f>F774-'Gen VII Original Stats'!G774</f>
        <v>5</v>
      </c>
      <c r="O774">
        <f>G774-'Gen VII Original Stats'!H774</f>
        <v>5</v>
      </c>
      <c r="P774">
        <f>H774-'Gen VII Original Stats'!I774</f>
        <v>30</v>
      </c>
      <c r="R774">
        <v>773</v>
      </c>
      <c r="T774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</v>
      </c>
      <c r="V774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</v>
      </c>
    </row>
    <row r="775" spans="1:22" x14ac:dyDescent="0.5">
      <c r="A775" t="s">
        <v>798</v>
      </c>
      <c r="B775">
        <v>82</v>
      </c>
      <c r="C775">
        <v>82</v>
      </c>
      <c r="D775">
        <v>136</v>
      </c>
      <c r="E775">
        <v>82</v>
      </c>
      <c r="F775">
        <v>136</v>
      </c>
      <c r="G775">
        <v>82</v>
      </c>
      <c r="H775">
        <f t="shared" si="36"/>
        <v>600</v>
      </c>
      <c r="J775">
        <f>B775-'Gen VII Original Stats'!C775</f>
        <v>22</v>
      </c>
      <c r="K775">
        <f>C775-'Gen VII Original Stats'!D775</f>
        <v>22</v>
      </c>
      <c r="L775">
        <f>D775-'Gen VII Original Stats'!E775</f>
        <v>36</v>
      </c>
      <c r="M775">
        <f>E775-'Gen VII Original Stats'!F775</f>
        <v>22</v>
      </c>
      <c r="N775">
        <f>F775-'Gen VII Original Stats'!G775</f>
        <v>36</v>
      </c>
      <c r="O775">
        <f>G775-'Gen VII Original Stats'!H775</f>
        <v>22</v>
      </c>
      <c r="P775">
        <f>H775-'Gen VII Original Stats'!I775</f>
        <v>160</v>
      </c>
      <c r="R775">
        <v>774</v>
      </c>
      <c r="T775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</v>
      </c>
      <c r="V775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</v>
      </c>
    </row>
    <row r="776" spans="1:22" x14ac:dyDescent="0.5">
      <c r="A776" t="s">
        <v>799</v>
      </c>
      <c r="B776">
        <v>81</v>
      </c>
      <c r="C776">
        <v>144</v>
      </c>
      <c r="D776">
        <v>81</v>
      </c>
      <c r="E776">
        <v>94</v>
      </c>
      <c r="F776">
        <v>119</v>
      </c>
      <c r="G776">
        <v>81</v>
      </c>
      <c r="H776">
        <f t="shared" si="36"/>
        <v>600</v>
      </c>
      <c r="J776">
        <f>B776-'Gen VII Original Stats'!C776</f>
        <v>16</v>
      </c>
      <c r="K776">
        <f>C776-'Gen VII Original Stats'!D776</f>
        <v>29</v>
      </c>
      <c r="L776">
        <f>D776-'Gen VII Original Stats'!E776</f>
        <v>16</v>
      </c>
      <c r="M776">
        <f>E776-'Gen VII Original Stats'!F776</f>
        <v>19</v>
      </c>
      <c r="N776">
        <f>F776-'Gen VII Original Stats'!G776</f>
        <v>24</v>
      </c>
      <c r="O776">
        <f>G776-'Gen VII Original Stats'!H776</f>
        <v>16</v>
      </c>
      <c r="P776">
        <f>H776-'Gen VII Original Stats'!I776</f>
        <v>120</v>
      </c>
      <c r="R776">
        <v>775</v>
      </c>
      <c r="T776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</v>
      </c>
      <c r="V776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</v>
      </c>
    </row>
    <row r="777" spans="1:22" x14ac:dyDescent="0.5">
      <c r="A777" t="s">
        <v>800</v>
      </c>
      <c r="B777">
        <v>74</v>
      </c>
      <c r="C777">
        <v>96</v>
      </c>
      <c r="D777">
        <v>167</v>
      </c>
      <c r="E777">
        <v>113</v>
      </c>
      <c r="F777">
        <v>105</v>
      </c>
      <c r="G777">
        <v>45</v>
      </c>
      <c r="H777">
        <f t="shared" si="36"/>
        <v>600</v>
      </c>
      <c r="J777">
        <f>B777-'Gen VII Original Stats'!C777</f>
        <v>14</v>
      </c>
      <c r="K777">
        <f>C777-'Gen VII Original Stats'!D777</f>
        <v>18</v>
      </c>
      <c r="L777">
        <f>D777-'Gen VII Original Stats'!E777</f>
        <v>32</v>
      </c>
      <c r="M777">
        <f>E777-'Gen VII Original Stats'!F777</f>
        <v>22</v>
      </c>
      <c r="N777">
        <f>F777-'Gen VII Original Stats'!G777</f>
        <v>20</v>
      </c>
      <c r="O777">
        <f>G777-'Gen VII Original Stats'!H777</f>
        <v>9</v>
      </c>
      <c r="P777">
        <f>H777-'Gen VII Original Stats'!I777</f>
        <v>115</v>
      </c>
      <c r="R777">
        <v>776</v>
      </c>
      <c r="T777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</v>
      </c>
      <c r="V777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</v>
      </c>
    </row>
    <row r="778" spans="1:22" x14ac:dyDescent="0.5">
      <c r="A778" t="s">
        <v>801</v>
      </c>
      <c r="B778">
        <v>90</v>
      </c>
      <c r="C778">
        <v>135</v>
      </c>
      <c r="D778">
        <v>87</v>
      </c>
      <c r="E778">
        <v>55</v>
      </c>
      <c r="F778">
        <v>101</v>
      </c>
      <c r="G778">
        <v>132</v>
      </c>
      <c r="H778">
        <f t="shared" si="36"/>
        <v>600</v>
      </c>
      <c r="J778">
        <f>B778-'Gen VII Original Stats'!C778</f>
        <v>25</v>
      </c>
      <c r="K778">
        <f>C778-'Gen VII Original Stats'!D778</f>
        <v>37</v>
      </c>
      <c r="L778">
        <f>D778-'Gen VII Original Stats'!E778</f>
        <v>24</v>
      </c>
      <c r="M778">
        <f>E778-'Gen VII Original Stats'!F778</f>
        <v>15</v>
      </c>
      <c r="N778">
        <f>F778-'Gen VII Original Stats'!G778</f>
        <v>28</v>
      </c>
      <c r="O778">
        <f>G778-'Gen VII Original Stats'!H778</f>
        <v>36</v>
      </c>
      <c r="P778">
        <f>H778-'Gen VII Original Stats'!I778</f>
        <v>165</v>
      </c>
      <c r="R778">
        <v>777</v>
      </c>
      <c r="T778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</v>
      </c>
      <c r="V778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</v>
      </c>
    </row>
    <row r="779" spans="1:22" x14ac:dyDescent="0.5">
      <c r="A779" t="s">
        <v>802</v>
      </c>
      <c r="B779">
        <v>69</v>
      </c>
      <c r="C779">
        <v>113</v>
      </c>
      <c r="D779">
        <v>101</v>
      </c>
      <c r="E779">
        <v>63</v>
      </c>
      <c r="F779">
        <v>132</v>
      </c>
      <c r="G779">
        <v>121</v>
      </c>
      <c r="H779">
        <f t="shared" si="36"/>
        <v>599</v>
      </c>
      <c r="J779">
        <f>B779-'Gen VII Original Stats'!C779</f>
        <v>14</v>
      </c>
      <c r="K779">
        <f>C779-'Gen VII Original Stats'!D779</f>
        <v>23</v>
      </c>
      <c r="L779">
        <f>D779-'Gen VII Original Stats'!E779</f>
        <v>21</v>
      </c>
      <c r="M779">
        <f>E779-'Gen VII Original Stats'!F779</f>
        <v>13</v>
      </c>
      <c r="N779">
        <f>F779-'Gen VII Original Stats'!G779</f>
        <v>27</v>
      </c>
      <c r="O779">
        <f>G779-'Gen VII Original Stats'!H779</f>
        <v>25</v>
      </c>
      <c r="P779">
        <f>H779-'Gen VII Original Stats'!I779</f>
        <v>123</v>
      </c>
      <c r="R779">
        <v>778</v>
      </c>
      <c r="T779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</v>
      </c>
      <c r="V779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</v>
      </c>
    </row>
    <row r="780" spans="1:22" x14ac:dyDescent="0.5">
      <c r="A780" t="s">
        <v>803</v>
      </c>
      <c r="B780">
        <v>86</v>
      </c>
      <c r="C780">
        <v>133</v>
      </c>
      <c r="D780">
        <v>88</v>
      </c>
      <c r="E780">
        <v>88</v>
      </c>
      <c r="F780">
        <v>88</v>
      </c>
      <c r="G780">
        <v>116</v>
      </c>
      <c r="H780">
        <f t="shared" si="36"/>
        <v>599</v>
      </c>
      <c r="J780">
        <f>B780-'Gen VII Original Stats'!C780</f>
        <v>18</v>
      </c>
      <c r="K780">
        <f>C780-'Gen VII Original Stats'!D780</f>
        <v>28</v>
      </c>
      <c r="L780">
        <f>D780-'Gen VII Original Stats'!E780</f>
        <v>18</v>
      </c>
      <c r="M780">
        <f>E780-'Gen VII Original Stats'!F780</f>
        <v>18</v>
      </c>
      <c r="N780">
        <f>F780-'Gen VII Original Stats'!G780</f>
        <v>18</v>
      </c>
      <c r="O780">
        <f>G780-'Gen VII Original Stats'!H780</f>
        <v>24</v>
      </c>
      <c r="P780">
        <f>H780-'Gen VII Original Stats'!I780</f>
        <v>124</v>
      </c>
      <c r="R780">
        <v>779</v>
      </c>
      <c r="T780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</v>
      </c>
      <c r="V780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</v>
      </c>
    </row>
    <row r="781" spans="1:22" x14ac:dyDescent="0.5">
      <c r="A781" t="s">
        <v>804</v>
      </c>
      <c r="B781">
        <v>96</v>
      </c>
      <c r="C781">
        <v>74</v>
      </c>
      <c r="D781">
        <v>105</v>
      </c>
      <c r="E781">
        <v>167</v>
      </c>
      <c r="F781">
        <v>113</v>
      </c>
      <c r="G781">
        <v>45</v>
      </c>
      <c r="H781">
        <f t="shared" si="36"/>
        <v>600</v>
      </c>
      <c r="J781">
        <f>B781-'Gen VII Original Stats'!C781</f>
        <v>18</v>
      </c>
      <c r="K781">
        <f>C781-'Gen VII Original Stats'!D781</f>
        <v>14</v>
      </c>
      <c r="L781">
        <f>D781-'Gen VII Original Stats'!E781</f>
        <v>20</v>
      </c>
      <c r="M781">
        <f>E781-'Gen VII Original Stats'!F781</f>
        <v>32</v>
      </c>
      <c r="N781">
        <f>F781-'Gen VII Original Stats'!G781</f>
        <v>22</v>
      </c>
      <c r="O781">
        <f>G781-'Gen VII Original Stats'!H781</f>
        <v>9</v>
      </c>
      <c r="P781">
        <f>H781-'Gen VII Original Stats'!I781</f>
        <v>115</v>
      </c>
      <c r="R781">
        <v>780</v>
      </c>
      <c r="T781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</v>
      </c>
      <c r="V781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</v>
      </c>
    </row>
    <row r="782" spans="1:22" x14ac:dyDescent="0.5">
      <c r="A782" t="s">
        <v>805</v>
      </c>
      <c r="B782">
        <v>81</v>
      </c>
      <c r="C782">
        <v>152</v>
      </c>
      <c r="D782">
        <v>116</v>
      </c>
      <c r="E782">
        <v>100</v>
      </c>
      <c r="F782">
        <v>104</v>
      </c>
      <c r="G782">
        <v>46</v>
      </c>
      <c r="H782">
        <f t="shared" si="36"/>
        <v>599</v>
      </c>
      <c r="J782">
        <f>B782-'Gen VII Original Stats'!C782</f>
        <v>11</v>
      </c>
      <c r="K782">
        <f>C782-'Gen VII Original Stats'!D782</f>
        <v>21</v>
      </c>
      <c r="L782">
        <f>D782-'Gen VII Original Stats'!E782</f>
        <v>16</v>
      </c>
      <c r="M782">
        <f>E782-'Gen VII Original Stats'!F782</f>
        <v>14</v>
      </c>
      <c r="N782">
        <f>F782-'Gen VII Original Stats'!G782</f>
        <v>14</v>
      </c>
      <c r="O782">
        <f>G782-'Gen VII Original Stats'!H782</f>
        <v>6</v>
      </c>
      <c r="P782">
        <f>H782-'Gen VII Original Stats'!I782</f>
        <v>82</v>
      </c>
      <c r="R782">
        <v>781</v>
      </c>
      <c r="T782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</v>
      </c>
      <c r="V782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</v>
      </c>
    </row>
    <row r="783" spans="1:22" x14ac:dyDescent="0.5">
      <c r="A783" t="s">
        <v>806</v>
      </c>
      <c r="B783">
        <v>45</v>
      </c>
      <c r="C783">
        <v>55</v>
      </c>
      <c r="D783">
        <v>65</v>
      </c>
      <c r="E783">
        <v>45</v>
      </c>
      <c r="F783">
        <v>45</v>
      </c>
      <c r="G783">
        <v>45</v>
      </c>
      <c r="H783">
        <f t="shared" si="36"/>
        <v>300</v>
      </c>
      <c r="J783">
        <f>B783-'Gen VII Original Stats'!C783</f>
        <v>0</v>
      </c>
      <c r="K783">
        <f>C783-'Gen VII Original Stats'!D783</f>
        <v>0</v>
      </c>
      <c r="L783">
        <f>D783-'Gen VII Original Stats'!E783</f>
        <v>0</v>
      </c>
      <c r="M783">
        <f>E783-'Gen VII Original Stats'!F783</f>
        <v>0</v>
      </c>
      <c r="N783">
        <f>F783-'Gen VII Original Stats'!G783</f>
        <v>0</v>
      </c>
      <c r="O783">
        <f>G783-'Gen VII Original Stats'!H783</f>
        <v>0</v>
      </c>
      <c r="P783">
        <f>H783-'Gen VII Original Stats'!I783</f>
        <v>0</v>
      </c>
      <c r="R783">
        <v>782</v>
      </c>
      <c r="S783">
        <v>2</v>
      </c>
      <c r="T783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</v>
      </c>
      <c r="V783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</v>
      </c>
    </row>
    <row r="784" spans="1:22" x14ac:dyDescent="0.5">
      <c r="A784" t="s">
        <v>807</v>
      </c>
      <c r="B784">
        <v>52</v>
      </c>
      <c r="C784">
        <v>71</v>
      </c>
      <c r="D784">
        <v>86</v>
      </c>
      <c r="E784">
        <v>62</v>
      </c>
      <c r="F784">
        <v>67</v>
      </c>
      <c r="G784">
        <v>62</v>
      </c>
      <c r="H784">
        <f t="shared" si="36"/>
        <v>400</v>
      </c>
      <c r="J784">
        <f>B784-'Gen VII Original Stats'!C784</f>
        <v>-3</v>
      </c>
      <c r="K784">
        <f>C784-'Gen VII Original Stats'!D784</f>
        <v>-4</v>
      </c>
      <c r="L784">
        <f>D784-'Gen VII Original Stats'!E784</f>
        <v>-4</v>
      </c>
      <c r="M784">
        <f>E784-'Gen VII Original Stats'!F784</f>
        <v>-3</v>
      </c>
      <c r="N784">
        <f>F784-'Gen VII Original Stats'!G784</f>
        <v>-3</v>
      </c>
      <c r="O784">
        <f>G784-'Gen VII Original Stats'!H784</f>
        <v>-3</v>
      </c>
      <c r="P784">
        <f>H784-'Gen VII Original Stats'!I784</f>
        <v>-20</v>
      </c>
      <c r="R784">
        <v>783</v>
      </c>
      <c r="S784">
        <v>1</v>
      </c>
      <c r="T784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</v>
      </c>
      <c r="V784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</v>
      </c>
    </row>
    <row r="785" spans="1:22" x14ac:dyDescent="0.5">
      <c r="A785" t="s">
        <v>808</v>
      </c>
      <c r="B785">
        <v>75</v>
      </c>
      <c r="C785">
        <v>110</v>
      </c>
      <c r="D785">
        <v>125</v>
      </c>
      <c r="E785">
        <v>100</v>
      </c>
      <c r="F785">
        <v>105</v>
      </c>
      <c r="G785">
        <v>85</v>
      </c>
      <c r="H785">
        <f t="shared" si="36"/>
        <v>600</v>
      </c>
      <c r="J785">
        <f>B785-'Gen VII Original Stats'!C785</f>
        <v>0</v>
      </c>
      <c r="K785">
        <f>C785-'Gen VII Original Stats'!D785</f>
        <v>0</v>
      </c>
      <c r="L785">
        <f>D785-'Gen VII Original Stats'!E785</f>
        <v>0</v>
      </c>
      <c r="M785">
        <f>E785-'Gen VII Original Stats'!F785</f>
        <v>0</v>
      </c>
      <c r="N785">
        <f>F785-'Gen VII Original Stats'!G785</f>
        <v>0</v>
      </c>
      <c r="O785">
        <f>G785-'Gen VII Original Stats'!H785</f>
        <v>0</v>
      </c>
      <c r="P785">
        <f>H785-'Gen VII Original Stats'!I785</f>
        <v>0</v>
      </c>
      <c r="R785">
        <v>784</v>
      </c>
      <c r="T785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</v>
      </c>
      <c r="V785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</v>
      </c>
    </row>
    <row r="786" spans="1:22" x14ac:dyDescent="0.5">
      <c r="A786" t="s">
        <v>809</v>
      </c>
      <c r="B786">
        <v>74</v>
      </c>
      <c r="C786">
        <v>121</v>
      </c>
      <c r="D786">
        <v>89</v>
      </c>
      <c r="E786">
        <v>100</v>
      </c>
      <c r="F786">
        <v>79</v>
      </c>
      <c r="G786">
        <v>137</v>
      </c>
      <c r="H786">
        <f t="shared" si="36"/>
        <v>600</v>
      </c>
      <c r="J786">
        <f>B786-'Gen VII Original Stats'!C786</f>
        <v>4</v>
      </c>
      <c r="K786">
        <f>C786-'Gen VII Original Stats'!D786</f>
        <v>6</v>
      </c>
      <c r="L786">
        <f>D786-'Gen VII Original Stats'!E786</f>
        <v>4</v>
      </c>
      <c r="M786">
        <f>E786-'Gen VII Original Stats'!F786</f>
        <v>5</v>
      </c>
      <c r="N786">
        <f>F786-'Gen VII Original Stats'!G786</f>
        <v>4</v>
      </c>
      <c r="O786">
        <f>G786-'Gen VII Original Stats'!H786</f>
        <v>7</v>
      </c>
      <c r="P786">
        <f>H786-'Gen VII Original Stats'!I786</f>
        <v>30</v>
      </c>
      <c r="R786">
        <v>785</v>
      </c>
      <c r="S786">
        <v>5</v>
      </c>
      <c r="T786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</v>
      </c>
      <c r="V786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</v>
      </c>
    </row>
    <row r="787" spans="1:22" x14ac:dyDescent="0.5">
      <c r="A787" t="s">
        <v>810</v>
      </c>
      <c r="B787">
        <v>74</v>
      </c>
      <c r="C787">
        <v>89</v>
      </c>
      <c r="D787">
        <v>79</v>
      </c>
      <c r="E787">
        <v>137</v>
      </c>
      <c r="F787">
        <v>121</v>
      </c>
      <c r="G787">
        <v>100</v>
      </c>
      <c r="H787">
        <f t="shared" si="36"/>
        <v>600</v>
      </c>
      <c r="J787">
        <f>B787-'Gen VII Original Stats'!C787</f>
        <v>4</v>
      </c>
      <c r="K787">
        <f>C787-'Gen VII Original Stats'!D787</f>
        <v>4</v>
      </c>
      <c r="L787">
        <f>D787-'Gen VII Original Stats'!E787</f>
        <v>4</v>
      </c>
      <c r="M787">
        <f>E787-'Gen VII Original Stats'!F787</f>
        <v>7</v>
      </c>
      <c r="N787">
        <f>F787-'Gen VII Original Stats'!G787</f>
        <v>6</v>
      </c>
      <c r="O787">
        <f>G787-'Gen VII Original Stats'!H787</f>
        <v>5</v>
      </c>
      <c r="P787">
        <f>H787-'Gen VII Original Stats'!I787</f>
        <v>30</v>
      </c>
      <c r="R787">
        <v>786</v>
      </c>
      <c r="S787">
        <v>5</v>
      </c>
      <c r="T787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</v>
      </c>
      <c r="V787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</v>
      </c>
    </row>
    <row r="788" spans="1:22" x14ac:dyDescent="0.5">
      <c r="A788" t="s">
        <v>811</v>
      </c>
      <c r="B788">
        <v>74</v>
      </c>
      <c r="C788">
        <v>137</v>
      </c>
      <c r="D788">
        <v>121</v>
      </c>
      <c r="E788">
        <v>89</v>
      </c>
      <c r="F788">
        <v>100</v>
      </c>
      <c r="G788">
        <v>79</v>
      </c>
      <c r="H788">
        <f t="shared" si="36"/>
        <v>600</v>
      </c>
      <c r="J788">
        <f>B788-'Gen VII Original Stats'!C788</f>
        <v>4</v>
      </c>
      <c r="K788">
        <f>C788-'Gen VII Original Stats'!D788</f>
        <v>7</v>
      </c>
      <c r="L788">
        <f>D788-'Gen VII Original Stats'!E788</f>
        <v>6</v>
      </c>
      <c r="M788">
        <f>E788-'Gen VII Original Stats'!F788</f>
        <v>4</v>
      </c>
      <c r="N788">
        <f>F788-'Gen VII Original Stats'!G788</f>
        <v>5</v>
      </c>
      <c r="O788">
        <f>G788-'Gen VII Original Stats'!H788</f>
        <v>4</v>
      </c>
      <c r="P788">
        <f>H788-'Gen VII Original Stats'!I788</f>
        <v>30</v>
      </c>
      <c r="R788">
        <v>787</v>
      </c>
      <c r="S788">
        <v>5</v>
      </c>
      <c r="T788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</v>
      </c>
      <c r="V788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</v>
      </c>
    </row>
    <row r="789" spans="1:22" x14ac:dyDescent="0.5">
      <c r="A789" t="s">
        <v>812</v>
      </c>
      <c r="B789">
        <v>74</v>
      </c>
      <c r="C789">
        <v>79</v>
      </c>
      <c r="D789">
        <v>121</v>
      </c>
      <c r="E789">
        <v>100</v>
      </c>
      <c r="F789">
        <v>137</v>
      </c>
      <c r="G789">
        <v>89</v>
      </c>
      <c r="H789">
        <f t="shared" si="36"/>
        <v>600</v>
      </c>
      <c r="J789">
        <f>B789-'Gen VII Original Stats'!C789</f>
        <v>4</v>
      </c>
      <c r="K789">
        <f>C789-'Gen VII Original Stats'!D789</f>
        <v>4</v>
      </c>
      <c r="L789">
        <f>D789-'Gen VII Original Stats'!E789</f>
        <v>6</v>
      </c>
      <c r="M789">
        <f>E789-'Gen VII Original Stats'!F789</f>
        <v>5</v>
      </c>
      <c r="N789">
        <f>F789-'Gen VII Original Stats'!G789</f>
        <v>7</v>
      </c>
      <c r="O789">
        <f>G789-'Gen VII Original Stats'!H789</f>
        <v>4</v>
      </c>
      <c r="P789">
        <f>H789-'Gen VII Original Stats'!I789</f>
        <v>30</v>
      </c>
      <c r="R789">
        <v>788</v>
      </c>
      <c r="S789">
        <v>5</v>
      </c>
      <c r="T789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</v>
      </c>
      <c r="V789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</v>
      </c>
    </row>
    <row r="790" spans="1:22" x14ac:dyDescent="0.5">
      <c r="A790" t="s">
        <v>813</v>
      </c>
      <c r="B790">
        <v>43</v>
      </c>
      <c r="C790">
        <v>29</v>
      </c>
      <c r="D790">
        <v>31</v>
      </c>
      <c r="E790">
        <v>29</v>
      </c>
      <c r="F790">
        <v>31</v>
      </c>
      <c r="G790">
        <v>37</v>
      </c>
      <c r="H790">
        <f t="shared" si="36"/>
        <v>200</v>
      </c>
      <c r="J790">
        <f>B790-'Gen VII Original Stats'!C790</f>
        <v>-43</v>
      </c>
      <c r="K790">
        <f>C790-'Gen VII Original Stats'!D790</f>
        <v>-19</v>
      </c>
      <c r="L790">
        <f>D790-'Gen VII Original Stats'!E790</f>
        <v>-31</v>
      </c>
      <c r="M790">
        <f>E790-'Gen VII Original Stats'!F790</f>
        <v>-19</v>
      </c>
      <c r="N790">
        <f>F790-'Gen VII Original Stats'!G790</f>
        <v>-31</v>
      </c>
      <c r="O790">
        <f>G790-'Gen VII Original Stats'!H790</f>
        <v>-37</v>
      </c>
      <c r="P790">
        <f>H790-'Gen VII Original Stats'!I790</f>
        <v>-180</v>
      </c>
      <c r="R790">
        <v>789</v>
      </c>
      <c r="S790">
        <v>4</v>
      </c>
      <c r="T790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</v>
      </c>
      <c r="V790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</v>
      </c>
    </row>
    <row r="791" spans="1:22" x14ac:dyDescent="0.5">
      <c r="A791" t="s">
        <v>814</v>
      </c>
      <c r="B791">
        <v>43</v>
      </c>
      <c r="C791">
        <v>29</v>
      </c>
      <c r="D791">
        <v>131</v>
      </c>
      <c r="E791">
        <v>29</v>
      </c>
      <c r="F791">
        <v>131</v>
      </c>
      <c r="G791">
        <v>37</v>
      </c>
      <c r="H791">
        <f t="shared" si="36"/>
        <v>400</v>
      </c>
      <c r="J791">
        <f>B791-'Gen VII Original Stats'!C791</f>
        <v>-43</v>
      </c>
      <c r="K791">
        <f>C791-'Gen VII Original Stats'!D791</f>
        <v>-41</v>
      </c>
      <c r="L791">
        <f>D791-'Gen VII Original Stats'!E791</f>
        <v>0</v>
      </c>
      <c r="M791">
        <f>E791-'Gen VII Original Stats'!F791</f>
        <v>-41</v>
      </c>
      <c r="N791">
        <f>F791-'Gen VII Original Stats'!G791</f>
        <v>0</v>
      </c>
      <c r="O791">
        <f>G791-'Gen VII Original Stats'!H791</f>
        <v>-37</v>
      </c>
      <c r="P791">
        <f>H791-'Gen VII Original Stats'!I791</f>
        <v>-162</v>
      </c>
      <c r="R791">
        <v>790</v>
      </c>
      <c r="S791">
        <v>4</v>
      </c>
      <c r="T791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</v>
      </c>
      <c r="V791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</v>
      </c>
    </row>
    <row r="792" spans="1:22" x14ac:dyDescent="0.5">
      <c r="A792" t="s">
        <v>815</v>
      </c>
      <c r="B792">
        <v>137</v>
      </c>
      <c r="C792">
        <v>137</v>
      </c>
      <c r="D792">
        <v>107</v>
      </c>
      <c r="E792">
        <v>113</v>
      </c>
      <c r="F792">
        <v>89</v>
      </c>
      <c r="G792">
        <v>97</v>
      </c>
      <c r="H792">
        <f t="shared" si="36"/>
        <v>680</v>
      </c>
      <c r="J792">
        <f>B792-'Gen VII Original Stats'!C792</f>
        <v>0</v>
      </c>
      <c r="K792">
        <f>C792-'Gen VII Original Stats'!D792</f>
        <v>0</v>
      </c>
      <c r="L792">
        <f>D792-'Gen VII Original Stats'!E792</f>
        <v>0</v>
      </c>
      <c r="M792">
        <f>E792-'Gen VII Original Stats'!F792</f>
        <v>0</v>
      </c>
      <c r="N792">
        <f>F792-'Gen VII Original Stats'!G792</f>
        <v>0</v>
      </c>
      <c r="O792">
        <f>G792-'Gen VII Original Stats'!H792</f>
        <v>0</v>
      </c>
      <c r="P792">
        <f>H792-'Gen VII Original Stats'!I792</f>
        <v>0</v>
      </c>
      <c r="R792">
        <v>791</v>
      </c>
      <c r="S792">
        <v>4</v>
      </c>
      <c r="T792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</v>
      </c>
      <c r="V792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</v>
      </c>
    </row>
    <row r="793" spans="1:22" x14ac:dyDescent="0.5">
      <c r="A793" t="s">
        <v>816</v>
      </c>
      <c r="B793">
        <v>137</v>
      </c>
      <c r="C793">
        <v>113</v>
      </c>
      <c r="D793">
        <v>89</v>
      </c>
      <c r="E793">
        <v>137</v>
      </c>
      <c r="F793">
        <v>107</v>
      </c>
      <c r="G793">
        <v>97</v>
      </c>
      <c r="H793">
        <f t="shared" si="36"/>
        <v>680</v>
      </c>
      <c r="J793">
        <f>B793-'Gen VII Original Stats'!C793</f>
        <v>0</v>
      </c>
      <c r="K793">
        <f>C793-'Gen VII Original Stats'!D793</f>
        <v>0</v>
      </c>
      <c r="L793">
        <f>D793-'Gen VII Original Stats'!E793</f>
        <v>0</v>
      </c>
      <c r="M793">
        <f>E793-'Gen VII Original Stats'!F793</f>
        <v>0</v>
      </c>
      <c r="N793">
        <f>F793-'Gen VII Original Stats'!G793</f>
        <v>0</v>
      </c>
      <c r="O793">
        <f>G793-'Gen VII Original Stats'!H793</f>
        <v>0</v>
      </c>
      <c r="P793">
        <f>H793-'Gen VII Original Stats'!I793</f>
        <v>0</v>
      </c>
      <c r="R793">
        <v>792</v>
      </c>
      <c r="S793">
        <v>4</v>
      </c>
      <c r="T793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</v>
      </c>
      <c r="V793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</v>
      </c>
    </row>
    <row r="794" spans="1:22" x14ac:dyDescent="0.5">
      <c r="A794" t="s">
        <v>817</v>
      </c>
      <c r="B794">
        <v>115</v>
      </c>
      <c r="C794">
        <v>56</v>
      </c>
      <c r="D794">
        <v>49</v>
      </c>
      <c r="E794">
        <v>134</v>
      </c>
      <c r="F794">
        <v>138</v>
      </c>
      <c r="G794">
        <v>108</v>
      </c>
      <c r="H794">
        <f t="shared" si="36"/>
        <v>600</v>
      </c>
      <c r="J794">
        <f>B794-'Gen VII Original Stats'!C794</f>
        <v>6</v>
      </c>
      <c r="K794">
        <f>C794-'Gen VII Original Stats'!D794</f>
        <v>3</v>
      </c>
      <c r="L794">
        <f>D794-'Gen VII Original Stats'!E794</f>
        <v>2</v>
      </c>
      <c r="M794">
        <f>E794-'Gen VII Original Stats'!F794</f>
        <v>7</v>
      </c>
      <c r="N794">
        <f>F794-'Gen VII Original Stats'!G794</f>
        <v>7</v>
      </c>
      <c r="O794">
        <f>G794-'Gen VII Original Stats'!H794</f>
        <v>5</v>
      </c>
      <c r="P794">
        <f>H794-'Gen VII Original Stats'!I794</f>
        <v>30</v>
      </c>
      <c r="R794">
        <v>793</v>
      </c>
      <c r="S794">
        <v>5</v>
      </c>
      <c r="T794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</v>
      </c>
      <c r="V794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</v>
      </c>
    </row>
    <row r="795" spans="1:22" x14ac:dyDescent="0.5">
      <c r="A795" t="s">
        <v>818</v>
      </c>
      <c r="B795">
        <v>113</v>
      </c>
      <c r="C795">
        <v>146</v>
      </c>
      <c r="D795">
        <v>146</v>
      </c>
      <c r="E795">
        <v>56</v>
      </c>
      <c r="F795">
        <v>56</v>
      </c>
      <c r="G795">
        <v>83</v>
      </c>
      <c r="H795">
        <f t="shared" si="36"/>
        <v>600</v>
      </c>
      <c r="J795">
        <f>B795-'Gen VII Original Stats'!C795</f>
        <v>6</v>
      </c>
      <c r="K795">
        <f>C795-'Gen VII Original Stats'!D795</f>
        <v>7</v>
      </c>
      <c r="L795">
        <f>D795-'Gen VII Original Stats'!E795</f>
        <v>7</v>
      </c>
      <c r="M795">
        <f>E795-'Gen VII Original Stats'!F795</f>
        <v>3</v>
      </c>
      <c r="N795">
        <f>F795-'Gen VII Original Stats'!G795</f>
        <v>3</v>
      </c>
      <c r="O795">
        <f>G795-'Gen VII Original Stats'!H795</f>
        <v>4</v>
      </c>
      <c r="P795">
        <f>H795-'Gen VII Original Stats'!I795</f>
        <v>30</v>
      </c>
      <c r="R795">
        <v>794</v>
      </c>
      <c r="S795">
        <v>5</v>
      </c>
      <c r="T795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</v>
      </c>
      <c r="V795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</v>
      </c>
    </row>
    <row r="796" spans="1:22" x14ac:dyDescent="0.5">
      <c r="A796" t="s">
        <v>819</v>
      </c>
      <c r="B796">
        <v>75</v>
      </c>
      <c r="C796">
        <v>144</v>
      </c>
      <c r="D796">
        <v>39</v>
      </c>
      <c r="E796">
        <v>144</v>
      </c>
      <c r="F796">
        <v>39</v>
      </c>
      <c r="G796">
        <v>159</v>
      </c>
      <c r="H796">
        <f t="shared" si="36"/>
        <v>600</v>
      </c>
      <c r="J796">
        <f>B796-'Gen VII Original Stats'!C796</f>
        <v>4</v>
      </c>
      <c r="K796">
        <f>C796-'Gen VII Original Stats'!D796</f>
        <v>7</v>
      </c>
      <c r="L796">
        <f>D796-'Gen VII Original Stats'!E796</f>
        <v>2</v>
      </c>
      <c r="M796">
        <f>E796-'Gen VII Original Stats'!F796</f>
        <v>7</v>
      </c>
      <c r="N796">
        <f>F796-'Gen VII Original Stats'!G796</f>
        <v>2</v>
      </c>
      <c r="O796">
        <f>G796-'Gen VII Original Stats'!H796</f>
        <v>8</v>
      </c>
      <c r="P796">
        <f>H796-'Gen VII Original Stats'!I796</f>
        <v>30</v>
      </c>
      <c r="R796">
        <v>795</v>
      </c>
      <c r="S796">
        <v>5</v>
      </c>
      <c r="T796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</v>
      </c>
      <c r="V796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</v>
      </c>
    </row>
    <row r="797" spans="1:22" x14ac:dyDescent="0.5">
      <c r="A797" t="s">
        <v>820</v>
      </c>
      <c r="B797">
        <v>87</v>
      </c>
      <c r="C797">
        <v>94</v>
      </c>
      <c r="D797">
        <v>75</v>
      </c>
      <c r="E797">
        <v>182</v>
      </c>
      <c r="F797">
        <v>75</v>
      </c>
      <c r="G797">
        <v>87</v>
      </c>
      <c r="H797">
        <f t="shared" si="36"/>
        <v>600</v>
      </c>
      <c r="J797">
        <f>B797-'Gen VII Original Stats'!C797</f>
        <v>4</v>
      </c>
      <c r="K797">
        <f>C797-'Gen VII Original Stats'!D797</f>
        <v>5</v>
      </c>
      <c r="L797">
        <f>D797-'Gen VII Original Stats'!E797</f>
        <v>4</v>
      </c>
      <c r="M797">
        <f>E797-'Gen VII Original Stats'!F797</f>
        <v>9</v>
      </c>
      <c r="N797">
        <f>F797-'Gen VII Original Stats'!G797</f>
        <v>4</v>
      </c>
      <c r="O797">
        <f>G797-'Gen VII Original Stats'!H797</f>
        <v>4</v>
      </c>
      <c r="P797">
        <f>H797-'Gen VII Original Stats'!I797</f>
        <v>30</v>
      </c>
      <c r="R797">
        <v>796</v>
      </c>
      <c r="S797">
        <v>5</v>
      </c>
      <c r="T797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</v>
      </c>
      <c r="V797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</v>
      </c>
    </row>
    <row r="798" spans="1:22" x14ac:dyDescent="0.5">
      <c r="A798" t="s">
        <v>821</v>
      </c>
      <c r="B798">
        <v>102</v>
      </c>
      <c r="C798">
        <v>106</v>
      </c>
      <c r="D798">
        <v>108</v>
      </c>
      <c r="E798">
        <v>113</v>
      </c>
      <c r="F798">
        <v>106</v>
      </c>
      <c r="G798">
        <v>64</v>
      </c>
      <c r="H798">
        <f t="shared" si="36"/>
        <v>599</v>
      </c>
      <c r="J798">
        <f>B798-'Gen VII Original Stats'!C798</f>
        <v>5</v>
      </c>
      <c r="K798">
        <f>C798-'Gen VII Original Stats'!D798</f>
        <v>5</v>
      </c>
      <c r="L798">
        <f>D798-'Gen VII Original Stats'!E798</f>
        <v>5</v>
      </c>
      <c r="M798">
        <f>E798-'Gen VII Original Stats'!F798</f>
        <v>6</v>
      </c>
      <c r="N798">
        <f>F798-'Gen VII Original Stats'!G798</f>
        <v>5</v>
      </c>
      <c r="O798">
        <f>G798-'Gen VII Original Stats'!H798</f>
        <v>3</v>
      </c>
      <c r="P798">
        <f>H798-'Gen VII Original Stats'!I798</f>
        <v>29</v>
      </c>
      <c r="R798">
        <v>797</v>
      </c>
      <c r="S798">
        <v>5</v>
      </c>
      <c r="T798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</v>
      </c>
      <c r="V798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</v>
      </c>
    </row>
    <row r="799" spans="1:22" x14ac:dyDescent="0.5">
      <c r="A799" t="s">
        <v>822</v>
      </c>
      <c r="B799">
        <v>62</v>
      </c>
      <c r="C799">
        <v>191</v>
      </c>
      <c r="D799">
        <v>138</v>
      </c>
      <c r="E799">
        <v>62</v>
      </c>
      <c r="F799">
        <v>33</v>
      </c>
      <c r="G799">
        <v>115</v>
      </c>
      <c r="H799">
        <f t="shared" si="36"/>
        <v>601</v>
      </c>
      <c r="J799">
        <f>B799-'Gen VII Original Stats'!C799</f>
        <v>3</v>
      </c>
      <c r="K799">
        <f>C799-'Gen VII Original Stats'!D799</f>
        <v>10</v>
      </c>
      <c r="L799">
        <f>D799-'Gen VII Original Stats'!E799</f>
        <v>7</v>
      </c>
      <c r="M799">
        <f>E799-'Gen VII Original Stats'!F799</f>
        <v>3</v>
      </c>
      <c r="N799">
        <f>F799-'Gen VII Original Stats'!G799</f>
        <v>2</v>
      </c>
      <c r="O799">
        <f>G799-'Gen VII Original Stats'!H799</f>
        <v>6</v>
      </c>
      <c r="P799">
        <f>H799-'Gen VII Original Stats'!I799</f>
        <v>31</v>
      </c>
      <c r="R799">
        <v>798</v>
      </c>
      <c r="S799">
        <v>5</v>
      </c>
      <c r="T799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</v>
      </c>
      <c r="V799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</v>
      </c>
    </row>
    <row r="800" spans="1:22" x14ac:dyDescent="0.5">
      <c r="A800" t="s">
        <v>823</v>
      </c>
      <c r="B800">
        <v>235</v>
      </c>
      <c r="C800">
        <v>106</v>
      </c>
      <c r="D800">
        <v>56</v>
      </c>
      <c r="E800">
        <v>102</v>
      </c>
      <c r="F800">
        <v>56</v>
      </c>
      <c r="G800">
        <v>45</v>
      </c>
      <c r="H800">
        <f t="shared" si="36"/>
        <v>600</v>
      </c>
      <c r="J800">
        <f>B800-'Gen VII Original Stats'!C800</f>
        <v>12</v>
      </c>
      <c r="K800">
        <f>C800-'Gen VII Original Stats'!D800</f>
        <v>5</v>
      </c>
      <c r="L800">
        <f>D800-'Gen VII Original Stats'!E800</f>
        <v>3</v>
      </c>
      <c r="M800">
        <f>E800-'Gen VII Original Stats'!F800</f>
        <v>5</v>
      </c>
      <c r="N800">
        <f>F800-'Gen VII Original Stats'!G800</f>
        <v>3</v>
      </c>
      <c r="O800">
        <f>G800-'Gen VII Original Stats'!H800</f>
        <v>2</v>
      </c>
      <c r="P800">
        <f>H800-'Gen VII Original Stats'!I800</f>
        <v>30</v>
      </c>
      <c r="R800">
        <v>799</v>
      </c>
      <c r="S800">
        <v>5</v>
      </c>
      <c r="T800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</v>
      </c>
      <c r="V800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</v>
      </c>
    </row>
    <row r="801" spans="1:22" x14ac:dyDescent="0.5">
      <c r="A801" t="s">
        <v>824</v>
      </c>
      <c r="B801">
        <v>97</v>
      </c>
      <c r="C801">
        <v>107</v>
      </c>
      <c r="D801">
        <v>101</v>
      </c>
      <c r="E801">
        <v>127</v>
      </c>
      <c r="F801">
        <v>89</v>
      </c>
      <c r="G801">
        <v>79</v>
      </c>
      <c r="H801">
        <f t="shared" si="36"/>
        <v>600</v>
      </c>
      <c r="J801">
        <f>B801-'Gen VII Original Stats'!C801</f>
        <v>0</v>
      </c>
      <c r="K801">
        <f>C801-'Gen VII Original Stats'!D801</f>
        <v>0</v>
      </c>
      <c r="L801">
        <f>D801-'Gen VII Original Stats'!E801</f>
        <v>0</v>
      </c>
      <c r="M801">
        <f>E801-'Gen VII Original Stats'!F801</f>
        <v>0</v>
      </c>
      <c r="N801">
        <f>F801-'Gen VII Original Stats'!G801</f>
        <v>0</v>
      </c>
      <c r="O801">
        <f>G801-'Gen VII Original Stats'!H801</f>
        <v>0</v>
      </c>
      <c r="P801">
        <f>H801-'Gen VII Original Stats'!I801</f>
        <v>0</v>
      </c>
      <c r="R801">
        <v>800</v>
      </c>
      <c r="S801">
        <v>4</v>
      </c>
      <c r="T801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</v>
      </c>
      <c r="V801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</v>
      </c>
    </row>
    <row r="802" spans="1:22" x14ac:dyDescent="0.5">
      <c r="A802" t="s">
        <v>825</v>
      </c>
      <c r="B802">
        <v>80</v>
      </c>
      <c r="C802">
        <v>95</v>
      </c>
      <c r="D802">
        <v>115</v>
      </c>
      <c r="E802">
        <v>130</v>
      </c>
      <c r="F802">
        <v>115</v>
      </c>
      <c r="G802">
        <v>65</v>
      </c>
      <c r="H802">
        <f t="shared" si="36"/>
        <v>600</v>
      </c>
      <c r="J802">
        <f>B802-'Gen VII Original Stats'!C802</f>
        <v>0</v>
      </c>
      <c r="K802">
        <f>C802-'Gen VII Original Stats'!D802</f>
        <v>0</v>
      </c>
      <c r="L802">
        <f>D802-'Gen VII Original Stats'!E802</f>
        <v>0</v>
      </c>
      <c r="M802">
        <f>E802-'Gen VII Original Stats'!F802</f>
        <v>0</v>
      </c>
      <c r="N802">
        <f>F802-'Gen VII Original Stats'!G802</f>
        <v>0</v>
      </c>
      <c r="O802">
        <f>G802-'Gen VII Original Stats'!H802</f>
        <v>0</v>
      </c>
      <c r="P802">
        <f>H802-'Gen VII Original Stats'!I802</f>
        <v>0</v>
      </c>
      <c r="R802">
        <v>801</v>
      </c>
      <c r="S802">
        <v>4</v>
      </c>
      <c r="T802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</v>
      </c>
      <c r="V802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</v>
      </c>
    </row>
    <row r="803" spans="1:22" x14ac:dyDescent="0.5">
      <c r="A803" t="s">
        <v>826</v>
      </c>
      <c r="B803">
        <v>90</v>
      </c>
      <c r="C803">
        <v>125</v>
      </c>
      <c r="D803">
        <v>80</v>
      </c>
      <c r="E803">
        <v>90</v>
      </c>
      <c r="F803">
        <v>90</v>
      </c>
      <c r="G803">
        <v>125</v>
      </c>
      <c r="H803">
        <f t="shared" si="36"/>
        <v>600</v>
      </c>
      <c r="J803">
        <f>B803-'Gen VII Original Stats'!C803</f>
        <v>0</v>
      </c>
      <c r="K803">
        <f>C803-'Gen VII Original Stats'!D803</f>
        <v>0</v>
      </c>
      <c r="L803">
        <f>D803-'Gen VII Original Stats'!E803</f>
        <v>0</v>
      </c>
      <c r="M803">
        <f>E803-'Gen VII Original Stats'!F803</f>
        <v>0</v>
      </c>
      <c r="N803">
        <f>F803-'Gen VII Original Stats'!G803</f>
        <v>0</v>
      </c>
      <c r="O803">
        <f>G803-'Gen VII Original Stats'!H803</f>
        <v>0</v>
      </c>
      <c r="P803">
        <f>H803-'Gen VII Original Stats'!I803</f>
        <v>0</v>
      </c>
      <c r="R803">
        <v>802</v>
      </c>
      <c r="S803">
        <v>4</v>
      </c>
      <c r="T803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</v>
      </c>
      <c r="V803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</v>
      </c>
    </row>
    <row r="804" spans="1:22" x14ac:dyDescent="0.5">
      <c r="A804" t="s">
        <v>827</v>
      </c>
      <c r="B804">
        <v>64</v>
      </c>
      <c r="C804">
        <v>70</v>
      </c>
      <c r="D804">
        <v>64</v>
      </c>
      <c r="E804">
        <v>70</v>
      </c>
      <c r="F804">
        <v>64</v>
      </c>
      <c r="G804">
        <v>70</v>
      </c>
      <c r="H804">
        <f t="shared" si="36"/>
        <v>402</v>
      </c>
      <c r="J804">
        <f>B804-'Gen VII Original Stats'!C804</f>
        <v>-3</v>
      </c>
      <c r="K804">
        <f>C804-'Gen VII Original Stats'!D804</f>
        <v>-3</v>
      </c>
      <c r="L804">
        <f>D804-'Gen VII Original Stats'!E804</f>
        <v>-3</v>
      </c>
      <c r="M804">
        <f>E804-'Gen VII Original Stats'!F804</f>
        <v>-3</v>
      </c>
      <c r="N804">
        <f>F804-'Gen VII Original Stats'!G804</f>
        <v>-3</v>
      </c>
      <c r="O804">
        <f>G804-'Gen VII Original Stats'!H804</f>
        <v>-3</v>
      </c>
      <c r="P804">
        <f>H804-'Gen VII Original Stats'!I804</f>
        <v>-18</v>
      </c>
      <c r="R804">
        <v>803</v>
      </c>
      <c r="S804">
        <v>1</v>
      </c>
      <c r="T804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</v>
      </c>
      <c r="V804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</v>
      </c>
    </row>
    <row r="805" spans="1:22" x14ac:dyDescent="0.5">
      <c r="A805" t="s">
        <v>828</v>
      </c>
      <c r="B805">
        <v>81</v>
      </c>
      <c r="C805">
        <v>81</v>
      </c>
      <c r="D805">
        <v>81</v>
      </c>
      <c r="E805">
        <v>141</v>
      </c>
      <c r="F805">
        <v>81</v>
      </c>
      <c r="G805">
        <v>134</v>
      </c>
      <c r="H805">
        <f t="shared" si="36"/>
        <v>599</v>
      </c>
      <c r="J805">
        <f>B805-'Gen VII Original Stats'!C805</f>
        <v>8</v>
      </c>
      <c r="K805">
        <f>C805-'Gen VII Original Stats'!D805</f>
        <v>8</v>
      </c>
      <c r="L805">
        <f>D805-'Gen VII Original Stats'!E805</f>
        <v>8</v>
      </c>
      <c r="M805">
        <f>E805-'Gen VII Original Stats'!F805</f>
        <v>14</v>
      </c>
      <c r="N805">
        <f>F805-'Gen VII Original Stats'!G805</f>
        <v>8</v>
      </c>
      <c r="O805">
        <f>G805-'Gen VII Original Stats'!H805</f>
        <v>13</v>
      </c>
      <c r="P805">
        <f>H805-'Gen VII Original Stats'!I805</f>
        <v>59</v>
      </c>
      <c r="R805">
        <v>804</v>
      </c>
      <c r="S805">
        <v>5</v>
      </c>
      <c r="T805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</v>
      </c>
      <c r="V805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</v>
      </c>
    </row>
    <row r="806" spans="1:22" x14ac:dyDescent="0.5">
      <c r="A806" t="s">
        <v>829</v>
      </c>
      <c r="B806">
        <v>64</v>
      </c>
      <c r="C806">
        <v>138</v>
      </c>
      <c r="D806">
        <v>222</v>
      </c>
      <c r="E806">
        <v>56</v>
      </c>
      <c r="F806">
        <v>106</v>
      </c>
      <c r="G806">
        <v>14</v>
      </c>
      <c r="H806">
        <f t="shared" si="36"/>
        <v>600</v>
      </c>
      <c r="J806">
        <f>B806-'Gen VII Original Stats'!C806</f>
        <v>3</v>
      </c>
      <c r="K806">
        <f>C806-'Gen VII Original Stats'!D806</f>
        <v>7</v>
      </c>
      <c r="L806">
        <f>D806-'Gen VII Original Stats'!E806</f>
        <v>11</v>
      </c>
      <c r="M806">
        <f>E806-'Gen VII Original Stats'!F806</f>
        <v>3</v>
      </c>
      <c r="N806">
        <f>F806-'Gen VII Original Stats'!G806</f>
        <v>5</v>
      </c>
      <c r="O806">
        <f>G806-'Gen VII Original Stats'!H806</f>
        <v>1</v>
      </c>
      <c r="P806">
        <f>H806-'Gen VII Original Stats'!I806</f>
        <v>30</v>
      </c>
      <c r="R806">
        <v>805</v>
      </c>
      <c r="S806">
        <v>5</v>
      </c>
      <c r="T806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</v>
      </c>
      <c r="V806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</v>
      </c>
    </row>
    <row r="807" spans="1:22" x14ac:dyDescent="0.5">
      <c r="A807" t="s">
        <v>830</v>
      </c>
      <c r="B807">
        <v>56</v>
      </c>
      <c r="C807">
        <v>134</v>
      </c>
      <c r="D807">
        <v>56</v>
      </c>
      <c r="E807">
        <v>159</v>
      </c>
      <c r="F807">
        <v>83</v>
      </c>
      <c r="G807">
        <v>113</v>
      </c>
      <c r="H807">
        <f t="shared" si="36"/>
        <v>601</v>
      </c>
      <c r="J807">
        <f>B807-'Gen VII Original Stats'!C807</f>
        <v>3</v>
      </c>
      <c r="K807">
        <f>C807-'Gen VII Original Stats'!D807</f>
        <v>7</v>
      </c>
      <c r="L807">
        <f>D807-'Gen VII Original Stats'!E807</f>
        <v>3</v>
      </c>
      <c r="M807">
        <f>E807-'Gen VII Original Stats'!F807</f>
        <v>8</v>
      </c>
      <c r="N807">
        <f>F807-'Gen VII Original Stats'!G807</f>
        <v>4</v>
      </c>
      <c r="O807">
        <f>G807-'Gen VII Original Stats'!H807</f>
        <v>6</v>
      </c>
      <c r="P807">
        <f>H807-'Gen VII Original Stats'!I807</f>
        <v>31</v>
      </c>
      <c r="R807">
        <v>806</v>
      </c>
      <c r="S807">
        <v>5</v>
      </c>
      <c r="T807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</v>
      </c>
      <c r="V807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</v>
      </c>
    </row>
    <row r="808" spans="1:22" x14ac:dyDescent="0.5">
      <c r="A808" t="s">
        <v>831</v>
      </c>
      <c r="B808">
        <v>88</v>
      </c>
      <c r="C808">
        <v>112</v>
      </c>
      <c r="D808">
        <v>75</v>
      </c>
      <c r="E808">
        <v>102</v>
      </c>
      <c r="F808">
        <v>80</v>
      </c>
      <c r="G808">
        <v>143</v>
      </c>
      <c r="H808">
        <f t="shared" si="36"/>
        <v>600</v>
      </c>
      <c r="J808">
        <f>B808-'Gen VII Original Stats'!C808</f>
        <v>0</v>
      </c>
      <c r="K808">
        <f>C808-'Gen VII Original Stats'!D808</f>
        <v>0</v>
      </c>
      <c r="L808">
        <f>D808-'Gen VII Original Stats'!E808</f>
        <v>0</v>
      </c>
      <c r="M808">
        <f>E808-'Gen VII Original Stats'!F808</f>
        <v>0</v>
      </c>
      <c r="N808">
        <f>F808-'Gen VII Original Stats'!G808</f>
        <v>0</v>
      </c>
      <c r="O808">
        <f>G808-'Gen VII Original Stats'!H808</f>
        <v>0</v>
      </c>
      <c r="P808">
        <f>H808-'Gen VII Original Stats'!I808</f>
        <v>0</v>
      </c>
      <c r="R808">
        <v>807</v>
      </c>
      <c r="S808">
        <v>4</v>
      </c>
      <c r="T808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</v>
      </c>
      <c r="V808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</v>
      </c>
    </row>
    <row r="809" spans="1:22" x14ac:dyDescent="0.5">
      <c r="A809" t="s">
        <v>512</v>
      </c>
      <c r="B809">
        <v>50</v>
      </c>
      <c r="C809">
        <v>180</v>
      </c>
      <c r="D809">
        <v>20</v>
      </c>
      <c r="E809">
        <v>180</v>
      </c>
      <c r="F809">
        <v>20</v>
      </c>
      <c r="G809">
        <v>150</v>
      </c>
      <c r="H809">
        <f t="shared" si="36"/>
        <v>600</v>
      </c>
      <c r="J809">
        <f>B809-'Gen VII Original Stats'!C809</f>
        <v>0</v>
      </c>
      <c r="K809">
        <f>C809-'Gen VII Original Stats'!D809</f>
        <v>0</v>
      </c>
      <c r="L809">
        <f>D809-'Gen VII Original Stats'!E809</f>
        <v>0</v>
      </c>
      <c r="M809">
        <f>E809-'Gen VII Original Stats'!F809</f>
        <v>0</v>
      </c>
      <c r="N809">
        <f>F809-'Gen VII Original Stats'!G809</f>
        <v>0</v>
      </c>
      <c r="O809">
        <f>G809-'Gen VII Original Stats'!H809</f>
        <v>0</v>
      </c>
      <c r="P809">
        <f>H809-'Gen VII Original Stats'!I809</f>
        <v>0</v>
      </c>
      <c r="R809">
        <v>808</v>
      </c>
      <c r="S809">
        <v>4</v>
      </c>
      <c r="T809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</v>
      </c>
      <c r="V809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</v>
      </c>
    </row>
    <row r="810" spans="1:22" x14ac:dyDescent="0.5">
      <c r="A810" t="s">
        <v>513</v>
      </c>
      <c r="B810">
        <v>50</v>
      </c>
      <c r="C810">
        <v>70</v>
      </c>
      <c r="D810">
        <v>160</v>
      </c>
      <c r="E810">
        <v>70</v>
      </c>
      <c r="F810">
        <v>160</v>
      </c>
      <c r="G810">
        <v>90</v>
      </c>
      <c r="H810">
        <f t="shared" si="36"/>
        <v>600</v>
      </c>
      <c r="J810">
        <f>B810-'Gen VII Original Stats'!C810</f>
        <v>0</v>
      </c>
      <c r="K810">
        <f>C810-'Gen VII Original Stats'!D810</f>
        <v>0</v>
      </c>
      <c r="L810">
        <f>D810-'Gen VII Original Stats'!E810</f>
        <v>0</v>
      </c>
      <c r="M810">
        <f>E810-'Gen VII Original Stats'!F810</f>
        <v>0</v>
      </c>
      <c r="N810">
        <f>F810-'Gen VII Original Stats'!G810</f>
        <v>0</v>
      </c>
      <c r="O810">
        <f>G810-'Gen VII Original Stats'!H810</f>
        <v>0</v>
      </c>
      <c r="P810">
        <f>H810-'Gen VII Original Stats'!I810</f>
        <v>0</v>
      </c>
      <c r="R810">
        <v>809</v>
      </c>
      <c r="S810">
        <v>4</v>
      </c>
      <c r="T810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</v>
      </c>
      <c r="V810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</v>
      </c>
    </row>
    <row r="811" spans="1:22" x14ac:dyDescent="0.5">
      <c r="A811" t="s">
        <v>514</v>
      </c>
      <c r="B811">
        <v>50</v>
      </c>
      <c r="C811">
        <v>95</v>
      </c>
      <c r="D811">
        <v>90</v>
      </c>
      <c r="E811">
        <v>95</v>
      </c>
      <c r="F811">
        <v>90</v>
      </c>
      <c r="G811">
        <v>180</v>
      </c>
      <c r="H811">
        <f t="shared" si="36"/>
        <v>600</v>
      </c>
      <c r="J811">
        <f>B811-'Gen VII Original Stats'!C811</f>
        <v>0</v>
      </c>
      <c r="K811">
        <f>C811-'Gen VII Original Stats'!D811</f>
        <v>0</v>
      </c>
      <c r="L811">
        <f>D811-'Gen VII Original Stats'!E811</f>
        <v>0</v>
      </c>
      <c r="M811">
        <f>E811-'Gen VII Original Stats'!F811</f>
        <v>0</v>
      </c>
      <c r="N811">
        <f>F811-'Gen VII Original Stats'!G811</f>
        <v>0</v>
      </c>
      <c r="O811">
        <f>G811-'Gen VII Original Stats'!H811</f>
        <v>0</v>
      </c>
      <c r="P811">
        <f>H811-'Gen VII Original Stats'!I811</f>
        <v>0</v>
      </c>
      <c r="R811">
        <v>810</v>
      </c>
      <c r="S811">
        <v>4</v>
      </c>
      <c r="T811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</v>
      </c>
      <c r="V811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</v>
      </c>
    </row>
    <row r="812" spans="1:22" x14ac:dyDescent="0.5">
      <c r="A812" t="s">
        <v>833</v>
      </c>
      <c r="B812">
        <v>85</v>
      </c>
      <c r="C812">
        <v>112</v>
      </c>
      <c r="D812">
        <v>149</v>
      </c>
      <c r="E812">
        <v>83</v>
      </c>
      <c r="F812">
        <v>120</v>
      </c>
      <c r="G812">
        <v>51</v>
      </c>
      <c r="H812">
        <f t="shared" si="36"/>
        <v>600</v>
      </c>
      <c r="J812">
        <f>B812-'Gen VII Original Stats'!C812</f>
        <v>25</v>
      </c>
      <c r="K812">
        <f>C812-'Gen VII Original Stats'!D812</f>
        <v>33</v>
      </c>
      <c r="L812">
        <f>D812-'Gen VII Original Stats'!E812</f>
        <v>44</v>
      </c>
      <c r="M812">
        <f>E812-'Gen VII Original Stats'!F812</f>
        <v>24</v>
      </c>
      <c r="N812">
        <f>F812-'Gen VII Original Stats'!G812</f>
        <v>35</v>
      </c>
      <c r="O812">
        <f>G812-'Gen VII Original Stats'!H812</f>
        <v>15</v>
      </c>
      <c r="P812">
        <f>H812-'Gen VII Original Stats'!I812</f>
        <v>176</v>
      </c>
      <c r="R812">
        <v>811</v>
      </c>
      <c r="T812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</v>
      </c>
      <c r="V812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</v>
      </c>
    </row>
    <row r="813" spans="1:22" x14ac:dyDescent="0.5">
      <c r="A813" t="s">
        <v>832</v>
      </c>
      <c r="B813">
        <v>85</v>
      </c>
      <c r="C813">
        <v>98</v>
      </c>
      <c r="D813">
        <v>134</v>
      </c>
      <c r="E813">
        <v>98</v>
      </c>
      <c r="F813">
        <v>134</v>
      </c>
      <c r="G813">
        <v>51</v>
      </c>
      <c r="H813">
        <f t="shared" si="36"/>
        <v>600</v>
      </c>
      <c r="J813">
        <f>B813-'Gen VII Original Stats'!C813</f>
        <v>25</v>
      </c>
      <c r="K813">
        <f>C813-'Gen VII Original Stats'!D813</f>
        <v>29</v>
      </c>
      <c r="L813">
        <f>D813-'Gen VII Original Stats'!E813</f>
        <v>39</v>
      </c>
      <c r="M813">
        <f>E813-'Gen VII Original Stats'!F813</f>
        <v>29</v>
      </c>
      <c r="N813">
        <f>F813-'Gen VII Original Stats'!G813</f>
        <v>39</v>
      </c>
      <c r="O813">
        <f>G813-'Gen VII Original Stats'!H813</f>
        <v>15</v>
      </c>
      <c r="P813">
        <f>H813-'Gen VII Original Stats'!I813</f>
        <v>176</v>
      </c>
      <c r="R813">
        <v>812</v>
      </c>
      <c r="T813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</v>
      </c>
      <c r="V813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</v>
      </c>
    </row>
    <row r="814" spans="1:22" x14ac:dyDescent="0.5">
      <c r="A814" t="s">
        <v>834</v>
      </c>
      <c r="B814">
        <v>100</v>
      </c>
      <c r="C814">
        <v>103</v>
      </c>
      <c r="D814">
        <v>75</v>
      </c>
      <c r="E814">
        <v>120</v>
      </c>
      <c r="F814">
        <v>75</v>
      </c>
      <c r="G814">
        <v>127</v>
      </c>
      <c r="H814">
        <f t="shared" si="36"/>
        <v>600</v>
      </c>
      <c r="J814">
        <f>B814-'Gen VII Original Stats'!C814</f>
        <v>0</v>
      </c>
      <c r="K814">
        <f>C814-'Gen VII Original Stats'!D814</f>
        <v>0</v>
      </c>
      <c r="L814">
        <f>D814-'Gen VII Original Stats'!E814</f>
        <v>0</v>
      </c>
      <c r="M814">
        <f>E814-'Gen VII Original Stats'!F814</f>
        <v>0</v>
      </c>
      <c r="N814">
        <f>F814-'Gen VII Original Stats'!G814</f>
        <v>0</v>
      </c>
      <c r="O814">
        <f>G814-'Gen VII Original Stats'!H814</f>
        <v>0</v>
      </c>
      <c r="P814">
        <f>H814-'Gen VII Original Stats'!I814</f>
        <v>0</v>
      </c>
      <c r="R814">
        <v>813</v>
      </c>
      <c r="S814">
        <v>5</v>
      </c>
      <c r="T814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</v>
      </c>
      <c r="V814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</v>
      </c>
    </row>
    <row r="815" spans="1:22" x14ac:dyDescent="0.5">
      <c r="A815" t="s">
        <v>515</v>
      </c>
      <c r="B815">
        <v>150</v>
      </c>
      <c r="C815">
        <v>120</v>
      </c>
      <c r="D815">
        <v>100</v>
      </c>
      <c r="E815">
        <v>120</v>
      </c>
      <c r="F815">
        <v>100</v>
      </c>
      <c r="G815">
        <v>90</v>
      </c>
      <c r="H815">
        <f t="shared" si="36"/>
        <v>680</v>
      </c>
      <c r="J815">
        <f>B815-'Gen VII Original Stats'!C815</f>
        <v>0</v>
      </c>
      <c r="K815">
        <f>C815-'Gen VII Original Stats'!D815</f>
        <v>0</v>
      </c>
      <c r="L815">
        <f>D815-'Gen VII Original Stats'!E815</f>
        <v>0</v>
      </c>
      <c r="M815">
        <f>E815-'Gen VII Original Stats'!F815</f>
        <v>0</v>
      </c>
      <c r="N815">
        <f>F815-'Gen VII Original Stats'!G815</f>
        <v>0</v>
      </c>
      <c r="O815">
        <f>G815-'Gen VII Original Stats'!H815</f>
        <v>0</v>
      </c>
      <c r="P815">
        <f>H815-'Gen VII Original Stats'!I815</f>
        <v>0</v>
      </c>
      <c r="R815">
        <v>814</v>
      </c>
      <c r="S815">
        <v>4</v>
      </c>
      <c r="T815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</v>
      </c>
      <c r="V815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</v>
      </c>
    </row>
    <row r="816" spans="1:22" x14ac:dyDescent="0.5">
      <c r="A816" t="s">
        <v>1029</v>
      </c>
      <c r="B816">
        <v>58</v>
      </c>
      <c r="C816">
        <v>75</v>
      </c>
      <c r="D816">
        <v>123</v>
      </c>
      <c r="E816">
        <v>121</v>
      </c>
      <c r="F816">
        <v>123</v>
      </c>
      <c r="G816">
        <v>99</v>
      </c>
      <c r="H816">
        <f t="shared" si="36"/>
        <v>599</v>
      </c>
      <c r="J816">
        <f>B816-'Gen VII Original Stats'!C816</f>
        <v>8</v>
      </c>
      <c r="K816">
        <f>C816-'Gen VII Original Stats'!D816</f>
        <v>10</v>
      </c>
      <c r="L816">
        <f>D816-'Gen VII Original Stats'!E816</f>
        <v>16</v>
      </c>
      <c r="M816">
        <f>E816-'Gen VII Original Stats'!F816</f>
        <v>16</v>
      </c>
      <c r="N816">
        <f>F816-'Gen VII Original Stats'!G816</f>
        <v>16</v>
      </c>
      <c r="O816">
        <f>G816-'Gen VII Original Stats'!H816</f>
        <v>13</v>
      </c>
      <c r="P816">
        <f>H816-'Gen VII Original Stats'!I816</f>
        <v>79</v>
      </c>
      <c r="R816">
        <v>815</v>
      </c>
      <c r="T816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</v>
      </c>
      <c r="V816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</v>
      </c>
    </row>
    <row r="817" spans="1:22" x14ac:dyDescent="0.5">
      <c r="A817" t="s">
        <v>1028</v>
      </c>
      <c r="B817">
        <v>58</v>
      </c>
      <c r="C817">
        <v>75</v>
      </c>
      <c r="D817">
        <v>123</v>
      </c>
      <c r="E817">
        <v>121</v>
      </c>
      <c r="F817">
        <v>123</v>
      </c>
      <c r="G817">
        <v>99</v>
      </c>
      <c r="H817">
        <f t="shared" si="36"/>
        <v>599</v>
      </c>
      <c r="J817">
        <f>B817-'Gen VII Original Stats'!C817</f>
        <v>8</v>
      </c>
      <c r="K817">
        <f>C817-'Gen VII Original Stats'!D817</f>
        <v>10</v>
      </c>
      <c r="L817">
        <f>D817-'Gen VII Original Stats'!E817</f>
        <v>16</v>
      </c>
      <c r="M817">
        <f>E817-'Gen VII Original Stats'!F817</f>
        <v>16</v>
      </c>
      <c r="N817">
        <f>F817-'Gen VII Original Stats'!G817</f>
        <v>16</v>
      </c>
      <c r="O817">
        <f>G817-'Gen VII Original Stats'!H817</f>
        <v>13</v>
      </c>
      <c r="P817">
        <f>H817-'Gen VII Original Stats'!I817</f>
        <v>79</v>
      </c>
      <c r="R817">
        <v>816</v>
      </c>
      <c r="T817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</v>
      </c>
      <c r="V817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</v>
      </c>
    </row>
    <row r="818" spans="1:22" x14ac:dyDescent="0.5">
      <c r="A818" t="s">
        <v>1027</v>
      </c>
      <c r="B818">
        <v>58</v>
      </c>
      <c r="C818">
        <v>75</v>
      </c>
      <c r="D818">
        <v>123</v>
      </c>
      <c r="E818">
        <v>121</v>
      </c>
      <c r="F818">
        <v>123</v>
      </c>
      <c r="G818">
        <v>99</v>
      </c>
      <c r="H818">
        <f t="shared" si="36"/>
        <v>599</v>
      </c>
      <c r="J818">
        <f>B818-'Gen VII Original Stats'!C818</f>
        <v>8</v>
      </c>
      <c r="K818">
        <f>C818-'Gen VII Original Stats'!D818</f>
        <v>10</v>
      </c>
      <c r="L818">
        <f>D818-'Gen VII Original Stats'!E818</f>
        <v>16</v>
      </c>
      <c r="M818">
        <f>E818-'Gen VII Original Stats'!F818</f>
        <v>16</v>
      </c>
      <c r="N818">
        <f>F818-'Gen VII Original Stats'!G818</f>
        <v>16</v>
      </c>
      <c r="O818">
        <f>G818-'Gen VII Original Stats'!H818</f>
        <v>13</v>
      </c>
      <c r="P818">
        <f>H818-'Gen VII Original Stats'!I818</f>
        <v>79</v>
      </c>
      <c r="R818">
        <v>817</v>
      </c>
      <c r="T818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</v>
      </c>
      <c r="V818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</v>
      </c>
    </row>
    <row r="819" spans="1:22" x14ac:dyDescent="0.5">
      <c r="A819" t="s">
        <v>1025</v>
      </c>
      <c r="B819">
        <v>58</v>
      </c>
      <c r="C819">
        <v>75</v>
      </c>
      <c r="D819">
        <v>123</v>
      </c>
      <c r="E819">
        <v>121</v>
      </c>
      <c r="F819">
        <v>123</v>
      </c>
      <c r="G819">
        <v>99</v>
      </c>
      <c r="H819">
        <f t="shared" si="36"/>
        <v>599</v>
      </c>
      <c r="J819">
        <f>B819-'Gen VII Original Stats'!C819</f>
        <v>8</v>
      </c>
      <c r="K819">
        <f>C819-'Gen VII Original Stats'!D819</f>
        <v>10</v>
      </c>
      <c r="L819">
        <f>D819-'Gen VII Original Stats'!E819</f>
        <v>16</v>
      </c>
      <c r="M819">
        <f>E819-'Gen VII Original Stats'!F819</f>
        <v>16</v>
      </c>
      <c r="N819">
        <f>F819-'Gen VII Original Stats'!G819</f>
        <v>16</v>
      </c>
      <c r="O819">
        <f>G819-'Gen VII Original Stats'!H819</f>
        <v>13</v>
      </c>
      <c r="P819">
        <f>H819-'Gen VII Original Stats'!I819</f>
        <v>79</v>
      </c>
      <c r="R819">
        <v>818</v>
      </c>
      <c r="T819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</v>
      </c>
      <c r="V819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</v>
      </c>
    </row>
    <row r="820" spans="1:22" x14ac:dyDescent="0.5">
      <c r="A820" t="s">
        <v>1026</v>
      </c>
      <c r="B820">
        <v>58</v>
      </c>
      <c r="C820">
        <v>75</v>
      </c>
      <c r="D820">
        <v>123</v>
      </c>
      <c r="E820">
        <v>121</v>
      </c>
      <c r="F820">
        <v>123</v>
      </c>
      <c r="G820">
        <v>99</v>
      </c>
      <c r="H820">
        <f t="shared" si="36"/>
        <v>599</v>
      </c>
      <c r="J820">
        <f>B820-'Gen VII Original Stats'!C820</f>
        <v>8</v>
      </c>
      <c r="K820">
        <f>C820-'Gen VII Original Stats'!D820</f>
        <v>10</v>
      </c>
      <c r="L820">
        <f>D820-'Gen VII Original Stats'!E820</f>
        <v>16</v>
      </c>
      <c r="M820">
        <f>E820-'Gen VII Original Stats'!F820</f>
        <v>16</v>
      </c>
      <c r="N820">
        <f>F820-'Gen VII Original Stats'!G820</f>
        <v>16</v>
      </c>
      <c r="O820">
        <f>G820-'Gen VII Original Stats'!H820</f>
        <v>13</v>
      </c>
      <c r="P820">
        <f>H820-'Gen VII Original Stats'!I820</f>
        <v>79</v>
      </c>
      <c r="R820">
        <v>819</v>
      </c>
      <c r="T820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</v>
      </c>
      <c r="V820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</v>
      </c>
    </row>
    <row r="821" spans="1:22" x14ac:dyDescent="0.5">
      <c r="A821" t="s">
        <v>350</v>
      </c>
      <c r="B821">
        <v>100</v>
      </c>
      <c r="C821">
        <v>100</v>
      </c>
      <c r="D821">
        <v>100</v>
      </c>
      <c r="E821">
        <v>100</v>
      </c>
      <c r="F821">
        <v>100</v>
      </c>
      <c r="G821">
        <v>100</v>
      </c>
      <c r="H821">
        <f t="shared" si="36"/>
        <v>600</v>
      </c>
      <c r="J821">
        <f>B821-'Gen VII Original Stats'!C821</f>
        <v>30</v>
      </c>
      <c r="K821">
        <f>C821-'Gen VII Original Stats'!D821</f>
        <v>30</v>
      </c>
      <c r="L821">
        <f>D821-'Gen VII Original Stats'!E821</f>
        <v>30</v>
      </c>
      <c r="M821">
        <f>E821-'Gen VII Original Stats'!F821</f>
        <v>30</v>
      </c>
      <c r="N821">
        <f>F821-'Gen VII Original Stats'!G821</f>
        <v>30</v>
      </c>
      <c r="O821">
        <f>G821-'Gen VII Original Stats'!H821</f>
        <v>30</v>
      </c>
      <c r="P821">
        <f>H821-'Gen VII Original Stats'!I821</f>
        <v>180</v>
      </c>
      <c r="R821">
        <v>820</v>
      </c>
      <c r="T821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</v>
      </c>
      <c r="V821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</v>
      </c>
    </row>
    <row r="822" spans="1:22" x14ac:dyDescent="0.5">
      <c r="A822" t="s">
        <v>350</v>
      </c>
      <c r="B822">
        <v>100</v>
      </c>
      <c r="C822">
        <v>100</v>
      </c>
      <c r="D822">
        <v>100</v>
      </c>
      <c r="E822">
        <v>100</v>
      </c>
      <c r="F822">
        <v>100</v>
      </c>
      <c r="G822">
        <v>100</v>
      </c>
      <c r="H822">
        <f t="shared" si="36"/>
        <v>600</v>
      </c>
      <c r="J822">
        <f>B822-'Gen VII Original Stats'!C822</f>
        <v>30</v>
      </c>
      <c r="K822">
        <f>C822-'Gen VII Original Stats'!D822</f>
        <v>30</v>
      </c>
      <c r="L822">
        <f>D822-'Gen VII Original Stats'!E822</f>
        <v>30</v>
      </c>
      <c r="M822">
        <f>E822-'Gen VII Original Stats'!F822</f>
        <v>30</v>
      </c>
      <c r="N822">
        <f>F822-'Gen VII Original Stats'!G822</f>
        <v>30</v>
      </c>
      <c r="O822">
        <f>G822-'Gen VII Original Stats'!H822</f>
        <v>30</v>
      </c>
      <c r="P822">
        <f>H822-'Gen VII Original Stats'!I822</f>
        <v>180</v>
      </c>
      <c r="R822">
        <v>821</v>
      </c>
      <c r="T822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</v>
      </c>
      <c r="V822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</v>
      </c>
    </row>
    <row r="823" spans="1:22" x14ac:dyDescent="0.5">
      <c r="A823" t="s">
        <v>350</v>
      </c>
      <c r="B823">
        <v>100</v>
      </c>
      <c r="C823">
        <v>100</v>
      </c>
      <c r="D823">
        <v>100</v>
      </c>
      <c r="E823">
        <v>100</v>
      </c>
      <c r="F823">
        <v>100</v>
      </c>
      <c r="G823">
        <v>100</v>
      </c>
      <c r="H823">
        <f t="shared" si="36"/>
        <v>600</v>
      </c>
      <c r="J823">
        <f>B823-'Gen VII Original Stats'!C823</f>
        <v>30</v>
      </c>
      <c r="K823">
        <f>C823-'Gen VII Original Stats'!D823</f>
        <v>30</v>
      </c>
      <c r="L823">
        <f>D823-'Gen VII Original Stats'!E823</f>
        <v>30</v>
      </c>
      <c r="M823">
        <f>E823-'Gen VII Original Stats'!F823</f>
        <v>30</v>
      </c>
      <c r="N823">
        <f>F823-'Gen VII Original Stats'!G823</f>
        <v>30</v>
      </c>
      <c r="O823">
        <f>G823-'Gen VII Original Stats'!H823</f>
        <v>30</v>
      </c>
      <c r="P823">
        <f>H823-'Gen VII Original Stats'!I823</f>
        <v>180</v>
      </c>
      <c r="R823">
        <v>822</v>
      </c>
      <c r="T823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</v>
      </c>
      <c r="V823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</v>
      </c>
    </row>
    <row r="824" spans="1:22" x14ac:dyDescent="0.5">
      <c r="A824" t="s">
        <v>835</v>
      </c>
      <c r="B824">
        <v>93</v>
      </c>
      <c r="C824">
        <v>80</v>
      </c>
      <c r="D824">
        <v>93</v>
      </c>
      <c r="E824">
        <v>116</v>
      </c>
      <c r="F824">
        <v>104</v>
      </c>
      <c r="G824">
        <v>113</v>
      </c>
      <c r="H824">
        <f t="shared" si="36"/>
        <v>599</v>
      </c>
      <c r="J824">
        <f>B824-'Gen VII Original Stats'!C824</f>
        <v>23</v>
      </c>
      <c r="K824">
        <f>C824-'Gen VII Original Stats'!D824</f>
        <v>20</v>
      </c>
      <c r="L824">
        <f>D824-'Gen VII Original Stats'!E824</f>
        <v>23</v>
      </c>
      <c r="M824">
        <f>E824-'Gen VII Original Stats'!F824</f>
        <v>29</v>
      </c>
      <c r="N824">
        <f>F824-'Gen VII Original Stats'!G824</f>
        <v>26</v>
      </c>
      <c r="O824">
        <f>G824-'Gen VII Original Stats'!H824</f>
        <v>28</v>
      </c>
      <c r="P824">
        <f>H824-'Gen VII Original Stats'!I824</f>
        <v>149</v>
      </c>
      <c r="R824">
        <v>823</v>
      </c>
      <c r="T824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</v>
      </c>
      <c r="V824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</v>
      </c>
    </row>
    <row r="825" spans="1:22" x14ac:dyDescent="0.5">
      <c r="A825" t="s">
        <v>421</v>
      </c>
      <c r="B825">
        <v>94</v>
      </c>
      <c r="C825">
        <v>59</v>
      </c>
      <c r="D825">
        <v>59</v>
      </c>
      <c r="E825">
        <v>70</v>
      </c>
      <c r="F825">
        <v>76</v>
      </c>
      <c r="G825">
        <v>42</v>
      </c>
      <c r="H825">
        <f t="shared" si="36"/>
        <v>400</v>
      </c>
      <c r="J825">
        <f>B825-'Gen VII Original Stats'!C825</f>
        <v>18</v>
      </c>
      <c r="K825">
        <f>C825-'Gen VII Original Stats'!D825</f>
        <v>11</v>
      </c>
      <c r="L825">
        <f>D825-'Gen VII Original Stats'!E825</f>
        <v>11</v>
      </c>
      <c r="M825">
        <f>E825-'Gen VII Original Stats'!F825</f>
        <v>13</v>
      </c>
      <c r="N825">
        <f>F825-'Gen VII Original Stats'!G825</f>
        <v>14</v>
      </c>
      <c r="O825">
        <f>G825-'Gen VII Original Stats'!H825</f>
        <v>8</v>
      </c>
      <c r="P825">
        <f>H825-'Gen VII Original Stats'!I825</f>
        <v>75</v>
      </c>
      <c r="R825">
        <v>824</v>
      </c>
      <c r="S825">
        <v>1</v>
      </c>
      <c r="T825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</v>
      </c>
      <c r="V825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</v>
      </c>
    </row>
    <row r="826" spans="1:22" x14ac:dyDescent="0.5">
      <c r="A826" t="s">
        <v>422</v>
      </c>
      <c r="B826">
        <v>140</v>
      </c>
      <c r="C826">
        <v>105</v>
      </c>
      <c r="D826">
        <v>86</v>
      </c>
      <c r="E826">
        <v>116</v>
      </c>
      <c r="F826">
        <v>104</v>
      </c>
      <c r="G826">
        <v>49</v>
      </c>
      <c r="H826">
        <f t="shared" si="36"/>
        <v>600</v>
      </c>
      <c r="J826">
        <f>B826-'Gen VII Original Stats'!C826</f>
        <v>29</v>
      </c>
      <c r="K826">
        <f>C826-'Gen VII Original Stats'!D826</f>
        <v>22</v>
      </c>
      <c r="L826">
        <f>D826-'Gen VII Original Stats'!E826</f>
        <v>18</v>
      </c>
      <c r="M826">
        <f>E826-'Gen VII Original Stats'!F826</f>
        <v>24</v>
      </c>
      <c r="N826">
        <f>F826-'Gen VII Original Stats'!G826</f>
        <v>22</v>
      </c>
      <c r="O826">
        <f>G826-'Gen VII Original Stats'!H826</f>
        <v>10</v>
      </c>
      <c r="P826">
        <f>H826-'Gen VII Original Stats'!I826</f>
        <v>125</v>
      </c>
      <c r="R826">
        <v>825</v>
      </c>
      <c r="T826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</v>
      </c>
      <c r="V826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</v>
      </c>
    </row>
    <row r="827" spans="1:22" x14ac:dyDescent="0.5">
      <c r="A827" t="s">
        <v>574</v>
      </c>
      <c r="B827">
        <v>91</v>
      </c>
      <c r="C827">
        <v>120</v>
      </c>
      <c r="D827">
        <v>85</v>
      </c>
      <c r="E827">
        <v>104</v>
      </c>
      <c r="F827">
        <v>72</v>
      </c>
      <c r="G827">
        <v>128</v>
      </c>
      <c r="H827">
        <f t="shared" si="36"/>
        <v>600</v>
      </c>
      <c r="J827">
        <f>B827-'Gen VII Original Stats'!C827</f>
        <v>21</v>
      </c>
      <c r="K827">
        <f>C827-'Gen VII Original Stats'!D827</f>
        <v>28</v>
      </c>
      <c r="L827">
        <f>D827-'Gen VII Original Stats'!E827</f>
        <v>20</v>
      </c>
      <c r="M827">
        <f>E827-'Gen VII Original Stats'!F827</f>
        <v>24</v>
      </c>
      <c r="N827">
        <f>F827-'Gen VII Original Stats'!G827</f>
        <v>17</v>
      </c>
      <c r="O827">
        <f>G827-'Gen VII Original Stats'!H827</f>
        <v>30</v>
      </c>
      <c r="P827">
        <f>H827-'Gen VII Original Stats'!I827</f>
        <v>140</v>
      </c>
      <c r="R827">
        <v>826</v>
      </c>
      <c r="T827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</v>
      </c>
      <c r="V827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</v>
      </c>
    </row>
    <row r="828" spans="1:22" x14ac:dyDescent="0.5">
      <c r="A828" t="s">
        <v>1024</v>
      </c>
      <c r="B828">
        <v>131</v>
      </c>
      <c r="C828">
        <v>34</v>
      </c>
      <c r="D828">
        <v>120</v>
      </c>
      <c r="E828">
        <v>161</v>
      </c>
      <c r="F828">
        <v>120</v>
      </c>
      <c r="G828">
        <v>63</v>
      </c>
      <c r="H828">
        <f t="shared" si="36"/>
        <v>629</v>
      </c>
      <c r="J828">
        <f>B828-'Gen VII Original Stats'!C828</f>
        <v>26</v>
      </c>
      <c r="K828">
        <f>C828-'Gen VII Original Stats'!D828</f>
        <v>4</v>
      </c>
      <c r="L828">
        <f>D828-'Gen VII Original Stats'!E828</f>
        <v>15</v>
      </c>
      <c r="M828">
        <f>E828-'Gen VII Original Stats'!F828</f>
        <v>21</v>
      </c>
      <c r="N828">
        <f>F828-'Gen VII Original Stats'!G828</f>
        <v>15</v>
      </c>
      <c r="O828">
        <f>G828-'Gen VII Original Stats'!H828</f>
        <v>8</v>
      </c>
      <c r="P828">
        <f>H828-'Gen VII Original Stats'!I828</f>
        <v>89</v>
      </c>
      <c r="R828">
        <v>827</v>
      </c>
      <c r="S828">
        <v>8</v>
      </c>
      <c r="T828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</v>
      </c>
      <c r="U828">
        <v>555</v>
      </c>
      <c r="V828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</v>
      </c>
    </row>
    <row r="829" spans="1:22" x14ac:dyDescent="0.5">
      <c r="A829" t="s">
        <v>1022</v>
      </c>
      <c r="B829">
        <v>100</v>
      </c>
      <c r="C829">
        <v>128</v>
      </c>
      <c r="D829">
        <v>90</v>
      </c>
      <c r="E829">
        <v>77</v>
      </c>
      <c r="F829">
        <v>77</v>
      </c>
      <c r="G829">
        <v>128</v>
      </c>
      <c r="H829">
        <f t="shared" si="36"/>
        <v>600</v>
      </c>
      <c r="J829">
        <f>B829-'Gen VII Original Stats'!C829</f>
        <v>0</v>
      </c>
      <c r="K829">
        <f>C829-'Gen VII Original Stats'!D829</f>
        <v>0</v>
      </c>
      <c r="L829">
        <f>D829-'Gen VII Original Stats'!E829</f>
        <v>0</v>
      </c>
      <c r="M829">
        <f>E829-'Gen VII Original Stats'!F829</f>
        <v>0</v>
      </c>
      <c r="N829">
        <f>F829-'Gen VII Original Stats'!G829</f>
        <v>0</v>
      </c>
      <c r="O829">
        <f>G829-'Gen VII Original Stats'!H829</f>
        <v>0</v>
      </c>
      <c r="P829">
        <f>H829-'Gen VII Original Stats'!I829</f>
        <v>0</v>
      </c>
      <c r="R829">
        <v>828</v>
      </c>
      <c r="S829">
        <v>5</v>
      </c>
      <c r="T829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</v>
      </c>
      <c r="V829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</v>
      </c>
    </row>
    <row r="830" spans="1:22" x14ac:dyDescent="0.5">
      <c r="A830" t="s">
        <v>1021</v>
      </c>
      <c r="B830">
        <v>125</v>
      </c>
      <c r="C830">
        <v>120</v>
      </c>
      <c r="D830">
        <v>90</v>
      </c>
      <c r="E830">
        <v>170</v>
      </c>
      <c r="F830">
        <v>100</v>
      </c>
      <c r="G830">
        <v>95</v>
      </c>
      <c r="H830">
        <f t="shared" si="36"/>
        <v>700</v>
      </c>
      <c r="J830">
        <f>B830-'Gen VII Original Stats'!C830</f>
        <v>0</v>
      </c>
      <c r="K830">
        <f>C830-'Gen VII Original Stats'!D830</f>
        <v>0</v>
      </c>
      <c r="L830">
        <f>D830-'Gen VII Original Stats'!E830</f>
        <v>0</v>
      </c>
      <c r="M830">
        <f>E830-'Gen VII Original Stats'!F830</f>
        <v>0</v>
      </c>
      <c r="N830">
        <f>F830-'Gen VII Original Stats'!G830</f>
        <v>0</v>
      </c>
      <c r="O830">
        <f>G830-'Gen VII Original Stats'!H830</f>
        <v>0</v>
      </c>
      <c r="P830">
        <f>H830-'Gen VII Original Stats'!I830</f>
        <v>0</v>
      </c>
      <c r="R830">
        <v>829</v>
      </c>
      <c r="S830">
        <v>4</v>
      </c>
      <c r="T830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</v>
      </c>
      <c r="V830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</v>
      </c>
    </row>
    <row r="831" spans="1:22" x14ac:dyDescent="0.5">
      <c r="A831" t="s">
        <v>1020</v>
      </c>
      <c r="B831">
        <v>125</v>
      </c>
      <c r="C831">
        <v>170</v>
      </c>
      <c r="D831">
        <v>100</v>
      </c>
      <c r="E831">
        <v>120</v>
      </c>
      <c r="F831">
        <v>90</v>
      </c>
      <c r="G831">
        <v>95</v>
      </c>
      <c r="H831">
        <f t="shared" si="36"/>
        <v>700</v>
      </c>
      <c r="J831">
        <f>B831-'Gen VII Original Stats'!C831</f>
        <v>0</v>
      </c>
      <c r="K831">
        <f>C831-'Gen VII Original Stats'!D831</f>
        <v>0</v>
      </c>
      <c r="L831">
        <f>D831-'Gen VII Original Stats'!E831</f>
        <v>0</v>
      </c>
      <c r="M831">
        <f>E831-'Gen VII Original Stats'!F831</f>
        <v>0</v>
      </c>
      <c r="N831">
        <f>F831-'Gen VII Original Stats'!G831</f>
        <v>0</v>
      </c>
      <c r="O831">
        <f>G831-'Gen VII Original Stats'!H831</f>
        <v>0</v>
      </c>
      <c r="P831">
        <f>H831-'Gen VII Original Stats'!I831</f>
        <v>0</v>
      </c>
      <c r="R831">
        <v>830</v>
      </c>
      <c r="S831">
        <v>4</v>
      </c>
      <c r="T831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</v>
      </c>
      <c r="V831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</v>
      </c>
    </row>
    <row r="832" spans="1:22" x14ac:dyDescent="0.5">
      <c r="A832" t="s">
        <v>1019</v>
      </c>
      <c r="B832">
        <v>94</v>
      </c>
      <c r="C832">
        <v>74</v>
      </c>
      <c r="D832">
        <v>93</v>
      </c>
      <c r="E832">
        <v>133</v>
      </c>
      <c r="F832">
        <v>93</v>
      </c>
      <c r="G832">
        <v>112</v>
      </c>
      <c r="H832">
        <f t="shared" si="36"/>
        <v>599</v>
      </c>
      <c r="J832">
        <f>B832-'Gen VII Original Stats'!C832</f>
        <v>3</v>
      </c>
      <c r="K832">
        <f>C832-'Gen VII Original Stats'!D832</f>
        <v>2</v>
      </c>
      <c r="L832">
        <f>D832-'Gen VII Original Stats'!E832</f>
        <v>3</v>
      </c>
      <c r="M832">
        <f>E832-'Gen VII Original Stats'!F832</f>
        <v>4</v>
      </c>
      <c r="N832">
        <f>F832-'Gen VII Original Stats'!G832</f>
        <v>3</v>
      </c>
      <c r="O832">
        <f>G832-'Gen VII Original Stats'!H832</f>
        <v>4</v>
      </c>
      <c r="P832">
        <f>H832-'Gen VII Original Stats'!I832</f>
        <v>19</v>
      </c>
      <c r="R832">
        <v>831</v>
      </c>
      <c r="S832">
        <v>5</v>
      </c>
      <c r="T832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</v>
      </c>
      <c r="V832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</v>
      </c>
    </row>
    <row r="833" spans="1:22" x14ac:dyDescent="0.5">
      <c r="A833" t="s">
        <v>1018</v>
      </c>
      <c r="B833">
        <v>82</v>
      </c>
      <c r="C833">
        <v>103</v>
      </c>
      <c r="D833">
        <v>83</v>
      </c>
      <c r="E833">
        <v>114</v>
      </c>
      <c r="F833">
        <v>93</v>
      </c>
      <c r="G833">
        <v>125</v>
      </c>
      <c r="H833">
        <f t="shared" si="36"/>
        <v>600</v>
      </c>
      <c r="J833">
        <f>B833-'Gen VII Original Stats'!C833</f>
        <v>3</v>
      </c>
      <c r="K833">
        <f>C833-'Gen VII Original Stats'!D833</f>
        <v>3</v>
      </c>
      <c r="L833">
        <f>D833-'Gen VII Original Stats'!E833</f>
        <v>3</v>
      </c>
      <c r="M833">
        <f>E833-'Gen VII Original Stats'!F833</f>
        <v>4</v>
      </c>
      <c r="N833">
        <f>F833-'Gen VII Original Stats'!G833</f>
        <v>3</v>
      </c>
      <c r="O833">
        <f>G833-'Gen VII Original Stats'!H833</f>
        <v>4</v>
      </c>
      <c r="P833">
        <f>H833-'Gen VII Original Stats'!I833</f>
        <v>20</v>
      </c>
      <c r="R833">
        <v>832</v>
      </c>
      <c r="S833">
        <v>5</v>
      </c>
      <c r="T833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</v>
      </c>
      <c r="V833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</v>
      </c>
    </row>
    <row r="834" spans="1:22" x14ac:dyDescent="0.5">
      <c r="A834" t="s">
        <v>1017</v>
      </c>
      <c r="B834">
        <v>82</v>
      </c>
      <c r="C834">
        <v>109</v>
      </c>
      <c r="D834">
        <v>72</v>
      </c>
      <c r="E834">
        <v>150</v>
      </c>
      <c r="F834">
        <v>83</v>
      </c>
      <c r="G834">
        <v>104</v>
      </c>
      <c r="H834">
        <f t="shared" si="36"/>
        <v>600</v>
      </c>
      <c r="J834">
        <f>B834-'Gen VII Original Stats'!C834</f>
        <v>3</v>
      </c>
      <c r="K834">
        <f>C834-'Gen VII Original Stats'!D834</f>
        <v>4</v>
      </c>
      <c r="L834">
        <f>D834-'Gen VII Original Stats'!E834</f>
        <v>2</v>
      </c>
      <c r="M834">
        <f>E834-'Gen VII Original Stats'!F834</f>
        <v>5</v>
      </c>
      <c r="N834">
        <f>F834-'Gen VII Original Stats'!G834</f>
        <v>3</v>
      </c>
      <c r="O834">
        <f>G834-'Gen VII Original Stats'!H834</f>
        <v>3</v>
      </c>
      <c r="P834">
        <f>H834-'Gen VII Original Stats'!I834</f>
        <v>20</v>
      </c>
      <c r="R834">
        <v>833</v>
      </c>
      <c r="S834">
        <v>5</v>
      </c>
      <c r="T834" s="1" t="str">
        <f t="shared" si="3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</v>
      </c>
      <c r="V834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</v>
      </c>
    </row>
    <row r="835" spans="1:22" x14ac:dyDescent="0.5">
      <c r="A835" t="s">
        <v>1016</v>
      </c>
      <c r="B835">
        <v>89</v>
      </c>
      <c r="C835">
        <v>145</v>
      </c>
      <c r="D835">
        <v>90</v>
      </c>
      <c r="E835">
        <v>105</v>
      </c>
      <c r="F835">
        <v>80</v>
      </c>
      <c r="G835">
        <v>91</v>
      </c>
      <c r="H835">
        <f t="shared" ref="H835:H898" si="39">SUM(B835:G835)</f>
        <v>600</v>
      </c>
      <c r="J835">
        <f>B835-'Gen VII Original Stats'!C835</f>
        <v>0</v>
      </c>
      <c r="K835">
        <f>C835-'Gen VII Original Stats'!D835</f>
        <v>0</v>
      </c>
      <c r="L835">
        <f>D835-'Gen VII Original Stats'!E835</f>
        <v>0</v>
      </c>
      <c r="M835">
        <f>E835-'Gen VII Original Stats'!F835</f>
        <v>0</v>
      </c>
      <c r="N835">
        <f>F835-'Gen VII Original Stats'!G835</f>
        <v>0</v>
      </c>
      <c r="O835">
        <f>G835-'Gen VII Original Stats'!H835</f>
        <v>0</v>
      </c>
      <c r="P835">
        <f>H835-'Gen VII Original Stats'!I835</f>
        <v>0</v>
      </c>
      <c r="R835">
        <v>834</v>
      </c>
      <c r="S835">
        <v>5</v>
      </c>
      <c r="T835" s="1" t="str">
        <f t="shared" ref="T835:T898" si="40">T834&amp;"["&amp;R835&amp;","&amp;IF(S835="","0",S835)&amp;"],"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</v>
      </c>
      <c r="V835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</v>
      </c>
    </row>
    <row r="836" spans="1:22" x14ac:dyDescent="0.5">
      <c r="A836" t="s">
        <v>836</v>
      </c>
      <c r="B836">
        <v>72</v>
      </c>
      <c r="C836">
        <v>75</v>
      </c>
      <c r="D836">
        <v>93</v>
      </c>
      <c r="E836">
        <v>200</v>
      </c>
      <c r="F836">
        <v>111</v>
      </c>
      <c r="G836">
        <v>153</v>
      </c>
      <c r="H836">
        <f t="shared" si="39"/>
        <v>704</v>
      </c>
      <c r="J836">
        <f>B836-'Gen VII Original Stats'!C836</f>
        <v>12</v>
      </c>
      <c r="K836">
        <f>C836-'Gen VII Original Stats'!D836</f>
        <v>10</v>
      </c>
      <c r="L836">
        <f>D836-'Gen VII Original Stats'!E836</f>
        <v>13</v>
      </c>
      <c r="M836">
        <f>E836-'Gen VII Original Stats'!F836</f>
        <v>30</v>
      </c>
      <c r="N836">
        <f>F836-'Gen VII Original Stats'!G836</f>
        <v>16</v>
      </c>
      <c r="O836">
        <f>G836-'Gen VII Original Stats'!H836</f>
        <v>23</v>
      </c>
      <c r="P836">
        <f>H836-'Gen VII Original Stats'!I836</f>
        <v>104</v>
      </c>
      <c r="R836">
        <v>835</v>
      </c>
      <c r="S836">
        <v>6</v>
      </c>
      <c r="T836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</v>
      </c>
      <c r="U836">
        <v>94</v>
      </c>
      <c r="V836" s="1" t="str">
        <f t="shared" si="3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</v>
      </c>
    </row>
    <row r="837" spans="1:22" x14ac:dyDescent="0.5">
      <c r="A837" t="s">
        <v>702</v>
      </c>
      <c r="B837">
        <v>95</v>
      </c>
      <c r="C837">
        <v>62</v>
      </c>
      <c r="D837">
        <v>98</v>
      </c>
      <c r="E837">
        <v>107</v>
      </c>
      <c r="F837">
        <v>104</v>
      </c>
      <c r="G837">
        <v>134</v>
      </c>
      <c r="H837">
        <f t="shared" si="39"/>
        <v>600</v>
      </c>
      <c r="J837">
        <f>B837-'Gen VII Original Stats'!C837</f>
        <v>21</v>
      </c>
      <c r="K837">
        <f>C837-'Gen VII Original Stats'!D837</f>
        <v>14</v>
      </c>
      <c r="L837">
        <f>D837-'Gen VII Original Stats'!E837</f>
        <v>22</v>
      </c>
      <c r="M837">
        <f>E837-'Gen VII Original Stats'!F837</f>
        <v>24</v>
      </c>
      <c r="N837">
        <f>F837-'Gen VII Original Stats'!G837</f>
        <v>23</v>
      </c>
      <c r="O837">
        <f>G837-'Gen VII Original Stats'!H837</f>
        <v>30</v>
      </c>
      <c r="P837">
        <f>H837-'Gen VII Original Stats'!I837</f>
        <v>134</v>
      </c>
      <c r="R837">
        <v>836</v>
      </c>
      <c r="T837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</v>
      </c>
      <c r="V837" s="1" t="str">
        <f t="shared" ref="V837:V900" si="41">CONCATENATE(V836,"[",R837,",",IF(U837="",0,U837),"],")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</v>
      </c>
    </row>
    <row r="838" spans="1:22" x14ac:dyDescent="0.5">
      <c r="A838" t="s">
        <v>700</v>
      </c>
      <c r="B838">
        <v>95</v>
      </c>
      <c r="C838">
        <v>102</v>
      </c>
      <c r="D838">
        <v>76</v>
      </c>
      <c r="E838">
        <v>83</v>
      </c>
      <c r="F838">
        <v>114</v>
      </c>
      <c r="G838">
        <v>130</v>
      </c>
      <c r="H838">
        <f t="shared" si="39"/>
        <v>600</v>
      </c>
      <c r="J838">
        <f>B838-'Gen VII Original Stats'!C838</f>
        <v>20</v>
      </c>
      <c r="K838">
        <f>C838-'Gen VII Original Stats'!D838</f>
        <v>22</v>
      </c>
      <c r="L838">
        <f>D838-'Gen VII Original Stats'!E838</f>
        <v>16</v>
      </c>
      <c r="M838">
        <f>E838-'Gen VII Original Stats'!F838</f>
        <v>18</v>
      </c>
      <c r="N838">
        <f>F838-'Gen VII Original Stats'!G838</f>
        <v>24</v>
      </c>
      <c r="O838">
        <f>G838-'Gen VII Original Stats'!H838</f>
        <v>28</v>
      </c>
      <c r="P838">
        <f>H838-'Gen VII Original Stats'!I838</f>
        <v>128</v>
      </c>
      <c r="R838">
        <v>837</v>
      </c>
      <c r="T838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</v>
      </c>
      <c r="V838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</v>
      </c>
    </row>
    <row r="839" spans="1:22" x14ac:dyDescent="0.5">
      <c r="A839" t="s">
        <v>700</v>
      </c>
      <c r="B839">
        <v>95</v>
      </c>
      <c r="C839">
        <v>102</v>
      </c>
      <c r="D839">
        <v>76</v>
      </c>
      <c r="E839">
        <v>83</v>
      </c>
      <c r="F839">
        <v>114</v>
      </c>
      <c r="G839">
        <v>130</v>
      </c>
      <c r="H839">
        <f t="shared" si="39"/>
        <v>600</v>
      </c>
      <c r="J839">
        <f>B839-'Gen VII Original Stats'!C839</f>
        <v>20</v>
      </c>
      <c r="K839">
        <f>C839-'Gen VII Original Stats'!D839</f>
        <v>22</v>
      </c>
      <c r="L839">
        <f>D839-'Gen VII Original Stats'!E839</f>
        <v>16</v>
      </c>
      <c r="M839">
        <f>E839-'Gen VII Original Stats'!F839</f>
        <v>18</v>
      </c>
      <c r="N839">
        <f>F839-'Gen VII Original Stats'!G839</f>
        <v>24</v>
      </c>
      <c r="O839">
        <f>G839-'Gen VII Original Stats'!H839</f>
        <v>28</v>
      </c>
      <c r="P839">
        <f>H839-'Gen VII Original Stats'!I839</f>
        <v>128</v>
      </c>
      <c r="R839">
        <v>838</v>
      </c>
      <c r="T839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</v>
      </c>
      <c r="V839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</v>
      </c>
    </row>
    <row r="840" spans="1:22" x14ac:dyDescent="0.5">
      <c r="A840" t="s">
        <v>700</v>
      </c>
      <c r="B840">
        <v>95</v>
      </c>
      <c r="C840">
        <v>102</v>
      </c>
      <c r="D840">
        <v>76</v>
      </c>
      <c r="E840">
        <v>83</v>
      </c>
      <c r="F840">
        <v>114</v>
      </c>
      <c r="G840">
        <v>130</v>
      </c>
      <c r="H840">
        <f t="shared" si="39"/>
        <v>600</v>
      </c>
      <c r="J840">
        <f>B840-'Gen VII Original Stats'!C840</f>
        <v>20</v>
      </c>
      <c r="K840">
        <f>C840-'Gen VII Original Stats'!D840</f>
        <v>22</v>
      </c>
      <c r="L840">
        <f>D840-'Gen VII Original Stats'!E840</f>
        <v>16</v>
      </c>
      <c r="M840">
        <f>E840-'Gen VII Original Stats'!F840</f>
        <v>18</v>
      </c>
      <c r="N840">
        <f>F840-'Gen VII Original Stats'!G840</f>
        <v>24</v>
      </c>
      <c r="O840">
        <f>G840-'Gen VII Original Stats'!H840</f>
        <v>28</v>
      </c>
      <c r="P840">
        <f>H840-'Gen VII Original Stats'!I840</f>
        <v>128</v>
      </c>
      <c r="R840">
        <v>839</v>
      </c>
      <c r="T840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</v>
      </c>
      <c r="V840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</v>
      </c>
    </row>
    <row r="841" spans="1:22" x14ac:dyDescent="0.5">
      <c r="A841" t="s">
        <v>700</v>
      </c>
      <c r="B841">
        <v>95</v>
      </c>
      <c r="C841">
        <v>102</v>
      </c>
      <c r="D841">
        <v>76</v>
      </c>
      <c r="E841">
        <v>83</v>
      </c>
      <c r="F841">
        <v>114</v>
      </c>
      <c r="G841">
        <v>130</v>
      </c>
      <c r="H841">
        <f t="shared" si="39"/>
        <v>600</v>
      </c>
      <c r="J841">
        <f>B841-'Gen VII Original Stats'!C841</f>
        <v>20</v>
      </c>
      <c r="K841">
        <f>C841-'Gen VII Original Stats'!D841</f>
        <v>22</v>
      </c>
      <c r="L841">
        <f>D841-'Gen VII Original Stats'!E841</f>
        <v>16</v>
      </c>
      <c r="M841">
        <f>E841-'Gen VII Original Stats'!F841</f>
        <v>18</v>
      </c>
      <c r="N841">
        <f>F841-'Gen VII Original Stats'!G841</f>
        <v>24</v>
      </c>
      <c r="O841">
        <f>G841-'Gen VII Original Stats'!H841</f>
        <v>28</v>
      </c>
      <c r="P841">
        <f>H841-'Gen VII Original Stats'!I841</f>
        <v>128</v>
      </c>
      <c r="R841">
        <v>840</v>
      </c>
      <c r="T841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</v>
      </c>
      <c r="V841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</v>
      </c>
    </row>
    <row r="842" spans="1:22" x14ac:dyDescent="0.5">
      <c r="A842" t="s">
        <v>700</v>
      </c>
      <c r="B842">
        <v>95</v>
      </c>
      <c r="C842">
        <v>102</v>
      </c>
      <c r="D842">
        <v>76</v>
      </c>
      <c r="E842">
        <v>83</v>
      </c>
      <c r="F842">
        <v>114</v>
      </c>
      <c r="G842">
        <v>130</v>
      </c>
      <c r="H842">
        <f t="shared" si="39"/>
        <v>600</v>
      </c>
      <c r="J842">
        <f>B842-'Gen VII Original Stats'!C842</f>
        <v>20</v>
      </c>
      <c r="K842">
        <f>C842-'Gen VII Original Stats'!D842</f>
        <v>22</v>
      </c>
      <c r="L842">
        <f>D842-'Gen VII Original Stats'!E842</f>
        <v>16</v>
      </c>
      <c r="M842">
        <f>E842-'Gen VII Original Stats'!F842</f>
        <v>18</v>
      </c>
      <c r="N842">
        <f>F842-'Gen VII Original Stats'!G842</f>
        <v>24</v>
      </c>
      <c r="O842">
        <f>G842-'Gen VII Original Stats'!H842</f>
        <v>28</v>
      </c>
      <c r="P842">
        <f>H842-'Gen VII Original Stats'!I842</f>
        <v>128</v>
      </c>
      <c r="R842">
        <v>841</v>
      </c>
      <c r="T842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</v>
      </c>
      <c r="V842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</v>
      </c>
    </row>
    <row r="843" spans="1:22" x14ac:dyDescent="0.5">
      <c r="A843" t="s">
        <v>700</v>
      </c>
      <c r="B843">
        <v>95</v>
      </c>
      <c r="C843">
        <v>102</v>
      </c>
      <c r="D843">
        <v>76</v>
      </c>
      <c r="E843">
        <v>83</v>
      </c>
      <c r="F843">
        <v>114</v>
      </c>
      <c r="G843">
        <v>130</v>
      </c>
      <c r="H843">
        <f t="shared" si="39"/>
        <v>600</v>
      </c>
      <c r="J843">
        <f>B843-'Gen VII Original Stats'!C843</f>
        <v>20</v>
      </c>
      <c r="K843">
        <f>C843-'Gen VII Original Stats'!D843</f>
        <v>22</v>
      </c>
      <c r="L843">
        <f>D843-'Gen VII Original Stats'!E843</f>
        <v>16</v>
      </c>
      <c r="M843">
        <f>E843-'Gen VII Original Stats'!F843</f>
        <v>18</v>
      </c>
      <c r="N843">
        <f>F843-'Gen VII Original Stats'!G843</f>
        <v>24</v>
      </c>
      <c r="O843">
        <f>G843-'Gen VII Original Stats'!H843</f>
        <v>28</v>
      </c>
      <c r="P843">
        <f>H843-'Gen VII Original Stats'!I843</f>
        <v>128</v>
      </c>
      <c r="R843">
        <v>842</v>
      </c>
      <c r="T843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</v>
      </c>
      <c r="V843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</v>
      </c>
    </row>
    <row r="844" spans="1:22" x14ac:dyDescent="0.5">
      <c r="A844" t="s">
        <v>700</v>
      </c>
      <c r="B844">
        <v>95</v>
      </c>
      <c r="C844">
        <v>102</v>
      </c>
      <c r="D844">
        <v>76</v>
      </c>
      <c r="E844">
        <v>83</v>
      </c>
      <c r="F844">
        <v>114</v>
      </c>
      <c r="G844">
        <v>130</v>
      </c>
      <c r="H844">
        <f t="shared" si="39"/>
        <v>600</v>
      </c>
      <c r="J844">
        <f>B844-'Gen VII Original Stats'!C844</f>
        <v>20</v>
      </c>
      <c r="K844">
        <f>C844-'Gen VII Original Stats'!D844</f>
        <v>22</v>
      </c>
      <c r="L844">
        <f>D844-'Gen VII Original Stats'!E844</f>
        <v>16</v>
      </c>
      <c r="M844">
        <f>E844-'Gen VII Original Stats'!F844</f>
        <v>18</v>
      </c>
      <c r="N844">
        <f>F844-'Gen VII Original Stats'!G844</f>
        <v>24</v>
      </c>
      <c r="O844">
        <f>G844-'Gen VII Original Stats'!H844</f>
        <v>28</v>
      </c>
      <c r="P844">
        <f>H844-'Gen VII Original Stats'!I844</f>
        <v>128</v>
      </c>
      <c r="R844">
        <v>843</v>
      </c>
      <c r="T844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</v>
      </c>
      <c r="V844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</v>
      </c>
    </row>
    <row r="845" spans="1:22" x14ac:dyDescent="0.5">
      <c r="A845" t="s">
        <v>700</v>
      </c>
      <c r="B845">
        <v>95</v>
      </c>
      <c r="C845">
        <v>102</v>
      </c>
      <c r="D845">
        <v>76</v>
      </c>
      <c r="E845">
        <v>83</v>
      </c>
      <c r="F845">
        <v>114</v>
      </c>
      <c r="G845">
        <v>130</v>
      </c>
      <c r="H845">
        <f t="shared" si="39"/>
        <v>600</v>
      </c>
      <c r="J845">
        <f>B845-'Gen VII Original Stats'!C845</f>
        <v>20</v>
      </c>
      <c r="K845">
        <f>C845-'Gen VII Original Stats'!D845</f>
        <v>22</v>
      </c>
      <c r="L845">
        <f>D845-'Gen VII Original Stats'!E845</f>
        <v>16</v>
      </c>
      <c r="M845">
        <f>E845-'Gen VII Original Stats'!F845</f>
        <v>18</v>
      </c>
      <c r="N845">
        <f>F845-'Gen VII Original Stats'!G845</f>
        <v>24</v>
      </c>
      <c r="O845">
        <f>G845-'Gen VII Original Stats'!H845</f>
        <v>28</v>
      </c>
      <c r="P845">
        <f>H845-'Gen VII Original Stats'!I845</f>
        <v>128</v>
      </c>
      <c r="R845">
        <v>844</v>
      </c>
      <c r="T845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</v>
      </c>
      <c r="V845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</v>
      </c>
    </row>
    <row r="846" spans="1:22" x14ac:dyDescent="0.5">
      <c r="A846" t="s">
        <v>700</v>
      </c>
      <c r="B846">
        <v>95</v>
      </c>
      <c r="C846">
        <v>102</v>
      </c>
      <c r="D846">
        <v>76</v>
      </c>
      <c r="E846">
        <v>83</v>
      </c>
      <c r="F846">
        <v>114</v>
      </c>
      <c r="G846">
        <v>130</v>
      </c>
      <c r="H846">
        <f t="shared" si="39"/>
        <v>600</v>
      </c>
      <c r="J846">
        <f>B846-'Gen VII Original Stats'!C846</f>
        <v>20</v>
      </c>
      <c r="K846">
        <f>C846-'Gen VII Original Stats'!D846</f>
        <v>22</v>
      </c>
      <c r="L846">
        <f>D846-'Gen VII Original Stats'!E846</f>
        <v>16</v>
      </c>
      <c r="M846">
        <f>E846-'Gen VII Original Stats'!F846</f>
        <v>18</v>
      </c>
      <c r="N846">
        <f>F846-'Gen VII Original Stats'!G846</f>
        <v>24</v>
      </c>
      <c r="O846">
        <f>G846-'Gen VII Original Stats'!H846</f>
        <v>28</v>
      </c>
      <c r="P846">
        <f>H846-'Gen VII Original Stats'!I846</f>
        <v>128</v>
      </c>
      <c r="R846">
        <v>845</v>
      </c>
      <c r="T846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</v>
      </c>
      <c r="V846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</v>
      </c>
    </row>
    <row r="847" spans="1:22" x14ac:dyDescent="0.5">
      <c r="A847" t="s">
        <v>837</v>
      </c>
      <c r="B847">
        <v>79</v>
      </c>
      <c r="C847">
        <v>96</v>
      </c>
      <c r="D847">
        <v>73</v>
      </c>
      <c r="E847">
        <v>188</v>
      </c>
      <c r="F847">
        <v>154</v>
      </c>
      <c r="G847">
        <v>113</v>
      </c>
      <c r="H847">
        <f t="shared" si="39"/>
        <v>703</v>
      </c>
      <c r="J847">
        <f>B847-'Gen VII Original Stats'!C847</f>
        <v>11</v>
      </c>
      <c r="K847">
        <f>C847-'Gen VII Original Stats'!D847</f>
        <v>11</v>
      </c>
      <c r="L847">
        <f>D847-'Gen VII Original Stats'!E847</f>
        <v>8</v>
      </c>
      <c r="M847">
        <f>E847-'Gen VII Original Stats'!F847</f>
        <v>23</v>
      </c>
      <c r="N847">
        <f>F847-'Gen VII Original Stats'!G847</f>
        <v>19</v>
      </c>
      <c r="O847">
        <f>G847-'Gen VII Original Stats'!H847</f>
        <v>13</v>
      </c>
      <c r="P847">
        <f>H847-'Gen VII Original Stats'!I847</f>
        <v>85</v>
      </c>
      <c r="R847">
        <v>846</v>
      </c>
      <c r="S847">
        <v>6</v>
      </c>
      <c r="T847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</v>
      </c>
      <c r="U847">
        <v>282</v>
      </c>
      <c r="V847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</v>
      </c>
    </row>
    <row r="848" spans="1:22" x14ac:dyDescent="0.5">
      <c r="A848" t="s">
        <v>838</v>
      </c>
      <c r="B848">
        <v>106</v>
      </c>
      <c r="C848">
        <v>109</v>
      </c>
      <c r="D848">
        <v>121</v>
      </c>
      <c r="E848">
        <v>191</v>
      </c>
      <c r="F848">
        <v>127</v>
      </c>
      <c r="G848">
        <v>50</v>
      </c>
      <c r="H848">
        <f t="shared" si="39"/>
        <v>704</v>
      </c>
      <c r="J848">
        <f>B848-'Gen VII Original Stats'!C848</f>
        <v>16</v>
      </c>
      <c r="K848">
        <f>C848-'Gen VII Original Stats'!D848</f>
        <v>14</v>
      </c>
      <c r="L848">
        <f>D848-'Gen VII Original Stats'!E848</f>
        <v>16</v>
      </c>
      <c r="M848">
        <f>E848-'Gen VII Original Stats'!F848</f>
        <v>26</v>
      </c>
      <c r="N848">
        <f>F848-'Gen VII Original Stats'!G848</f>
        <v>17</v>
      </c>
      <c r="O848">
        <f>G848-'Gen VII Original Stats'!H848</f>
        <v>5</v>
      </c>
      <c r="P848">
        <f>H848-'Gen VII Original Stats'!I848</f>
        <v>94</v>
      </c>
      <c r="R848">
        <v>847</v>
      </c>
      <c r="S848">
        <v>6</v>
      </c>
      <c r="T848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</v>
      </c>
      <c r="U848">
        <v>181</v>
      </c>
      <c r="V848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</v>
      </c>
    </row>
    <row r="849" spans="1:22" x14ac:dyDescent="0.5">
      <c r="A849" t="s">
        <v>839</v>
      </c>
      <c r="B849">
        <v>91</v>
      </c>
      <c r="C849">
        <v>112</v>
      </c>
      <c r="D849">
        <v>138</v>
      </c>
      <c r="E849">
        <v>137</v>
      </c>
      <c r="F849">
        <v>135</v>
      </c>
      <c r="G849">
        <v>89</v>
      </c>
      <c r="H849">
        <f t="shared" si="39"/>
        <v>702</v>
      </c>
      <c r="J849">
        <f>B849-'Gen VII Original Stats'!C849</f>
        <v>11</v>
      </c>
      <c r="K849">
        <f>C849-'Gen VII Original Stats'!D849</f>
        <v>12</v>
      </c>
      <c r="L849">
        <f>D849-'Gen VII Original Stats'!E849</f>
        <v>15</v>
      </c>
      <c r="M849">
        <f>E849-'Gen VII Original Stats'!F849</f>
        <v>15</v>
      </c>
      <c r="N849">
        <f>F849-'Gen VII Original Stats'!G849</f>
        <v>15</v>
      </c>
      <c r="O849">
        <f>G849-'Gen VII Original Stats'!H849</f>
        <v>9</v>
      </c>
      <c r="P849">
        <f>H849-'Gen VII Original Stats'!I849</f>
        <v>77</v>
      </c>
      <c r="R849">
        <v>848</v>
      </c>
      <c r="S849">
        <v>6</v>
      </c>
      <c r="T849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</v>
      </c>
      <c r="U849">
        <v>3</v>
      </c>
      <c r="V849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</v>
      </c>
    </row>
    <row r="850" spans="1:22" x14ac:dyDescent="0.5">
      <c r="A850" t="s">
        <v>840</v>
      </c>
      <c r="B850">
        <v>88</v>
      </c>
      <c r="C850">
        <v>144</v>
      </c>
      <c r="D850">
        <v>122</v>
      </c>
      <c r="E850">
        <v>144</v>
      </c>
      <c r="F850">
        <v>93</v>
      </c>
      <c r="G850">
        <v>110</v>
      </c>
      <c r="H850">
        <f t="shared" si="39"/>
        <v>701</v>
      </c>
      <c r="J850">
        <f>B850-'Gen VII Original Stats'!C850</f>
        <v>10</v>
      </c>
      <c r="K850">
        <f>C850-'Gen VII Original Stats'!D850</f>
        <v>14</v>
      </c>
      <c r="L850">
        <f>D850-'Gen VII Original Stats'!E850</f>
        <v>11</v>
      </c>
      <c r="M850">
        <f>E850-'Gen VII Original Stats'!F850</f>
        <v>14</v>
      </c>
      <c r="N850">
        <f>F850-'Gen VII Original Stats'!G850</f>
        <v>8</v>
      </c>
      <c r="O850">
        <f>G850-'Gen VII Original Stats'!H850</f>
        <v>10</v>
      </c>
      <c r="P850">
        <f>H850-'Gen VII Original Stats'!I850</f>
        <v>67</v>
      </c>
      <c r="R850">
        <v>849</v>
      </c>
      <c r="S850">
        <v>6</v>
      </c>
      <c r="T850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</v>
      </c>
      <c r="U850">
        <v>6</v>
      </c>
      <c r="V850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</v>
      </c>
    </row>
    <row r="851" spans="1:22" x14ac:dyDescent="0.5">
      <c r="A851" t="s">
        <v>841</v>
      </c>
      <c r="B851">
        <v>88</v>
      </c>
      <c r="C851">
        <v>115</v>
      </c>
      <c r="D851">
        <v>85</v>
      </c>
      <c r="E851">
        <v>176</v>
      </c>
      <c r="F851">
        <v>127</v>
      </c>
      <c r="G851">
        <v>110</v>
      </c>
      <c r="H851">
        <f t="shared" si="39"/>
        <v>701</v>
      </c>
      <c r="J851">
        <f>B851-'Gen VII Original Stats'!C851</f>
        <v>10</v>
      </c>
      <c r="K851">
        <f>C851-'Gen VII Original Stats'!D851</f>
        <v>11</v>
      </c>
      <c r="L851">
        <f>D851-'Gen VII Original Stats'!E851</f>
        <v>7</v>
      </c>
      <c r="M851">
        <f>E851-'Gen VII Original Stats'!F851</f>
        <v>17</v>
      </c>
      <c r="N851">
        <f>F851-'Gen VII Original Stats'!G851</f>
        <v>12</v>
      </c>
      <c r="O851">
        <f>G851-'Gen VII Original Stats'!H851</f>
        <v>10</v>
      </c>
      <c r="P851">
        <f>H851-'Gen VII Original Stats'!I851</f>
        <v>67</v>
      </c>
      <c r="R851">
        <v>850</v>
      </c>
      <c r="S851">
        <v>6</v>
      </c>
      <c r="T851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</v>
      </c>
      <c r="U851">
        <v>6</v>
      </c>
      <c r="V851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</v>
      </c>
    </row>
    <row r="852" spans="1:22" x14ac:dyDescent="0.5">
      <c r="A852" t="s">
        <v>842</v>
      </c>
      <c r="B852">
        <v>106</v>
      </c>
      <c r="C852">
        <v>190</v>
      </c>
      <c r="D852">
        <v>100</v>
      </c>
      <c r="E852">
        <v>154</v>
      </c>
      <c r="F852">
        <v>100</v>
      </c>
      <c r="G852">
        <v>130</v>
      </c>
      <c r="H852">
        <f t="shared" si="39"/>
        <v>780</v>
      </c>
      <c r="J852">
        <f>B852-'Gen VII Original Stats'!C852</f>
        <v>0</v>
      </c>
      <c r="K852">
        <f>C852-'Gen VII Original Stats'!D852</f>
        <v>0</v>
      </c>
      <c r="L852">
        <f>D852-'Gen VII Original Stats'!E852</f>
        <v>0</v>
      </c>
      <c r="M852">
        <f>E852-'Gen VII Original Stats'!F852</f>
        <v>0</v>
      </c>
      <c r="N852">
        <f>F852-'Gen VII Original Stats'!G852</f>
        <v>0</v>
      </c>
      <c r="O852">
        <f>G852-'Gen VII Original Stats'!H852</f>
        <v>0</v>
      </c>
      <c r="P852">
        <f>H852-'Gen VII Original Stats'!I852</f>
        <v>0</v>
      </c>
      <c r="R852">
        <v>851</v>
      </c>
      <c r="S852">
        <v>7</v>
      </c>
      <c r="T852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</v>
      </c>
      <c r="U852">
        <v>150</v>
      </c>
      <c r="V852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</v>
      </c>
    </row>
    <row r="853" spans="1:22" x14ac:dyDescent="0.5">
      <c r="A853" t="s">
        <v>843</v>
      </c>
      <c r="B853">
        <v>106</v>
      </c>
      <c r="C853">
        <v>150</v>
      </c>
      <c r="D853">
        <v>70</v>
      </c>
      <c r="E853">
        <v>194</v>
      </c>
      <c r="F853">
        <v>120</v>
      </c>
      <c r="G853">
        <v>140</v>
      </c>
      <c r="H853">
        <f t="shared" si="39"/>
        <v>780</v>
      </c>
      <c r="J853">
        <f>B853-'Gen VII Original Stats'!C853</f>
        <v>0</v>
      </c>
      <c r="K853">
        <f>C853-'Gen VII Original Stats'!D853</f>
        <v>0</v>
      </c>
      <c r="L853">
        <f>D853-'Gen VII Original Stats'!E853</f>
        <v>0</v>
      </c>
      <c r="M853">
        <f>E853-'Gen VII Original Stats'!F853</f>
        <v>0</v>
      </c>
      <c r="N853">
        <f>F853-'Gen VII Original Stats'!G853</f>
        <v>0</v>
      </c>
      <c r="O853">
        <f>G853-'Gen VII Original Stats'!H853</f>
        <v>0</v>
      </c>
      <c r="P853">
        <f>H853-'Gen VII Original Stats'!I853</f>
        <v>0</v>
      </c>
      <c r="R853">
        <v>852</v>
      </c>
      <c r="S853">
        <v>7</v>
      </c>
      <c r="T853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</v>
      </c>
      <c r="U853">
        <v>150</v>
      </c>
      <c r="V853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</v>
      </c>
    </row>
    <row r="854" spans="1:22" x14ac:dyDescent="0.5">
      <c r="A854" t="s">
        <v>844</v>
      </c>
      <c r="B854">
        <v>91</v>
      </c>
      <c r="C854">
        <v>179</v>
      </c>
      <c r="D854">
        <v>88</v>
      </c>
      <c r="E854">
        <v>145</v>
      </c>
      <c r="F854">
        <v>88</v>
      </c>
      <c r="G854">
        <v>111</v>
      </c>
      <c r="H854">
        <f t="shared" si="39"/>
        <v>702</v>
      </c>
      <c r="J854">
        <f>B854-'Gen VII Original Stats'!C854</f>
        <v>11</v>
      </c>
      <c r="K854">
        <f>C854-'Gen VII Original Stats'!D854</f>
        <v>19</v>
      </c>
      <c r="L854">
        <f>D854-'Gen VII Original Stats'!E854</f>
        <v>8</v>
      </c>
      <c r="M854">
        <f>E854-'Gen VII Original Stats'!F854</f>
        <v>15</v>
      </c>
      <c r="N854">
        <f>F854-'Gen VII Original Stats'!G854</f>
        <v>8</v>
      </c>
      <c r="O854">
        <f>G854-'Gen VII Original Stats'!H854</f>
        <v>11</v>
      </c>
      <c r="P854">
        <f>H854-'Gen VII Original Stats'!I854</f>
        <v>72</v>
      </c>
      <c r="R854">
        <v>853</v>
      </c>
      <c r="S854">
        <v>6</v>
      </c>
      <c r="T854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</v>
      </c>
      <c r="U854">
        <v>257</v>
      </c>
      <c r="V854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</v>
      </c>
    </row>
    <row r="855" spans="1:22" x14ac:dyDescent="0.5">
      <c r="A855" t="s">
        <v>845</v>
      </c>
      <c r="B855">
        <v>88</v>
      </c>
      <c r="C855">
        <v>137</v>
      </c>
      <c r="D855">
        <v>115</v>
      </c>
      <c r="E855">
        <v>108</v>
      </c>
      <c r="F855">
        <v>115</v>
      </c>
      <c r="G855">
        <v>137</v>
      </c>
      <c r="H855">
        <f t="shared" si="39"/>
        <v>700</v>
      </c>
      <c r="J855">
        <f>B855-'Gen VII Original Stats'!C855</f>
        <v>28</v>
      </c>
      <c r="K855">
        <f>C855-'Gen VII Original Stats'!D855</f>
        <v>37</v>
      </c>
      <c r="L855">
        <f>D855-'Gen VII Original Stats'!E855</f>
        <v>30</v>
      </c>
      <c r="M855">
        <f>E855-'Gen VII Original Stats'!F855</f>
        <v>28</v>
      </c>
      <c r="N855">
        <f>F855-'Gen VII Original Stats'!G855</f>
        <v>30</v>
      </c>
      <c r="O855">
        <f>G855-'Gen VII Original Stats'!H855</f>
        <v>37</v>
      </c>
      <c r="P855">
        <f>H855-'Gen VII Original Stats'!I855</f>
        <v>190</v>
      </c>
      <c r="R855">
        <v>854</v>
      </c>
      <c r="S855">
        <v>6</v>
      </c>
      <c r="T855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</v>
      </c>
      <c r="U855">
        <v>308</v>
      </c>
      <c r="V855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</v>
      </c>
    </row>
    <row r="856" spans="1:22" x14ac:dyDescent="0.5">
      <c r="A856" t="s">
        <v>846</v>
      </c>
      <c r="B856">
        <v>90</v>
      </c>
      <c r="C856">
        <v>105</v>
      </c>
      <c r="D856">
        <v>105</v>
      </c>
      <c r="E856">
        <v>164</v>
      </c>
      <c r="F856">
        <v>105</v>
      </c>
      <c r="G856">
        <v>135</v>
      </c>
      <c r="H856">
        <f t="shared" si="39"/>
        <v>704</v>
      </c>
      <c r="J856">
        <f>B856-'Gen VII Original Stats'!C856</f>
        <v>15</v>
      </c>
      <c r="K856">
        <f>C856-'Gen VII Original Stats'!D856</f>
        <v>15</v>
      </c>
      <c r="L856">
        <f>D856-'Gen VII Original Stats'!E856</f>
        <v>15</v>
      </c>
      <c r="M856">
        <f>E856-'Gen VII Original Stats'!F856</f>
        <v>24</v>
      </c>
      <c r="N856">
        <f>F856-'Gen VII Original Stats'!G856</f>
        <v>15</v>
      </c>
      <c r="O856">
        <f>G856-'Gen VII Original Stats'!H856</f>
        <v>20</v>
      </c>
      <c r="P856">
        <f>H856-'Gen VII Original Stats'!I856</f>
        <v>104</v>
      </c>
      <c r="R856">
        <v>855</v>
      </c>
      <c r="S856">
        <v>6</v>
      </c>
      <c r="T856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</v>
      </c>
      <c r="U856">
        <v>229</v>
      </c>
      <c r="V856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</v>
      </c>
    </row>
    <row r="857" spans="1:22" x14ac:dyDescent="0.5">
      <c r="A857" t="s">
        <v>847</v>
      </c>
      <c r="B857">
        <v>79</v>
      </c>
      <c r="C857">
        <v>157</v>
      </c>
      <c r="D857">
        <v>253</v>
      </c>
      <c r="E857">
        <v>67</v>
      </c>
      <c r="F857">
        <v>89</v>
      </c>
      <c r="G857">
        <v>55</v>
      </c>
      <c r="H857">
        <f t="shared" si="39"/>
        <v>700</v>
      </c>
      <c r="J857">
        <f>B857-'Gen VII Original Stats'!C857</f>
        <v>9</v>
      </c>
      <c r="K857">
        <f>C857-'Gen VII Original Stats'!D857</f>
        <v>17</v>
      </c>
      <c r="L857">
        <f>D857-'Gen VII Original Stats'!E857</f>
        <v>23</v>
      </c>
      <c r="M857">
        <f>E857-'Gen VII Original Stats'!F857</f>
        <v>7</v>
      </c>
      <c r="N857">
        <f>F857-'Gen VII Original Stats'!G857</f>
        <v>9</v>
      </c>
      <c r="O857">
        <f>G857-'Gen VII Original Stats'!H857</f>
        <v>5</v>
      </c>
      <c r="P857">
        <f>H857-'Gen VII Original Stats'!I857</f>
        <v>70</v>
      </c>
      <c r="R857">
        <v>856</v>
      </c>
      <c r="S857">
        <v>6</v>
      </c>
      <c r="T857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</v>
      </c>
      <c r="U857">
        <v>306</v>
      </c>
      <c r="V857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</v>
      </c>
    </row>
    <row r="858" spans="1:22" x14ac:dyDescent="0.5">
      <c r="A858" t="s">
        <v>848</v>
      </c>
      <c r="B858">
        <v>84</v>
      </c>
      <c r="C858">
        <v>211</v>
      </c>
      <c r="D858">
        <v>93</v>
      </c>
      <c r="E858">
        <v>117</v>
      </c>
      <c r="F858">
        <v>104</v>
      </c>
      <c r="G858">
        <v>93</v>
      </c>
      <c r="H858">
        <f t="shared" si="39"/>
        <v>702</v>
      </c>
      <c r="J858">
        <f>B858-'Gen VII Original Stats'!C858</f>
        <v>20</v>
      </c>
      <c r="K858">
        <f>C858-'Gen VII Original Stats'!D858</f>
        <v>46</v>
      </c>
      <c r="L858">
        <f>D858-'Gen VII Original Stats'!E858</f>
        <v>18</v>
      </c>
      <c r="M858">
        <f>E858-'Gen VII Original Stats'!F858</f>
        <v>24</v>
      </c>
      <c r="N858">
        <f>F858-'Gen VII Original Stats'!G858</f>
        <v>21</v>
      </c>
      <c r="O858">
        <f>G858-'Gen VII Original Stats'!H858</f>
        <v>18</v>
      </c>
      <c r="P858">
        <f>H858-'Gen VII Original Stats'!I858</f>
        <v>147</v>
      </c>
      <c r="R858">
        <v>857</v>
      </c>
      <c r="S858">
        <v>6</v>
      </c>
      <c r="T858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</v>
      </c>
      <c r="U858">
        <v>354</v>
      </c>
      <c r="V858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</v>
      </c>
    </row>
    <row r="859" spans="1:22" x14ac:dyDescent="0.5">
      <c r="A859" t="s">
        <v>849</v>
      </c>
      <c r="B859">
        <v>100</v>
      </c>
      <c r="C859">
        <v>164</v>
      </c>
      <c r="D859">
        <v>150</v>
      </c>
      <c r="E859">
        <v>95</v>
      </c>
      <c r="F859">
        <v>120</v>
      </c>
      <c r="G859">
        <v>71</v>
      </c>
      <c r="H859">
        <f t="shared" si="39"/>
        <v>700</v>
      </c>
      <c r="J859">
        <f>B859-'Gen VII Original Stats'!C859</f>
        <v>0</v>
      </c>
      <c r="K859">
        <f>C859-'Gen VII Original Stats'!D859</f>
        <v>0</v>
      </c>
      <c r="L859">
        <f>D859-'Gen VII Original Stats'!E859</f>
        <v>0</v>
      </c>
      <c r="M859">
        <f>E859-'Gen VII Original Stats'!F859</f>
        <v>0</v>
      </c>
      <c r="N859">
        <f>F859-'Gen VII Original Stats'!G859</f>
        <v>0</v>
      </c>
      <c r="O859">
        <f>G859-'Gen VII Original Stats'!H859</f>
        <v>0</v>
      </c>
      <c r="P859">
        <f>H859-'Gen VII Original Stats'!I859</f>
        <v>0</v>
      </c>
      <c r="R859">
        <v>858</v>
      </c>
      <c r="S859">
        <v>6</v>
      </c>
      <c r="T859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</v>
      </c>
      <c r="U859">
        <v>248</v>
      </c>
      <c r="V859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</v>
      </c>
    </row>
    <row r="860" spans="1:22" x14ac:dyDescent="0.5">
      <c r="A860" t="s">
        <v>850</v>
      </c>
      <c r="B860">
        <v>84</v>
      </c>
      <c r="C860">
        <v>176</v>
      </c>
      <c r="D860">
        <v>164</v>
      </c>
      <c r="E860">
        <v>75</v>
      </c>
      <c r="F860">
        <v>116</v>
      </c>
      <c r="G860">
        <v>87</v>
      </c>
      <c r="H860">
        <f t="shared" si="39"/>
        <v>702</v>
      </c>
      <c r="J860">
        <f>B860-'Gen VII Original Stats'!C860</f>
        <v>14</v>
      </c>
      <c r="K860">
        <f>C860-'Gen VII Original Stats'!D860</f>
        <v>26</v>
      </c>
      <c r="L860">
        <f>D860-'Gen VII Original Stats'!E860</f>
        <v>24</v>
      </c>
      <c r="M860">
        <f>E860-'Gen VII Original Stats'!F860</f>
        <v>10</v>
      </c>
      <c r="N860">
        <f>F860-'Gen VII Original Stats'!G860</f>
        <v>16</v>
      </c>
      <c r="O860">
        <f>G860-'Gen VII Original Stats'!H860</f>
        <v>12</v>
      </c>
      <c r="P860">
        <f>H860-'Gen VII Original Stats'!I860</f>
        <v>102</v>
      </c>
      <c r="R860">
        <v>859</v>
      </c>
      <c r="S860">
        <v>6</v>
      </c>
      <c r="T860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</v>
      </c>
      <c r="U860">
        <v>212</v>
      </c>
      <c r="V860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</v>
      </c>
    </row>
    <row r="861" spans="1:22" x14ac:dyDescent="0.5">
      <c r="A861" t="s">
        <v>851</v>
      </c>
      <c r="B861">
        <v>78</v>
      </c>
      <c r="C861">
        <v>182</v>
      </c>
      <c r="D861">
        <v>140</v>
      </c>
      <c r="E861">
        <v>74</v>
      </c>
      <c r="F861">
        <v>104</v>
      </c>
      <c r="G861">
        <v>122</v>
      </c>
      <c r="H861">
        <f t="shared" si="39"/>
        <v>700</v>
      </c>
      <c r="J861">
        <f>B861-'Gen VII Original Stats'!C861</f>
        <v>13</v>
      </c>
      <c r="K861">
        <f>C861-'Gen VII Original Stats'!D861</f>
        <v>27</v>
      </c>
      <c r="L861">
        <f>D861-'Gen VII Original Stats'!E861</f>
        <v>20</v>
      </c>
      <c r="M861">
        <f>E861-'Gen VII Original Stats'!F861</f>
        <v>9</v>
      </c>
      <c r="N861">
        <f>F861-'Gen VII Original Stats'!G861</f>
        <v>14</v>
      </c>
      <c r="O861">
        <f>G861-'Gen VII Original Stats'!H861</f>
        <v>17</v>
      </c>
      <c r="P861">
        <f>H861-'Gen VII Original Stats'!I861</f>
        <v>100</v>
      </c>
      <c r="R861">
        <v>860</v>
      </c>
      <c r="S861">
        <v>6</v>
      </c>
      <c r="T861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</v>
      </c>
      <c r="U861">
        <v>127</v>
      </c>
      <c r="V861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</v>
      </c>
    </row>
    <row r="862" spans="1:22" x14ac:dyDescent="0.5">
      <c r="A862" t="s">
        <v>852</v>
      </c>
      <c r="B862">
        <v>93</v>
      </c>
      <c r="C862">
        <v>155</v>
      </c>
      <c r="D862">
        <v>97</v>
      </c>
      <c r="E862">
        <v>79</v>
      </c>
      <c r="F862">
        <v>108</v>
      </c>
      <c r="G862">
        <v>172</v>
      </c>
      <c r="H862">
        <f t="shared" si="39"/>
        <v>704</v>
      </c>
      <c r="J862">
        <f>B862-'Gen VII Original Stats'!C862</f>
        <v>13</v>
      </c>
      <c r="K862">
        <f>C862-'Gen VII Original Stats'!D862</f>
        <v>20</v>
      </c>
      <c r="L862">
        <f>D862-'Gen VII Original Stats'!E862</f>
        <v>12</v>
      </c>
      <c r="M862">
        <f>E862-'Gen VII Original Stats'!F862</f>
        <v>9</v>
      </c>
      <c r="N862">
        <f>F862-'Gen VII Original Stats'!G862</f>
        <v>13</v>
      </c>
      <c r="O862">
        <f>G862-'Gen VII Original Stats'!H862</f>
        <v>22</v>
      </c>
      <c r="P862">
        <f>H862-'Gen VII Original Stats'!I862</f>
        <v>89</v>
      </c>
      <c r="R862">
        <v>861</v>
      </c>
      <c r="S862">
        <v>6</v>
      </c>
      <c r="T862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</v>
      </c>
      <c r="U862">
        <v>142</v>
      </c>
      <c r="V862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</v>
      </c>
    </row>
    <row r="863" spans="1:22" x14ac:dyDescent="0.5">
      <c r="A863" t="s">
        <v>919</v>
      </c>
      <c r="B863">
        <v>80</v>
      </c>
      <c r="C863">
        <v>163</v>
      </c>
      <c r="D863">
        <v>98</v>
      </c>
      <c r="E863">
        <v>157</v>
      </c>
      <c r="F863">
        <v>78</v>
      </c>
      <c r="G863">
        <v>125</v>
      </c>
      <c r="H863">
        <f t="shared" si="39"/>
        <v>701</v>
      </c>
      <c r="J863">
        <f>B863-'Gen VII Original Stats'!C863</f>
        <v>10</v>
      </c>
      <c r="K863">
        <f>C863-'Gen VII Original Stats'!D863</f>
        <v>18</v>
      </c>
      <c r="L863">
        <f>D863-'Gen VII Original Stats'!E863</f>
        <v>10</v>
      </c>
      <c r="M863">
        <f>E863-'Gen VII Original Stats'!F863</f>
        <v>17</v>
      </c>
      <c r="N863">
        <f>F863-'Gen VII Original Stats'!G863</f>
        <v>8</v>
      </c>
      <c r="O863">
        <f>G863-'Gen VII Original Stats'!H863</f>
        <v>13</v>
      </c>
      <c r="P863">
        <f>H863-'Gen VII Original Stats'!I863</f>
        <v>76</v>
      </c>
      <c r="R863">
        <v>862</v>
      </c>
      <c r="S863">
        <v>6</v>
      </c>
      <c r="T863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</v>
      </c>
      <c r="U863">
        <v>448</v>
      </c>
      <c r="V863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</v>
      </c>
    </row>
    <row r="864" spans="1:22" x14ac:dyDescent="0.5">
      <c r="A864" t="s">
        <v>920</v>
      </c>
      <c r="B864">
        <v>109</v>
      </c>
      <c r="C864">
        <v>157</v>
      </c>
      <c r="D864">
        <v>124</v>
      </c>
      <c r="E864">
        <v>157</v>
      </c>
      <c r="F864">
        <v>124</v>
      </c>
      <c r="G864">
        <v>33</v>
      </c>
      <c r="H864">
        <f t="shared" si="39"/>
        <v>704</v>
      </c>
      <c r="J864">
        <f>B864-'Gen VII Original Stats'!C864</f>
        <v>19</v>
      </c>
      <c r="K864">
        <f>C864-'Gen VII Original Stats'!D864</f>
        <v>25</v>
      </c>
      <c r="L864">
        <f>D864-'Gen VII Original Stats'!E864</f>
        <v>19</v>
      </c>
      <c r="M864">
        <f>E864-'Gen VII Original Stats'!F864</f>
        <v>25</v>
      </c>
      <c r="N864">
        <f>F864-'Gen VII Original Stats'!G864</f>
        <v>19</v>
      </c>
      <c r="O864">
        <f>G864-'Gen VII Original Stats'!H864</f>
        <v>3</v>
      </c>
      <c r="P864">
        <f>H864-'Gen VII Original Stats'!I864</f>
        <v>110</v>
      </c>
      <c r="R864">
        <v>863</v>
      </c>
      <c r="S864">
        <v>6</v>
      </c>
      <c r="T864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</v>
      </c>
      <c r="U864">
        <v>460</v>
      </c>
      <c r="V864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</v>
      </c>
    </row>
    <row r="865" spans="1:22" x14ac:dyDescent="0.5">
      <c r="A865" t="s">
        <v>853</v>
      </c>
      <c r="B865">
        <v>69</v>
      </c>
      <c r="C865">
        <v>173</v>
      </c>
      <c r="D865">
        <v>58</v>
      </c>
      <c r="E865">
        <v>173</v>
      </c>
      <c r="F865">
        <v>58</v>
      </c>
      <c r="G865">
        <v>69</v>
      </c>
      <c r="H865">
        <f t="shared" si="39"/>
        <v>600</v>
      </c>
      <c r="J865">
        <f>B865-'Gen VII Original Stats'!C865</f>
        <v>9</v>
      </c>
      <c r="K865">
        <f>C865-'Gen VII Original Stats'!D865</f>
        <v>23</v>
      </c>
      <c r="L865">
        <f>D865-'Gen VII Original Stats'!E865</f>
        <v>8</v>
      </c>
      <c r="M865">
        <f>E865-'Gen VII Original Stats'!F865</f>
        <v>23</v>
      </c>
      <c r="N865">
        <f>F865-'Gen VII Original Stats'!G865</f>
        <v>8</v>
      </c>
      <c r="O865">
        <f>G865-'Gen VII Original Stats'!H865</f>
        <v>9</v>
      </c>
      <c r="P865">
        <f>H865-'Gen VII Original Stats'!I865</f>
        <v>80</v>
      </c>
      <c r="R865">
        <v>864</v>
      </c>
      <c r="T865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</v>
      </c>
      <c r="V865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</v>
      </c>
    </row>
    <row r="866" spans="1:22" x14ac:dyDescent="0.5">
      <c r="A866" t="s">
        <v>908</v>
      </c>
      <c r="B866">
        <v>89</v>
      </c>
      <c r="C866">
        <v>114</v>
      </c>
      <c r="D866">
        <v>134</v>
      </c>
      <c r="E866">
        <v>150</v>
      </c>
      <c r="F866">
        <v>128</v>
      </c>
      <c r="G866">
        <v>86</v>
      </c>
      <c r="H866">
        <f t="shared" si="39"/>
        <v>701</v>
      </c>
      <c r="J866">
        <f>B866-'Gen VII Original Stats'!C866</f>
        <v>10</v>
      </c>
      <c r="K866">
        <f>C866-'Gen VII Original Stats'!D866</f>
        <v>11</v>
      </c>
      <c r="L866">
        <f>D866-'Gen VII Original Stats'!E866</f>
        <v>14</v>
      </c>
      <c r="M866">
        <f>E866-'Gen VII Original Stats'!F866</f>
        <v>15</v>
      </c>
      <c r="N866">
        <f>F866-'Gen VII Original Stats'!G866</f>
        <v>13</v>
      </c>
      <c r="O866">
        <f>G866-'Gen VII Original Stats'!H866</f>
        <v>8</v>
      </c>
      <c r="P866">
        <f>H866-'Gen VII Original Stats'!I866</f>
        <v>71</v>
      </c>
      <c r="R866">
        <v>865</v>
      </c>
      <c r="S866">
        <v>6</v>
      </c>
      <c r="T866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</v>
      </c>
      <c r="U866">
        <v>9</v>
      </c>
      <c r="V866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</v>
      </c>
    </row>
    <row r="867" spans="1:22" x14ac:dyDescent="0.5">
      <c r="A867" t="s">
        <v>909</v>
      </c>
      <c r="B867">
        <v>129</v>
      </c>
      <c r="C867">
        <v>149</v>
      </c>
      <c r="D867">
        <v>118</v>
      </c>
      <c r="E867">
        <v>68</v>
      </c>
      <c r="F867">
        <v>118</v>
      </c>
      <c r="G867">
        <v>118</v>
      </c>
      <c r="H867">
        <f t="shared" si="39"/>
        <v>700</v>
      </c>
      <c r="J867">
        <f>B867-'Gen VII Original Stats'!C867</f>
        <v>24</v>
      </c>
      <c r="K867">
        <f>C867-'Gen VII Original Stats'!D867</f>
        <v>24</v>
      </c>
      <c r="L867">
        <f>D867-'Gen VII Original Stats'!E867</f>
        <v>18</v>
      </c>
      <c r="M867">
        <f>E867-'Gen VII Original Stats'!F867</f>
        <v>8</v>
      </c>
      <c r="N867">
        <f>F867-'Gen VII Original Stats'!G867</f>
        <v>18</v>
      </c>
      <c r="O867">
        <f>G867-'Gen VII Original Stats'!H867</f>
        <v>18</v>
      </c>
      <c r="P867">
        <f>H867-'Gen VII Original Stats'!I867</f>
        <v>110</v>
      </c>
      <c r="R867">
        <v>866</v>
      </c>
      <c r="S867">
        <v>6</v>
      </c>
      <c r="T867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</v>
      </c>
      <c r="U867">
        <v>115</v>
      </c>
      <c r="V867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</v>
      </c>
    </row>
    <row r="868" spans="1:22" x14ac:dyDescent="0.5">
      <c r="A868" t="s">
        <v>910</v>
      </c>
      <c r="B868">
        <v>106</v>
      </c>
      <c r="C868">
        <v>170</v>
      </c>
      <c r="D868">
        <v>119</v>
      </c>
      <c r="E868">
        <v>76</v>
      </c>
      <c r="F868">
        <v>143</v>
      </c>
      <c r="G868">
        <v>88</v>
      </c>
      <c r="H868">
        <f t="shared" si="39"/>
        <v>702</v>
      </c>
      <c r="J868">
        <f>B868-'Gen VII Original Stats'!C868</f>
        <v>11</v>
      </c>
      <c r="K868">
        <f>C868-'Gen VII Original Stats'!D868</f>
        <v>15</v>
      </c>
      <c r="L868">
        <f>D868-'Gen VII Original Stats'!E868</f>
        <v>10</v>
      </c>
      <c r="M868">
        <f>E868-'Gen VII Original Stats'!F868</f>
        <v>6</v>
      </c>
      <c r="N868">
        <f>F868-'Gen VII Original Stats'!G868</f>
        <v>13</v>
      </c>
      <c r="O868">
        <f>G868-'Gen VII Original Stats'!H868</f>
        <v>7</v>
      </c>
      <c r="P868">
        <f>H868-'Gen VII Original Stats'!I868</f>
        <v>62</v>
      </c>
      <c r="R868">
        <v>867</v>
      </c>
      <c r="S868">
        <v>6</v>
      </c>
      <c r="T868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</v>
      </c>
      <c r="U868">
        <v>130</v>
      </c>
      <c r="V868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</v>
      </c>
    </row>
    <row r="869" spans="1:22" x14ac:dyDescent="0.5">
      <c r="A869" t="s">
        <v>911</v>
      </c>
      <c r="B869">
        <v>84</v>
      </c>
      <c r="C869">
        <v>188</v>
      </c>
      <c r="D869">
        <v>73</v>
      </c>
      <c r="E869">
        <v>143</v>
      </c>
      <c r="F869">
        <v>73</v>
      </c>
      <c r="G869">
        <v>143</v>
      </c>
      <c r="H869">
        <f t="shared" si="39"/>
        <v>704</v>
      </c>
      <c r="J869">
        <f>B869-'Gen VII Original Stats'!C869</f>
        <v>19</v>
      </c>
      <c r="K869">
        <f>C869-'Gen VII Original Stats'!D869</f>
        <v>38</v>
      </c>
      <c r="L869">
        <f>D869-'Gen VII Original Stats'!E869</f>
        <v>13</v>
      </c>
      <c r="M869">
        <f>E869-'Gen VII Original Stats'!F869</f>
        <v>28</v>
      </c>
      <c r="N869">
        <f>F869-'Gen VII Original Stats'!G869</f>
        <v>13</v>
      </c>
      <c r="O869">
        <f>G869-'Gen VII Original Stats'!H869</f>
        <v>28</v>
      </c>
      <c r="P869">
        <f>H869-'Gen VII Original Stats'!I869</f>
        <v>139</v>
      </c>
      <c r="R869">
        <v>868</v>
      </c>
      <c r="S869">
        <v>6</v>
      </c>
      <c r="T869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</v>
      </c>
      <c r="U869">
        <v>359</v>
      </c>
      <c r="V869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</v>
      </c>
    </row>
    <row r="870" spans="1:22" x14ac:dyDescent="0.5">
      <c r="A870" t="s">
        <v>912</v>
      </c>
      <c r="B870">
        <v>66</v>
      </c>
      <c r="C870">
        <v>57</v>
      </c>
      <c r="D870">
        <v>75</v>
      </c>
      <c r="E870">
        <v>206</v>
      </c>
      <c r="F870">
        <v>123</v>
      </c>
      <c r="G870">
        <v>176</v>
      </c>
      <c r="H870">
        <f t="shared" si="39"/>
        <v>703</v>
      </c>
      <c r="J870">
        <f>B870-'Gen VII Original Stats'!C870</f>
        <v>11</v>
      </c>
      <c r="K870">
        <f>C870-'Gen VII Original Stats'!D870</f>
        <v>7</v>
      </c>
      <c r="L870">
        <f>D870-'Gen VII Original Stats'!E870</f>
        <v>10</v>
      </c>
      <c r="M870">
        <f>E870-'Gen VII Original Stats'!F870</f>
        <v>31</v>
      </c>
      <c r="N870">
        <f>F870-'Gen VII Original Stats'!G870</f>
        <v>18</v>
      </c>
      <c r="O870">
        <f>G870-'Gen VII Original Stats'!H870</f>
        <v>26</v>
      </c>
      <c r="P870">
        <f>H870-'Gen VII Original Stats'!I870</f>
        <v>103</v>
      </c>
      <c r="R870">
        <v>869</v>
      </c>
      <c r="S870">
        <v>6</v>
      </c>
      <c r="T870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</v>
      </c>
      <c r="U870">
        <v>65</v>
      </c>
      <c r="V870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</v>
      </c>
    </row>
    <row r="871" spans="1:22" x14ac:dyDescent="0.5">
      <c r="A871" t="s">
        <v>913</v>
      </c>
      <c r="B871">
        <v>96</v>
      </c>
      <c r="C871">
        <v>218</v>
      </c>
      <c r="D871">
        <v>134</v>
      </c>
      <c r="E871">
        <v>44</v>
      </c>
      <c r="F871">
        <v>122</v>
      </c>
      <c r="G871">
        <v>86</v>
      </c>
      <c r="H871">
        <f t="shared" si="39"/>
        <v>700</v>
      </c>
      <c r="J871">
        <f>B871-'Gen VII Original Stats'!C871</f>
        <v>16</v>
      </c>
      <c r="K871">
        <f>C871-'Gen VII Original Stats'!D871</f>
        <v>33</v>
      </c>
      <c r="L871">
        <f>D871-'Gen VII Original Stats'!E871</f>
        <v>19</v>
      </c>
      <c r="M871">
        <f>E871-'Gen VII Original Stats'!F871</f>
        <v>4</v>
      </c>
      <c r="N871">
        <f>F871-'Gen VII Original Stats'!G871</f>
        <v>17</v>
      </c>
      <c r="O871">
        <f>G871-'Gen VII Original Stats'!H871</f>
        <v>11</v>
      </c>
      <c r="P871">
        <f>H871-'Gen VII Original Stats'!I871</f>
        <v>100</v>
      </c>
      <c r="R871">
        <v>870</v>
      </c>
      <c r="S871">
        <v>6</v>
      </c>
      <c r="T871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</v>
      </c>
      <c r="U871">
        <v>214</v>
      </c>
      <c r="V871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</v>
      </c>
    </row>
    <row r="872" spans="1:22" x14ac:dyDescent="0.5">
      <c r="A872" t="s">
        <v>914</v>
      </c>
      <c r="B872">
        <v>79</v>
      </c>
      <c r="C872">
        <v>154</v>
      </c>
      <c r="D872">
        <v>185</v>
      </c>
      <c r="E872">
        <v>76</v>
      </c>
      <c r="F872">
        <v>138</v>
      </c>
      <c r="G872">
        <v>68</v>
      </c>
      <c r="H872">
        <f t="shared" si="39"/>
        <v>700</v>
      </c>
      <c r="J872">
        <f>B872-'Gen VII Original Stats'!C872</f>
        <v>29</v>
      </c>
      <c r="K872">
        <f>C872-'Gen VII Original Stats'!D872</f>
        <v>49</v>
      </c>
      <c r="L872">
        <f>D872-'Gen VII Original Stats'!E872</f>
        <v>60</v>
      </c>
      <c r="M872">
        <f>E872-'Gen VII Original Stats'!F872</f>
        <v>21</v>
      </c>
      <c r="N872">
        <f>F872-'Gen VII Original Stats'!G872</f>
        <v>43</v>
      </c>
      <c r="O872">
        <f>G872-'Gen VII Original Stats'!H872</f>
        <v>18</v>
      </c>
      <c r="P872">
        <f>H872-'Gen VII Original Stats'!I872</f>
        <v>220</v>
      </c>
      <c r="R872">
        <v>871</v>
      </c>
      <c r="S872">
        <v>6</v>
      </c>
      <c r="T872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</v>
      </c>
      <c r="U872">
        <v>303</v>
      </c>
      <c r="V872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</v>
      </c>
    </row>
    <row r="873" spans="1:22" x14ac:dyDescent="0.5">
      <c r="A873" t="s">
        <v>915</v>
      </c>
      <c r="B873">
        <v>88</v>
      </c>
      <c r="C873">
        <v>90</v>
      </c>
      <c r="D873">
        <v>97</v>
      </c>
      <c r="E873">
        <v>166</v>
      </c>
      <c r="F873">
        <v>97</v>
      </c>
      <c r="G873">
        <v>166</v>
      </c>
      <c r="H873">
        <f t="shared" si="39"/>
        <v>704</v>
      </c>
      <c r="J873">
        <f>B873-'Gen VII Original Stats'!C873</f>
        <v>18</v>
      </c>
      <c r="K873">
        <f>C873-'Gen VII Original Stats'!D873</f>
        <v>15</v>
      </c>
      <c r="L873">
        <f>D873-'Gen VII Original Stats'!E873</f>
        <v>17</v>
      </c>
      <c r="M873">
        <f>E873-'Gen VII Original Stats'!F873</f>
        <v>31</v>
      </c>
      <c r="N873">
        <f>F873-'Gen VII Original Stats'!G873</f>
        <v>17</v>
      </c>
      <c r="O873">
        <f>G873-'Gen VII Original Stats'!H873</f>
        <v>31</v>
      </c>
      <c r="P873">
        <f>H873-'Gen VII Original Stats'!I873</f>
        <v>129</v>
      </c>
      <c r="R873">
        <v>872</v>
      </c>
      <c r="S873">
        <v>6</v>
      </c>
      <c r="T873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</v>
      </c>
      <c r="U873">
        <v>310</v>
      </c>
      <c r="V873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</v>
      </c>
    </row>
    <row r="874" spans="1:22" x14ac:dyDescent="0.5">
      <c r="A874" t="s">
        <v>916</v>
      </c>
      <c r="B874">
        <v>108</v>
      </c>
      <c r="C874">
        <v>170</v>
      </c>
      <c r="D874">
        <v>115</v>
      </c>
      <c r="E874">
        <v>120</v>
      </c>
      <c r="F874">
        <v>95</v>
      </c>
      <c r="G874">
        <v>92</v>
      </c>
      <c r="H874">
        <f t="shared" si="39"/>
        <v>700</v>
      </c>
      <c r="J874">
        <f>B874-'Gen VII Original Stats'!C874</f>
        <v>0</v>
      </c>
      <c r="K874">
        <f>C874-'Gen VII Original Stats'!D874</f>
        <v>0</v>
      </c>
      <c r="L874">
        <f>D874-'Gen VII Original Stats'!E874</f>
        <v>0</v>
      </c>
      <c r="M874">
        <f>E874-'Gen VII Original Stats'!F874</f>
        <v>0</v>
      </c>
      <c r="N874">
        <f>F874-'Gen VII Original Stats'!G874</f>
        <v>0</v>
      </c>
      <c r="O874">
        <f>G874-'Gen VII Original Stats'!H874</f>
        <v>0</v>
      </c>
      <c r="P874">
        <f>H874-'Gen VII Original Stats'!I874</f>
        <v>0</v>
      </c>
      <c r="R874">
        <v>873</v>
      </c>
      <c r="S874">
        <v>6</v>
      </c>
      <c r="T874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</v>
      </c>
      <c r="U874">
        <v>445</v>
      </c>
      <c r="V874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</v>
      </c>
    </row>
    <row r="875" spans="1:22" x14ac:dyDescent="0.5">
      <c r="A875" t="s">
        <v>917</v>
      </c>
      <c r="B875">
        <v>80</v>
      </c>
      <c r="C875">
        <v>130</v>
      </c>
      <c r="D875">
        <v>100</v>
      </c>
      <c r="E875">
        <v>160</v>
      </c>
      <c r="F875">
        <v>120</v>
      </c>
      <c r="G875">
        <v>110</v>
      </c>
      <c r="H875">
        <f t="shared" si="39"/>
        <v>700</v>
      </c>
      <c r="J875">
        <f>B875-'Gen VII Original Stats'!C875</f>
        <v>0</v>
      </c>
      <c r="K875">
        <f>C875-'Gen VII Original Stats'!D875</f>
        <v>0</v>
      </c>
      <c r="L875">
        <f>D875-'Gen VII Original Stats'!E875</f>
        <v>0</v>
      </c>
      <c r="M875">
        <f>E875-'Gen VII Original Stats'!F875</f>
        <v>0</v>
      </c>
      <c r="N875">
        <f>F875-'Gen VII Original Stats'!G875</f>
        <v>0</v>
      </c>
      <c r="O875">
        <f>G875-'Gen VII Original Stats'!H875</f>
        <v>0</v>
      </c>
      <c r="P875">
        <f>H875-'Gen VII Original Stats'!I875</f>
        <v>0</v>
      </c>
      <c r="R875">
        <v>874</v>
      </c>
      <c r="S875">
        <v>7</v>
      </c>
      <c r="T875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</v>
      </c>
      <c r="U875">
        <v>381</v>
      </c>
      <c r="V875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</v>
      </c>
    </row>
    <row r="876" spans="1:22" x14ac:dyDescent="0.5">
      <c r="A876" t="s">
        <v>918</v>
      </c>
      <c r="B876">
        <v>80</v>
      </c>
      <c r="C876">
        <v>100</v>
      </c>
      <c r="D876">
        <v>120</v>
      </c>
      <c r="E876">
        <v>140</v>
      </c>
      <c r="F876">
        <v>150</v>
      </c>
      <c r="G876">
        <v>110</v>
      </c>
      <c r="H876">
        <f t="shared" si="39"/>
        <v>700</v>
      </c>
      <c r="J876">
        <f>B876-'Gen VII Original Stats'!C876</f>
        <v>0</v>
      </c>
      <c r="K876">
        <f>C876-'Gen VII Original Stats'!D876</f>
        <v>0</v>
      </c>
      <c r="L876">
        <f>D876-'Gen VII Original Stats'!E876</f>
        <v>0</v>
      </c>
      <c r="M876">
        <f>E876-'Gen VII Original Stats'!F876</f>
        <v>0</v>
      </c>
      <c r="N876">
        <f>F876-'Gen VII Original Stats'!G876</f>
        <v>0</v>
      </c>
      <c r="O876">
        <f>G876-'Gen VII Original Stats'!H876</f>
        <v>0</v>
      </c>
      <c r="P876">
        <f>H876-'Gen VII Original Stats'!I876</f>
        <v>0</v>
      </c>
      <c r="R876">
        <v>875</v>
      </c>
      <c r="S876">
        <v>7</v>
      </c>
      <c r="T876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</v>
      </c>
      <c r="U876">
        <v>380</v>
      </c>
      <c r="V876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</v>
      </c>
    </row>
    <row r="877" spans="1:22" x14ac:dyDescent="0.5">
      <c r="A877" t="s">
        <v>855</v>
      </c>
      <c r="B877">
        <v>53</v>
      </c>
      <c r="C877">
        <v>79</v>
      </c>
      <c r="D877">
        <v>84</v>
      </c>
      <c r="E877">
        <v>53</v>
      </c>
      <c r="F877">
        <v>66</v>
      </c>
      <c r="G877">
        <v>67</v>
      </c>
      <c r="H877">
        <f t="shared" si="39"/>
        <v>402</v>
      </c>
      <c r="J877">
        <f>B877-'Gen VII Original Stats'!C877</f>
        <v>9</v>
      </c>
      <c r="K877">
        <f>C877-'Gen VII Original Stats'!D877</f>
        <v>13</v>
      </c>
      <c r="L877">
        <f>D877-'Gen VII Original Stats'!E877</f>
        <v>14</v>
      </c>
      <c r="M877">
        <f>E877-'Gen VII Original Stats'!F877</f>
        <v>9</v>
      </c>
      <c r="N877">
        <f>F877-'Gen VII Original Stats'!G877</f>
        <v>11</v>
      </c>
      <c r="O877">
        <f>G877-'Gen VII Original Stats'!H877</f>
        <v>11</v>
      </c>
      <c r="P877">
        <f>H877-'Gen VII Original Stats'!I877</f>
        <v>67</v>
      </c>
      <c r="R877">
        <v>876</v>
      </c>
      <c r="S877">
        <v>1</v>
      </c>
      <c r="T877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</v>
      </c>
      <c r="V877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</v>
      </c>
    </row>
    <row r="878" spans="1:22" x14ac:dyDescent="0.5">
      <c r="A878" t="s">
        <v>856</v>
      </c>
      <c r="B878">
        <v>64</v>
      </c>
      <c r="C878">
        <v>79</v>
      </c>
      <c r="D878">
        <v>84</v>
      </c>
      <c r="E878">
        <v>53</v>
      </c>
      <c r="F878">
        <v>66</v>
      </c>
      <c r="G878">
        <v>55</v>
      </c>
      <c r="H878">
        <f t="shared" si="39"/>
        <v>401</v>
      </c>
      <c r="J878">
        <f>B878-'Gen VII Original Stats'!C878</f>
        <v>10</v>
      </c>
      <c r="K878">
        <f>C878-'Gen VII Original Stats'!D878</f>
        <v>13</v>
      </c>
      <c r="L878">
        <f>D878-'Gen VII Original Stats'!E878</f>
        <v>14</v>
      </c>
      <c r="M878">
        <f>E878-'Gen VII Original Stats'!F878</f>
        <v>9</v>
      </c>
      <c r="N878">
        <f>F878-'Gen VII Original Stats'!G878</f>
        <v>11</v>
      </c>
      <c r="O878">
        <f>G878-'Gen VII Original Stats'!H878</f>
        <v>9</v>
      </c>
      <c r="P878">
        <f>H878-'Gen VII Original Stats'!I878</f>
        <v>66</v>
      </c>
      <c r="R878">
        <v>877</v>
      </c>
      <c r="S878">
        <v>1</v>
      </c>
      <c r="T878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</v>
      </c>
      <c r="V878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</v>
      </c>
    </row>
    <row r="879" spans="1:22" x14ac:dyDescent="0.5">
      <c r="A879" t="s">
        <v>857</v>
      </c>
      <c r="B879">
        <v>70</v>
      </c>
      <c r="C879">
        <v>79</v>
      </c>
      <c r="D879">
        <v>84</v>
      </c>
      <c r="E879">
        <v>53</v>
      </c>
      <c r="F879">
        <v>66</v>
      </c>
      <c r="G879">
        <v>49</v>
      </c>
      <c r="H879">
        <f t="shared" si="39"/>
        <v>401</v>
      </c>
      <c r="J879">
        <f>B879-'Gen VII Original Stats'!C879</f>
        <v>11</v>
      </c>
      <c r="K879">
        <f>C879-'Gen VII Original Stats'!D879</f>
        <v>13</v>
      </c>
      <c r="L879">
        <f>D879-'Gen VII Original Stats'!E879</f>
        <v>14</v>
      </c>
      <c r="M879">
        <f>E879-'Gen VII Original Stats'!F879</f>
        <v>9</v>
      </c>
      <c r="N879">
        <f>F879-'Gen VII Original Stats'!G879</f>
        <v>11</v>
      </c>
      <c r="O879">
        <f>G879-'Gen VII Original Stats'!H879</f>
        <v>8</v>
      </c>
      <c r="P879">
        <f>H879-'Gen VII Original Stats'!I879</f>
        <v>66</v>
      </c>
      <c r="R879">
        <v>878</v>
      </c>
      <c r="S879">
        <v>1</v>
      </c>
      <c r="T879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</v>
      </c>
      <c r="V879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</v>
      </c>
    </row>
    <row r="880" spans="1:22" x14ac:dyDescent="0.5">
      <c r="A880" t="s">
        <v>858</v>
      </c>
      <c r="B880">
        <v>67</v>
      </c>
      <c r="C880">
        <v>103</v>
      </c>
      <c r="D880">
        <v>148</v>
      </c>
      <c r="E880">
        <v>70</v>
      </c>
      <c r="F880">
        <v>91</v>
      </c>
      <c r="G880">
        <v>120</v>
      </c>
      <c r="H880">
        <f t="shared" si="39"/>
        <v>599</v>
      </c>
      <c r="J880">
        <f>B880-'Gen VII Original Stats'!C880</f>
        <v>12</v>
      </c>
      <c r="K880">
        <f>C880-'Gen VII Original Stats'!D880</f>
        <v>18</v>
      </c>
      <c r="L880">
        <f>D880-'Gen VII Original Stats'!E880</f>
        <v>26</v>
      </c>
      <c r="M880">
        <f>E880-'Gen VII Original Stats'!F880</f>
        <v>12</v>
      </c>
      <c r="N880">
        <f>F880-'Gen VII Original Stats'!G880</f>
        <v>16</v>
      </c>
      <c r="O880">
        <f>G880-'Gen VII Original Stats'!H880</f>
        <v>21</v>
      </c>
      <c r="P880">
        <f>H880-'Gen VII Original Stats'!I880</f>
        <v>105</v>
      </c>
      <c r="R880">
        <v>879</v>
      </c>
      <c r="T880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</v>
      </c>
      <c r="V880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</v>
      </c>
    </row>
    <row r="881" spans="1:22" x14ac:dyDescent="0.5">
      <c r="A881" t="s">
        <v>859</v>
      </c>
      <c r="B881">
        <v>91</v>
      </c>
      <c r="C881">
        <v>115</v>
      </c>
      <c r="D881">
        <v>148</v>
      </c>
      <c r="E881">
        <v>70</v>
      </c>
      <c r="F881">
        <v>91</v>
      </c>
      <c r="G881">
        <v>84</v>
      </c>
      <c r="H881">
        <f t="shared" si="39"/>
        <v>599</v>
      </c>
      <c r="J881">
        <f>B881-'Gen VII Original Stats'!C881</f>
        <v>16</v>
      </c>
      <c r="K881">
        <f>C881-'Gen VII Original Stats'!D881</f>
        <v>20</v>
      </c>
      <c r="L881">
        <f>D881-'Gen VII Original Stats'!E881</f>
        <v>26</v>
      </c>
      <c r="M881">
        <f>E881-'Gen VII Original Stats'!F881</f>
        <v>12</v>
      </c>
      <c r="N881">
        <f>F881-'Gen VII Original Stats'!G881</f>
        <v>16</v>
      </c>
      <c r="O881">
        <f>G881-'Gen VII Original Stats'!H881</f>
        <v>15</v>
      </c>
      <c r="P881">
        <f>H881-'Gen VII Original Stats'!I881</f>
        <v>105</v>
      </c>
      <c r="R881">
        <v>880</v>
      </c>
      <c r="T881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</v>
      </c>
      <c r="V881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</v>
      </c>
    </row>
    <row r="882" spans="1:22" x14ac:dyDescent="0.5">
      <c r="A882" t="s">
        <v>860</v>
      </c>
      <c r="B882">
        <v>103</v>
      </c>
      <c r="C882">
        <v>121</v>
      </c>
      <c r="D882">
        <v>148</v>
      </c>
      <c r="E882">
        <v>70</v>
      </c>
      <c r="F882">
        <v>91</v>
      </c>
      <c r="G882">
        <v>66</v>
      </c>
      <c r="H882">
        <f t="shared" si="39"/>
        <v>599</v>
      </c>
      <c r="J882">
        <f>B882-'Gen VII Original Stats'!C882</f>
        <v>18</v>
      </c>
      <c r="K882">
        <f>C882-'Gen VII Original Stats'!D882</f>
        <v>21</v>
      </c>
      <c r="L882">
        <f>D882-'Gen VII Original Stats'!E882</f>
        <v>26</v>
      </c>
      <c r="M882">
        <f>E882-'Gen VII Original Stats'!F882</f>
        <v>12</v>
      </c>
      <c r="N882">
        <f>F882-'Gen VII Original Stats'!G882</f>
        <v>16</v>
      </c>
      <c r="O882">
        <f>G882-'Gen VII Original Stats'!H882</f>
        <v>12</v>
      </c>
      <c r="P882">
        <f>H882-'Gen VII Original Stats'!I882</f>
        <v>105</v>
      </c>
      <c r="R882">
        <v>881</v>
      </c>
      <c r="T882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</v>
      </c>
      <c r="V882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</v>
      </c>
    </row>
    <row r="883" spans="1:22" x14ac:dyDescent="0.5">
      <c r="A883" t="s">
        <v>694</v>
      </c>
      <c r="B883">
        <v>58</v>
      </c>
      <c r="C883">
        <v>49</v>
      </c>
      <c r="D883">
        <v>51</v>
      </c>
      <c r="E883">
        <v>81</v>
      </c>
      <c r="F883">
        <v>106</v>
      </c>
      <c r="G883">
        <v>56</v>
      </c>
      <c r="H883">
        <f t="shared" si="39"/>
        <v>401</v>
      </c>
      <c r="J883">
        <f>B883-'Gen VII Original Stats'!C883</f>
        <v>4</v>
      </c>
      <c r="K883">
        <f>C883-'Gen VII Original Stats'!D883</f>
        <v>4</v>
      </c>
      <c r="L883">
        <f>D883-'Gen VII Original Stats'!E883</f>
        <v>4</v>
      </c>
      <c r="M883">
        <f>E883-'Gen VII Original Stats'!F883</f>
        <v>6</v>
      </c>
      <c r="N883">
        <f>F883-'Gen VII Original Stats'!G883</f>
        <v>8</v>
      </c>
      <c r="O883">
        <f>G883-'Gen VII Original Stats'!H883</f>
        <v>4</v>
      </c>
      <c r="P883">
        <f>H883-'Gen VII Original Stats'!I883</f>
        <v>30</v>
      </c>
      <c r="R883">
        <v>882</v>
      </c>
      <c r="S883">
        <v>1</v>
      </c>
      <c r="T883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</v>
      </c>
      <c r="V883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</v>
      </c>
    </row>
    <row r="884" spans="1:22" x14ac:dyDescent="0.5">
      <c r="A884" t="s">
        <v>694</v>
      </c>
      <c r="B884">
        <v>58</v>
      </c>
      <c r="C884">
        <v>49</v>
      </c>
      <c r="D884">
        <v>51</v>
      </c>
      <c r="E884">
        <v>81</v>
      </c>
      <c r="F884">
        <v>106</v>
      </c>
      <c r="G884">
        <v>56</v>
      </c>
      <c r="H884">
        <f t="shared" si="39"/>
        <v>401</v>
      </c>
      <c r="J884">
        <f>B884-'Gen VII Original Stats'!C884</f>
        <v>4</v>
      </c>
      <c r="K884">
        <f>C884-'Gen VII Original Stats'!D884</f>
        <v>4</v>
      </c>
      <c r="L884">
        <f>D884-'Gen VII Original Stats'!E884</f>
        <v>4</v>
      </c>
      <c r="M884">
        <f>E884-'Gen VII Original Stats'!F884</f>
        <v>6</v>
      </c>
      <c r="N884">
        <f>F884-'Gen VII Original Stats'!G884</f>
        <v>8</v>
      </c>
      <c r="O884">
        <f>G884-'Gen VII Original Stats'!H884</f>
        <v>4</v>
      </c>
      <c r="P884">
        <f>H884-'Gen VII Original Stats'!I884</f>
        <v>30</v>
      </c>
      <c r="R884">
        <v>883</v>
      </c>
      <c r="S884">
        <v>1</v>
      </c>
      <c r="T884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</v>
      </c>
      <c r="V884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</v>
      </c>
    </row>
    <row r="885" spans="1:22" x14ac:dyDescent="0.5">
      <c r="A885" t="s">
        <v>694</v>
      </c>
      <c r="B885">
        <v>58</v>
      </c>
      <c r="C885">
        <v>49</v>
      </c>
      <c r="D885">
        <v>51</v>
      </c>
      <c r="E885">
        <v>81</v>
      </c>
      <c r="F885">
        <v>106</v>
      </c>
      <c r="G885">
        <v>56</v>
      </c>
      <c r="H885">
        <f t="shared" si="39"/>
        <v>401</v>
      </c>
      <c r="J885">
        <f>B885-'Gen VII Original Stats'!C885</f>
        <v>4</v>
      </c>
      <c r="K885">
        <f>C885-'Gen VII Original Stats'!D885</f>
        <v>4</v>
      </c>
      <c r="L885">
        <f>D885-'Gen VII Original Stats'!E885</f>
        <v>4</v>
      </c>
      <c r="M885">
        <f>E885-'Gen VII Original Stats'!F885</f>
        <v>6</v>
      </c>
      <c r="N885">
        <f>F885-'Gen VII Original Stats'!G885</f>
        <v>8</v>
      </c>
      <c r="O885">
        <f>G885-'Gen VII Original Stats'!H885</f>
        <v>4</v>
      </c>
      <c r="P885">
        <f>H885-'Gen VII Original Stats'!I885</f>
        <v>30</v>
      </c>
      <c r="R885">
        <v>884</v>
      </c>
      <c r="S885">
        <v>1</v>
      </c>
      <c r="T885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</v>
      </c>
      <c r="V885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</v>
      </c>
    </row>
    <row r="886" spans="1:22" x14ac:dyDescent="0.5">
      <c r="A886" t="s">
        <v>694</v>
      </c>
      <c r="B886">
        <v>58</v>
      </c>
      <c r="C886">
        <v>49</v>
      </c>
      <c r="D886">
        <v>51</v>
      </c>
      <c r="E886">
        <v>81</v>
      </c>
      <c r="F886">
        <v>106</v>
      </c>
      <c r="G886">
        <v>56</v>
      </c>
      <c r="H886">
        <v>401</v>
      </c>
      <c r="J886">
        <f>B886-'Gen VII Original Stats'!C886</f>
        <v>4</v>
      </c>
      <c r="K886">
        <f>C886-'Gen VII Original Stats'!D886</f>
        <v>4</v>
      </c>
      <c r="L886">
        <f>D886-'Gen VII Original Stats'!E886</f>
        <v>4</v>
      </c>
      <c r="M886">
        <f>E886-'Gen VII Original Stats'!F886</f>
        <v>6</v>
      </c>
      <c r="N886">
        <f>F886-'Gen VII Original Stats'!G886</f>
        <v>8</v>
      </c>
      <c r="O886">
        <f>G886-'Gen VII Original Stats'!H886</f>
        <v>4</v>
      </c>
      <c r="P886">
        <f>H886-'Gen VII Original Stats'!I886</f>
        <v>30</v>
      </c>
      <c r="R886">
        <v>885</v>
      </c>
      <c r="S886">
        <v>1</v>
      </c>
      <c r="T886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</v>
      </c>
      <c r="V886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</v>
      </c>
    </row>
    <row r="887" spans="1:22" x14ac:dyDescent="0.5">
      <c r="A887" t="s">
        <v>854</v>
      </c>
      <c r="B887">
        <v>81</v>
      </c>
      <c r="C887">
        <v>71</v>
      </c>
      <c r="D887">
        <v>73</v>
      </c>
      <c r="E887">
        <v>136</v>
      </c>
      <c r="F887">
        <v>139</v>
      </c>
      <c r="G887">
        <v>100</v>
      </c>
      <c r="H887">
        <f t="shared" si="39"/>
        <v>600</v>
      </c>
      <c r="J887">
        <f>B887-'Gen VII Original Stats'!C887</f>
        <v>7</v>
      </c>
      <c r="K887">
        <f>C887-'Gen VII Original Stats'!D887</f>
        <v>6</v>
      </c>
      <c r="L887">
        <f>D887-'Gen VII Original Stats'!E887</f>
        <v>6</v>
      </c>
      <c r="M887">
        <f>E887-'Gen VII Original Stats'!F887</f>
        <v>11</v>
      </c>
      <c r="N887">
        <f>F887-'Gen VII Original Stats'!G887</f>
        <v>11</v>
      </c>
      <c r="O887">
        <f>G887-'Gen VII Original Stats'!H887</f>
        <v>8</v>
      </c>
      <c r="P887">
        <f>H887-'Gen VII Original Stats'!I887</f>
        <v>49</v>
      </c>
      <c r="R887">
        <v>886</v>
      </c>
      <c r="T887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</v>
      </c>
      <c r="V887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</v>
      </c>
    </row>
    <row r="888" spans="1:22" x14ac:dyDescent="0.5">
      <c r="A888" t="s">
        <v>895</v>
      </c>
      <c r="B888">
        <v>112</v>
      </c>
      <c r="C888">
        <v>166</v>
      </c>
      <c r="D888">
        <v>121</v>
      </c>
      <c r="E888">
        <v>104</v>
      </c>
      <c r="F888">
        <v>121</v>
      </c>
      <c r="G888">
        <v>76</v>
      </c>
      <c r="H888">
        <f t="shared" si="39"/>
        <v>700</v>
      </c>
      <c r="J888">
        <f>B888-'Gen VII Original Stats'!C888</f>
        <v>12</v>
      </c>
      <c r="K888">
        <f>C888-'Gen VII Original Stats'!D888</f>
        <v>16</v>
      </c>
      <c r="L888">
        <f>D888-'Gen VII Original Stats'!E888</f>
        <v>11</v>
      </c>
      <c r="M888">
        <f>E888-'Gen VII Original Stats'!F888</f>
        <v>9</v>
      </c>
      <c r="N888">
        <f>F888-'Gen VII Original Stats'!G888</f>
        <v>11</v>
      </c>
      <c r="O888">
        <f>G888-'Gen VII Original Stats'!H888</f>
        <v>6</v>
      </c>
      <c r="P888">
        <f>H888-'Gen VII Original Stats'!I888</f>
        <v>65</v>
      </c>
      <c r="R888">
        <v>887</v>
      </c>
      <c r="S888">
        <v>6</v>
      </c>
      <c r="T888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</v>
      </c>
      <c r="U888">
        <v>260</v>
      </c>
      <c r="V888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</v>
      </c>
    </row>
    <row r="889" spans="1:22" x14ac:dyDescent="0.5">
      <c r="A889" t="s">
        <v>896</v>
      </c>
      <c r="B889">
        <v>79</v>
      </c>
      <c r="C889">
        <v>122</v>
      </c>
      <c r="D889">
        <v>83</v>
      </c>
      <c r="E889">
        <v>161</v>
      </c>
      <c r="F889">
        <v>94</v>
      </c>
      <c r="G889">
        <v>161</v>
      </c>
      <c r="H889">
        <f t="shared" si="39"/>
        <v>700</v>
      </c>
      <c r="J889">
        <f>B889-'Gen VII Original Stats'!C889</f>
        <v>9</v>
      </c>
      <c r="K889">
        <f>C889-'Gen VII Original Stats'!D889</f>
        <v>12</v>
      </c>
      <c r="L889">
        <f>D889-'Gen VII Original Stats'!E889</f>
        <v>8</v>
      </c>
      <c r="M889">
        <f>E889-'Gen VII Original Stats'!F889</f>
        <v>16</v>
      </c>
      <c r="N889">
        <f>F889-'Gen VII Original Stats'!G889</f>
        <v>9</v>
      </c>
      <c r="O889">
        <f>G889-'Gen VII Original Stats'!H889</f>
        <v>16</v>
      </c>
      <c r="P889">
        <f>H889-'Gen VII Original Stats'!I889</f>
        <v>70</v>
      </c>
      <c r="R889">
        <v>888</v>
      </c>
      <c r="S889">
        <v>6</v>
      </c>
      <c r="T889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</v>
      </c>
      <c r="U889">
        <v>254</v>
      </c>
      <c r="V889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</v>
      </c>
    </row>
    <row r="890" spans="1:22" x14ac:dyDescent="0.5">
      <c r="A890" t="s">
        <v>897</v>
      </c>
      <c r="B890">
        <v>79</v>
      </c>
      <c r="C890">
        <v>123</v>
      </c>
      <c r="D890">
        <v>185</v>
      </c>
      <c r="E890">
        <v>123</v>
      </c>
      <c r="F890">
        <v>169</v>
      </c>
      <c r="G890">
        <v>22</v>
      </c>
      <c r="H890">
        <f t="shared" si="39"/>
        <v>701</v>
      </c>
      <c r="J890">
        <f>B890-'Gen VII Original Stats'!C890</f>
        <v>29</v>
      </c>
      <c r="K890">
        <f>C890-'Gen VII Original Stats'!D890</f>
        <v>38</v>
      </c>
      <c r="L890">
        <f>D890-'Gen VII Original Stats'!E890</f>
        <v>60</v>
      </c>
      <c r="M890">
        <f>E890-'Gen VII Original Stats'!F890</f>
        <v>38</v>
      </c>
      <c r="N890">
        <f>F890-'Gen VII Original Stats'!G890</f>
        <v>54</v>
      </c>
      <c r="O890">
        <f>G890-'Gen VII Original Stats'!H890</f>
        <v>2</v>
      </c>
      <c r="P890">
        <f>H890-'Gen VII Original Stats'!I890</f>
        <v>221</v>
      </c>
      <c r="R890">
        <v>889</v>
      </c>
      <c r="S890">
        <v>6</v>
      </c>
      <c r="T890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</v>
      </c>
      <c r="U890">
        <v>302</v>
      </c>
      <c r="V890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</v>
      </c>
    </row>
    <row r="891" spans="1:22" x14ac:dyDescent="0.5">
      <c r="A891" t="s">
        <v>898</v>
      </c>
      <c r="B891">
        <v>92</v>
      </c>
      <c r="C891">
        <v>130</v>
      </c>
      <c r="D891">
        <v>130</v>
      </c>
      <c r="E891">
        <v>130</v>
      </c>
      <c r="F891">
        <v>124</v>
      </c>
      <c r="G891">
        <v>94</v>
      </c>
      <c r="H891">
        <f t="shared" si="39"/>
        <v>700</v>
      </c>
      <c r="J891">
        <f>B891-'Gen VII Original Stats'!C891</f>
        <v>17</v>
      </c>
      <c r="K891">
        <f>C891-'Gen VII Original Stats'!D891</f>
        <v>20</v>
      </c>
      <c r="L891">
        <f>D891-'Gen VII Original Stats'!E891</f>
        <v>20</v>
      </c>
      <c r="M891">
        <f>E891-'Gen VII Original Stats'!F891</f>
        <v>20</v>
      </c>
      <c r="N891">
        <f>F891-'Gen VII Original Stats'!G891</f>
        <v>19</v>
      </c>
      <c r="O891">
        <f>G891-'Gen VII Original Stats'!H891</f>
        <v>14</v>
      </c>
      <c r="P891">
        <f>H891-'Gen VII Original Stats'!I891</f>
        <v>110</v>
      </c>
      <c r="R891">
        <v>890</v>
      </c>
      <c r="S891">
        <v>6</v>
      </c>
      <c r="T891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</v>
      </c>
      <c r="U891">
        <v>334</v>
      </c>
      <c r="V891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</v>
      </c>
    </row>
    <row r="892" spans="1:22" x14ac:dyDescent="0.5">
      <c r="A892" t="s">
        <v>899</v>
      </c>
      <c r="B892">
        <v>79</v>
      </c>
      <c r="C892">
        <v>188</v>
      </c>
      <c r="D892">
        <v>107</v>
      </c>
      <c r="E892">
        <v>73</v>
      </c>
      <c r="F892">
        <v>130</v>
      </c>
      <c r="G892">
        <v>125</v>
      </c>
      <c r="H892">
        <f t="shared" si="39"/>
        <v>702</v>
      </c>
      <c r="J892">
        <f>B892-'Gen VII Original Stats'!C892</f>
        <v>11</v>
      </c>
      <c r="K892">
        <f>C892-'Gen VII Original Stats'!D892</f>
        <v>23</v>
      </c>
      <c r="L892">
        <f>D892-'Gen VII Original Stats'!E892</f>
        <v>12</v>
      </c>
      <c r="M892">
        <f>E892-'Gen VII Original Stats'!F892</f>
        <v>8</v>
      </c>
      <c r="N892">
        <f>F892-'Gen VII Original Stats'!G892</f>
        <v>15</v>
      </c>
      <c r="O892">
        <f>G892-'Gen VII Original Stats'!H892</f>
        <v>15</v>
      </c>
      <c r="P892">
        <f>H892-'Gen VII Original Stats'!I892</f>
        <v>84</v>
      </c>
      <c r="R892">
        <v>891</v>
      </c>
      <c r="S892">
        <v>6</v>
      </c>
      <c r="T892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</v>
      </c>
      <c r="U892">
        <v>475</v>
      </c>
      <c r="V892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</v>
      </c>
    </row>
    <row r="893" spans="1:22" x14ac:dyDescent="0.5">
      <c r="A893" t="s">
        <v>900</v>
      </c>
      <c r="B893">
        <v>139</v>
      </c>
      <c r="C893">
        <v>73</v>
      </c>
      <c r="D893">
        <v>164</v>
      </c>
      <c r="E893">
        <v>101</v>
      </c>
      <c r="F893">
        <v>164</v>
      </c>
      <c r="G893">
        <v>59</v>
      </c>
      <c r="H893">
        <f t="shared" si="39"/>
        <v>700</v>
      </c>
      <c r="J893">
        <f>B893-'Gen VII Original Stats'!C893</f>
        <v>36</v>
      </c>
      <c r="K893">
        <f>C893-'Gen VII Original Stats'!D893</f>
        <v>13</v>
      </c>
      <c r="L893">
        <f>D893-'Gen VII Original Stats'!E893</f>
        <v>38</v>
      </c>
      <c r="M893">
        <f>E893-'Gen VII Original Stats'!F893</f>
        <v>21</v>
      </c>
      <c r="N893">
        <f>F893-'Gen VII Original Stats'!G893</f>
        <v>38</v>
      </c>
      <c r="O893">
        <f>G893-'Gen VII Original Stats'!H893</f>
        <v>9</v>
      </c>
      <c r="P893">
        <f>H893-'Gen VII Original Stats'!I893</f>
        <v>155</v>
      </c>
      <c r="R893">
        <v>892</v>
      </c>
      <c r="S893">
        <v>6</v>
      </c>
      <c r="T893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</v>
      </c>
      <c r="U893">
        <v>531</v>
      </c>
      <c r="V893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</v>
      </c>
    </row>
    <row r="894" spans="1:22" x14ac:dyDescent="0.5">
      <c r="A894" t="s">
        <v>901</v>
      </c>
      <c r="B894">
        <v>91</v>
      </c>
      <c r="C894">
        <v>177</v>
      </c>
      <c r="D894">
        <v>86</v>
      </c>
      <c r="E894">
        <v>138</v>
      </c>
      <c r="F894">
        <v>79</v>
      </c>
      <c r="G894">
        <v>131</v>
      </c>
      <c r="H894">
        <f t="shared" si="39"/>
        <v>702</v>
      </c>
      <c r="J894">
        <f>B894-'Gen VII Original Stats'!C894</f>
        <v>21</v>
      </c>
      <c r="K894">
        <f>C894-'Gen VII Original Stats'!D894</f>
        <v>37</v>
      </c>
      <c r="L894">
        <f>D894-'Gen VII Original Stats'!E894</f>
        <v>16</v>
      </c>
      <c r="M894">
        <f>E894-'Gen VII Original Stats'!F894</f>
        <v>28</v>
      </c>
      <c r="N894">
        <f>F894-'Gen VII Original Stats'!G894</f>
        <v>14</v>
      </c>
      <c r="O894">
        <f>G894-'Gen VII Original Stats'!H894</f>
        <v>26</v>
      </c>
      <c r="P894">
        <f>H894-'Gen VII Original Stats'!I894</f>
        <v>142</v>
      </c>
      <c r="R894">
        <v>893</v>
      </c>
      <c r="S894">
        <v>6</v>
      </c>
      <c r="T894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</v>
      </c>
      <c r="U894">
        <v>319</v>
      </c>
      <c r="V894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</v>
      </c>
    </row>
    <row r="895" spans="1:22" x14ac:dyDescent="0.5">
      <c r="A895" t="s">
        <v>902</v>
      </c>
      <c r="B895">
        <v>116</v>
      </c>
      <c r="C895">
        <v>87</v>
      </c>
      <c r="D895">
        <v>217</v>
      </c>
      <c r="E895">
        <v>155</v>
      </c>
      <c r="F895">
        <v>94</v>
      </c>
      <c r="G895">
        <v>32</v>
      </c>
      <c r="H895">
        <f t="shared" si="39"/>
        <v>701</v>
      </c>
      <c r="J895">
        <f>B895-'Gen VII Original Stats'!C895</f>
        <v>21</v>
      </c>
      <c r="K895">
        <f>C895-'Gen VII Original Stats'!D895</f>
        <v>12</v>
      </c>
      <c r="L895">
        <f>D895-'Gen VII Original Stats'!E895</f>
        <v>37</v>
      </c>
      <c r="M895">
        <f>E895-'Gen VII Original Stats'!F895</f>
        <v>25</v>
      </c>
      <c r="N895">
        <f>F895-'Gen VII Original Stats'!G895</f>
        <v>14</v>
      </c>
      <c r="O895">
        <f>G895-'Gen VII Original Stats'!H895</f>
        <v>2</v>
      </c>
      <c r="P895">
        <f>H895-'Gen VII Original Stats'!I895</f>
        <v>111</v>
      </c>
      <c r="R895">
        <v>894</v>
      </c>
      <c r="S895">
        <v>6</v>
      </c>
      <c r="T895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</v>
      </c>
      <c r="U895">
        <v>80</v>
      </c>
      <c r="V895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</v>
      </c>
    </row>
    <row r="896" spans="1:22" x14ac:dyDescent="0.5">
      <c r="A896" t="s">
        <v>903</v>
      </c>
      <c r="B896">
        <v>88</v>
      </c>
      <c r="C896">
        <v>148</v>
      </c>
      <c r="D896">
        <v>252</v>
      </c>
      <c r="E896">
        <v>65</v>
      </c>
      <c r="F896">
        <v>112</v>
      </c>
      <c r="G896">
        <v>36</v>
      </c>
      <c r="H896">
        <f t="shared" si="39"/>
        <v>701</v>
      </c>
      <c r="J896">
        <f>B896-'Gen VII Original Stats'!C896</f>
        <v>13</v>
      </c>
      <c r="K896">
        <f>C896-'Gen VII Original Stats'!D896</f>
        <v>23</v>
      </c>
      <c r="L896">
        <f>D896-'Gen VII Original Stats'!E896</f>
        <v>22</v>
      </c>
      <c r="M896">
        <f>E896-'Gen VII Original Stats'!F896</f>
        <v>10</v>
      </c>
      <c r="N896">
        <f>F896-'Gen VII Original Stats'!G896</f>
        <v>17</v>
      </c>
      <c r="O896">
        <f>G896-'Gen VII Original Stats'!H896</f>
        <v>6</v>
      </c>
      <c r="P896">
        <f>H896-'Gen VII Original Stats'!I896</f>
        <v>91</v>
      </c>
      <c r="R896">
        <v>895</v>
      </c>
      <c r="S896">
        <v>6</v>
      </c>
      <c r="T896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</v>
      </c>
      <c r="U896">
        <v>208</v>
      </c>
      <c r="V896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</v>
      </c>
    </row>
    <row r="897" spans="1:22" x14ac:dyDescent="0.5">
      <c r="A897" t="s">
        <v>904</v>
      </c>
      <c r="B897">
        <v>104</v>
      </c>
      <c r="C897">
        <v>95</v>
      </c>
      <c r="D897">
        <v>95</v>
      </c>
      <c r="E897">
        <v>164</v>
      </c>
      <c r="F897">
        <v>95</v>
      </c>
      <c r="G897">
        <v>147</v>
      </c>
      <c r="H897">
        <f t="shared" si="39"/>
        <v>700</v>
      </c>
      <c r="J897">
        <f>B897-'Gen VII Original Stats'!C897</f>
        <v>21</v>
      </c>
      <c r="K897">
        <f>C897-'Gen VII Original Stats'!D897</f>
        <v>15</v>
      </c>
      <c r="L897">
        <f>D897-'Gen VII Original Stats'!E897</f>
        <v>15</v>
      </c>
      <c r="M897">
        <f>E897-'Gen VII Original Stats'!F897</f>
        <v>29</v>
      </c>
      <c r="N897">
        <f>F897-'Gen VII Original Stats'!G897</f>
        <v>15</v>
      </c>
      <c r="O897">
        <f>G897-'Gen VII Original Stats'!H897</f>
        <v>26</v>
      </c>
      <c r="P897">
        <f>H897-'Gen VII Original Stats'!I897</f>
        <v>121</v>
      </c>
      <c r="R897">
        <v>896</v>
      </c>
      <c r="S897">
        <v>6</v>
      </c>
      <c r="T897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</v>
      </c>
      <c r="U897">
        <v>18</v>
      </c>
      <c r="V897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</v>
      </c>
    </row>
    <row r="898" spans="1:22" x14ac:dyDescent="0.5">
      <c r="A898" t="s">
        <v>905</v>
      </c>
      <c r="B898">
        <v>100</v>
      </c>
      <c r="C898">
        <v>145</v>
      </c>
      <c r="D898">
        <v>95</v>
      </c>
      <c r="E898">
        <v>145</v>
      </c>
      <c r="F898">
        <v>95</v>
      </c>
      <c r="G898">
        <v>120</v>
      </c>
      <c r="H898">
        <f t="shared" si="39"/>
        <v>700</v>
      </c>
      <c r="J898">
        <f>B898-'Gen VII Original Stats'!C898</f>
        <v>20</v>
      </c>
      <c r="K898">
        <f>C898-'Gen VII Original Stats'!D898</f>
        <v>25</v>
      </c>
      <c r="L898">
        <f>D898-'Gen VII Original Stats'!E898</f>
        <v>15</v>
      </c>
      <c r="M898">
        <f>E898-'Gen VII Original Stats'!F898</f>
        <v>25</v>
      </c>
      <c r="N898">
        <f>F898-'Gen VII Original Stats'!G898</f>
        <v>15</v>
      </c>
      <c r="O898">
        <f>G898-'Gen VII Original Stats'!H898</f>
        <v>20</v>
      </c>
      <c r="P898">
        <f>H898-'Gen VII Original Stats'!I898</f>
        <v>120</v>
      </c>
      <c r="R898">
        <v>897</v>
      </c>
      <c r="S898">
        <v>6</v>
      </c>
      <c r="T898" s="1" t="str">
        <f t="shared" si="4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</v>
      </c>
      <c r="U898">
        <v>362</v>
      </c>
      <c r="V898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</v>
      </c>
    </row>
    <row r="899" spans="1:22" x14ac:dyDescent="0.5">
      <c r="A899" t="s">
        <v>906</v>
      </c>
      <c r="B899">
        <v>50</v>
      </c>
      <c r="C899">
        <v>160</v>
      </c>
      <c r="D899">
        <v>110</v>
      </c>
      <c r="E899">
        <v>160</v>
      </c>
      <c r="F899">
        <v>110</v>
      </c>
      <c r="G899">
        <v>110</v>
      </c>
      <c r="H899">
        <f t="shared" ref="H899:H965" si="42">SUM(B899:G899)</f>
        <v>700</v>
      </c>
      <c r="J899">
        <f>B899-'Gen VII Original Stats'!C899</f>
        <v>0</v>
      </c>
      <c r="K899">
        <f>C899-'Gen VII Original Stats'!D899</f>
        <v>0</v>
      </c>
      <c r="L899">
        <f>D899-'Gen VII Original Stats'!E899</f>
        <v>0</v>
      </c>
      <c r="M899">
        <f>E899-'Gen VII Original Stats'!F899</f>
        <v>0</v>
      </c>
      <c r="N899">
        <f>F899-'Gen VII Original Stats'!G899</f>
        <v>0</v>
      </c>
      <c r="O899">
        <f>G899-'Gen VII Original Stats'!H899</f>
        <v>0</v>
      </c>
      <c r="P899">
        <f>H899-'Gen VII Original Stats'!I899</f>
        <v>0</v>
      </c>
      <c r="R899">
        <v>898</v>
      </c>
      <c r="S899">
        <v>6</v>
      </c>
      <c r="T899" s="1" t="str">
        <f t="shared" ref="T899:T962" si="43">T898&amp;"["&amp;R899&amp;","&amp;IF(S899="","0",S899)&amp;"],"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</v>
      </c>
      <c r="U899">
        <v>719</v>
      </c>
      <c r="V899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</v>
      </c>
    </row>
    <row r="900" spans="1:22" x14ac:dyDescent="0.5">
      <c r="A900" t="s">
        <v>937</v>
      </c>
      <c r="B900">
        <v>80</v>
      </c>
      <c r="C900">
        <v>145</v>
      </c>
      <c r="D900">
        <v>150</v>
      </c>
      <c r="E900">
        <v>105</v>
      </c>
      <c r="F900">
        <v>110</v>
      </c>
      <c r="G900">
        <v>110</v>
      </c>
      <c r="H900">
        <f t="shared" si="42"/>
        <v>700</v>
      </c>
      <c r="J900">
        <f>B900-'Gen VII Original Stats'!C900</f>
        <v>0</v>
      </c>
      <c r="K900">
        <f>C900-'Gen VII Original Stats'!D900</f>
        <v>0</v>
      </c>
      <c r="L900">
        <f>D900-'Gen VII Original Stats'!E900</f>
        <v>0</v>
      </c>
      <c r="M900">
        <f>E900-'Gen VII Original Stats'!F900</f>
        <v>0</v>
      </c>
      <c r="N900">
        <f>F900-'Gen VII Original Stats'!G900</f>
        <v>0</v>
      </c>
      <c r="O900">
        <f>G900-'Gen VII Original Stats'!H900</f>
        <v>0</v>
      </c>
      <c r="P900">
        <f>H900-'Gen VII Original Stats'!I900</f>
        <v>0</v>
      </c>
      <c r="R900">
        <v>899</v>
      </c>
      <c r="S900">
        <v>6</v>
      </c>
      <c r="T900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</v>
      </c>
      <c r="U900">
        <v>376</v>
      </c>
      <c r="V900" s="1" t="str">
        <f t="shared" si="4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</v>
      </c>
    </row>
    <row r="901" spans="1:22" x14ac:dyDescent="0.5">
      <c r="A901" t="s">
        <v>861</v>
      </c>
      <c r="B901">
        <v>100</v>
      </c>
      <c r="C901">
        <v>150</v>
      </c>
      <c r="D901">
        <v>90</v>
      </c>
      <c r="E901">
        <v>180</v>
      </c>
      <c r="F901">
        <v>160</v>
      </c>
      <c r="G901">
        <v>90</v>
      </c>
      <c r="H901">
        <f t="shared" si="42"/>
        <v>770</v>
      </c>
      <c r="J901">
        <f>B901-'Gen VII Original Stats'!C901</f>
        <v>0</v>
      </c>
      <c r="K901">
        <f>C901-'Gen VII Original Stats'!D901</f>
        <v>0</v>
      </c>
      <c r="L901">
        <f>D901-'Gen VII Original Stats'!E901</f>
        <v>0</v>
      </c>
      <c r="M901">
        <f>E901-'Gen VII Original Stats'!F901</f>
        <v>0</v>
      </c>
      <c r="N901">
        <f>F901-'Gen VII Original Stats'!G901</f>
        <v>0</v>
      </c>
      <c r="O901">
        <f>G901-'Gen VII Original Stats'!H901</f>
        <v>0</v>
      </c>
      <c r="P901">
        <f>H901-'Gen VII Original Stats'!I901</f>
        <v>0</v>
      </c>
      <c r="R901">
        <v>900</v>
      </c>
      <c r="S901">
        <v>7</v>
      </c>
      <c r="T901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</v>
      </c>
      <c r="V901" s="1" t="str">
        <f t="shared" ref="V901:V964" si="44">CONCATENATE(V900,"[",R901,",",IF(U901="",0,U901),"],")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</v>
      </c>
    </row>
    <row r="902" spans="1:22" x14ac:dyDescent="0.5">
      <c r="A902" t="s">
        <v>862</v>
      </c>
      <c r="B902">
        <v>100</v>
      </c>
      <c r="C902">
        <v>180</v>
      </c>
      <c r="D902">
        <v>160</v>
      </c>
      <c r="E902">
        <v>150</v>
      </c>
      <c r="F902">
        <v>90</v>
      </c>
      <c r="G902">
        <v>90</v>
      </c>
      <c r="H902">
        <f t="shared" si="42"/>
        <v>770</v>
      </c>
      <c r="J902">
        <f>B902-'Gen VII Original Stats'!C902</f>
        <v>0</v>
      </c>
      <c r="K902">
        <f>C902-'Gen VII Original Stats'!D902</f>
        <v>0</v>
      </c>
      <c r="L902">
        <f>D902-'Gen VII Original Stats'!E902</f>
        <v>0</v>
      </c>
      <c r="M902">
        <f>E902-'Gen VII Original Stats'!F902</f>
        <v>0</v>
      </c>
      <c r="N902">
        <f>F902-'Gen VII Original Stats'!G902</f>
        <v>0</v>
      </c>
      <c r="O902">
        <f>G902-'Gen VII Original Stats'!H902</f>
        <v>0</v>
      </c>
      <c r="P902">
        <f>H902-'Gen VII Original Stats'!I902</f>
        <v>0</v>
      </c>
      <c r="R902">
        <v>901</v>
      </c>
      <c r="S902">
        <v>7</v>
      </c>
      <c r="T902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</v>
      </c>
      <c r="V902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</v>
      </c>
    </row>
    <row r="903" spans="1:22" x14ac:dyDescent="0.5">
      <c r="A903" t="s">
        <v>907</v>
      </c>
      <c r="B903">
        <v>105</v>
      </c>
      <c r="C903">
        <v>180</v>
      </c>
      <c r="D903">
        <v>100</v>
      </c>
      <c r="E903">
        <v>180</v>
      </c>
      <c r="F903">
        <v>100</v>
      </c>
      <c r="G903">
        <v>115</v>
      </c>
      <c r="H903">
        <f t="shared" si="42"/>
        <v>780</v>
      </c>
      <c r="J903">
        <f>B903-'Gen VII Original Stats'!C903</f>
        <v>0</v>
      </c>
      <c r="K903">
        <f>C903-'Gen VII Original Stats'!D903</f>
        <v>0</v>
      </c>
      <c r="L903">
        <f>D903-'Gen VII Original Stats'!E903</f>
        <v>0</v>
      </c>
      <c r="M903">
        <f>E903-'Gen VII Original Stats'!F903</f>
        <v>0</v>
      </c>
      <c r="N903">
        <f>F903-'Gen VII Original Stats'!G903</f>
        <v>0</v>
      </c>
      <c r="O903">
        <f>G903-'Gen VII Original Stats'!H903</f>
        <v>0</v>
      </c>
      <c r="P903">
        <f>H903-'Gen VII Original Stats'!I903</f>
        <v>0</v>
      </c>
      <c r="R903">
        <v>902</v>
      </c>
      <c r="S903">
        <v>7</v>
      </c>
      <c r="T903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</v>
      </c>
      <c r="V903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</v>
      </c>
    </row>
    <row r="904" spans="1:22" x14ac:dyDescent="0.5">
      <c r="A904" t="s">
        <v>863</v>
      </c>
      <c r="B904">
        <v>80</v>
      </c>
      <c r="C904">
        <v>160</v>
      </c>
      <c r="D904">
        <v>60</v>
      </c>
      <c r="E904">
        <v>170</v>
      </c>
      <c r="F904">
        <v>130</v>
      </c>
      <c r="G904">
        <v>80</v>
      </c>
      <c r="H904">
        <f t="shared" si="42"/>
        <v>680</v>
      </c>
      <c r="J904">
        <f>B904-'Gen VII Original Stats'!C904</f>
        <v>0</v>
      </c>
      <c r="K904">
        <f>C904-'Gen VII Original Stats'!D904</f>
        <v>0</v>
      </c>
      <c r="L904">
        <f>D904-'Gen VII Original Stats'!E904</f>
        <v>0</v>
      </c>
      <c r="M904">
        <f>E904-'Gen VII Original Stats'!F904</f>
        <v>0</v>
      </c>
      <c r="N904">
        <f>F904-'Gen VII Original Stats'!G904</f>
        <v>0</v>
      </c>
      <c r="O904">
        <f>G904-'Gen VII Original Stats'!H904</f>
        <v>0</v>
      </c>
      <c r="P904">
        <f>H904-'Gen VII Original Stats'!I904</f>
        <v>0</v>
      </c>
      <c r="R904">
        <v>903</v>
      </c>
      <c r="S904">
        <v>4</v>
      </c>
      <c r="T904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</v>
      </c>
      <c r="V904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</v>
      </c>
    </row>
    <row r="905" spans="1:22" x14ac:dyDescent="0.5">
      <c r="A905" t="s">
        <v>891</v>
      </c>
      <c r="B905">
        <v>91</v>
      </c>
      <c r="C905">
        <v>151</v>
      </c>
      <c r="D905">
        <v>125</v>
      </c>
      <c r="E905">
        <v>183</v>
      </c>
      <c r="F905">
        <v>131</v>
      </c>
      <c r="G905">
        <v>21</v>
      </c>
      <c r="H905">
        <f t="shared" si="42"/>
        <v>702</v>
      </c>
      <c r="J905">
        <f>B905-'Gen VII Original Stats'!C905</f>
        <v>21</v>
      </c>
      <c r="K905">
        <f>C905-'Gen VII Original Stats'!D905</f>
        <v>31</v>
      </c>
      <c r="L905">
        <f>D905-'Gen VII Original Stats'!E905</f>
        <v>25</v>
      </c>
      <c r="M905">
        <f>E905-'Gen VII Original Stats'!F905</f>
        <v>38</v>
      </c>
      <c r="N905">
        <f>F905-'Gen VII Original Stats'!G905</f>
        <v>26</v>
      </c>
      <c r="O905">
        <f>G905-'Gen VII Original Stats'!H905</f>
        <v>1</v>
      </c>
      <c r="P905">
        <f>H905-'Gen VII Original Stats'!I905</f>
        <v>142</v>
      </c>
      <c r="R905">
        <v>904</v>
      </c>
      <c r="S905">
        <v>6</v>
      </c>
      <c r="T905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</v>
      </c>
      <c r="U905">
        <v>323</v>
      </c>
      <c r="V905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</v>
      </c>
    </row>
    <row r="906" spans="1:22" x14ac:dyDescent="0.5">
      <c r="A906" t="s">
        <v>892</v>
      </c>
      <c r="B906">
        <v>81</v>
      </c>
      <c r="C906">
        <v>165</v>
      </c>
      <c r="D906">
        <v>113</v>
      </c>
      <c r="E906">
        <v>63</v>
      </c>
      <c r="F906">
        <v>115</v>
      </c>
      <c r="G906">
        <v>163</v>
      </c>
      <c r="H906">
        <f t="shared" si="42"/>
        <v>700</v>
      </c>
      <c r="J906">
        <f>B906-'Gen VII Original Stats'!C906</f>
        <v>16</v>
      </c>
      <c r="K906">
        <f>C906-'Gen VII Original Stats'!D906</f>
        <v>29</v>
      </c>
      <c r="L906">
        <f>D906-'Gen VII Original Stats'!E906</f>
        <v>19</v>
      </c>
      <c r="M906">
        <f>E906-'Gen VII Original Stats'!F906</f>
        <v>9</v>
      </c>
      <c r="N906">
        <f>F906-'Gen VII Original Stats'!G906</f>
        <v>19</v>
      </c>
      <c r="O906">
        <f>G906-'Gen VII Original Stats'!H906</f>
        <v>28</v>
      </c>
      <c r="P906">
        <f>H906-'Gen VII Original Stats'!I906</f>
        <v>120</v>
      </c>
      <c r="R906">
        <v>905</v>
      </c>
      <c r="S906">
        <v>6</v>
      </c>
      <c r="T906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</v>
      </c>
      <c r="U906">
        <v>428</v>
      </c>
      <c r="V906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</v>
      </c>
    </row>
    <row r="907" spans="1:22" x14ac:dyDescent="0.5">
      <c r="A907" t="s">
        <v>893</v>
      </c>
      <c r="B907">
        <v>95</v>
      </c>
      <c r="C907">
        <v>145</v>
      </c>
      <c r="D907">
        <v>130</v>
      </c>
      <c r="E907">
        <v>120</v>
      </c>
      <c r="F907">
        <v>90</v>
      </c>
      <c r="G907">
        <v>120</v>
      </c>
      <c r="H907">
        <f t="shared" si="42"/>
        <v>700</v>
      </c>
      <c r="J907">
        <f>B907-'Gen VII Original Stats'!C907</f>
        <v>0</v>
      </c>
      <c r="K907">
        <f>C907-'Gen VII Original Stats'!D907</f>
        <v>0</v>
      </c>
      <c r="L907">
        <f>D907-'Gen VII Original Stats'!E907</f>
        <v>0</v>
      </c>
      <c r="M907">
        <f>E907-'Gen VII Original Stats'!F907</f>
        <v>0</v>
      </c>
      <c r="N907">
        <f>F907-'Gen VII Original Stats'!G907</f>
        <v>0</v>
      </c>
      <c r="O907">
        <f>G907-'Gen VII Original Stats'!H907</f>
        <v>0</v>
      </c>
      <c r="P907">
        <f>H907-'Gen VII Original Stats'!I907</f>
        <v>0</v>
      </c>
      <c r="R907">
        <v>906</v>
      </c>
      <c r="S907">
        <v>6</v>
      </c>
      <c r="T907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</v>
      </c>
      <c r="U907">
        <v>373</v>
      </c>
      <c r="V907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</v>
      </c>
    </row>
    <row r="908" spans="1:22" x14ac:dyDescent="0.5">
      <c r="A908" t="s">
        <v>894</v>
      </c>
      <c r="B908">
        <v>99</v>
      </c>
      <c r="C908">
        <v>218</v>
      </c>
      <c r="D908">
        <v>51</v>
      </c>
      <c r="E908">
        <v>13</v>
      </c>
      <c r="F908">
        <v>111</v>
      </c>
      <c r="G908">
        <v>210</v>
      </c>
      <c r="H908">
        <f t="shared" si="42"/>
        <v>702</v>
      </c>
      <c r="J908">
        <f>B908-'Gen VII Original Stats'!C908</f>
        <v>34</v>
      </c>
      <c r="K908">
        <f>C908-'Gen VII Original Stats'!D908</f>
        <v>68</v>
      </c>
      <c r="L908">
        <f>D908-'Gen VII Original Stats'!E908</f>
        <v>11</v>
      </c>
      <c r="M908">
        <f>E908-'Gen VII Original Stats'!F908</f>
        <v>-2</v>
      </c>
      <c r="N908">
        <f>F908-'Gen VII Original Stats'!G908</f>
        <v>31</v>
      </c>
      <c r="O908">
        <f>G908-'Gen VII Original Stats'!H908</f>
        <v>65</v>
      </c>
      <c r="P908">
        <f>H908-'Gen VII Original Stats'!I908</f>
        <v>207</v>
      </c>
      <c r="R908">
        <v>907</v>
      </c>
      <c r="S908">
        <v>6</v>
      </c>
      <c r="T908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</v>
      </c>
      <c r="U908">
        <v>15</v>
      </c>
      <c r="V908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</v>
      </c>
    </row>
    <row r="909" spans="1:22" x14ac:dyDescent="0.5">
      <c r="A909" t="s">
        <v>864</v>
      </c>
      <c r="B909">
        <v>45</v>
      </c>
      <c r="C909">
        <v>159</v>
      </c>
      <c r="D909">
        <v>148</v>
      </c>
      <c r="E909">
        <v>159</v>
      </c>
      <c r="F909">
        <v>154</v>
      </c>
      <c r="G909">
        <v>34</v>
      </c>
      <c r="H909">
        <f t="shared" si="42"/>
        <v>699</v>
      </c>
      <c r="J909">
        <f>B909-'Gen VII Original Stats'!C909</f>
        <v>0</v>
      </c>
      <c r="K909">
        <f>C909-'Gen VII Original Stats'!D909</f>
        <v>19</v>
      </c>
      <c r="L909">
        <f>D909-'Gen VII Original Stats'!E909</f>
        <v>18</v>
      </c>
      <c r="M909">
        <f>E909-'Gen VII Original Stats'!F909</f>
        <v>19</v>
      </c>
      <c r="N909">
        <f>F909-'Gen VII Original Stats'!G909</f>
        <v>19</v>
      </c>
      <c r="O909">
        <f>G909-'Gen VII Original Stats'!H909</f>
        <v>4</v>
      </c>
      <c r="P909">
        <f>H909-'Gen VII Original Stats'!I909</f>
        <v>79</v>
      </c>
      <c r="Q909" s="1" t="s">
        <v>944</v>
      </c>
      <c r="R909">
        <v>908</v>
      </c>
      <c r="S909">
        <v>6</v>
      </c>
      <c r="T909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</v>
      </c>
      <c r="U909">
        <v>746</v>
      </c>
      <c r="V909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</v>
      </c>
    </row>
    <row r="910" spans="1:22" x14ac:dyDescent="0.5">
      <c r="A910" t="s">
        <v>765</v>
      </c>
      <c r="B910">
        <v>95</v>
      </c>
      <c r="C910">
        <v>88</v>
      </c>
      <c r="D910">
        <v>88</v>
      </c>
      <c r="E910">
        <v>124</v>
      </c>
      <c r="F910">
        <v>88</v>
      </c>
      <c r="G910">
        <v>117</v>
      </c>
      <c r="H910">
        <f t="shared" si="42"/>
        <v>600</v>
      </c>
      <c r="J910">
        <f>B910-'Gen VII Original Stats'!C910</f>
        <v>20</v>
      </c>
      <c r="K910">
        <f>C910-'Gen VII Original Stats'!D910</f>
        <v>18</v>
      </c>
      <c r="L910">
        <f>D910-'Gen VII Original Stats'!E910</f>
        <v>18</v>
      </c>
      <c r="M910">
        <f>E910-'Gen VII Original Stats'!F910</f>
        <v>26</v>
      </c>
      <c r="N910">
        <f>F910-'Gen VII Original Stats'!G910</f>
        <v>18</v>
      </c>
      <c r="O910">
        <f>G910-'Gen VII Original Stats'!H910</f>
        <v>24</v>
      </c>
      <c r="P910">
        <f>H910-'Gen VII Original Stats'!I910</f>
        <v>124</v>
      </c>
      <c r="R910">
        <v>909</v>
      </c>
      <c r="T910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</v>
      </c>
      <c r="V910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</v>
      </c>
    </row>
    <row r="911" spans="1:22" x14ac:dyDescent="0.5">
      <c r="A911" t="s">
        <v>765</v>
      </c>
      <c r="B911">
        <v>95</v>
      </c>
      <c r="C911">
        <v>88</v>
      </c>
      <c r="D911">
        <v>88</v>
      </c>
      <c r="E911">
        <v>124</v>
      </c>
      <c r="F911">
        <v>88</v>
      </c>
      <c r="G911">
        <v>117</v>
      </c>
      <c r="H911">
        <f t="shared" si="42"/>
        <v>600</v>
      </c>
      <c r="J911">
        <f>B911-'Gen VII Original Stats'!C911</f>
        <v>20</v>
      </c>
      <c r="K911">
        <f>C911-'Gen VII Original Stats'!D911</f>
        <v>18</v>
      </c>
      <c r="L911">
        <f>D911-'Gen VII Original Stats'!E911</f>
        <v>18</v>
      </c>
      <c r="M911">
        <f>E911-'Gen VII Original Stats'!F911</f>
        <v>26</v>
      </c>
      <c r="N911">
        <f>F911-'Gen VII Original Stats'!G911</f>
        <v>18</v>
      </c>
      <c r="O911">
        <f>G911-'Gen VII Original Stats'!H911</f>
        <v>24</v>
      </c>
      <c r="P911">
        <f>H911-'Gen VII Original Stats'!I911</f>
        <v>124</v>
      </c>
      <c r="R911">
        <v>910</v>
      </c>
      <c r="T911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</v>
      </c>
      <c r="V911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</v>
      </c>
    </row>
    <row r="912" spans="1:22" x14ac:dyDescent="0.5">
      <c r="A912" t="s">
        <v>765</v>
      </c>
      <c r="B912">
        <v>95</v>
      </c>
      <c r="C912">
        <v>88</v>
      </c>
      <c r="D912">
        <v>88</v>
      </c>
      <c r="E912">
        <v>124</v>
      </c>
      <c r="F912">
        <v>88</v>
      </c>
      <c r="G912">
        <v>117</v>
      </c>
      <c r="H912">
        <f t="shared" si="42"/>
        <v>600</v>
      </c>
      <c r="J912">
        <f>B912-'Gen VII Original Stats'!C912</f>
        <v>20</v>
      </c>
      <c r="K912">
        <f>C912-'Gen VII Original Stats'!D912</f>
        <v>18</v>
      </c>
      <c r="L912">
        <f>D912-'Gen VII Original Stats'!E912</f>
        <v>18</v>
      </c>
      <c r="M912">
        <f>E912-'Gen VII Original Stats'!F912</f>
        <v>26</v>
      </c>
      <c r="N912">
        <f>F912-'Gen VII Original Stats'!G912</f>
        <v>18</v>
      </c>
      <c r="O912">
        <f>G912-'Gen VII Original Stats'!H912</f>
        <v>24</v>
      </c>
      <c r="P912">
        <f>H912-'Gen VII Original Stats'!I912</f>
        <v>124</v>
      </c>
      <c r="R912">
        <v>911</v>
      </c>
      <c r="T912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</v>
      </c>
      <c r="V912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</v>
      </c>
    </row>
    <row r="913" spans="1:22" x14ac:dyDescent="0.5">
      <c r="A913" t="s">
        <v>865</v>
      </c>
      <c r="B913">
        <v>105</v>
      </c>
      <c r="C913">
        <v>142</v>
      </c>
      <c r="D913">
        <v>92</v>
      </c>
      <c r="E913">
        <v>68</v>
      </c>
      <c r="F913">
        <v>92</v>
      </c>
      <c r="G913">
        <v>101</v>
      </c>
      <c r="H913">
        <f t="shared" si="42"/>
        <v>600</v>
      </c>
      <c r="J913">
        <f>B913-'Gen VII Original Stats'!C913</f>
        <v>20</v>
      </c>
      <c r="K913">
        <f>C913-'Gen VII Original Stats'!D913</f>
        <v>27</v>
      </c>
      <c r="L913">
        <f>D913-'Gen VII Original Stats'!E913</f>
        <v>17</v>
      </c>
      <c r="M913">
        <f>E913-'Gen VII Original Stats'!F913</f>
        <v>13</v>
      </c>
      <c r="N913">
        <f>F913-'Gen VII Original Stats'!G913</f>
        <v>17</v>
      </c>
      <c r="O913">
        <f>G913-'Gen VII Original Stats'!H913</f>
        <v>19</v>
      </c>
      <c r="P913">
        <f>H913-'Gen VII Original Stats'!I913</f>
        <v>113</v>
      </c>
      <c r="R913">
        <v>912</v>
      </c>
      <c r="T913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</v>
      </c>
      <c r="V913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</v>
      </c>
    </row>
    <row r="914" spans="1:22" x14ac:dyDescent="0.5">
      <c r="A914" t="s">
        <v>866</v>
      </c>
      <c r="B914">
        <v>92</v>
      </c>
      <c r="C914">
        <v>144</v>
      </c>
      <c r="D914">
        <v>80</v>
      </c>
      <c r="E914">
        <v>68</v>
      </c>
      <c r="F914">
        <v>80</v>
      </c>
      <c r="G914">
        <v>136</v>
      </c>
      <c r="H914">
        <f t="shared" si="42"/>
        <v>600</v>
      </c>
      <c r="J914">
        <f>B914-'Gen VII Original Stats'!C914</f>
        <v>17</v>
      </c>
      <c r="K914">
        <f>C914-'Gen VII Original Stats'!D914</f>
        <v>27</v>
      </c>
      <c r="L914">
        <f>D914-'Gen VII Original Stats'!E914</f>
        <v>15</v>
      </c>
      <c r="M914">
        <f>E914-'Gen VII Original Stats'!F914</f>
        <v>13</v>
      </c>
      <c r="N914">
        <f>F914-'Gen VII Original Stats'!G914</f>
        <v>15</v>
      </c>
      <c r="O914">
        <f>G914-'Gen VII Original Stats'!H914</f>
        <v>26</v>
      </c>
      <c r="P914">
        <f>H914-'Gen VII Original Stats'!I914</f>
        <v>113</v>
      </c>
      <c r="R914">
        <v>913</v>
      </c>
      <c r="T914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</v>
      </c>
      <c r="V914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</v>
      </c>
    </row>
    <row r="915" spans="1:22" x14ac:dyDescent="0.5">
      <c r="A915" t="s">
        <v>921</v>
      </c>
      <c r="B915">
        <v>47</v>
      </c>
      <c r="C915">
        <v>89</v>
      </c>
      <c r="D915">
        <v>55</v>
      </c>
      <c r="E915">
        <v>40</v>
      </c>
      <c r="F915">
        <v>55</v>
      </c>
      <c r="G915">
        <v>114</v>
      </c>
      <c r="H915">
        <f t="shared" si="42"/>
        <v>400</v>
      </c>
      <c r="J915">
        <f>B915-'Gen VII Original Stats'!C915</f>
        <v>17</v>
      </c>
      <c r="K915">
        <f>C915-'Gen VII Original Stats'!D915</f>
        <v>33</v>
      </c>
      <c r="L915">
        <f>D915-'Gen VII Original Stats'!E915</f>
        <v>20</v>
      </c>
      <c r="M915">
        <f>E915-'Gen VII Original Stats'!F915</f>
        <v>15</v>
      </c>
      <c r="N915">
        <f>F915-'Gen VII Original Stats'!G915</f>
        <v>20</v>
      </c>
      <c r="O915">
        <f>G915-'Gen VII Original Stats'!H915</f>
        <v>42</v>
      </c>
      <c r="P915">
        <f>H915-'Gen VII Original Stats'!I915</f>
        <v>147</v>
      </c>
      <c r="R915">
        <v>914</v>
      </c>
      <c r="S915">
        <v>1</v>
      </c>
      <c r="T915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</v>
      </c>
      <c r="V915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</v>
      </c>
    </row>
    <row r="916" spans="1:22" x14ac:dyDescent="0.5">
      <c r="A916" t="s">
        <v>922</v>
      </c>
      <c r="B916">
        <v>109</v>
      </c>
      <c r="C916">
        <v>103</v>
      </c>
      <c r="D916">
        <v>102</v>
      </c>
      <c r="E916">
        <v>58</v>
      </c>
      <c r="F916">
        <v>116</v>
      </c>
      <c r="G916">
        <v>112</v>
      </c>
      <c r="H916">
        <f t="shared" si="42"/>
        <v>600</v>
      </c>
      <c r="J916">
        <f>B916-'Gen VII Original Stats'!C916</f>
        <v>34</v>
      </c>
      <c r="K916">
        <f>C916-'Gen VII Original Stats'!D916</f>
        <v>32</v>
      </c>
      <c r="L916">
        <f>D916-'Gen VII Original Stats'!E916</f>
        <v>32</v>
      </c>
      <c r="M916">
        <f>E916-'Gen VII Original Stats'!F916</f>
        <v>18</v>
      </c>
      <c r="N916">
        <f>F916-'Gen VII Original Stats'!G916</f>
        <v>36</v>
      </c>
      <c r="O916">
        <f>G916-'Gen VII Original Stats'!H916</f>
        <v>35</v>
      </c>
      <c r="P916">
        <f>H916-'Gen VII Original Stats'!I916</f>
        <v>187</v>
      </c>
      <c r="R916">
        <v>915</v>
      </c>
      <c r="T916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</v>
      </c>
      <c r="V916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</v>
      </c>
    </row>
    <row r="917" spans="1:22" x14ac:dyDescent="0.5">
      <c r="A917" t="s">
        <v>867</v>
      </c>
      <c r="B917">
        <v>109</v>
      </c>
      <c r="C917">
        <v>103</v>
      </c>
      <c r="D917">
        <v>102</v>
      </c>
      <c r="E917">
        <v>58</v>
      </c>
      <c r="F917">
        <v>116</v>
      </c>
      <c r="G917">
        <v>112</v>
      </c>
      <c r="H917">
        <f t="shared" si="42"/>
        <v>600</v>
      </c>
      <c r="J917">
        <f>B917-'Gen VII Original Stats'!C917</f>
        <v>34</v>
      </c>
      <c r="K917">
        <f>C917-'Gen VII Original Stats'!D917</f>
        <v>32</v>
      </c>
      <c r="L917">
        <f>D917-'Gen VII Original Stats'!E917</f>
        <v>32</v>
      </c>
      <c r="M917">
        <f>E917-'Gen VII Original Stats'!F917</f>
        <v>18</v>
      </c>
      <c r="N917">
        <f>F917-'Gen VII Original Stats'!G917</f>
        <v>36</v>
      </c>
      <c r="O917">
        <f>G917-'Gen VII Original Stats'!H917</f>
        <v>35</v>
      </c>
      <c r="P917">
        <f>H917-'Gen VII Original Stats'!I917</f>
        <v>187</v>
      </c>
      <c r="R917">
        <v>916</v>
      </c>
      <c r="T917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</v>
      </c>
      <c r="V917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</v>
      </c>
    </row>
    <row r="918" spans="1:22" x14ac:dyDescent="0.5">
      <c r="A918" t="s">
        <v>923</v>
      </c>
      <c r="B918">
        <v>74</v>
      </c>
      <c r="C918">
        <v>105</v>
      </c>
      <c r="D918">
        <v>62</v>
      </c>
      <c r="E918">
        <v>118</v>
      </c>
      <c r="F918">
        <v>105</v>
      </c>
      <c r="G918">
        <v>136</v>
      </c>
      <c r="H918">
        <f t="shared" si="42"/>
        <v>600</v>
      </c>
      <c r="J918">
        <f>B918-'Gen VII Original Stats'!C918</f>
        <v>14</v>
      </c>
      <c r="K918">
        <f>C918-'Gen VII Original Stats'!D918</f>
        <v>20</v>
      </c>
      <c r="L918">
        <f>D918-'Gen VII Original Stats'!E918</f>
        <v>12</v>
      </c>
      <c r="M918">
        <f>E918-'Gen VII Original Stats'!F918</f>
        <v>23</v>
      </c>
      <c r="N918">
        <f>F918-'Gen VII Original Stats'!G918</f>
        <v>20</v>
      </c>
      <c r="O918">
        <f>G918-'Gen VII Original Stats'!H918</f>
        <v>26</v>
      </c>
      <c r="P918">
        <f>H918-'Gen VII Original Stats'!I918</f>
        <v>115</v>
      </c>
      <c r="R918">
        <v>917</v>
      </c>
      <c r="T918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</v>
      </c>
      <c r="V918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</v>
      </c>
    </row>
    <row r="919" spans="1:22" x14ac:dyDescent="0.5">
      <c r="A919" t="s">
        <v>924</v>
      </c>
      <c r="B919">
        <v>67</v>
      </c>
      <c r="C919">
        <v>100</v>
      </c>
      <c r="D919">
        <v>120</v>
      </c>
      <c r="E919">
        <v>13</v>
      </c>
      <c r="F919">
        <v>47</v>
      </c>
      <c r="G919">
        <v>53</v>
      </c>
      <c r="H919">
        <f t="shared" si="42"/>
        <v>400</v>
      </c>
      <c r="J919">
        <f>B919-'Gen VII Original Stats'!C919</f>
        <v>17</v>
      </c>
      <c r="K919">
        <f>C919-'Gen VII Original Stats'!D919</f>
        <v>25</v>
      </c>
      <c r="L919">
        <f>D919-'Gen VII Original Stats'!E919</f>
        <v>30</v>
      </c>
      <c r="M919">
        <f>E919-'Gen VII Original Stats'!F919</f>
        <v>3</v>
      </c>
      <c r="N919">
        <f>F919-'Gen VII Original Stats'!G919</f>
        <v>12</v>
      </c>
      <c r="O919">
        <f>G919-'Gen VII Original Stats'!H919</f>
        <v>13</v>
      </c>
      <c r="P919">
        <f>H919-'Gen VII Original Stats'!I919</f>
        <v>100</v>
      </c>
      <c r="R919">
        <v>918</v>
      </c>
      <c r="S919">
        <v>1</v>
      </c>
      <c r="T919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</v>
      </c>
      <c r="V919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</v>
      </c>
    </row>
    <row r="920" spans="1:22" x14ac:dyDescent="0.5">
      <c r="A920" t="s">
        <v>925</v>
      </c>
      <c r="B920">
        <v>100</v>
      </c>
      <c r="C920">
        <v>133</v>
      </c>
      <c r="D920">
        <v>160</v>
      </c>
      <c r="E920">
        <v>33</v>
      </c>
      <c r="F920">
        <v>87</v>
      </c>
      <c r="G920">
        <v>87</v>
      </c>
      <c r="H920">
        <f t="shared" si="42"/>
        <v>600</v>
      </c>
      <c r="J920">
        <f>B920-'Gen VII Original Stats'!C920</f>
        <v>25</v>
      </c>
      <c r="K920">
        <f>C920-'Gen VII Original Stats'!D920</f>
        <v>33</v>
      </c>
      <c r="L920">
        <f>D920-'Gen VII Original Stats'!E920</f>
        <v>40</v>
      </c>
      <c r="M920">
        <f>E920-'Gen VII Original Stats'!F920</f>
        <v>8</v>
      </c>
      <c r="N920">
        <f>F920-'Gen VII Original Stats'!G920</f>
        <v>22</v>
      </c>
      <c r="O920">
        <f>G920-'Gen VII Original Stats'!H920</f>
        <v>22</v>
      </c>
      <c r="P920">
        <f>H920-'Gen VII Original Stats'!I920</f>
        <v>150</v>
      </c>
      <c r="R920">
        <v>919</v>
      </c>
      <c r="T920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</v>
      </c>
      <c r="V920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</v>
      </c>
    </row>
    <row r="921" spans="1:22" x14ac:dyDescent="0.5">
      <c r="A921" t="s">
        <v>926</v>
      </c>
      <c r="B921">
        <v>51</v>
      </c>
      <c r="C921">
        <v>55</v>
      </c>
      <c r="D921">
        <v>54</v>
      </c>
      <c r="E921">
        <v>67</v>
      </c>
      <c r="F921">
        <v>87</v>
      </c>
      <c r="G921">
        <v>87</v>
      </c>
      <c r="H921">
        <f t="shared" si="42"/>
        <v>401</v>
      </c>
      <c r="J921">
        <f>B921-'Gen VII Original Stats'!C921</f>
        <v>13</v>
      </c>
      <c r="K921">
        <f>C921-'Gen VII Original Stats'!D921</f>
        <v>14</v>
      </c>
      <c r="L921">
        <f>D921-'Gen VII Original Stats'!E921</f>
        <v>14</v>
      </c>
      <c r="M921">
        <f>E921-'Gen VII Original Stats'!F921</f>
        <v>17</v>
      </c>
      <c r="N921">
        <f>F921-'Gen VII Original Stats'!G921</f>
        <v>22</v>
      </c>
      <c r="O921">
        <f>G921-'Gen VII Original Stats'!H921</f>
        <v>22</v>
      </c>
      <c r="P921">
        <f>H921-'Gen VII Original Stats'!I921</f>
        <v>102</v>
      </c>
      <c r="R921">
        <v>920</v>
      </c>
      <c r="S921">
        <v>1</v>
      </c>
      <c r="T921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</v>
      </c>
      <c r="V921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</v>
      </c>
    </row>
    <row r="922" spans="1:22" x14ac:dyDescent="0.5">
      <c r="A922" t="s">
        <v>927</v>
      </c>
      <c r="B922">
        <v>87</v>
      </c>
      <c r="C922">
        <v>80</v>
      </c>
      <c r="D922">
        <v>89</v>
      </c>
      <c r="E922">
        <v>96</v>
      </c>
      <c r="F922">
        <v>119</v>
      </c>
      <c r="G922">
        <v>130</v>
      </c>
      <c r="H922">
        <f t="shared" si="42"/>
        <v>601</v>
      </c>
      <c r="J922">
        <f>B922-'Gen VII Original Stats'!C922</f>
        <v>14</v>
      </c>
      <c r="K922">
        <f>C922-'Gen VII Original Stats'!D922</f>
        <v>13</v>
      </c>
      <c r="L922">
        <f>D922-'Gen VII Original Stats'!E922</f>
        <v>14</v>
      </c>
      <c r="M922">
        <f>E922-'Gen VII Original Stats'!F922</f>
        <v>15</v>
      </c>
      <c r="N922">
        <f>F922-'Gen VII Original Stats'!G922</f>
        <v>19</v>
      </c>
      <c r="O922">
        <f>G922-'Gen VII Original Stats'!H922</f>
        <v>21</v>
      </c>
      <c r="P922">
        <f>H922-'Gen VII Original Stats'!I922</f>
        <v>96</v>
      </c>
      <c r="R922">
        <v>921</v>
      </c>
      <c r="T922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</v>
      </c>
      <c r="V922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</v>
      </c>
    </row>
    <row r="923" spans="1:22" x14ac:dyDescent="0.5">
      <c r="A923" t="s">
        <v>928</v>
      </c>
      <c r="B923">
        <v>55</v>
      </c>
      <c r="C923">
        <v>48</v>
      </c>
      <c r="D923">
        <v>48</v>
      </c>
      <c r="E923">
        <v>69</v>
      </c>
      <c r="F923">
        <v>55</v>
      </c>
      <c r="G923">
        <v>124</v>
      </c>
      <c r="H923">
        <f t="shared" si="42"/>
        <v>399</v>
      </c>
      <c r="J923">
        <f>B923-'Gen VII Original Stats'!C923</f>
        <v>15</v>
      </c>
      <c r="K923">
        <f>C923-'Gen VII Original Stats'!D923</f>
        <v>13</v>
      </c>
      <c r="L923">
        <f>D923-'Gen VII Original Stats'!E923</f>
        <v>13</v>
      </c>
      <c r="M923">
        <f>E923-'Gen VII Original Stats'!F923</f>
        <v>19</v>
      </c>
      <c r="N923">
        <f>F923-'Gen VII Original Stats'!G923</f>
        <v>15</v>
      </c>
      <c r="O923">
        <f>G923-'Gen VII Original Stats'!H923</f>
        <v>34</v>
      </c>
      <c r="P923">
        <f>H923-'Gen VII Original Stats'!I923</f>
        <v>109</v>
      </c>
      <c r="R923">
        <v>922</v>
      </c>
      <c r="S923">
        <v>1</v>
      </c>
      <c r="T923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</v>
      </c>
      <c r="V923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</v>
      </c>
    </row>
    <row r="924" spans="1:22" x14ac:dyDescent="0.5">
      <c r="A924" t="s">
        <v>929</v>
      </c>
      <c r="B924">
        <v>89</v>
      </c>
      <c r="C924">
        <v>82</v>
      </c>
      <c r="D924">
        <v>82</v>
      </c>
      <c r="E924">
        <v>102</v>
      </c>
      <c r="F924">
        <v>89</v>
      </c>
      <c r="G924">
        <v>157</v>
      </c>
      <c r="H924">
        <f t="shared" si="42"/>
        <v>601</v>
      </c>
      <c r="J924">
        <f>B924-'Gen VII Original Stats'!C924</f>
        <v>24</v>
      </c>
      <c r="K924">
        <f>C924-'Gen VII Original Stats'!D924</f>
        <v>22</v>
      </c>
      <c r="L924">
        <f>D924-'Gen VII Original Stats'!E924</f>
        <v>22</v>
      </c>
      <c r="M924">
        <f>E924-'Gen VII Original Stats'!F924</f>
        <v>27</v>
      </c>
      <c r="N924">
        <f>F924-'Gen VII Original Stats'!G924</f>
        <v>24</v>
      </c>
      <c r="O924">
        <f>G924-'Gen VII Original Stats'!H924</f>
        <v>42</v>
      </c>
      <c r="P924">
        <f>H924-'Gen VII Original Stats'!I924</f>
        <v>161</v>
      </c>
      <c r="R924">
        <v>923</v>
      </c>
      <c r="T924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</v>
      </c>
      <c r="V924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</v>
      </c>
    </row>
    <row r="925" spans="1:22" x14ac:dyDescent="0.5">
      <c r="A925" t="s">
        <v>930</v>
      </c>
      <c r="B925">
        <v>40</v>
      </c>
      <c r="C925">
        <v>80</v>
      </c>
      <c r="D925">
        <v>100</v>
      </c>
      <c r="E925">
        <v>30</v>
      </c>
      <c r="F925">
        <v>30</v>
      </c>
      <c r="G925">
        <v>20</v>
      </c>
      <c r="H925">
        <f t="shared" si="42"/>
        <v>300</v>
      </c>
      <c r="J925">
        <f>B925-'Gen VII Original Stats'!C925</f>
        <v>0</v>
      </c>
      <c r="K925">
        <f>C925-'Gen VII Original Stats'!D925</f>
        <v>0</v>
      </c>
      <c r="L925">
        <f>D925-'Gen VII Original Stats'!E925</f>
        <v>0</v>
      </c>
      <c r="M925">
        <f>E925-'Gen VII Original Stats'!F925</f>
        <v>0</v>
      </c>
      <c r="N925">
        <f>F925-'Gen VII Original Stats'!G925</f>
        <v>0</v>
      </c>
      <c r="O925">
        <f>G925-'Gen VII Original Stats'!H925</f>
        <v>0</v>
      </c>
      <c r="P925">
        <f>H925-'Gen VII Original Stats'!I925</f>
        <v>0</v>
      </c>
      <c r="R925">
        <v>924</v>
      </c>
      <c r="S925">
        <v>2</v>
      </c>
      <c r="T925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</v>
      </c>
      <c r="V925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</v>
      </c>
    </row>
    <row r="926" spans="1:22" x14ac:dyDescent="0.5">
      <c r="A926" t="s">
        <v>931</v>
      </c>
      <c r="B926">
        <v>56</v>
      </c>
      <c r="C926">
        <v>97</v>
      </c>
      <c r="D926">
        <v>118</v>
      </c>
      <c r="E926">
        <v>46</v>
      </c>
      <c r="F926">
        <v>46</v>
      </c>
      <c r="G926">
        <v>36</v>
      </c>
      <c r="H926">
        <f t="shared" si="42"/>
        <v>399</v>
      </c>
      <c r="J926">
        <f>B926-'Gen VII Original Stats'!C926</f>
        <v>1</v>
      </c>
      <c r="K926">
        <f>C926-'Gen VII Original Stats'!D926</f>
        <v>2</v>
      </c>
      <c r="L926">
        <f>D926-'Gen VII Original Stats'!E926</f>
        <v>3</v>
      </c>
      <c r="M926">
        <f>E926-'Gen VII Original Stats'!F926</f>
        <v>1</v>
      </c>
      <c r="N926">
        <f>F926-'Gen VII Original Stats'!G926</f>
        <v>1</v>
      </c>
      <c r="O926">
        <f>G926-'Gen VII Original Stats'!H926</f>
        <v>1</v>
      </c>
      <c r="P926">
        <f>H926-'Gen VII Original Stats'!I926</f>
        <v>9</v>
      </c>
      <c r="R926">
        <v>925</v>
      </c>
      <c r="S926">
        <v>1</v>
      </c>
      <c r="T926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</v>
      </c>
      <c r="V926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</v>
      </c>
    </row>
    <row r="927" spans="1:22" x14ac:dyDescent="0.5">
      <c r="A927" t="s">
        <v>932</v>
      </c>
      <c r="B927">
        <v>97</v>
      </c>
      <c r="C927">
        <v>145</v>
      </c>
      <c r="D927">
        <v>158</v>
      </c>
      <c r="E927">
        <v>67</v>
      </c>
      <c r="F927">
        <v>79</v>
      </c>
      <c r="G927">
        <v>55</v>
      </c>
      <c r="H927">
        <f t="shared" si="42"/>
        <v>601</v>
      </c>
      <c r="J927">
        <f>B927-'Gen VII Original Stats'!C927</f>
        <v>17</v>
      </c>
      <c r="K927">
        <f>C927-'Gen VII Original Stats'!D927</f>
        <v>25</v>
      </c>
      <c r="L927">
        <f>D927-'Gen VII Original Stats'!E927</f>
        <v>28</v>
      </c>
      <c r="M927">
        <f>E927-'Gen VII Original Stats'!F927</f>
        <v>12</v>
      </c>
      <c r="N927">
        <f>F927-'Gen VII Original Stats'!G927</f>
        <v>14</v>
      </c>
      <c r="O927">
        <f>G927-'Gen VII Original Stats'!H927</f>
        <v>10</v>
      </c>
      <c r="P927">
        <f>H927-'Gen VII Original Stats'!I927</f>
        <v>106</v>
      </c>
      <c r="R927">
        <v>926</v>
      </c>
      <c r="T927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</v>
      </c>
      <c r="V927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</v>
      </c>
    </row>
    <row r="928" spans="1:22" x14ac:dyDescent="0.5">
      <c r="A928" t="s">
        <v>933</v>
      </c>
      <c r="B928">
        <v>98</v>
      </c>
      <c r="C928">
        <v>98</v>
      </c>
      <c r="D928">
        <v>62</v>
      </c>
      <c r="E928">
        <v>49</v>
      </c>
      <c r="F928">
        <v>62</v>
      </c>
      <c r="G928">
        <v>31</v>
      </c>
      <c r="H928">
        <f t="shared" si="42"/>
        <v>400</v>
      </c>
      <c r="J928">
        <f>B928-'Gen VII Original Stats'!C928</f>
        <v>18</v>
      </c>
      <c r="K928">
        <f>C928-'Gen VII Original Stats'!D928</f>
        <v>18</v>
      </c>
      <c r="L928">
        <f>D928-'Gen VII Original Stats'!E928</f>
        <v>12</v>
      </c>
      <c r="M928">
        <f>E928-'Gen VII Original Stats'!F928</f>
        <v>9</v>
      </c>
      <c r="N928">
        <f>F928-'Gen VII Original Stats'!G928</f>
        <v>12</v>
      </c>
      <c r="O928">
        <f>G928-'Gen VII Original Stats'!H928</f>
        <v>6</v>
      </c>
      <c r="P928">
        <f>H928-'Gen VII Original Stats'!I928</f>
        <v>75</v>
      </c>
      <c r="R928">
        <v>927</v>
      </c>
      <c r="S928">
        <v>1</v>
      </c>
      <c r="T928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</v>
      </c>
      <c r="V928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</v>
      </c>
    </row>
    <row r="929" spans="1:22" x14ac:dyDescent="0.5">
      <c r="A929" t="s">
        <v>934</v>
      </c>
      <c r="B929">
        <v>126</v>
      </c>
      <c r="C929">
        <v>126</v>
      </c>
      <c r="D929">
        <v>90</v>
      </c>
      <c r="E929">
        <v>78</v>
      </c>
      <c r="F929">
        <v>120</v>
      </c>
      <c r="G929">
        <v>60</v>
      </c>
      <c r="H929">
        <f t="shared" si="42"/>
        <v>600</v>
      </c>
      <c r="J929">
        <f>B929-'Gen VII Original Stats'!C929</f>
        <v>21</v>
      </c>
      <c r="K929">
        <f>C929-'Gen VII Original Stats'!D929</f>
        <v>21</v>
      </c>
      <c r="L929">
        <f>D929-'Gen VII Original Stats'!E929</f>
        <v>15</v>
      </c>
      <c r="M929">
        <f>E929-'Gen VII Original Stats'!F929</f>
        <v>13</v>
      </c>
      <c r="N929">
        <f>F929-'Gen VII Original Stats'!G929</f>
        <v>20</v>
      </c>
      <c r="O929">
        <f>G929-'Gen VII Original Stats'!H929</f>
        <v>10</v>
      </c>
      <c r="P929">
        <f>H929-'Gen VII Original Stats'!I929</f>
        <v>100</v>
      </c>
      <c r="R929">
        <v>928</v>
      </c>
      <c r="T929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</v>
      </c>
      <c r="V929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</v>
      </c>
    </row>
    <row r="930" spans="1:22" x14ac:dyDescent="0.5">
      <c r="A930" t="s">
        <v>935</v>
      </c>
      <c r="B930">
        <v>108</v>
      </c>
      <c r="C930">
        <v>119</v>
      </c>
      <c r="D930">
        <v>96</v>
      </c>
      <c r="E930">
        <v>142</v>
      </c>
      <c r="F930">
        <v>85</v>
      </c>
      <c r="G930">
        <v>51</v>
      </c>
      <c r="H930">
        <f t="shared" si="42"/>
        <v>601</v>
      </c>
      <c r="J930">
        <f>B930-'Gen VII Original Stats'!C930</f>
        <v>13</v>
      </c>
      <c r="K930">
        <f>C930-'Gen VII Original Stats'!D930</f>
        <v>14</v>
      </c>
      <c r="L930">
        <f>D930-'Gen VII Original Stats'!E930</f>
        <v>11</v>
      </c>
      <c r="M930">
        <f>E930-'Gen VII Original Stats'!F930</f>
        <v>17</v>
      </c>
      <c r="N930">
        <f>F930-'Gen VII Original Stats'!G930</f>
        <v>10</v>
      </c>
      <c r="O930">
        <f>G930-'Gen VII Original Stats'!H930</f>
        <v>6</v>
      </c>
      <c r="P930">
        <f>H930-'Gen VII Original Stats'!I930</f>
        <v>71</v>
      </c>
      <c r="R930">
        <v>929</v>
      </c>
      <c r="T930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</v>
      </c>
      <c r="V930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</v>
      </c>
    </row>
    <row r="931" spans="1:22" x14ac:dyDescent="0.5">
      <c r="A931" t="s">
        <v>936</v>
      </c>
      <c r="B931">
        <v>85</v>
      </c>
      <c r="C931">
        <v>113</v>
      </c>
      <c r="D931">
        <v>155</v>
      </c>
      <c r="E931">
        <v>71</v>
      </c>
      <c r="F931">
        <v>113</v>
      </c>
      <c r="G931">
        <v>64</v>
      </c>
      <c r="H931">
        <f t="shared" si="42"/>
        <v>601</v>
      </c>
      <c r="J931">
        <f>B931-'Gen VII Original Stats'!C931</f>
        <v>25</v>
      </c>
      <c r="K931">
        <f>C931-'Gen VII Original Stats'!D931</f>
        <v>33</v>
      </c>
      <c r="L931">
        <f>D931-'Gen VII Original Stats'!E931</f>
        <v>45</v>
      </c>
      <c r="M931">
        <f>E931-'Gen VII Original Stats'!F931</f>
        <v>21</v>
      </c>
      <c r="N931">
        <f>F931-'Gen VII Original Stats'!G931</f>
        <v>33</v>
      </c>
      <c r="O931">
        <f>G931-'Gen VII Original Stats'!H931</f>
        <v>19</v>
      </c>
      <c r="P931">
        <f>H931-'Gen VII Original Stats'!I931</f>
        <v>176</v>
      </c>
      <c r="R931">
        <v>930</v>
      </c>
      <c r="T931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</v>
      </c>
      <c r="V931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</v>
      </c>
    </row>
    <row r="932" spans="1:22" x14ac:dyDescent="0.5">
      <c r="A932" t="s">
        <v>868</v>
      </c>
      <c r="B932">
        <v>85</v>
      </c>
      <c r="C932">
        <v>113</v>
      </c>
      <c r="D932">
        <v>155</v>
      </c>
      <c r="E932">
        <v>71</v>
      </c>
      <c r="F932">
        <v>113</v>
      </c>
      <c r="G932">
        <v>64</v>
      </c>
      <c r="H932">
        <f t="shared" si="42"/>
        <v>601</v>
      </c>
      <c r="J932">
        <f>B932-'Gen VII Original Stats'!C932</f>
        <v>25</v>
      </c>
      <c r="K932">
        <f>C932-'Gen VII Original Stats'!D932</f>
        <v>33</v>
      </c>
      <c r="L932">
        <f>D932-'Gen VII Original Stats'!E932</f>
        <v>45</v>
      </c>
      <c r="M932">
        <f>E932-'Gen VII Original Stats'!F932</f>
        <v>21</v>
      </c>
      <c r="N932">
        <f>F932-'Gen VII Original Stats'!G932</f>
        <v>33</v>
      </c>
      <c r="O932">
        <f>G932-'Gen VII Original Stats'!H932</f>
        <v>19</v>
      </c>
      <c r="P932">
        <f>H932-'Gen VII Original Stats'!I932</f>
        <v>176</v>
      </c>
      <c r="R932">
        <v>931</v>
      </c>
      <c r="T932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</v>
      </c>
      <c r="V932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</v>
      </c>
    </row>
    <row r="933" spans="1:22" x14ac:dyDescent="0.5">
      <c r="A933" t="s">
        <v>869</v>
      </c>
      <c r="B933">
        <v>82</v>
      </c>
      <c r="C933">
        <v>108</v>
      </c>
      <c r="D933">
        <v>76</v>
      </c>
      <c r="E933">
        <v>117</v>
      </c>
      <c r="F933">
        <v>80</v>
      </c>
      <c r="G933">
        <v>138</v>
      </c>
      <c r="H933">
        <f t="shared" si="42"/>
        <v>601</v>
      </c>
      <c r="J933">
        <f>B933-'Gen VII Original Stats'!C933</f>
        <v>10</v>
      </c>
      <c r="K933">
        <f>C933-'Gen VII Original Stats'!D933</f>
        <v>13</v>
      </c>
      <c r="L933">
        <f>D933-'Gen VII Original Stats'!E933</f>
        <v>9</v>
      </c>
      <c r="M933">
        <f>E933-'Gen VII Original Stats'!F933</f>
        <v>14</v>
      </c>
      <c r="N933">
        <f>F933-'Gen VII Original Stats'!G933</f>
        <v>9</v>
      </c>
      <c r="O933">
        <f>G933-'Gen VII Original Stats'!H933</f>
        <v>16</v>
      </c>
      <c r="P933">
        <f>H933-'Gen VII Original Stats'!I933</f>
        <v>71</v>
      </c>
      <c r="R933">
        <v>932</v>
      </c>
      <c r="T933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</v>
      </c>
      <c r="V933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</v>
      </c>
    </row>
    <row r="934" spans="1:22" x14ac:dyDescent="0.5">
      <c r="A934" t="s">
        <v>870</v>
      </c>
      <c r="B934">
        <v>72</v>
      </c>
      <c r="C934">
        <v>145</v>
      </c>
      <c r="D934">
        <v>67</v>
      </c>
      <c r="E934">
        <v>153</v>
      </c>
      <c r="F934">
        <v>71</v>
      </c>
      <c r="G934">
        <v>132</v>
      </c>
      <c r="H934">
        <f t="shared" si="42"/>
        <v>640</v>
      </c>
      <c r="J934">
        <f>B934-'Gen VII Original Stats'!C934</f>
        <v>0</v>
      </c>
      <c r="K934">
        <f>C934-'Gen VII Original Stats'!D934</f>
        <v>0</v>
      </c>
      <c r="L934">
        <f>D934-'Gen VII Original Stats'!E934</f>
        <v>0</v>
      </c>
      <c r="M934">
        <f>E934-'Gen VII Original Stats'!F934</f>
        <v>0</v>
      </c>
      <c r="N934">
        <f>F934-'Gen VII Original Stats'!G934</f>
        <v>0</v>
      </c>
      <c r="O934">
        <f>G934-'Gen VII Original Stats'!H934</f>
        <v>0</v>
      </c>
      <c r="P934">
        <f>H934-'Gen VII Original Stats'!I934</f>
        <v>0</v>
      </c>
      <c r="R934">
        <v>933</v>
      </c>
      <c r="S934">
        <v>4</v>
      </c>
      <c r="T934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</v>
      </c>
      <c r="V934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</v>
      </c>
    </row>
    <row r="935" spans="1:22" x14ac:dyDescent="0.5">
      <c r="A935" t="s">
        <v>871</v>
      </c>
      <c r="B935">
        <v>54</v>
      </c>
      <c r="C935">
        <v>100</v>
      </c>
      <c r="D935">
        <v>71</v>
      </c>
      <c r="E935">
        <v>61</v>
      </c>
      <c r="F935">
        <v>85</v>
      </c>
      <c r="G935">
        <v>115</v>
      </c>
      <c r="H935">
        <f t="shared" si="42"/>
        <v>486</v>
      </c>
      <c r="J935">
        <f>B935-'Gen VII Original Stats'!C935</f>
        <v>0</v>
      </c>
      <c r="K935">
        <f>C935-'Gen VII Original Stats'!D935</f>
        <v>0</v>
      </c>
      <c r="L935">
        <f>D935-'Gen VII Original Stats'!E935</f>
        <v>0</v>
      </c>
      <c r="M935">
        <f>E935-'Gen VII Original Stats'!F935</f>
        <v>0</v>
      </c>
      <c r="N935">
        <f>F935-'Gen VII Original Stats'!G935</f>
        <v>0</v>
      </c>
      <c r="O935">
        <f>G935-'Gen VII Original Stats'!H935</f>
        <v>0</v>
      </c>
      <c r="P935">
        <f>H935-'Gen VII Original Stats'!I935</f>
        <v>0</v>
      </c>
      <c r="R935">
        <v>934</v>
      </c>
      <c r="S935">
        <v>4</v>
      </c>
      <c r="T935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</v>
      </c>
      <c r="V935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</v>
      </c>
    </row>
    <row r="936" spans="1:22" x14ac:dyDescent="0.5">
      <c r="A936" t="s">
        <v>872</v>
      </c>
      <c r="B936">
        <v>54</v>
      </c>
      <c r="C936">
        <v>100</v>
      </c>
      <c r="D936">
        <v>71</v>
      </c>
      <c r="E936">
        <v>61</v>
      </c>
      <c r="F936">
        <v>85</v>
      </c>
      <c r="G936">
        <v>115</v>
      </c>
      <c r="H936">
        <f t="shared" si="42"/>
        <v>486</v>
      </c>
      <c r="J936">
        <f>B936-'Gen VII Original Stats'!C936</f>
        <v>0</v>
      </c>
      <c r="K936">
        <f>C936-'Gen VII Original Stats'!D936</f>
        <v>0</v>
      </c>
      <c r="L936">
        <f>D936-'Gen VII Original Stats'!E936</f>
        <v>0</v>
      </c>
      <c r="M936">
        <f>E936-'Gen VII Original Stats'!F936</f>
        <v>0</v>
      </c>
      <c r="N936">
        <f>F936-'Gen VII Original Stats'!G936</f>
        <v>0</v>
      </c>
      <c r="O936">
        <f>G936-'Gen VII Original Stats'!H936</f>
        <v>0</v>
      </c>
      <c r="P936">
        <f>H936-'Gen VII Original Stats'!I936</f>
        <v>0</v>
      </c>
      <c r="R936">
        <v>935</v>
      </c>
      <c r="S936">
        <v>4</v>
      </c>
      <c r="T936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</v>
      </c>
      <c r="V936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</v>
      </c>
    </row>
    <row r="937" spans="1:22" x14ac:dyDescent="0.5">
      <c r="A937" t="s">
        <v>873</v>
      </c>
      <c r="B937">
        <v>108</v>
      </c>
      <c r="C937">
        <v>100</v>
      </c>
      <c r="D937">
        <v>121</v>
      </c>
      <c r="E937">
        <v>81</v>
      </c>
      <c r="F937">
        <v>95</v>
      </c>
      <c r="G937">
        <v>95</v>
      </c>
      <c r="H937">
        <f t="shared" si="42"/>
        <v>600</v>
      </c>
      <c r="J937">
        <f>B937-'Gen VII Original Stats'!C937</f>
        <v>0</v>
      </c>
      <c r="K937">
        <f>C937-'Gen VII Original Stats'!D937</f>
        <v>0</v>
      </c>
      <c r="L937">
        <f>D937-'Gen VII Original Stats'!E937</f>
        <v>0</v>
      </c>
      <c r="M937">
        <f>E937-'Gen VII Original Stats'!F937</f>
        <v>0</v>
      </c>
      <c r="N937">
        <f>F937-'Gen VII Original Stats'!G937</f>
        <v>0</v>
      </c>
      <c r="O937">
        <f>G937-'Gen VII Original Stats'!H937</f>
        <v>0</v>
      </c>
      <c r="P937">
        <f>H937-'Gen VII Original Stats'!I937</f>
        <v>0</v>
      </c>
      <c r="R937">
        <v>936</v>
      </c>
      <c r="S937">
        <v>4</v>
      </c>
      <c r="T937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</v>
      </c>
      <c r="V937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</v>
      </c>
    </row>
    <row r="938" spans="1:22" x14ac:dyDescent="0.5">
      <c r="A938" t="s">
        <v>874</v>
      </c>
      <c r="B938">
        <v>216</v>
      </c>
      <c r="C938">
        <v>100</v>
      </c>
      <c r="D938">
        <v>121</v>
      </c>
      <c r="E938">
        <v>91</v>
      </c>
      <c r="F938">
        <v>95</v>
      </c>
      <c r="G938">
        <v>85</v>
      </c>
      <c r="H938">
        <f t="shared" si="42"/>
        <v>708</v>
      </c>
      <c r="J938">
        <f>B938-'Gen VII Original Stats'!C938</f>
        <v>0</v>
      </c>
      <c r="K938">
        <f>C938-'Gen VII Original Stats'!D938</f>
        <v>0</v>
      </c>
      <c r="L938">
        <f>D938-'Gen VII Original Stats'!E938</f>
        <v>0</v>
      </c>
      <c r="M938">
        <f>E938-'Gen VII Original Stats'!F938</f>
        <v>0</v>
      </c>
      <c r="N938">
        <f>F938-'Gen VII Original Stats'!G938</f>
        <v>0</v>
      </c>
      <c r="O938">
        <f>G938-'Gen VII Original Stats'!H938</f>
        <v>0</v>
      </c>
      <c r="P938">
        <f>H938-'Gen VII Original Stats'!I938</f>
        <v>0</v>
      </c>
      <c r="R938">
        <v>937</v>
      </c>
      <c r="S938">
        <v>4</v>
      </c>
      <c r="T938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</v>
      </c>
      <c r="V938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</v>
      </c>
    </row>
    <row r="939" spans="1:22" x14ac:dyDescent="0.5">
      <c r="A939" t="s">
        <v>798</v>
      </c>
      <c r="B939">
        <v>82</v>
      </c>
      <c r="C939">
        <v>82</v>
      </c>
      <c r="D939">
        <v>136</v>
      </c>
      <c r="E939">
        <v>82</v>
      </c>
      <c r="F939">
        <v>136</v>
      </c>
      <c r="G939">
        <v>82</v>
      </c>
      <c r="H939">
        <f t="shared" si="42"/>
        <v>600</v>
      </c>
      <c r="J939">
        <f>B939-'Gen VII Original Stats'!C939</f>
        <v>22</v>
      </c>
      <c r="K939">
        <f>C939-'Gen VII Original Stats'!D939</f>
        <v>22</v>
      </c>
      <c r="L939">
        <f>D939-'Gen VII Original Stats'!E939</f>
        <v>36</v>
      </c>
      <c r="M939">
        <f>E939-'Gen VII Original Stats'!F939</f>
        <v>22</v>
      </c>
      <c r="N939">
        <f>F939-'Gen VII Original Stats'!G939</f>
        <v>36</v>
      </c>
      <c r="O939">
        <f>G939-'Gen VII Original Stats'!H939</f>
        <v>22</v>
      </c>
      <c r="P939">
        <f>H939-'Gen VII Original Stats'!I939</f>
        <v>160</v>
      </c>
      <c r="R939">
        <v>938</v>
      </c>
      <c r="T939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</v>
      </c>
      <c r="V939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</v>
      </c>
    </row>
    <row r="940" spans="1:22" x14ac:dyDescent="0.5">
      <c r="A940" t="s">
        <v>798</v>
      </c>
      <c r="B940">
        <v>82</v>
      </c>
      <c r="C940">
        <v>82</v>
      </c>
      <c r="D940">
        <v>136</v>
      </c>
      <c r="E940">
        <v>82</v>
      </c>
      <c r="F940">
        <v>136</v>
      </c>
      <c r="G940">
        <v>82</v>
      </c>
      <c r="H940">
        <f t="shared" si="42"/>
        <v>600</v>
      </c>
      <c r="J940">
        <f>B940-'Gen VII Original Stats'!C940</f>
        <v>22</v>
      </c>
      <c r="K940">
        <f>C940-'Gen VII Original Stats'!D940</f>
        <v>22</v>
      </c>
      <c r="L940">
        <f>D940-'Gen VII Original Stats'!E940</f>
        <v>36</v>
      </c>
      <c r="M940">
        <f>E940-'Gen VII Original Stats'!F940</f>
        <v>22</v>
      </c>
      <c r="N940">
        <f>F940-'Gen VII Original Stats'!G940</f>
        <v>36</v>
      </c>
      <c r="O940">
        <f>G940-'Gen VII Original Stats'!H940</f>
        <v>22</v>
      </c>
      <c r="P940">
        <f>H940-'Gen VII Original Stats'!I940</f>
        <v>160</v>
      </c>
      <c r="R940">
        <v>939</v>
      </c>
      <c r="T940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</v>
      </c>
      <c r="V940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</v>
      </c>
    </row>
    <row r="941" spans="1:22" x14ac:dyDescent="0.5">
      <c r="A941" t="s">
        <v>798</v>
      </c>
      <c r="B941">
        <v>82</v>
      </c>
      <c r="C941">
        <v>82</v>
      </c>
      <c r="D941">
        <v>136</v>
      </c>
      <c r="E941">
        <v>82</v>
      </c>
      <c r="F941">
        <v>136</v>
      </c>
      <c r="G941">
        <v>82</v>
      </c>
      <c r="H941">
        <f t="shared" si="42"/>
        <v>600</v>
      </c>
      <c r="J941">
        <f>B941-'Gen VII Original Stats'!C941</f>
        <v>22</v>
      </c>
      <c r="K941">
        <f>C941-'Gen VII Original Stats'!D941</f>
        <v>22</v>
      </c>
      <c r="L941">
        <f>D941-'Gen VII Original Stats'!E941</f>
        <v>36</v>
      </c>
      <c r="M941">
        <f>E941-'Gen VII Original Stats'!F941</f>
        <v>22</v>
      </c>
      <c r="N941">
        <f>F941-'Gen VII Original Stats'!G941</f>
        <v>36</v>
      </c>
      <c r="O941">
        <f>G941-'Gen VII Original Stats'!H941</f>
        <v>22</v>
      </c>
      <c r="P941">
        <f>H941-'Gen VII Original Stats'!I941</f>
        <v>160</v>
      </c>
      <c r="R941">
        <v>940</v>
      </c>
      <c r="T941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</v>
      </c>
      <c r="V941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</v>
      </c>
    </row>
    <row r="942" spans="1:22" x14ac:dyDescent="0.5">
      <c r="A942" t="s">
        <v>798</v>
      </c>
      <c r="B942">
        <v>82</v>
      </c>
      <c r="C942">
        <v>82</v>
      </c>
      <c r="D942">
        <v>136</v>
      </c>
      <c r="E942">
        <v>82</v>
      </c>
      <c r="F942">
        <v>136</v>
      </c>
      <c r="G942">
        <v>82</v>
      </c>
      <c r="H942">
        <f t="shared" si="42"/>
        <v>600</v>
      </c>
      <c r="J942">
        <f>B942-'Gen VII Original Stats'!C942</f>
        <v>22</v>
      </c>
      <c r="K942">
        <f>C942-'Gen VII Original Stats'!D942</f>
        <v>22</v>
      </c>
      <c r="L942">
        <f>D942-'Gen VII Original Stats'!E942</f>
        <v>36</v>
      </c>
      <c r="M942">
        <f>E942-'Gen VII Original Stats'!F942</f>
        <v>22</v>
      </c>
      <c r="N942">
        <f>F942-'Gen VII Original Stats'!G942</f>
        <v>36</v>
      </c>
      <c r="O942">
        <f>G942-'Gen VII Original Stats'!H942</f>
        <v>22</v>
      </c>
      <c r="P942">
        <f>H942-'Gen VII Original Stats'!I942</f>
        <v>160</v>
      </c>
      <c r="R942">
        <v>941</v>
      </c>
      <c r="T942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</v>
      </c>
      <c r="V942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</v>
      </c>
    </row>
    <row r="943" spans="1:22" x14ac:dyDescent="0.5">
      <c r="A943" t="s">
        <v>798</v>
      </c>
      <c r="B943">
        <v>82</v>
      </c>
      <c r="C943">
        <v>82</v>
      </c>
      <c r="D943">
        <v>136</v>
      </c>
      <c r="E943">
        <v>82</v>
      </c>
      <c r="F943">
        <v>136</v>
      </c>
      <c r="G943">
        <v>82</v>
      </c>
      <c r="H943">
        <f t="shared" si="42"/>
        <v>600</v>
      </c>
      <c r="J943">
        <f>B943-'Gen VII Original Stats'!C943</f>
        <v>22</v>
      </c>
      <c r="K943">
        <f>C943-'Gen VII Original Stats'!D943</f>
        <v>22</v>
      </c>
      <c r="L943">
        <f>D943-'Gen VII Original Stats'!E943</f>
        <v>36</v>
      </c>
      <c r="M943">
        <f>E943-'Gen VII Original Stats'!F943</f>
        <v>22</v>
      </c>
      <c r="N943">
        <f>F943-'Gen VII Original Stats'!G943</f>
        <v>36</v>
      </c>
      <c r="O943">
        <f>G943-'Gen VII Original Stats'!H943</f>
        <v>22</v>
      </c>
      <c r="P943">
        <f>H943-'Gen VII Original Stats'!I943</f>
        <v>160</v>
      </c>
      <c r="R943">
        <v>942</v>
      </c>
      <c r="T943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</v>
      </c>
      <c r="V943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</v>
      </c>
    </row>
    <row r="944" spans="1:22" x14ac:dyDescent="0.5">
      <c r="A944" t="s">
        <v>798</v>
      </c>
      <c r="B944">
        <v>82</v>
      </c>
      <c r="C944">
        <v>82</v>
      </c>
      <c r="D944">
        <v>136</v>
      </c>
      <c r="E944">
        <v>82</v>
      </c>
      <c r="F944">
        <v>136</v>
      </c>
      <c r="G944">
        <v>82</v>
      </c>
      <c r="H944">
        <f t="shared" si="42"/>
        <v>600</v>
      </c>
      <c r="J944">
        <f>B944-'Gen VII Original Stats'!C944</f>
        <v>22</v>
      </c>
      <c r="K944">
        <f>C944-'Gen VII Original Stats'!D944</f>
        <v>22</v>
      </c>
      <c r="L944">
        <f>D944-'Gen VII Original Stats'!E944</f>
        <v>36</v>
      </c>
      <c r="M944">
        <f>E944-'Gen VII Original Stats'!F944</f>
        <v>22</v>
      </c>
      <c r="N944">
        <f>F944-'Gen VII Original Stats'!G944</f>
        <v>36</v>
      </c>
      <c r="O944">
        <f>G944-'Gen VII Original Stats'!H944</f>
        <v>22</v>
      </c>
      <c r="P944">
        <f>H944-'Gen VII Original Stats'!I944</f>
        <v>160</v>
      </c>
      <c r="R944">
        <v>943</v>
      </c>
      <c r="T944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</v>
      </c>
      <c r="V944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</v>
      </c>
    </row>
    <row r="945" spans="1:22" x14ac:dyDescent="0.5">
      <c r="A945" t="s">
        <v>798</v>
      </c>
      <c r="B945">
        <v>82</v>
      </c>
      <c r="C945">
        <v>124</v>
      </c>
      <c r="D945">
        <v>74</v>
      </c>
      <c r="E945">
        <v>124</v>
      </c>
      <c r="F945">
        <v>74</v>
      </c>
      <c r="G945">
        <v>149</v>
      </c>
      <c r="H945">
        <f t="shared" si="42"/>
        <v>627</v>
      </c>
      <c r="J945">
        <f>B945-'Gen VII Original Stats'!C945</f>
        <v>22</v>
      </c>
      <c r="K945">
        <f>C945-'Gen VII Original Stats'!D945</f>
        <v>24</v>
      </c>
      <c r="L945">
        <f>D945-'Gen VII Original Stats'!E945</f>
        <v>14</v>
      </c>
      <c r="M945">
        <f>E945-'Gen VII Original Stats'!F945</f>
        <v>24</v>
      </c>
      <c r="N945">
        <f>F945-'Gen VII Original Stats'!G945</f>
        <v>14</v>
      </c>
      <c r="O945">
        <f>G945-'Gen VII Original Stats'!H945</f>
        <v>29</v>
      </c>
      <c r="P945">
        <f>H945-'Gen VII Original Stats'!I945</f>
        <v>127</v>
      </c>
      <c r="R945">
        <v>944</v>
      </c>
      <c r="S945">
        <v>8</v>
      </c>
      <c r="T945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</v>
      </c>
      <c r="U945">
        <v>943</v>
      </c>
      <c r="V945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</v>
      </c>
    </row>
    <row r="946" spans="1:22" x14ac:dyDescent="0.5">
      <c r="A946" t="s">
        <v>798</v>
      </c>
      <c r="B946">
        <v>82</v>
      </c>
      <c r="C946">
        <v>124</v>
      </c>
      <c r="D946">
        <v>74</v>
      </c>
      <c r="E946">
        <v>124</v>
      </c>
      <c r="F946">
        <v>74</v>
      </c>
      <c r="G946">
        <v>149</v>
      </c>
      <c r="H946">
        <f t="shared" si="42"/>
        <v>627</v>
      </c>
      <c r="J946">
        <f>B946-'Gen VII Original Stats'!C946</f>
        <v>22</v>
      </c>
      <c r="K946">
        <f>C946-'Gen VII Original Stats'!D946</f>
        <v>24</v>
      </c>
      <c r="L946">
        <f>D946-'Gen VII Original Stats'!E946</f>
        <v>14</v>
      </c>
      <c r="M946">
        <f>E946-'Gen VII Original Stats'!F946</f>
        <v>24</v>
      </c>
      <c r="N946">
        <f>F946-'Gen VII Original Stats'!G946</f>
        <v>14</v>
      </c>
      <c r="O946">
        <f>G946-'Gen VII Original Stats'!H946</f>
        <v>29</v>
      </c>
      <c r="P946">
        <f>H946-'Gen VII Original Stats'!I946</f>
        <v>127</v>
      </c>
      <c r="R946">
        <v>945</v>
      </c>
      <c r="S946">
        <v>8</v>
      </c>
      <c r="T946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</v>
      </c>
      <c r="U946">
        <v>943</v>
      </c>
      <c r="V946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</v>
      </c>
    </row>
    <row r="947" spans="1:22" x14ac:dyDescent="0.5">
      <c r="A947" t="s">
        <v>798</v>
      </c>
      <c r="B947">
        <v>82</v>
      </c>
      <c r="C947">
        <v>124</v>
      </c>
      <c r="D947">
        <v>74</v>
      </c>
      <c r="E947">
        <v>124</v>
      </c>
      <c r="F947">
        <v>74</v>
      </c>
      <c r="G947">
        <v>149</v>
      </c>
      <c r="H947">
        <f t="shared" si="42"/>
        <v>627</v>
      </c>
      <c r="J947">
        <f>B947-'Gen VII Original Stats'!C947</f>
        <v>22</v>
      </c>
      <c r="K947">
        <f>C947-'Gen VII Original Stats'!D947</f>
        <v>24</v>
      </c>
      <c r="L947">
        <f>D947-'Gen VII Original Stats'!E947</f>
        <v>14</v>
      </c>
      <c r="M947">
        <f>E947-'Gen VII Original Stats'!F947</f>
        <v>24</v>
      </c>
      <c r="N947">
        <f>F947-'Gen VII Original Stats'!G947</f>
        <v>14</v>
      </c>
      <c r="O947">
        <f>G947-'Gen VII Original Stats'!H947</f>
        <v>29</v>
      </c>
      <c r="P947">
        <f>H947-'Gen VII Original Stats'!I947</f>
        <v>127</v>
      </c>
      <c r="R947">
        <v>946</v>
      </c>
      <c r="S947">
        <v>8</v>
      </c>
      <c r="T947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</v>
      </c>
      <c r="U947">
        <v>943</v>
      </c>
      <c r="V947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</v>
      </c>
    </row>
    <row r="948" spans="1:22" x14ac:dyDescent="0.5">
      <c r="A948" t="s">
        <v>798</v>
      </c>
      <c r="B948">
        <v>82</v>
      </c>
      <c r="C948">
        <v>124</v>
      </c>
      <c r="D948">
        <v>74</v>
      </c>
      <c r="E948">
        <v>124</v>
      </c>
      <c r="F948">
        <v>74</v>
      </c>
      <c r="G948">
        <v>149</v>
      </c>
      <c r="H948">
        <f t="shared" si="42"/>
        <v>627</v>
      </c>
      <c r="J948">
        <f>B948-'Gen VII Original Stats'!C948</f>
        <v>22</v>
      </c>
      <c r="K948">
        <f>C948-'Gen VII Original Stats'!D948</f>
        <v>24</v>
      </c>
      <c r="L948">
        <f>D948-'Gen VII Original Stats'!E948</f>
        <v>14</v>
      </c>
      <c r="M948">
        <f>E948-'Gen VII Original Stats'!F948</f>
        <v>24</v>
      </c>
      <c r="N948">
        <f>F948-'Gen VII Original Stats'!G948</f>
        <v>14</v>
      </c>
      <c r="O948">
        <f>G948-'Gen VII Original Stats'!H948</f>
        <v>29</v>
      </c>
      <c r="P948">
        <f>H948-'Gen VII Original Stats'!I948</f>
        <v>127</v>
      </c>
      <c r="R948">
        <v>947</v>
      </c>
      <c r="S948">
        <v>8</v>
      </c>
      <c r="T948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</v>
      </c>
      <c r="U948">
        <v>943</v>
      </c>
      <c r="V948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</v>
      </c>
    </row>
    <row r="949" spans="1:22" x14ac:dyDescent="0.5">
      <c r="A949" t="s">
        <v>798</v>
      </c>
      <c r="B949">
        <v>82</v>
      </c>
      <c r="C949">
        <v>124</v>
      </c>
      <c r="D949">
        <v>74</v>
      </c>
      <c r="E949">
        <v>124</v>
      </c>
      <c r="F949">
        <v>74</v>
      </c>
      <c r="G949">
        <v>149</v>
      </c>
      <c r="H949">
        <f t="shared" si="42"/>
        <v>627</v>
      </c>
      <c r="J949">
        <f>B949-'Gen VII Original Stats'!C949</f>
        <v>22</v>
      </c>
      <c r="K949">
        <f>C949-'Gen VII Original Stats'!D949</f>
        <v>24</v>
      </c>
      <c r="L949">
        <f>D949-'Gen VII Original Stats'!E949</f>
        <v>14</v>
      </c>
      <c r="M949">
        <f>E949-'Gen VII Original Stats'!F949</f>
        <v>24</v>
      </c>
      <c r="N949">
        <f>F949-'Gen VII Original Stats'!G949</f>
        <v>14</v>
      </c>
      <c r="O949">
        <f>G949-'Gen VII Original Stats'!H949</f>
        <v>29</v>
      </c>
      <c r="P949">
        <f>H949-'Gen VII Original Stats'!I949</f>
        <v>127</v>
      </c>
      <c r="R949">
        <v>948</v>
      </c>
      <c r="S949">
        <v>8</v>
      </c>
      <c r="T949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</v>
      </c>
      <c r="U949">
        <v>943</v>
      </c>
      <c r="V949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</v>
      </c>
    </row>
    <row r="950" spans="1:22" x14ac:dyDescent="0.5">
      <c r="A950" t="s">
        <v>798</v>
      </c>
      <c r="B950">
        <v>82</v>
      </c>
      <c r="C950">
        <v>124</v>
      </c>
      <c r="D950">
        <v>74</v>
      </c>
      <c r="E950">
        <v>124</v>
      </c>
      <c r="F950">
        <v>74</v>
      </c>
      <c r="G950">
        <v>149</v>
      </c>
      <c r="H950">
        <f t="shared" si="42"/>
        <v>627</v>
      </c>
      <c r="J950">
        <f>B950-'Gen VII Original Stats'!C950</f>
        <v>22</v>
      </c>
      <c r="K950">
        <f>C950-'Gen VII Original Stats'!D950</f>
        <v>24</v>
      </c>
      <c r="L950">
        <f>D950-'Gen VII Original Stats'!E950</f>
        <v>14</v>
      </c>
      <c r="M950">
        <f>E950-'Gen VII Original Stats'!F950</f>
        <v>24</v>
      </c>
      <c r="N950">
        <f>F950-'Gen VII Original Stats'!G950</f>
        <v>14</v>
      </c>
      <c r="O950">
        <f>G950-'Gen VII Original Stats'!H950</f>
        <v>29</v>
      </c>
      <c r="P950">
        <f>H950-'Gen VII Original Stats'!I950</f>
        <v>127</v>
      </c>
      <c r="R950">
        <v>949</v>
      </c>
      <c r="S950">
        <v>8</v>
      </c>
      <c r="T950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</v>
      </c>
      <c r="U950">
        <v>943</v>
      </c>
      <c r="V950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</v>
      </c>
    </row>
    <row r="951" spans="1:22" x14ac:dyDescent="0.5">
      <c r="A951" t="s">
        <v>798</v>
      </c>
      <c r="B951">
        <v>82</v>
      </c>
      <c r="C951">
        <v>124</v>
      </c>
      <c r="D951">
        <v>74</v>
      </c>
      <c r="E951">
        <v>124</v>
      </c>
      <c r="F951">
        <v>74</v>
      </c>
      <c r="G951">
        <v>149</v>
      </c>
      <c r="H951">
        <f t="shared" si="42"/>
        <v>627</v>
      </c>
      <c r="J951">
        <f>B951-'Gen VII Original Stats'!C951</f>
        <v>22</v>
      </c>
      <c r="K951">
        <f>C951-'Gen VII Original Stats'!D951</f>
        <v>24</v>
      </c>
      <c r="L951">
        <f>D951-'Gen VII Original Stats'!E951</f>
        <v>14</v>
      </c>
      <c r="M951">
        <f>E951-'Gen VII Original Stats'!F951</f>
        <v>24</v>
      </c>
      <c r="N951">
        <f>F951-'Gen VII Original Stats'!G951</f>
        <v>14</v>
      </c>
      <c r="O951">
        <f>G951-'Gen VII Original Stats'!H951</f>
        <v>29</v>
      </c>
      <c r="P951">
        <f>H951-'Gen VII Original Stats'!I951</f>
        <v>127</v>
      </c>
      <c r="R951">
        <v>950</v>
      </c>
      <c r="S951">
        <v>8</v>
      </c>
      <c r="T951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</v>
      </c>
      <c r="U951">
        <v>943</v>
      </c>
      <c r="V951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</v>
      </c>
    </row>
    <row r="952" spans="1:22" x14ac:dyDescent="0.5">
      <c r="A952" t="s">
        <v>938</v>
      </c>
      <c r="B952">
        <v>15</v>
      </c>
      <c r="C952">
        <v>83</v>
      </c>
      <c r="D952">
        <v>45</v>
      </c>
      <c r="E952">
        <v>53</v>
      </c>
      <c r="F952">
        <v>68</v>
      </c>
      <c r="G952">
        <v>136</v>
      </c>
      <c r="H952">
        <f t="shared" si="42"/>
        <v>400</v>
      </c>
      <c r="J952">
        <f>B952-'Gen VII Original Stats'!C952</f>
        <v>5</v>
      </c>
      <c r="K952">
        <f>C952-'Gen VII Original Stats'!D952</f>
        <v>28</v>
      </c>
      <c r="L952">
        <f>D952-'Gen VII Original Stats'!E952</f>
        <v>15</v>
      </c>
      <c r="M952">
        <f>E952-'Gen VII Original Stats'!F952</f>
        <v>18</v>
      </c>
      <c r="N952">
        <f>F952-'Gen VII Original Stats'!G952</f>
        <v>23</v>
      </c>
      <c r="O952">
        <f>G952-'Gen VII Original Stats'!H952</f>
        <v>46</v>
      </c>
      <c r="P952">
        <f>H952-'Gen VII Original Stats'!I952</f>
        <v>135</v>
      </c>
      <c r="R952">
        <v>951</v>
      </c>
      <c r="S952">
        <v>1</v>
      </c>
      <c r="T952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</v>
      </c>
      <c r="V952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</v>
      </c>
    </row>
    <row r="953" spans="1:22" x14ac:dyDescent="0.5">
      <c r="A953" t="s">
        <v>939</v>
      </c>
      <c r="B953">
        <v>49</v>
      </c>
      <c r="C953">
        <v>141</v>
      </c>
      <c r="D953">
        <v>85</v>
      </c>
      <c r="E953">
        <v>71</v>
      </c>
      <c r="F953">
        <v>99</v>
      </c>
      <c r="G953">
        <v>155</v>
      </c>
      <c r="H953">
        <f t="shared" si="42"/>
        <v>600</v>
      </c>
      <c r="J953">
        <f>B953-'Gen VII Original Stats'!C953</f>
        <v>14</v>
      </c>
      <c r="K953">
        <f>C953-'Gen VII Original Stats'!D953</f>
        <v>41</v>
      </c>
      <c r="L953">
        <f>D953-'Gen VII Original Stats'!E953</f>
        <v>25</v>
      </c>
      <c r="M953">
        <f>E953-'Gen VII Original Stats'!F953</f>
        <v>21</v>
      </c>
      <c r="N953">
        <f>F953-'Gen VII Original Stats'!G953</f>
        <v>29</v>
      </c>
      <c r="O953">
        <f>G953-'Gen VII Original Stats'!H953</f>
        <v>45</v>
      </c>
      <c r="P953">
        <f>H953-'Gen VII Original Stats'!I953</f>
        <v>175</v>
      </c>
      <c r="R953">
        <v>952</v>
      </c>
      <c r="T953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[952,0],</v>
      </c>
      <c r="V953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[952,0],</v>
      </c>
    </row>
    <row r="954" spans="1:22" x14ac:dyDescent="0.5">
      <c r="A954" t="s">
        <v>875</v>
      </c>
      <c r="B954">
        <v>69</v>
      </c>
      <c r="C954">
        <v>113</v>
      </c>
      <c r="D954">
        <v>101</v>
      </c>
      <c r="E954">
        <v>63</v>
      </c>
      <c r="F954">
        <v>132</v>
      </c>
      <c r="G954">
        <v>121</v>
      </c>
      <c r="H954">
        <f t="shared" si="42"/>
        <v>599</v>
      </c>
      <c r="J954">
        <f>B954-'Gen VII Original Stats'!C954</f>
        <v>14</v>
      </c>
      <c r="K954">
        <f>C954-'Gen VII Original Stats'!D954</f>
        <v>23</v>
      </c>
      <c r="L954">
        <f>D954-'Gen VII Original Stats'!E954</f>
        <v>21</v>
      </c>
      <c r="M954">
        <f>E954-'Gen VII Original Stats'!F954</f>
        <v>13</v>
      </c>
      <c r="N954">
        <f>F954-'Gen VII Original Stats'!G954</f>
        <v>27</v>
      </c>
      <c r="O954">
        <f>G954-'Gen VII Original Stats'!H954</f>
        <v>25</v>
      </c>
      <c r="P954">
        <f>H954-'Gen VII Original Stats'!I954</f>
        <v>123</v>
      </c>
      <c r="R954">
        <v>953</v>
      </c>
      <c r="T954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[952,0],[953,0],</v>
      </c>
      <c r="V954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[952,0],[953,0],</v>
      </c>
    </row>
    <row r="955" spans="1:22" x14ac:dyDescent="0.5">
      <c r="A955" t="s">
        <v>876</v>
      </c>
      <c r="B955">
        <v>69</v>
      </c>
      <c r="C955">
        <v>113</v>
      </c>
      <c r="D955">
        <v>101</v>
      </c>
      <c r="E955">
        <v>63</v>
      </c>
      <c r="F955">
        <v>132</v>
      </c>
      <c r="G955">
        <v>121</v>
      </c>
      <c r="H955">
        <f t="shared" si="42"/>
        <v>599</v>
      </c>
      <c r="J955">
        <f>B955-'Gen VII Original Stats'!C955</f>
        <v>14</v>
      </c>
      <c r="K955">
        <f>C955-'Gen VII Original Stats'!D955</f>
        <v>23</v>
      </c>
      <c r="L955">
        <f>D955-'Gen VII Original Stats'!E955</f>
        <v>21</v>
      </c>
      <c r="M955">
        <f>E955-'Gen VII Original Stats'!F955</f>
        <v>13</v>
      </c>
      <c r="N955">
        <f>F955-'Gen VII Original Stats'!G955</f>
        <v>27</v>
      </c>
      <c r="O955">
        <f>G955-'Gen VII Original Stats'!H955</f>
        <v>25</v>
      </c>
      <c r="P955">
        <f>H955-'Gen VII Original Stats'!I955</f>
        <v>123</v>
      </c>
      <c r="R955">
        <v>954</v>
      </c>
      <c r="T955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[952,0],[953,0],[954,0],</v>
      </c>
      <c r="V955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[952,0],[953,0],[954,0],</v>
      </c>
    </row>
    <row r="956" spans="1:22" x14ac:dyDescent="0.5">
      <c r="A956" t="s">
        <v>877</v>
      </c>
      <c r="B956">
        <v>69</v>
      </c>
      <c r="C956">
        <v>113</v>
      </c>
      <c r="D956">
        <v>101</v>
      </c>
      <c r="E956">
        <v>63</v>
      </c>
      <c r="F956">
        <v>132</v>
      </c>
      <c r="G956">
        <v>121</v>
      </c>
      <c r="H956">
        <f t="shared" si="42"/>
        <v>599</v>
      </c>
      <c r="J956">
        <f>B956-'Gen VII Original Stats'!C956</f>
        <v>14</v>
      </c>
      <c r="K956">
        <f>C956-'Gen VII Original Stats'!D956</f>
        <v>23</v>
      </c>
      <c r="L956">
        <f>D956-'Gen VII Original Stats'!E956</f>
        <v>21</v>
      </c>
      <c r="M956">
        <f>E956-'Gen VII Original Stats'!F956</f>
        <v>13</v>
      </c>
      <c r="N956">
        <f>F956-'Gen VII Original Stats'!G956</f>
        <v>27</v>
      </c>
      <c r="O956">
        <f>G956-'Gen VII Original Stats'!H956</f>
        <v>25</v>
      </c>
      <c r="P956">
        <f>H956-'Gen VII Original Stats'!I956</f>
        <v>123</v>
      </c>
      <c r="R956">
        <v>955</v>
      </c>
      <c r="T956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[952,0],[953,0],[954,0],[955,0],</v>
      </c>
      <c r="V956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[952,0],[953,0],[954,0],[955,0],</v>
      </c>
    </row>
    <row r="957" spans="1:22" x14ac:dyDescent="0.5">
      <c r="A957" t="s">
        <v>825</v>
      </c>
      <c r="B957">
        <v>80</v>
      </c>
      <c r="C957">
        <v>95</v>
      </c>
      <c r="D957">
        <v>115</v>
      </c>
      <c r="E957">
        <v>130</v>
      </c>
      <c r="F957">
        <v>115</v>
      </c>
      <c r="G957">
        <v>65</v>
      </c>
      <c r="H957">
        <f t="shared" si="42"/>
        <v>600</v>
      </c>
      <c r="J957">
        <f>B957-'Gen VII Original Stats'!C957</f>
        <v>0</v>
      </c>
      <c r="K957">
        <f>C957-'Gen VII Original Stats'!D957</f>
        <v>0</v>
      </c>
      <c r="L957">
        <f>D957-'Gen VII Original Stats'!E957</f>
        <v>0</v>
      </c>
      <c r="M957">
        <f>E957-'Gen VII Original Stats'!F957</f>
        <v>0</v>
      </c>
      <c r="N957">
        <f>F957-'Gen VII Original Stats'!G957</f>
        <v>0</v>
      </c>
      <c r="O957">
        <f>G957-'Gen VII Original Stats'!H957</f>
        <v>0</v>
      </c>
      <c r="P957">
        <f>H957-'Gen VII Original Stats'!I957</f>
        <v>0</v>
      </c>
      <c r="R957">
        <v>956</v>
      </c>
      <c r="T957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[952,0],[953,0],[954,0],[955,0],[956,0],</v>
      </c>
      <c r="V957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[952,0],[953,0],[954,0],[955,0],[956,0],</v>
      </c>
    </row>
    <row r="958" spans="1:22" x14ac:dyDescent="0.5">
      <c r="A958" t="s">
        <v>878</v>
      </c>
      <c r="B958">
        <v>44</v>
      </c>
      <c r="C958">
        <v>69</v>
      </c>
      <c r="D958">
        <v>50</v>
      </c>
      <c r="E958">
        <v>62</v>
      </c>
      <c r="F958">
        <v>62</v>
      </c>
      <c r="G958">
        <v>112</v>
      </c>
      <c r="H958">
        <f t="shared" si="42"/>
        <v>399</v>
      </c>
      <c r="J958">
        <f>B958-'Gen VII Original Stats'!C958</f>
        <v>9</v>
      </c>
      <c r="K958">
        <f>C958-'Gen VII Original Stats'!D958</f>
        <v>14</v>
      </c>
      <c r="L958">
        <f>D958-'Gen VII Original Stats'!E958</f>
        <v>10</v>
      </c>
      <c r="M958">
        <f>E958-'Gen VII Original Stats'!F958</f>
        <v>12</v>
      </c>
      <c r="N958">
        <f>F958-'Gen VII Original Stats'!G958</f>
        <v>12</v>
      </c>
      <c r="O958">
        <f>G958-'Gen VII Original Stats'!H958</f>
        <v>22</v>
      </c>
      <c r="P958">
        <f>H958-'Gen VII Original Stats'!I958</f>
        <v>79</v>
      </c>
      <c r="Q958" s="1" t="s">
        <v>1086</v>
      </c>
      <c r="R958">
        <v>957</v>
      </c>
      <c r="S958">
        <v>1</v>
      </c>
      <c r="T958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[952,0],[953,0],[954,0],[955,0],[956,0],[957,1],</v>
      </c>
      <c r="V958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[952,0],[953,0],[954,0],[955,0],[956,0],[957,0],</v>
      </c>
    </row>
    <row r="959" spans="1:22" x14ac:dyDescent="0.5">
      <c r="A959" t="s">
        <v>878</v>
      </c>
      <c r="B959">
        <v>44</v>
      </c>
      <c r="C959">
        <v>69</v>
      </c>
      <c r="D959">
        <v>50</v>
      </c>
      <c r="E959">
        <v>62</v>
      </c>
      <c r="F959">
        <v>62</v>
      </c>
      <c r="G959">
        <v>112</v>
      </c>
      <c r="H959">
        <f t="shared" si="42"/>
        <v>399</v>
      </c>
      <c r="J959">
        <f>B959-'Gen VII Original Stats'!C959</f>
        <v>9</v>
      </c>
      <c r="K959">
        <f>C959-'Gen VII Original Stats'!D959</f>
        <v>14</v>
      </c>
      <c r="L959">
        <f>D959-'Gen VII Original Stats'!E959</f>
        <v>10</v>
      </c>
      <c r="M959">
        <f>E959-'Gen VII Original Stats'!F959</f>
        <v>12</v>
      </c>
      <c r="N959">
        <f>F959-'Gen VII Original Stats'!G959</f>
        <v>12</v>
      </c>
      <c r="O959">
        <f>G959-'Gen VII Original Stats'!H959</f>
        <v>22</v>
      </c>
      <c r="P959">
        <f>H959-'Gen VII Original Stats'!I959</f>
        <v>79</v>
      </c>
      <c r="Q959" s="1" t="s">
        <v>1086</v>
      </c>
      <c r="R959">
        <v>958</v>
      </c>
      <c r="S959">
        <v>1</v>
      </c>
      <c r="T959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[952,0],[953,0],[954,0],[955,0],[956,0],[957,1],[958,1],</v>
      </c>
      <c r="V959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[952,0],[953,0],[954,0],[955,0],[956,0],[957,0],[958,0],</v>
      </c>
    </row>
    <row r="960" spans="1:22" x14ac:dyDescent="0.5">
      <c r="A960" t="s">
        <v>878</v>
      </c>
      <c r="B960">
        <v>44</v>
      </c>
      <c r="C960">
        <v>69</v>
      </c>
      <c r="D960">
        <v>50</v>
      </c>
      <c r="E960">
        <v>62</v>
      </c>
      <c r="F960">
        <v>62</v>
      </c>
      <c r="G960">
        <v>112</v>
      </c>
      <c r="H960">
        <f t="shared" si="42"/>
        <v>399</v>
      </c>
      <c r="J960">
        <f>B960-'Gen VII Original Stats'!C960</f>
        <v>9</v>
      </c>
      <c r="K960">
        <f>C960-'Gen VII Original Stats'!D960</f>
        <v>14</v>
      </c>
      <c r="L960">
        <f>D960-'Gen VII Original Stats'!E960</f>
        <v>10</v>
      </c>
      <c r="M960">
        <f>E960-'Gen VII Original Stats'!F960</f>
        <v>12</v>
      </c>
      <c r="N960">
        <f>F960-'Gen VII Original Stats'!G960</f>
        <v>12</v>
      </c>
      <c r="O960">
        <f>G960-'Gen VII Original Stats'!H960</f>
        <v>22</v>
      </c>
      <c r="P960">
        <f>H960-'Gen VII Original Stats'!I960</f>
        <v>79</v>
      </c>
      <c r="Q960" s="1" t="s">
        <v>1086</v>
      </c>
      <c r="R960">
        <v>959</v>
      </c>
      <c r="S960">
        <v>1</v>
      </c>
      <c r="T960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[952,0],[953,0],[954,0],[955,0],[956,0],[957,1],[958,1],[959,1],</v>
      </c>
      <c r="V960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[952,0],[953,0],[954,0],[955,0],[956,0],[957,0],[958,0],[959,0],</v>
      </c>
    </row>
    <row r="961" spans="1:22" x14ac:dyDescent="0.5">
      <c r="A961" t="s">
        <v>878</v>
      </c>
      <c r="B961">
        <v>44</v>
      </c>
      <c r="C961">
        <v>69</v>
      </c>
      <c r="D961">
        <v>50</v>
      </c>
      <c r="E961">
        <v>62</v>
      </c>
      <c r="F961">
        <v>62</v>
      </c>
      <c r="G961">
        <v>112</v>
      </c>
      <c r="H961">
        <f t="shared" si="42"/>
        <v>399</v>
      </c>
      <c r="J961">
        <f>B961-'Gen VII Original Stats'!C961</f>
        <v>9</v>
      </c>
      <c r="K961">
        <f>C961-'Gen VII Original Stats'!D961</f>
        <v>14</v>
      </c>
      <c r="L961">
        <f>D961-'Gen VII Original Stats'!E961</f>
        <v>10</v>
      </c>
      <c r="M961">
        <f>E961-'Gen VII Original Stats'!F961</f>
        <v>12</v>
      </c>
      <c r="N961">
        <f>F961-'Gen VII Original Stats'!G961</f>
        <v>12</v>
      </c>
      <c r="O961">
        <f>G961-'Gen VII Original Stats'!H961</f>
        <v>22</v>
      </c>
      <c r="P961">
        <f>H961-'Gen VII Original Stats'!I961</f>
        <v>79</v>
      </c>
      <c r="Q961" s="1" t="s">
        <v>1086</v>
      </c>
      <c r="R961">
        <v>960</v>
      </c>
      <c r="S961">
        <v>1</v>
      </c>
      <c r="T961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[952,0],[953,0],[954,0],[955,0],[956,0],[957,1],[958,1],[959,1],[960,1],</v>
      </c>
      <c r="V961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[952,0],[953,0],[954,0],[955,0],[956,0],[957,0],[958,0],[959,0],[960,0],</v>
      </c>
    </row>
    <row r="962" spans="1:22" x14ac:dyDescent="0.5">
      <c r="A962" t="s">
        <v>878</v>
      </c>
      <c r="B962">
        <v>44</v>
      </c>
      <c r="C962">
        <v>69</v>
      </c>
      <c r="D962">
        <v>50</v>
      </c>
      <c r="E962">
        <v>62</v>
      </c>
      <c r="F962">
        <v>62</v>
      </c>
      <c r="G962">
        <v>112</v>
      </c>
      <c r="H962">
        <f t="shared" si="42"/>
        <v>399</v>
      </c>
      <c r="J962">
        <f>B962-'Gen VII Original Stats'!C962</f>
        <v>9</v>
      </c>
      <c r="K962">
        <f>C962-'Gen VII Original Stats'!D962</f>
        <v>14</v>
      </c>
      <c r="L962">
        <f>D962-'Gen VII Original Stats'!E962</f>
        <v>10</v>
      </c>
      <c r="M962">
        <f>E962-'Gen VII Original Stats'!F962</f>
        <v>12</v>
      </c>
      <c r="N962">
        <f>F962-'Gen VII Original Stats'!G962</f>
        <v>12</v>
      </c>
      <c r="O962">
        <f>G962-'Gen VII Original Stats'!H962</f>
        <v>22</v>
      </c>
      <c r="P962">
        <f>H962-'Gen VII Original Stats'!I962</f>
        <v>79</v>
      </c>
      <c r="Q962" s="1" t="s">
        <v>1086</v>
      </c>
      <c r="R962">
        <v>961</v>
      </c>
      <c r="S962">
        <v>1</v>
      </c>
      <c r="T962" s="1" t="str">
        <f t="shared" si="4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[952,0],[953,0],[954,0],[955,0],[956,0],[957,1],[958,1],[959,1],[960,1],[961,1],</v>
      </c>
      <c r="V962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[952,0],[953,0],[954,0],[955,0],[956,0],[957,0],[958,0],[959,0],[960,0],[961,0],</v>
      </c>
    </row>
    <row r="963" spans="1:22" x14ac:dyDescent="0.5">
      <c r="A963" t="s">
        <v>878</v>
      </c>
      <c r="B963">
        <v>44</v>
      </c>
      <c r="C963">
        <v>69</v>
      </c>
      <c r="D963">
        <v>50</v>
      </c>
      <c r="E963">
        <v>62</v>
      </c>
      <c r="F963">
        <v>62</v>
      </c>
      <c r="G963">
        <v>112</v>
      </c>
      <c r="H963">
        <f t="shared" si="42"/>
        <v>399</v>
      </c>
      <c r="J963">
        <f>B963-'Gen VII Original Stats'!C963</f>
        <v>9</v>
      </c>
      <c r="K963">
        <f>C963-'Gen VII Original Stats'!D963</f>
        <v>14</v>
      </c>
      <c r="L963">
        <f>D963-'Gen VII Original Stats'!E963</f>
        <v>10</v>
      </c>
      <c r="M963">
        <f>E963-'Gen VII Original Stats'!F963</f>
        <v>12</v>
      </c>
      <c r="N963">
        <f>F963-'Gen VII Original Stats'!G963</f>
        <v>12</v>
      </c>
      <c r="O963">
        <f>G963-'Gen VII Original Stats'!H963</f>
        <v>22</v>
      </c>
      <c r="P963">
        <f>H963-'Gen VII Original Stats'!I963</f>
        <v>79</v>
      </c>
      <c r="Q963" s="1" t="s">
        <v>1086</v>
      </c>
      <c r="R963">
        <v>962</v>
      </c>
      <c r="S963">
        <v>1</v>
      </c>
      <c r="T963" s="1" t="str">
        <f t="shared" ref="T963:T975" si="45">T962&amp;"["&amp;R963&amp;","&amp;IF(S963="","0",S963)&amp;"],"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[952,0],[953,0],[954,0],[955,0],[956,0],[957,1],[958,1],[959,1],[960,1],[961,1],[962,1],</v>
      </c>
      <c r="V963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[952,0],[953,0],[954,0],[955,0],[956,0],[957,0],[958,0],[959,0],[960,0],[961,0],[962,0],</v>
      </c>
    </row>
    <row r="964" spans="1:22" x14ac:dyDescent="0.5">
      <c r="A964" t="s">
        <v>878</v>
      </c>
      <c r="B964">
        <v>44</v>
      </c>
      <c r="C964">
        <v>69</v>
      </c>
      <c r="D964">
        <v>50</v>
      </c>
      <c r="E964">
        <v>62</v>
      </c>
      <c r="F964">
        <v>62</v>
      </c>
      <c r="G964">
        <v>112</v>
      </c>
      <c r="H964">
        <f t="shared" si="42"/>
        <v>399</v>
      </c>
      <c r="J964">
        <f>B964-'Gen VII Original Stats'!C964</f>
        <v>9</v>
      </c>
      <c r="K964">
        <f>C964-'Gen VII Original Stats'!D964</f>
        <v>14</v>
      </c>
      <c r="L964">
        <f>D964-'Gen VII Original Stats'!E964</f>
        <v>10</v>
      </c>
      <c r="M964">
        <f>E964-'Gen VII Original Stats'!F964</f>
        <v>12</v>
      </c>
      <c r="N964">
        <f>F964-'Gen VII Original Stats'!G964</f>
        <v>12</v>
      </c>
      <c r="O964">
        <f>G964-'Gen VII Original Stats'!H964</f>
        <v>22</v>
      </c>
      <c r="P964">
        <f>H964-'Gen VII Original Stats'!I964</f>
        <v>79</v>
      </c>
      <c r="Q964" s="1" t="s">
        <v>1086</v>
      </c>
      <c r="R964">
        <v>963</v>
      </c>
      <c r="S964">
        <v>1</v>
      </c>
      <c r="T964" s="1" t="str">
        <f t="shared" si="4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[952,0],[953,0],[954,0],[955,0],[956,0],[957,1],[958,1],[959,1],[960,1],[961,1],[962,1],[963,1],</v>
      </c>
      <c r="V964" s="1" t="str">
        <f t="shared" si="4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[952,0],[953,0],[954,0],[955,0],[956,0],[957,0],[958,0],[959,0],[960,0],[961,0],[962,0],[963,0],</v>
      </c>
    </row>
    <row r="965" spans="1:22" x14ac:dyDescent="0.5">
      <c r="A965" t="s">
        <v>879</v>
      </c>
      <c r="B965">
        <v>126</v>
      </c>
      <c r="C965">
        <v>158</v>
      </c>
      <c r="D965">
        <v>86</v>
      </c>
      <c r="E965">
        <v>79</v>
      </c>
      <c r="F965">
        <v>86</v>
      </c>
      <c r="G965">
        <v>65</v>
      </c>
      <c r="H965">
        <f t="shared" si="42"/>
        <v>600</v>
      </c>
      <c r="J965">
        <f>B965-'Gen VII Original Stats'!C965</f>
        <v>38</v>
      </c>
      <c r="K965">
        <f>C965-'Gen VII Original Stats'!D965</f>
        <v>48</v>
      </c>
      <c r="L965">
        <f>D965-'Gen VII Original Stats'!E965</f>
        <v>26</v>
      </c>
      <c r="M965">
        <f>E965-'Gen VII Original Stats'!F965</f>
        <v>24</v>
      </c>
      <c r="N965">
        <f>F965-'Gen VII Original Stats'!G965</f>
        <v>26</v>
      </c>
      <c r="O965">
        <f>G965-'Gen VII Original Stats'!H965</f>
        <v>20</v>
      </c>
      <c r="P965">
        <f>H965-'Gen VII Original Stats'!I965</f>
        <v>182</v>
      </c>
      <c r="R965">
        <v>964</v>
      </c>
      <c r="T965" s="1" t="str">
        <f t="shared" si="4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[952,0],[953,0],[954,0],[955,0],[956,0],[957,1],[958,1],[959,1],[960,1],[961,1],[962,1],[963,1],[964,0],</v>
      </c>
      <c r="V965" s="1" t="str">
        <f t="shared" ref="V965:V975" si="46">CONCATENATE(V964,"[",R965,",",IF(U965="",0,U965),"],")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[952,0],[953,0],[954,0],[955,0],[956,0],[957,0],[958,0],[959,0],[960,0],[961,0],[962,0],[963,0],[964,0],</v>
      </c>
    </row>
    <row r="966" spans="1:22" x14ac:dyDescent="0.5">
      <c r="A966" t="s">
        <v>880</v>
      </c>
      <c r="B966">
        <v>92</v>
      </c>
      <c r="C966">
        <v>84</v>
      </c>
      <c r="D966">
        <v>108</v>
      </c>
      <c r="E966">
        <v>174</v>
      </c>
      <c r="F966">
        <v>90</v>
      </c>
      <c r="G966">
        <v>52</v>
      </c>
      <c r="H966">
        <f t="shared" ref="H966:H976" si="47">SUM(B966:G966)</f>
        <v>600</v>
      </c>
      <c r="J966">
        <f>B966-'Gen VII Original Stats'!C966</f>
        <v>15</v>
      </c>
      <c r="K966">
        <f>C966-'Gen VII Original Stats'!D966</f>
        <v>14</v>
      </c>
      <c r="L966">
        <f>D966-'Gen VII Original Stats'!E966</f>
        <v>18</v>
      </c>
      <c r="M966">
        <f>E966-'Gen VII Original Stats'!F966</f>
        <v>29</v>
      </c>
      <c r="N966">
        <f>F966-'Gen VII Original Stats'!G966</f>
        <v>15</v>
      </c>
      <c r="O966">
        <f>G966-'Gen VII Original Stats'!H966</f>
        <v>9</v>
      </c>
      <c r="P966">
        <f>H966-'Gen VII Original Stats'!I966</f>
        <v>100</v>
      </c>
      <c r="R966">
        <v>965</v>
      </c>
      <c r="T966" s="1" t="str">
        <f t="shared" si="4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[952,0],[953,0],[954,0],[955,0],[956,0],[957,1],[958,1],[959,1],[960,1],[961,1],[962,1],[963,1],[964,0],[965,0],</v>
      </c>
      <c r="V966" s="1" t="str">
        <f t="shared" si="4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[952,0],[953,0],[954,0],[955,0],[956,0],[957,0],[958,0],[959,0],[960,0],[961,0],[962,0],[963,0],[964,0],[965,0],</v>
      </c>
    </row>
    <row r="967" spans="1:22" x14ac:dyDescent="0.5">
      <c r="A967" t="s">
        <v>881</v>
      </c>
      <c r="B967">
        <v>88</v>
      </c>
      <c r="C967">
        <v>131</v>
      </c>
      <c r="D967">
        <v>112</v>
      </c>
      <c r="E967">
        <v>100</v>
      </c>
      <c r="F967">
        <v>112</v>
      </c>
      <c r="G967">
        <v>56</v>
      </c>
      <c r="H967">
        <f t="shared" si="47"/>
        <v>599</v>
      </c>
      <c r="J967">
        <f>B967-'Gen VII Original Stats'!C967</f>
        <v>18</v>
      </c>
      <c r="K967">
        <f>C967-'Gen VII Original Stats'!D967</f>
        <v>26</v>
      </c>
      <c r="L967">
        <f>D967-'Gen VII Original Stats'!E967</f>
        <v>22</v>
      </c>
      <c r="M967">
        <f>E967-'Gen VII Original Stats'!F967</f>
        <v>20</v>
      </c>
      <c r="N967">
        <f>F967-'Gen VII Original Stats'!G967</f>
        <v>22</v>
      </c>
      <c r="O967">
        <f>G967-'Gen VII Original Stats'!H967</f>
        <v>11</v>
      </c>
      <c r="P967">
        <f>H967-'Gen VII Original Stats'!I967</f>
        <v>119</v>
      </c>
      <c r="R967">
        <v>966</v>
      </c>
      <c r="T967" s="1" t="str">
        <f t="shared" si="4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[952,0],[953,0],[954,0],[955,0],[956,0],[957,1],[958,1],[959,1],[960,1],[961,1],[962,1],[963,1],[964,0],[965,0],[966,0],</v>
      </c>
      <c r="V967" s="1" t="str">
        <f t="shared" si="4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[952,0],[953,0],[954,0],[955,0],[956,0],[957,0],[958,0],[959,0],[960,0],[961,0],[962,0],[963,0],[964,0],[965,0],[966,0],</v>
      </c>
    </row>
    <row r="968" spans="1:22" x14ac:dyDescent="0.5">
      <c r="A968" t="s">
        <v>882</v>
      </c>
      <c r="B968">
        <v>85</v>
      </c>
      <c r="C968">
        <v>80</v>
      </c>
      <c r="D968">
        <v>75</v>
      </c>
      <c r="E968">
        <v>139</v>
      </c>
      <c r="F968">
        <v>75</v>
      </c>
      <c r="G968">
        <v>146</v>
      </c>
      <c r="H968">
        <f t="shared" si="47"/>
        <v>600</v>
      </c>
      <c r="J968">
        <f>B968-'Gen VII Original Stats'!C968</f>
        <v>17</v>
      </c>
      <c r="K968">
        <f>C968-'Gen VII Original Stats'!D968</f>
        <v>16</v>
      </c>
      <c r="L968">
        <f>D968-'Gen VII Original Stats'!E968</f>
        <v>15</v>
      </c>
      <c r="M968">
        <f>E968-'Gen VII Original Stats'!F968</f>
        <v>28</v>
      </c>
      <c r="N968">
        <f>F968-'Gen VII Original Stats'!G968</f>
        <v>15</v>
      </c>
      <c r="O968">
        <f>G968-'Gen VII Original Stats'!H968</f>
        <v>29</v>
      </c>
      <c r="P968">
        <f>H968-'Gen VII Original Stats'!I968</f>
        <v>120</v>
      </c>
      <c r="R968">
        <v>967</v>
      </c>
      <c r="T968" s="1" t="str">
        <f t="shared" si="4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[952,0],[953,0],[954,0],[955,0],[956,0],[957,1],[958,1],[959,1],[960,1],[961,1],[962,1],[963,1],[964,0],[965,0],[966,0],[967,0],</v>
      </c>
      <c r="V968" s="1" t="str">
        <f t="shared" si="4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[952,0],[953,0],[954,0],[955,0],[956,0],[957,0],[958,0],[959,0],[960,0],[961,0],[962,0],[963,0],[964,0],[965,0],[966,0],[967,0],</v>
      </c>
    </row>
    <row r="969" spans="1:22" x14ac:dyDescent="0.5">
      <c r="A969" t="s">
        <v>883</v>
      </c>
      <c r="B969">
        <v>75</v>
      </c>
      <c r="C969">
        <v>110</v>
      </c>
      <c r="D969">
        <v>125</v>
      </c>
      <c r="E969">
        <v>100</v>
      </c>
      <c r="F969">
        <v>105</v>
      </c>
      <c r="G969">
        <v>85</v>
      </c>
      <c r="H969">
        <f t="shared" si="47"/>
        <v>600</v>
      </c>
      <c r="J969">
        <f>B969-'Gen VII Original Stats'!C969</f>
        <v>0</v>
      </c>
      <c r="K969">
        <f>C969-'Gen VII Original Stats'!D969</f>
        <v>0</v>
      </c>
      <c r="L969">
        <f>D969-'Gen VII Original Stats'!E969</f>
        <v>0</v>
      </c>
      <c r="M969">
        <f>E969-'Gen VII Original Stats'!F969</f>
        <v>0</v>
      </c>
      <c r="N969">
        <f>F969-'Gen VII Original Stats'!G969</f>
        <v>0</v>
      </c>
      <c r="O969">
        <f>G969-'Gen VII Original Stats'!H969</f>
        <v>0</v>
      </c>
      <c r="P969">
        <f>H969-'Gen VII Original Stats'!I969</f>
        <v>0</v>
      </c>
      <c r="R969">
        <v>968</v>
      </c>
      <c r="T969" s="1" t="str">
        <f t="shared" si="4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[952,0],[953,0],[954,0],[955,0],[956,0],[957,1],[958,1],[959,1],[960,1],[961,1],[962,1],[963,1],[964,0],[965,0],[966,0],[967,0],[968,0],</v>
      </c>
      <c r="V969" s="1" t="str">
        <f t="shared" si="4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[952,0],[953,0],[954,0],[955,0],[956,0],[957,0],[958,0],[959,0],[960,0],[961,0],[962,0],[963,0],[964,0],[965,0],[966,0],[967,0],[968,0],</v>
      </c>
    </row>
    <row r="970" spans="1:22" x14ac:dyDescent="0.5">
      <c r="A970" t="s">
        <v>887</v>
      </c>
      <c r="B970">
        <v>97</v>
      </c>
      <c r="C970">
        <v>157</v>
      </c>
      <c r="D970">
        <v>127</v>
      </c>
      <c r="E970">
        <v>113</v>
      </c>
      <c r="F970">
        <v>109</v>
      </c>
      <c r="G970">
        <v>77</v>
      </c>
      <c r="H970">
        <f t="shared" si="47"/>
        <v>680</v>
      </c>
      <c r="J970">
        <f>B970-'Gen VII Original Stats'!C970</f>
        <v>0</v>
      </c>
      <c r="K970">
        <f>C970-'Gen VII Original Stats'!D970</f>
        <v>0</v>
      </c>
      <c r="L970">
        <f>D970-'Gen VII Original Stats'!E970</f>
        <v>0</v>
      </c>
      <c r="M970">
        <f>E970-'Gen VII Original Stats'!F970</f>
        <v>0</v>
      </c>
      <c r="N970">
        <f>F970-'Gen VII Original Stats'!G970</f>
        <v>0</v>
      </c>
      <c r="O970">
        <f>G970-'Gen VII Original Stats'!H970</f>
        <v>0</v>
      </c>
      <c r="P970">
        <f>H970-'Gen VII Original Stats'!I970</f>
        <v>0</v>
      </c>
      <c r="R970">
        <v>969</v>
      </c>
      <c r="S970">
        <v>4</v>
      </c>
      <c r="T970" s="1" t="str">
        <f t="shared" si="4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[952,0],[953,0],[954,0],[955,0],[956,0],[957,1],[958,1],[959,1],[960,1],[961,1],[962,1],[963,1],[964,0],[965,0],[966,0],[967,0],[968,0],[969,4],</v>
      </c>
      <c r="V970" s="1" t="str">
        <f t="shared" si="4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[952,0],[953,0],[954,0],[955,0],[956,0],[957,0],[958,0],[959,0],[960,0],[961,0],[962,0],[963,0],[964,0],[965,0],[966,0],[967,0],[968,0],[969,0],</v>
      </c>
    </row>
    <row r="971" spans="1:22" x14ac:dyDescent="0.5">
      <c r="A971" t="s">
        <v>888</v>
      </c>
      <c r="B971">
        <v>97</v>
      </c>
      <c r="C971">
        <v>113</v>
      </c>
      <c r="D971">
        <v>109</v>
      </c>
      <c r="E971">
        <v>157</v>
      </c>
      <c r="F971">
        <v>127</v>
      </c>
      <c r="G971">
        <v>77</v>
      </c>
      <c r="H971">
        <f t="shared" si="47"/>
        <v>680</v>
      </c>
      <c r="J971">
        <f>B971-'Gen VII Original Stats'!C971</f>
        <v>0</v>
      </c>
      <c r="K971">
        <f>C971-'Gen VII Original Stats'!D971</f>
        <v>0</v>
      </c>
      <c r="L971">
        <f>D971-'Gen VII Original Stats'!E971</f>
        <v>0</v>
      </c>
      <c r="M971">
        <f>E971-'Gen VII Original Stats'!F971</f>
        <v>0</v>
      </c>
      <c r="N971">
        <f>F971-'Gen VII Original Stats'!G971</f>
        <v>0</v>
      </c>
      <c r="O971">
        <f>G971-'Gen VII Original Stats'!H971</f>
        <v>0</v>
      </c>
      <c r="P971">
        <f>H971-'Gen VII Original Stats'!I971</f>
        <v>0</v>
      </c>
      <c r="R971">
        <v>970</v>
      </c>
      <c r="S971">
        <v>4</v>
      </c>
      <c r="T971" s="1" t="str">
        <f t="shared" si="4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[952,0],[953,0],[954,0],[955,0],[956,0],[957,1],[958,1],[959,1],[960,1],[961,1],[962,1],[963,1],[964,0],[965,0],[966,0],[967,0],[968,0],[969,4],[970,4],</v>
      </c>
      <c r="V971" s="1" t="str">
        <f t="shared" si="4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[952,0],[953,0],[954,0],[955,0],[956,0],[957,0],[958,0],[959,0],[960,0],[961,0],[962,0],[963,0],[964,0],[965,0],[966,0],[967,0],[968,0],[969,0],[970,0],</v>
      </c>
    </row>
    <row r="972" spans="1:22" x14ac:dyDescent="0.5">
      <c r="A972" t="s">
        <v>889</v>
      </c>
      <c r="B972">
        <v>97</v>
      </c>
      <c r="C972">
        <v>167</v>
      </c>
      <c r="D972">
        <v>97</v>
      </c>
      <c r="E972">
        <v>167</v>
      </c>
      <c r="F972">
        <v>97</v>
      </c>
      <c r="G972">
        <v>129</v>
      </c>
      <c r="H972">
        <f t="shared" si="47"/>
        <v>754</v>
      </c>
      <c r="J972">
        <f>B972-'Gen VII Original Stats'!C972</f>
        <v>0</v>
      </c>
      <c r="K972">
        <f>C972-'Gen VII Original Stats'!D972</f>
        <v>0</v>
      </c>
      <c r="L972">
        <f>D972-'Gen VII Original Stats'!E972</f>
        <v>0</v>
      </c>
      <c r="M972">
        <f>E972-'Gen VII Original Stats'!F972</f>
        <v>0</v>
      </c>
      <c r="N972">
        <f>F972-'Gen VII Original Stats'!G972</f>
        <v>0</v>
      </c>
      <c r="O972">
        <f>G972-'Gen VII Original Stats'!H972</f>
        <v>0</v>
      </c>
      <c r="P972">
        <f>H972-'Gen VII Original Stats'!I972</f>
        <v>0</v>
      </c>
      <c r="R972">
        <v>971</v>
      </c>
      <c r="S972">
        <v>4</v>
      </c>
      <c r="T972" s="1" t="str">
        <f t="shared" si="4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[952,0],[953,0],[954,0],[955,0],[956,0],[957,1],[958,1],[959,1],[960,1],[961,1],[962,1],[963,1],[964,0],[965,0],[966,0],[967,0],[968,0],[969,4],[970,4],[971,4],</v>
      </c>
      <c r="V972" s="1" t="str">
        <f t="shared" si="4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[952,0],[953,0],[954,0],[955,0],[956,0],[957,0],[958,0],[959,0],[960,0],[961,0],[962,0],[963,0],[964,0],[965,0],[966,0],[967,0],[968,0],[969,0],[970,0],[971,0],</v>
      </c>
    </row>
    <row r="973" spans="1:22" x14ac:dyDescent="0.5">
      <c r="A973" t="s">
        <v>884</v>
      </c>
      <c r="B973">
        <v>90</v>
      </c>
      <c r="C973">
        <v>93</v>
      </c>
      <c r="D973">
        <v>122</v>
      </c>
      <c r="E973">
        <v>66</v>
      </c>
      <c r="F973">
        <v>174</v>
      </c>
      <c r="G973">
        <v>56</v>
      </c>
      <c r="H973">
        <f t="shared" si="47"/>
        <v>601</v>
      </c>
      <c r="J973">
        <f>B973-'Gen VII Original Stats'!C973</f>
        <v>22</v>
      </c>
      <c r="K973">
        <f>C973-'Gen VII Original Stats'!D973</f>
        <v>23</v>
      </c>
      <c r="L973">
        <f>D973-'Gen VII Original Stats'!E973</f>
        <v>30</v>
      </c>
      <c r="M973">
        <f>E973-'Gen VII Original Stats'!F973</f>
        <v>16</v>
      </c>
      <c r="N973">
        <f>F973-'Gen VII Original Stats'!G973</f>
        <v>42</v>
      </c>
      <c r="O973">
        <f>G973-'Gen VII Original Stats'!H973</f>
        <v>14</v>
      </c>
      <c r="P973">
        <f>H973-'Gen VII Original Stats'!I973</f>
        <v>147</v>
      </c>
      <c r="R973">
        <v>972</v>
      </c>
      <c r="T973" s="1" t="str">
        <f t="shared" si="4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[952,0],[953,0],[954,0],[955,0],[956,0],[957,1],[958,1],[959,1],[960,1],[961,1],[962,1],[963,1],[964,0],[965,0],[966,0],[967,0],[968,0],[969,4],[970,4],[971,4],[972,0],</v>
      </c>
      <c r="V973" s="1" t="str">
        <f t="shared" si="4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[952,0],[953,0],[954,0],[955,0],[956,0],[957,0],[958,0],[959,0],[960,0],[961,0],[962,0],[963,0],[964,0],[965,0],[966,0],[967,0],[968,0],[969,0],[970,0],[971,0],[972,0],</v>
      </c>
    </row>
    <row r="974" spans="1:22" x14ac:dyDescent="0.5">
      <c r="A974" t="s">
        <v>890</v>
      </c>
      <c r="B974">
        <v>90</v>
      </c>
      <c r="C974">
        <v>135</v>
      </c>
      <c r="D974">
        <v>87</v>
      </c>
      <c r="E974">
        <v>55</v>
      </c>
      <c r="F974">
        <v>101</v>
      </c>
      <c r="G974">
        <v>132</v>
      </c>
      <c r="H974">
        <f t="shared" si="47"/>
        <v>600</v>
      </c>
      <c r="J974">
        <f>B974-'Gen VII Original Stats'!C974</f>
        <v>25</v>
      </c>
      <c r="K974">
        <f>C974-'Gen VII Original Stats'!D974</f>
        <v>37</v>
      </c>
      <c r="L974">
        <f>D974-'Gen VII Original Stats'!E974</f>
        <v>24</v>
      </c>
      <c r="M974">
        <f>E974-'Gen VII Original Stats'!F974</f>
        <v>15</v>
      </c>
      <c r="N974">
        <f>F974-'Gen VII Original Stats'!G974</f>
        <v>28</v>
      </c>
      <c r="O974">
        <f>G974-'Gen VII Original Stats'!H974</f>
        <v>36</v>
      </c>
      <c r="P974">
        <f>H974-'Gen VII Original Stats'!I974</f>
        <v>165</v>
      </c>
      <c r="R974">
        <v>973</v>
      </c>
      <c r="T974" s="1" t="str">
        <f t="shared" si="4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[952,0],[953,0],[954,0],[955,0],[956,0],[957,1],[958,1],[959,1],[960,1],[961,1],[962,1],[963,1],[964,0],[965,0],[966,0],[967,0],[968,0],[969,4],[970,4],[971,4],[972,0],[973,0],</v>
      </c>
      <c r="V974" s="1" t="str">
        <f t="shared" si="4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[952,0],[953,0],[954,0],[955,0],[956,0],[957,0],[958,0],[959,0],[960,0],[961,0],[962,0],[963,0],[964,0],[965,0],[966,0],[967,0],[968,0],[969,0],[970,0],[971,0],[972,0],[973,0],</v>
      </c>
    </row>
    <row r="975" spans="1:22" x14ac:dyDescent="0.5">
      <c r="A975" t="s">
        <v>885</v>
      </c>
      <c r="B975">
        <v>78</v>
      </c>
      <c r="C975">
        <v>71</v>
      </c>
      <c r="D975">
        <v>78</v>
      </c>
      <c r="E975">
        <v>123</v>
      </c>
      <c r="F975">
        <v>91</v>
      </c>
      <c r="G975">
        <v>160</v>
      </c>
      <c r="H975">
        <f t="shared" si="47"/>
        <v>601</v>
      </c>
      <c r="J975">
        <f>B975-'Gen VII Original Stats'!C975</f>
        <v>18</v>
      </c>
      <c r="K975">
        <f>C975-'Gen VII Original Stats'!D975</f>
        <v>16</v>
      </c>
      <c r="L975">
        <f>D975-'Gen VII Original Stats'!E975</f>
        <v>18</v>
      </c>
      <c r="M975">
        <f>E975-'Gen VII Original Stats'!F975</f>
        <v>28</v>
      </c>
      <c r="N975">
        <f>F975-'Gen VII Original Stats'!G975</f>
        <v>21</v>
      </c>
      <c r="O975">
        <f>G975-'Gen VII Original Stats'!H975</f>
        <v>36</v>
      </c>
      <c r="P975">
        <f>H975-'Gen VII Original Stats'!I975</f>
        <v>137</v>
      </c>
      <c r="R975">
        <v>974</v>
      </c>
      <c r="T975" s="1" t="str">
        <f t="shared" si="4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[952,0],[953,0],[954,0],[955,0],[956,0],[957,1],[958,1],[959,1],[960,1],[961,1],[962,1],[963,1],[964,0],[965,0],[966,0],[967,0],[968,0],[969,4],[970,4],[971,4],[972,0],[973,0],[974,0],</v>
      </c>
      <c r="V975" s="1" t="str">
        <f t="shared" si="4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[952,0],[953,0],[954,0],[955,0],[956,0],[957,0],[958,0],[959,0],[960,0],[961,0],[962,0],[963,0],[964,0],[965,0],[966,0],[967,0],[968,0],[969,0],[970,0],[971,0],[972,0],[973,0],[974,0],</v>
      </c>
    </row>
    <row r="976" spans="1:22" x14ac:dyDescent="0.5">
      <c r="A976" t="s">
        <v>886</v>
      </c>
      <c r="B976">
        <v>64</v>
      </c>
      <c r="C976">
        <v>93</v>
      </c>
      <c r="D976">
        <v>57</v>
      </c>
      <c r="E976">
        <v>43</v>
      </c>
      <c r="F976">
        <v>57</v>
      </c>
      <c r="G976">
        <v>86</v>
      </c>
      <c r="H976">
        <f t="shared" si="47"/>
        <v>400</v>
      </c>
      <c r="J976">
        <f>B976-'Gen VII Original Stats'!C976</f>
        <v>19</v>
      </c>
      <c r="K976">
        <f>C976-'Gen VII Original Stats'!D976</f>
        <v>28</v>
      </c>
      <c r="L976">
        <f>D976-'Gen VII Original Stats'!E976</f>
        <v>17</v>
      </c>
      <c r="M976">
        <f>E976-'Gen VII Original Stats'!F976</f>
        <v>13</v>
      </c>
      <c r="N976">
        <f>F976-'Gen VII Original Stats'!G976</f>
        <v>17</v>
      </c>
      <c r="O976">
        <f>G976-'Gen VII Original Stats'!H976</f>
        <v>26</v>
      </c>
      <c r="P976">
        <f>H976-'Gen VII Original Stats'!I976</f>
        <v>120</v>
      </c>
      <c r="R976">
        <v>975</v>
      </c>
      <c r="S976">
        <v>1</v>
      </c>
      <c r="T976" s="1" t="str">
        <f>T975&amp;"["&amp;R976&amp;","&amp;IF(S976="","0",S976)&amp;"]"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[952,0],[953,0],[954,0],[955,0],[956,0],[957,1],[958,1],[959,1],[960,1],[961,1],[962,1],[963,1],[964,0],[965,0],[966,0],[967,0],[968,0],[969,4],[970,4],[971,4],[972,0],[973,0],[974,0],[975,1]</v>
      </c>
      <c r="V976" s="1" t="str">
        <f>CONCATENATE(V975,"[",R976,",",IF(U976="",0,U976),"]")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[952,0],[953,0],[954,0],[955,0],[956,0],[957,0],[958,0],[959,0],[960,0],[961,0],[962,0],[963,0],[964,0],[965,0],[966,0],[967,0],[968,0],[969,0],[970,0],[971,0],[972,0],[973,0],[974,0],[975,0]</v>
      </c>
    </row>
    <row r="977" spans="1:22" x14ac:dyDescent="0.5">
      <c r="T977" s="1" t="str">
        <f>T976&amp;"]"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[650,2],[651,1],[652,0],[653,2],[654,1],[655,0],[656,2],[657,1],[658,0],[659,1],[660,0],[661,2],[662,1],[663,0],[664,2],[665,1],[666,0],[667,1],[668,0],[669,2],[670,1],[671,0],[672,1],[673,0],[674,1],[675,0],[676,0],[677,1],[678,0],[679,2],[680,1],[681,0],[682,1],[683,0],[684,1],[685,0],[686,1],[687,0],[688,1],[689,0],[690,1],[691,0],[692,1],[693,0],[694,1],[695,0],[696,1],[697,0],[698,1],[699,0],[700,0],[701,0],[702,0],[703,0],[704,2],[705,1],[706,0],[707,0],[708,1],[709,0],[710,1],[711,0],[712,1],[713,0],[714,1],[715,0],[716,4],[717,4],[718,4],[719,4],[720,4],[721,4],[722,2],[723,1],[724,0],[725,2],[726,1],[727,0],[728,2],[729,1],[730,0],[731,2],[732,1],[733,0],[734,1],[735,0],[736,2],[737,1],[738,0],[739,1],[740,0],[741,0],[742,1],[743,0],[744,1],[745,0],[746,4],[747,1],[748,0],[749,1],[750,0],[751,1],[752,0],[753,1],[754,0],[755,1],[756,0],[757,1],[758,0],[759,1],[760,0],[761,2],[762,1],[763,0],[764,0],[765,0],[766,0],[767,1],[768,0],[769,1],[770,0],[771,0],[772,1],[773,0],[774,0],[775,0],[776,0],[777,0],[778,0],[779,0],[780,0],[781,0],[782,2],[783,1],[784,0],[785,5],[786,5],[787,5],[788,5],[789,4],[790,4],[791,4],[792,4],[793,5],[794,5],[795,5],[796,5],[797,5],[798,5],[799,5],[800,4],[801,4],[802,4],[803,1],[804,5],[805,5],[806,5],[807,4],[808,4],[809,4],[810,4],[811,0],[812,0],[813,5],[814,4],[815,0],[816,0],[817,0],[818,0],[819,0],[820,0],[821,0],[822,0],[823,0],[824,1],[825,0],[826,0],[827,8],[828,5],[829,4],[830,4],[831,5],[832,5],[833,5],[834,5],[835,6],[836,0],[837,0],[838,0],[839,0],[840,0],[841,0],[842,0],[843,0],[844,0],[845,0],[846,6],[847,6],[848,6],[849,6],[850,6],[851,7],[852,7],[853,6],[854,6],[855,6],[856,6],[857,6],[858,6],[859,6],[860,6],[861,6],[862,6],[863,6],[864,0],[865,6],[866,6],[867,6],[868,6],[869,6],[870,6],[871,6],[872,6],[873,6],[874,7],[875,7],[876,1],[877,1],[878,1],[879,0],[880,0],[881,0],[882,1],[883,1],[884,1],[885,1],[886,0],[887,6],[888,6],[889,6],[890,6],[891,6],[892,6],[893,6],[894,6],[895,6],[896,6],[897,6],[898,6],[899,6],[900,7],[901,7],[902,7],[903,4],[904,6],[905,6],[906,6],[907,6],[908,6],[909,0],[910,0],[911,0],[912,0],[913,0],[914,1],[915,0],[916,0],[917,0],[918,1],[919,0],[920,1],[921,0],[922,1],[923,0],[924,2],[925,1],[926,0],[927,1],[928,0],[929,0],[930,0],[931,0],[932,0],[933,4],[934,4],[935,4],[936,4],[937,4],[938,0],[939,0],[940,0],[941,0],[942,0],[943,0],[944,8],[945,8],[946,8],[947,8],[948,8],[949,8],[950,8],[951,1],[952,0],[953,0],[954,0],[955,0],[956,0],[957,1],[958,1],[959,1],[960,1],[961,1],[962,1],[963,1],[964,0],[965,0],[966,0],[967,0],[968,0],[969,4],[970,4],[971,4],[972,0],[973,0],[974,0],[975,1]]</v>
      </c>
      <c r="V977" s="1" t="str">
        <f>V976&amp;"]"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[650,0],[651,0],[652,0],[653,0],[654,0],[655,0],[656,0],[657,0],[658,0],[659,0],[660,0],[661,0],[662,0],[663,0],[664,0],[665,0],[666,0],[667,0],[668,0],[669,0],[670,0],[671,0],[672,0],[673,0],[674,0],[675,0],[676,0],[677,0],[678,0],[679,0],[680,0],[681,0],[682,0],[683,0],[684,0],[685,0],[686,0],[687,0],[688,0],[689,0],[690,0],[691,0],[692,0],[693,0],[694,0],[695,0],[696,0],[697,0],[698,0],[699,0],[700,0],[701,0],[702,0],[703,0],[704,0],[705,0],[706,0],[707,0],[708,0],[709,0],[710,0],[711,0],[712,0],[713,0],[714,0],[715,0],[716,0],[717,0],[718,0],[719,0],[720,0],[721,0],[722,0],[723,0],[724,0],[725,0],[726,0],[727,0],[728,0],[729,0],[730,0],[731,0],[732,0],[733,0],[734,0],[735,0],[736,0],[737,0],[738,0],[739,0],[740,0],[741,0],[742,0],[743,0],[744,0],[745,0],[746,0],[747,0],[748,0],[749,0],[750,0],[751,0],[752,0],[753,0],[754,0],[755,0],[756,0],[757,0],[758,0],[759,0],[760,0],[761,0],[762,0],[763,0],[764,0],[765,0],[766,0],[767,0],[768,0],[769,0],[770,0],[771,0],[772,0],[773,0],[774,0],[775,0],[776,0],[777,0],[778,0],[779,0],[780,0],[781,0],[782,0],[783,0],[784,0],[785,0],[786,0],[787,0],[788,0],[789,0],[790,0],[791,0],[792,0],[793,0],[794,0],[795,0],[796,0],[797,0],[798,0],[799,0],[800,0],[801,0],[802,0],[803,0],[804,0],[805,0],[806,0],[807,0],[808,0],[809,0],[810,0],[811,0],[812,0],[813,0],[814,0],[815,0],[816,0],[817,0],[818,0],[819,0],[820,0],[821,0],[822,0],[823,0],[824,0],[825,0],[826,0],[827,555],[828,0],[829,0],[830,0],[831,0],[832,0],[833,0],[834,0],[835,94],[836,0],[837,0],[838,0],[839,0],[840,0],[841,0],[842,0],[843,0],[844,0],[845,0],[846,282],[847,181],[848,3],[849,6],[850,6],[851,150],[852,150],[853,257],[854,308],[855,229],[856,306],[857,354],[858,248],[859,212],[860,127],[861,142],[862,448],[863,460],[864,0],[865,9],[866,115],[867,130],[868,359],[869,65],[870,214],[871,303],[872,310],[873,445],[874,381],[875,380],[876,0],[877,0],[878,0],[879,0],[880,0],[881,0],[882,0],[883,0],[884,0],[885,0],[886,0],[887,260],[888,254],[889,302],[890,334],[891,475],[892,531],[893,319],[894,80],[895,208],[896,18],[897,362],[898,719],[899,376],[900,0],[901,0],[902,0],[903,0],[904,323],[905,428],[906,373],[907,15],[908,746],[909,0],[910,0],[911,0],[912,0],[913,0],[914,0],[915,0],[916,0],[917,0],[918,0],[919,0],[920,0],[921,0],[922,0],[923,0],[924,0],[925,0],[926,0],[927,0],[928,0],[929,0],[930,0],[931,0],[932,0],[933,0],[934,0],[935,0],[936,0],[937,0],[938,0],[939,0],[940,0],[941,0],[942,0],[943,0],[944,943],[945,943],[946,943],[947,943],[948,943],[949,943],[950,943],[951,0],[952,0],[953,0],[954,0],[955,0],[956,0],[957,0],[958,0],[959,0],[960,0],[961,0],[962,0],[963,0],[964,0],[965,0],[966,0],[967,0],[968,0],[969,0],[970,0],[971,0],[972,0],[973,0],[974,0],[975,0]]</v>
      </c>
    </row>
    <row r="978" spans="1:22" x14ac:dyDescent="0.5">
      <c r="A978" t="s">
        <v>502</v>
      </c>
      <c r="B978" s="3">
        <f>MAX(B2:B976)</f>
        <v>255</v>
      </c>
      <c r="C978" s="3">
        <f t="shared" ref="C978:H978" si="48">MAX(C2:C976)</f>
        <v>218</v>
      </c>
      <c r="D978" s="3">
        <f t="shared" si="48"/>
        <v>255</v>
      </c>
      <c r="E978" s="3">
        <f t="shared" si="48"/>
        <v>206</v>
      </c>
      <c r="F978" s="3">
        <f t="shared" si="48"/>
        <v>255</v>
      </c>
      <c r="G978" s="3">
        <f t="shared" si="48"/>
        <v>211</v>
      </c>
      <c r="H978" s="3">
        <f t="shared" si="48"/>
        <v>780</v>
      </c>
      <c r="J978" s="3">
        <f t="shared" ref="J978:P978" si="49">MAX(J2:J976)</f>
        <v>77</v>
      </c>
      <c r="K978" s="3">
        <f t="shared" si="49"/>
        <v>68</v>
      </c>
      <c r="L978" s="3">
        <f t="shared" si="49"/>
        <v>60</v>
      </c>
      <c r="M978" s="3">
        <f t="shared" si="49"/>
        <v>57</v>
      </c>
      <c r="N978" s="3">
        <f t="shared" si="49"/>
        <v>63</v>
      </c>
      <c r="O978" s="3">
        <f t="shared" si="49"/>
        <v>105</v>
      </c>
      <c r="P978" s="3">
        <f t="shared" si="49"/>
        <v>350</v>
      </c>
    </row>
    <row r="979" spans="1:22" x14ac:dyDescent="0.5">
      <c r="A979" t="s">
        <v>503</v>
      </c>
      <c r="B979" s="3">
        <f>MIN(B2:B976)</f>
        <v>1</v>
      </c>
      <c r="C979" s="3">
        <f t="shared" ref="C979:H979" si="50">MIN(C2:C976)</f>
        <v>4</v>
      </c>
      <c r="D979" s="3">
        <f t="shared" si="50"/>
        <v>4</v>
      </c>
      <c r="E979" s="3">
        <f t="shared" si="50"/>
        <v>13</v>
      </c>
      <c r="F979" s="3">
        <f t="shared" si="50"/>
        <v>20</v>
      </c>
      <c r="G979" s="3">
        <f t="shared" si="50"/>
        <v>5</v>
      </c>
      <c r="H979" s="3">
        <f t="shared" si="50"/>
        <v>175</v>
      </c>
      <c r="J979" s="3">
        <f t="shared" ref="J979:P979" si="51">MIN(J2:J976)</f>
        <v>-43</v>
      </c>
      <c r="K979" s="3">
        <f t="shared" si="51"/>
        <v>-41</v>
      </c>
      <c r="L979" s="3">
        <f t="shared" si="51"/>
        <v>-31</v>
      </c>
      <c r="M979" s="3">
        <f t="shared" si="51"/>
        <v>-41</v>
      </c>
      <c r="N979" s="3">
        <f t="shared" si="51"/>
        <v>-31</v>
      </c>
      <c r="O979" s="3">
        <f t="shared" si="51"/>
        <v>-37</v>
      </c>
      <c r="P979" s="3">
        <f t="shared" si="51"/>
        <v>-180</v>
      </c>
    </row>
    <row r="980" spans="1:22" x14ac:dyDescent="0.5">
      <c r="A980" t="s">
        <v>504</v>
      </c>
      <c r="B980" s="3">
        <f>AVERAGE(B2:B976)</f>
        <v>82.098461538461535</v>
      </c>
      <c r="C980" s="3">
        <f t="shared" ref="C980:H980" si="52">AVERAGE(C2:C976)</f>
        <v>93.888205128205129</v>
      </c>
      <c r="D980" s="3">
        <f t="shared" si="52"/>
        <v>87.602051282051278</v>
      </c>
      <c r="E980" s="3">
        <f t="shared" si="52"/>
        <v>85.570256410256405</v>
      </c>
      <c r="F980" s="3">
        <f t="shared" si="52"/>
        <v>86.123076923076923</v>
      </c>
      <c r="G980" s="3">
        <f t="shared" si="52"/>
        <v>82.445128205128199</v>
      </c>
      <c r="H980" s="3">
        <f t="shared" si="52"/>
        <v>517.72717948717946</v>
      </c>
      <c r="J980" s="3">
        <f t="shared" ref="J980:P980" si="53">AVERAGE(J2:J976)</f>
        <v>12.809230769230769</v>
      </c>
      <c r="K980" s="3">
        <f t="shared" si="53"/>
        <v>14.05948717948718</v>
      </c>
      <c r="L980" s="3">
        <f t="shared" si="53"/>
        <v>13.4</v>
      </c>
      <c r="M980" s="3">
        <f t="shared" si="53"/>
        <v>12.38974358974359</v>
      </c>
      <c r="N980" s="3">
        <f t="shared" si="53"/>
        <v>13.285128205128204</v>
      </c>
      <c r="O980" s="3">
        <f t="shared" si="53"/>
        <v>12.965128205128206</v>
      </c>
      <c r="P980" s="3">
        <f t="shared" si="53"/>
        <v>78.90871794871795</v>
      </c>
    </row>
    <row r="981" spans="1:22" x14ac:dyDescent="0.5">
      <c r="A981" t="s">
        <v>505</v>
      </c>
      <c r="B981" s="3">
        <f>MEDIAN(B2:B976)</f>
        <v>81</v>
      </c>
      <c r="C981" s="3">
        <f t="shared" ref="C981:H981" si="54">MEDIAN(C2:C976)</f>
        <v>90</v>
      </c>
      <c r="D981" s="3">
        <f t="shared" si="54"/>
        <v>84</v>
      </c>
      <c r="E981" s="3">
        <f t="shared" si="54"/>
        <v>80</v>
      </c>
      <c r="F981" s="3">
        <f t="shared" si="54"/>
        <v>84</v>
      </c>
      <c r="G981" s="3">
        <f t="shared" si="54"/>
        <v>80</v>
      </c>
      <c r="H981" s="3">
        <f t="shared" si="54"/>
        <v>599</v>
      </c>
      <c r="J981" s="3">
        <f t="shared" ref="J981:P981" si="55">MEDIAN(J2:J976)</f>
        <v>13</v>
      </c>
      <c r="K981" s="3">
        <f t="shared" si="55"/>
        <v>14</v>
      </c>
      <c r="L981" s="3">
        <f t="shared" si="55"/>
        <v>13</v>
      </c>
      <c r="M981" s="3">
        <f t="shared" si="55"/>
        <v>12</v>
      </c>
      <c r="N981" s="3">
        <f t="shared" si="55"/>
        <v>13</v>
      </c>
      <c r="O981" s="3">
        <f t="shared" si="55"/>
        <v>11</v>
      </c>
      <c r="P981" s="3">
        <f t="shared" si="55"/>
        <v>84</v>
      </c>
    </row>
  </sheetData>
  <conditionalFormatting sqref="J1:P981">
    <cfRule type="cellIs" dxfId="8" priority="8" operator="lessThan">
      <formula>0</formula>
    </cfRule>
  </conditionalFormatting>
  <conditionalFormatting sqref="P1:P976">
    <cfRule type="colorScale" priority="7">
      <colorScale>
        <cfvo type="num" val="MIN($P:$P)"/>
        <cfvo type="percentile" val="50"/>
        <cfvo type="formula" val="MAX($P:$P)"/>
        <color rgb="FF00B0F0"/>
        <color theme="0"/>
        <color rgb="FF00B0F0"/>
      </colorScale>
    </cfRule>
  </conditionalFormatting>
  <conditionalFormatting sqref="B2:B976">
    <cfRule type="colorScale" priority="6">
      <colorScale>
        <cfvo type="min"/>
        <cfvo type="max"/>
        <color theme="0"/>
        <color rgb="FF00B0F0"/>
      </colorScale>
    </cfRule>
  </conditionalFormatting>
  <conditionalFormatting sqref="C2:C976">
    <cfRule type="colorScale" priority="5">
      <colorScale>
        <cfvo type="min"/>
        <cfvo type="max"/>
        <color theme="0"/>
        <color rgb="FF00B0F0"/>
      </colorScale>
    </cfRule>
  </conditionalFormatting>
  <conditionalFormatting sqref="D2:D976">
    <cfRule type="colorScale" priority="4">
      <colorScale>
        <cfvo type="min"/>
        <cfvo type="max"/>
        <color theme="0"/>
        <color rgb="FF00B0F0"/>
      </colorScale>
    </cfRule>
  </conditionalFormatting>
  <conditionalFormatting sqref="E2:E976">
    <cfRule type="colorScale" priority="3">
      <colorScale>
        <cfvo type="min"/>
        <cfvo type="max"/>
        <color theme="0"/>
        <color rgb="FF00B0F0"/>
      </colorScale>
    </cfRule>
  </conditionalFormatting>
  <conditionalFormatting sqref="F2:F976">
    <cfRule type="colorScale" priority="2">
      <colorScale>
        <cfvo type="min"/>
        <cfvo type="max"/>
        <color theme="0"/>
        <color rgb="FF00B0F0"/>
      </colorScale>
    </cfRule>
  </conditionalFormatting>
  <conditionalFormatting sqref="G2:G976">
    <cfRule type="colorScale" priority="1">
      <colorScale>
        <cfvo type="min"/>
        <cfvo type="max"/>
        <color theme="0"/>
        <color rgb="FF00B0F0"/>
      </colorScale>
    </cfRule>
  </conditionalFormatting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81"/>
  <sheetViews>
    <sheetView zoomScaleNormal="100" workbookViewId="0">
      <pane ySplit="1" topLeftCell="A46" activePane="bottomLeft" state="frozen"/>
      <selection pane="bottomLeft" activeCell="H1" activeCellId="1" sqref="A1:B1048576 H1:H1048576"/>
    </sheetView>
  </sheetViews>
  <sheetFormatPr defaultRowHeight="14.35" x14ac:dyDescent="0.5"/>
  <cols>
    <col min="1" max="1" width="3.76171875" customWidth="1"/>
    <col min="2" max="2" width="15.5859375" bestFit="1" customWidth="1"/>
    <col min="3" max="3" width="3.76171875" bestFit="1" customWidth="1"/>
    <col min="4" max="4" width="3.87890625" bestFit="1" customWidth="1"/>
    <col min="5" max="6" width="3.8203125" bestFit="1" customWidth="1"/>
    <col min="7" max="7" width="3.87890625" bestFit="1" customWidth="1"/>
    <col min="8" max="8" width="3.8203125" bestFit="1" customWidth="1"/>
    <col min="10" max="10" width="3.8203125" customWidth="1"/>
    <col min="11" max="11" width="10.17578125" bestFit="1" customWidth="1"/>
    <col min="12" max="13" width="10.1171875" bestFit="1" customWidth="1"/>
    <col min="14" max="14" width="10.17578125" bestFit="1" customWidth="1"/>
    <col min="15" max="15" width="10.1171875" bestFit="1" customWidth="1"/>
  </cols>
  <sheetData>
    <row r="1" spans="1:23" x14ac:dyDescent="0.5">
      <c r="A1" t="s">
        <v>955</v>
      </c>
      <c r="B1" t="s">
        <v>950</v>
      </c>
      <c r="C1" t="s">
        <v>495</v>
      </c>
      <c r="D1" t="s">
        <v>945</v>
      </c>
      <c r="E1" t="s">
        <v>946</v>
      </c>
      <c r="F1" t="s">
        <v>948</v>
      </c>
      <c r="G1" t="s">
        <v>949</v>
      </c>
      <c r="H1" t="s">
        <v>947</v>
      </c>
      <c r="I1" t="s">
        <v>501</v>
      </c>
      <c r="K1" t="s">
        <v>956</v>
      </c>
      <c r="L1" t="s">
        <v>957</v>
      </c>
      <c r="M1" t="s">
        <v>958</v>
      </c>
      <c r="N1" t="s">
        <v>959</v>
      </c>
      <c r="O1" t="s">
        <v>960</v>
      </c>
      <c r="Q1" t="str">
        <f>'Gen VII (USUM)'!J1</f>
        <v>ΔHP</v>
      </c>
      <c r="R1" t="str">
        <f>'Gen VII (USUM)'!K1</f>
        <v>ΔAtt</v>
      </c>
      <c r="S1" t="str">
        <f>'Gen VII (USUM)'!L1</f>
        <v>ΔDef</v>
      </c>
      <c r="T1" t="str">
        <f>'Gen VII (USUM)'!M1</f>
        <v>ΔSpA</v>
      </c>
      <c r="U1" t="str">
        <f>'Gen VII (USUM)'!N1</f>
        <v>ΔSpD</v>
      </c>
      <c r="V1" t="str">
        <f>'Gen VII (USUM)'!O1</f>
        <v>ΔSPD</v>
      </c>
      <c r="W1" t="s">
        <v>501</v>
      </c>
    </row>
    <row r="2" spans="1:23" x14ac:dyDescent="0.5">
      <c r="A2">
        <f>VLOOKUP(B2,'Gen VII (USUM)'!A:R,18,FALSE)</f>
        <v>3</v>
      </c>
      <c r="B2" t="s">
        <v>2</v>
      </c>
      <c r="C2">
        <v>91</v>
      </c>
      <c r="D2">
        <v>94</v>
      </c>
      <c r="E2">
        <v>95</v>
      </c>
      <c r="F2">
        <v>114</v>
      </c>
      <c r="G2">
        <v>114</v>
      </c>
      <c r="H2">
        <v>91</v>
      </c>
      <c r="I2">
        <f>SUM(C2:H2)</f>
        <v>599</v>
      </c>
      <c r="Q2" t="e">
        <f>C2-VLOOKUP($A2,'Gen VII Original Stats'!$A:$I,2,FALSE)</f>
        <v>#VALUE!</v>
      </c>
      <c r="R2">
        <f>D2-VLOOKUP($A2,'Gen VII Original Stats'!$A:$I,3,FALSE)</f>
        <v>14</v>
      </c>
      <c r="S2">
        <f>E2-VLOOKUP($A2,'Gen VII Original Stats'!$A:$I,4,FALSE)</f>
        <v>13</v>
      </c>
      <c r="T2">
        <f>F2-VLOOKUP($A2,'Gen VII Original Stats'!$A:$I,5,FALSE)</f>
        <v>31</v>
      </c>
      <c r="U2">
        <f>G2-VLOOKUP($A2,'Gen VII Original Stats'!$A:$I,6,FALSE)</f>
        <v>14</v>
      </c>
      <c r="V2">
        <f>H2-VLOOKUP($A2,'Gen VII Original Stats'!$A:$I,7,FALSE)</f>
        <v>-9</v>
      </c>
      <c r="W2">
        <f>I2-VLOOKUP($A2,'Gen VII Original Stats'!$A:$I,8,FALSE)</f>
        <v>519</v>
      </c>
    </row>
    <row r="3" spans="1:23" x14ac:dyDescent="0.5">
      <c r="A3">
        <f>VLOOKUP(B3,'Gen VII (USUM)'!A:R,18,FALSE)</f>
        <v>848</v>
      </c>
      <c r="B3" t="s">
        <v>839</v>
      </c>
      <c r="C3">
        <v>91</v>
      </c>
      <c r="D3">
        <v>111</v>
      </c>
      <c r="E3">
        <v>138</v>
      </c>
      <c r="F3">
        <v>137</v>
      </c>
      <c r="G3">
        <v>135</v>
      </c>
      <c r="H3">
        <v>88</v>
      </c>
      <c r="I3">
        <f t="shared" ref="I3:I63" si="0">SUM(C3:H3)</f>
        <v>700</v>
      </c>
      <c r="K3">
        <v>17</v>
      </c>
      <c r="L3">
        <v>43</v>
      </c>
      <c r="M3">
        <v>23</v>
      </c>
      <c r="N3">
        <v>21</v>
      </c>
      <c r="O3">
        <v>-3</v>
      </c>
      <c r="Q3" t="e">
        <f>C3-VLOOKUP($A3,'Gen VII Original Stats'!$A:$I,2,FALSE)</f>
        <v>#VALUE!</v>
      </c>
      <c r="R3">
        <f>D3-VLOOKUP($A3,'Gen VII Original Stats'!$A:$I,3,FALSE)</f>
        <v>31</v>
      </c>
      <c r="S3">
        <f>E3-VLOOKUP($A3,'Gen VII Original Stats'!$A:$I,4,FALSE)</f>
        <v>38</v>
      </c>
      <c r="T3">
        <f>F3-VLOOKUP($A3,'Gen VII Original Stats'!$A:$I,5,FALSE)</f>
        <v>14</v>
      </c>
      <c r="U3">
        <f>G3-VLOOKUP($A3,'Gen VII Original Stats'!$A:$I,6,FALSE)</f>
        <v>13</v>
      </c>
      <c r="V3">
        <f>H3-VLOOKUP($A3,'Gen VII Original Stats'!$A:$I,7,FALSE)</f>
        <v>-32</v>
      </c>
      <c r="W3">
        <f>I3-VLOOKUP($A3,'Gen VII Original Stats'!$A:$I,8,FALSE)</f>
        <v>620</v>
      </c>
    </row>
    <row r="4" spans="1:23" x14ac:dyDescent="0.5">
      <c r="A4">
        <f>VLOOKUP(B4,'Gen VII (USUM)'!A:R,18,FALSE)</f>
        <v>6</v>
      </c>
      <c r="B4" t="s">
        <v>5</v>
      </c>
      <c r="C4">
        <v>88</v>
      </c>
      <c r="D4">
        <v>94</v>
      </c>
      <c r="E4">
        <v>88</v>
      </c>
      <c r="F4">
        <v>122</v>
      </c>
      <c r="G4">
        <v>96</v>
      </c>
      <c r="H4">
        <v>112</v>
      </c>
      <c r="I4">
        <f t="shared" si="0"/>
        <v>600</v>
      </c>
      <c r="Q4" t="e">
        <f>C4-VLOOKUP($A4,'Gen VII Original Stats'!$A:$I,2,FALSE)</f>
        <v>#VALUE!</v>
      </c>
      <c r="R4">
        <f>D4-VLOOKUP($A4,'Gen VII Original Stats'!$A:$I,3,FALSE)</f>
        <v>16</v>
      </c>
      <c r="S4">
        <f>E4-VLOOKUP($A4,'Gen VII Original Stats'!$A:$I,4,FALSE)</f>
        <v>4</v>
      </c>
      <c r="T4">
        <f>F4-VLOOKUP($A4,'Gen VII Original Stats'!$A:$I,5,FALSE)</f>
        <v>44</v>
      </c>
      <c r="U4">
        <f>G4-VLOOKUP($A4,'Gen VII Original Stats'!$A:$I,6,FALSE)</f>
        <v>-13</v>
      </c>
      <c r="V4">
        <f>H4-VLOOKUP($A4,'Gen VII Original Stats'!$A:$I,7,FALSE)</f>
        <v>27</v>
      </c>
      <c r="W4">
        <f>I4-VLOOKUP($A4,'Gen VII Original Stats'!$A:$I,8,FALSE)</f>
        <v>500</v>
      </c>
    </row>
    <row r="5" spans="1:23" x14ac:dyDescent="0.5">
      <c r="A5">
        <f>VLOOKUP(B5,'Gen VII (USUM)'!A:R,18,FALSE)</f>
        <v>849</v>
      </c>
      <c r="B5" t="s">
        <v>840</v>
      </c>
      <c r="C5">
        <v>88</v>
      </c>
      <c r="D5">
        <v>145</v>
      </c>
      <c r="E5">
        <v>123</v>
      </c>
      <c r="F5">
        <v>145</v>
      </c>
      <c r="G5">
        <v>93</v>
      </c>
      <c r="H5">
        <v>110</v>
      </c>
      <c r="I5">
        <f t="shared" si="0"/>
        <v>704</v>
      </c>
      <c r="K5">
        <v>51</v>
      </c>
      <c r="L5">
        <v>35</v>
      </c>
      <c r="M5">
        <v>23</v>
      </c>
      <c r="N5">
        <v>-3</v>
      </c>
      <c r="O5">
        <v>-2</v>
      </c>
      <c r="Q5" t="e">
        <f>C5-VLOOKUP($A5,'Gen VII Original Stats'!$A:$I,2,FALSE)</f>
        <v>#VALUE!</v>
      </c>
      <c r="R5">
        <f>D5-VLOOKUP($A5,'Gen VII Original Stats'!$A:$I,3,FALSE)</f>
        <v>67</v>
      </c>
      <c r="S5">
        <f>E5-VLOOKUP($A5,'Gen VII Original Stats'!$A:$I,4,FALSE)</f>
        <v>-7</v>
      </c>
      <c r="T5">
        <f>F5-VLOOKUP($A5,'Gen VII Original Stats'!$A:$I,5,FALSE)</f>
        <v>34</v>
      </c>
      <c r="U5">
        <f>G5-VLOOKUP($A5,'Gen VII Original Stats'!$A:$I,6,FALSE)</f>
        <v>-37</v>
      </c>
      <c r="V5">
        <f>H5-VLOOKUP($A5,'Gen VII Original Stats'!$A:$I,7,FALSE)</f>
        <v>25</v>
      </c>
      <c r="W5">
        <f>I5-VLOOKUP($A5,'Gen VII Original Stats'!$A:$I,8,FALSE)</f>
        <v>604</v>
      </c>
    </row>
    <row r="6" spans="1:23" x14ac:dyDescent="0.5">
      <c r="A6">
        <f>VLOOKUP(B6,'Gen VII (USUM)'!A:R,18,FALSE)</f>
        <v>850</v>
      </c>
      <c r="B6" t="s">
        <v>841</v>
      </c>
      <c r="C6">
        <v>88</v>
      </c>
      <c r="D6">
        <v>114</v>
      </c>
      <c r="E6">
        <v>84</v>
      </c>
      <c r="F6">
        <v>178</v>
      </c>
      <c r="G6">
        <v>127</v>
      </c>
      <c r="H6">
        <v>109</v>
      </c>
      <c r="I6">
        <f t="shared" si="0"/>
        <v>700</v>
      </c>
      <c r="K6">
        <v>20</v>
      </c>
      <c r="L6">
        <v>-4</v>
      </c>
      <c r="M6">
        <v>56</v>
      </c>
      <c r="N6">
        <v>31</v>
      </c>
      <c r="O6">
        <v>-3</v>
      </c>
      <c r="Q6" t="e">
        <f>C6-VLOOKUP($A6,'Gen VII Original Stats'!$A:$I,2,FALSE)</f>
        <v>#VALUE!</v>
      </c>
      <c r="R6">
        <f>D6-VLOOKUP($A6,'Gen VII Original Stats'!$A:$I,3,FALSE)</f>
        <v>36</v>
      </c>
      <c r="S6">
        <f>E6-VLOOKUP($A6,'Gen VII Original Stats'!$A:$I,4,FALSE)</f>
        <v>-20</v>
      </c>
      <c r="T6">
        <f>F6-VLOOKUP($A6,'Gen VII Original Stats'!$A:$I,5,FALSE)</f>
        <v>100</v>
      </c>
      <c r="U6">
        <f>G6-VLOOKUP($A6,'Gen VII Original Stats'!$A:$I,6,FALSE)</f>
        <v>-32</v>
      </c>
      <c r="V6">
        <f>H6-VLOOKUP($A6,'Gen VII Original Stats'!$A:$I,7,FALSE)</f>
        <v>-6</v>
      </c>
      <c r="W6">
        <f>I6-VLOOKUP($A6,'Gen VII Original Stats'!$A:$I,8,FALSE)</f>
        <v>600</v>
      </c>
    </row>
    <row r="7" spans="1:23" x14ac:dyDescent="0.5">
      <c r="A7">
        <f>VLOOKUP(B7,'Gen VII (USUM)'!A:R,18,FALSE)</f>
        <v>9</v>
      </c>
      <c r="B7" t="s">
        <v>8</v>
      </c>
      <c r="C7">
        <v>89</v>
      </c>
      <c r="D7">
        <v>94</v>
      </c>
      <c r="E7">
        <v>113</v>
      </c>
      <c r="F7">
        <v>96</v>
      </c>
      <c r="G7">
        <v>119</v>
      </c>
      <c r="H7">
        <v>88</v>
      </c>
      <c r="I7">
        <f t="shared" si="0"/>
        <v>599</v>
      </c>
      <c r="Q7" t="e">
        <f>C7-VLOOKUP($A7,'Gen VII Original Stats'!$A:$I,2,FALSE)</f>
        <v>#VALUE!</v>
      </c>
      <c r="R7">
        <f>D7-VLOOKUP($A7,'Gen VII Original Stats'!$A:$I,3,FALSE)</f>
        <v>15</v>
      </c>
      <c r="S7">
        <f>E7-VLOOKUP($A7,'Gen VII Original Stats'!$A:$I,4,FALSE)</f>
        <v>30</v>
      </c>
      <c r="T7">
        <f>F7-VLOOKUP($A7,'Gen VII Original Stats'!$A:$I,5,FALSE)</f>
        <v>-4</v>
      </c>
      <c r="U7">
        <f>G7-VLOOKUP($A7,'Gen VII Original Stats'!$A:$I,6,FALSE)</f>
        <v>34</v>
      </c>
      <c r="V7">
        <f>H7-VLOOKUP($A7,'Gen VII Original Stats'!$A:$I,7,FALSE)</f>
        <v>-17</v>
      </c>
      <c r="W7">
        <f>I7-VLOOKUP($A7,'Gen VII Original Stats'!$A:$I,8,FALSE)</f>
        <v>521</v>
      </c>
    </row>
    <row r="8" spans="1:23" x14ac:dyDescent="0.5">
      <c r="A8">
        <f>VLOOKUP(B8,'Gen VII (USUM)'!A:R,18,FALSE)</f>
        <v>865</v>
      </c>
      <c r="B8" t="s">
        <v>908</v>
      </c>
      <c r="C8">
        <v>89</v>
      </c>
      <c r="D8">
        <v>114</v>
      </c>
      <c r="E8">
        <v>133</v>
      </c>
      <c r="F8">
        <v>151</v>
      </c>
      <c r="G8">
        <v>128</v>
      </c>
      <c r="H8">
        <v>85</v>
      </c>
      <c r="I8">
        <f t="shared" si="0"/>
        <v>700</v>
      </c>
      <c r="K8">
        <v>20</v>
      </c>
      <c r="L8">
        <v>20</v>
      </c>
      <c r="M8">
        <v>55</v>
      </c>
      <c r="N8">
        <v>9</v>
      </c>
      <c r="O8">
        <v>-3</v>
      </c>
      <c r="Q8" t="e">
        <f>C8-VLOOKUP($A8,'Gen VII Original Stats'!$A:$I,2,FALSE)</f>
        <v>#VALUE!</v>
      </c>
      <c r="R8">
        <f>D8-VLOOKUP($A8,'Gen VII Original Stats'!$A:$I,3,FALSE)</f>
        <v>35</v>
      </c>
      <c r="S8">
        <f>E8-VLOOKUP($A8,'Gen VII Original Stats'!$A:$I,4,FALSE)</f>
        <v>30</v>
      </c>
      <c r="T8">
        <f>F8-VLOOKUP($A8,'Gen VII Original Stats'!$A:$I,5,FALSE)</f>
        <v>31</v>
      </c>
      <c r="U8">
        <f>G8-VLOOKUP($A8,'Gen VII Original Stats'!$A:$I,6,FALSE)</f>
        <v>-7</v>
      </c>
      <c r="V8">
        <f>H8-VLOOKUP($A8,'Gen VII Original Stats'!$A:$I,7,FALSE)</f>
        <v>-30</v>
      </c>
      <c r="W8">
        <f>I8-VLOOKUP($A8,'Gen VII Original Stats'!$A:$I,8,FALSE)</f>
        <v>622</v>
      </c>
    </row>
    <row r="9" spans="1:23" x14ac:dyDescent="0.5">
      <c r="A9">
        <f>VLOOKUP(B9,'Gen VII (USUM)'!A:R,18,FALSE)</f>
        <v>15</v>
      </c>
      <c r="B9" t="s">
        <v>14</v>
      </c>
      <c r="C9">
        <v>99</v>
      </c>
      <c r="D9">
        <v>137</v>
      </c>
      <c r="E9">
        <v>61</v>
      </c>
      <c r="F9">
        <v>68</v>
      </c>
      <c r="G9">
        <v>122</v>
      </c>
      <c r="H9">
        <v>114</v>
      </c>
      <c r="I9">
        <f t="shared" si="0"/>
        <v>601</v>
      </c>
      <c r="Q9" t="e">
        <f>C9-VLOOKUP($A9,'Gen VII Original Stats'!$A:$I,2,FALSE)</f>
        <v>#VALUE!</v>
      </c>
      <c r="R9">
        <f>D9-VLOOKUP($A9,'Gen VII Original Stats'!$A:$I,3,FALSE)</f>
        <v>72</v>
      </c>
      <c r="S9">
        <f>E9-VLOOKUP($A9,'Gen VII Original Stats'!$A:$I,4,FALSE)</f>
        <v>-29</v>
      </c>
      <c r="T9">
        <f>F9-VLOOKUP($A9,'Gen VII Original Stats'!$A:$I,5,FALSE)</f>
        <v>28</v>
      </c>
      <c r="U9">
        <f>G9-VLOOKUP($A9,'Gen VII Original Stats'!$A:$I,6,FALSE)</f>
        <v>77</v>
      </c>
      <c r="V9">
        <f>H9-VLOOKUP($A9,'Gen VII Original Stats'!$A:$I,7,FALSE)</f>
        <v>34</v>
      </c>
      <c r="W9">
        <f>I9-VLOOKUP($A9,'Gen VII Original Stats'!$A:$I,8,FALSE)</f>
        <v>526</v>
      </c>
    </row>
    <row r="10" spans="1:23" x14ac:dyDescent="0.5">
      <c r="A10">
        <f>VLOOKUP(B10,'Gen VII (USUM)'!A:R,18,FALSE)</f>
        <v>907</v>
      </c>
      <c r="B10" t="s">
        <v>894</v>
      </c>
      <c r="C10">
        <v>99</v>
      </c>
      <c r="D10">
        <v>226</v>
      </c>
      <c r="E10">
        <v>45</v>
      </c>
      <c r="F10">
        <v>8</v>
      </c>
      <c r="G10">
        <v>107</v>
      </c>
      <c r="H10">
        <v>217</v>
      </c>
      <c r="I10">
        <f t="shared" si="0"/>
        <v>702</v>
      </c>
      <c r="K10">
        <v>89</v>
      </c>
      <c r="L10">
        <v>-16</v>
      </c>
      <c r="M10">
        <v>-60</v>
      </c>
      <c r="N10">
        <v>-15</v>
      </c>
      <c r="O10">
        <v>103</v>
      </c>
      <c r="Q10" t="e">
        <f>C10-VLOOKUP($A10,'Gen VII Original Stats'!$A:$I,2,FALSE)</f>
        <v>#VALUE!</v>
      </c>
      <c r="R10">
        <f>D10-VLOOKUP($A10,'Gen VII Original Stats'!$A:$I,3,FALSE)</f>
        <v>161</v>
      </c>
      <c r="S10">
        <f>E10-VLOOKUP($A10,'Gen VII Original Stats'!$A:$I,4,FALSE)</f>
        <v>-105</v>
      </c>
      <c r="T10">
        <f>F10-VLOOKUP($A10,'Gen VII Original Stats'!$A:$I,5,FALSE)</f>
        <v>-32</v>
      </c>
      <c r="U10">
        <f>G10-VLOOKUP($A10,'Gen VII Original Stats'!$A:$I,6,FALSE)</f>
        <v>92</v>
      </c>
      <c r="V10">
        <f>H10-VLOOKUP($A10,'Gen VII Original Stats'!$A:$I,7,FALSE)</f>
        <v>137</v>
      </c>
      <c r="W10">
        <f>I10-VLOOKUP($A10,'Gen VII Original Stats'!$A:$I,8,FALSE)</f>
        <v>557</v>
      </c>
    </row>
    <row r="11" spans="1:23" x14ac:dyDescent="0.5">
      <c r="A11">
        <f>VLOOKUP(B11,'Gen VII (USUM)'!A:R,18,FALSE)</f>
        <v>18</v>
      </c>
      <c r="B11" t="s">
        <v>17</v>
      </c>
      <c r="C11">
        <v>104</v>
      </c>
      <c r="D11">
        <v>100</v>
      </c>
      <c r="E11">
        <v>94</v>
      </c>
      <c r="F11">
        <v>88</v>
      </c>
      <c r="G11">
        <v>88</v>
      </c>
      <c r="H11">
        <v>127</v>
      </c>
      <c r="I11">
        <f t="shared" si="0"/>
        <v>601</v>
      </c>
      <c r="Q11" t="e">
        <f>C11-VLOOKUP($A11,'Gen VII Original Stats'!$A:$I,2,FALSE)</f>
        <v>#VALUE!</v>
      </c>
      <c r="R11">
        <f>D11-VLOOKUP($A11,'Gen VII Original Stats'!$A:$I,3,FALSE)</f>
        <v>17</v>
      </c>
      <c r="S11">
        <f>E11-VLOOKUP($A11,'Gen VII Original Stats'!$A:$I,4,FALSE)</f>
        <v>14</v>
      </c>
      <c r="T11">
        <f>F11-VLOOKUP($A11,'Gen VII Original Stats'!$A:$I,5,FALSE)</f>
        <v>13</v>
      </c>
      <c r="U11">
        <f>G11-VLOOKUP($A11,'Gen VII Original Stats'!$A:$I,6,FALSE)</f>
        <v>18</v>
      </c>
      <c r="V11">
        <f>H11-VLOOKUP($A11,'Gen VII Original Stats'!$A:$I,7,FALSE)</f>
        <v>57</v>
      </c>
      <c r="W11">
        <f>I11-VLOOKUP($A11,'Gen VII Original Stats'!$A:$I,8,FALSE)</f>
        <v>500</v>
      </c>
    </row>
    <row r="12" spans="1:23" x14ac:dyDescent="0.5">
      <c r="A12">
        <f>VLOOKUP(B12,'Gen VII (USUM)'!A:R,18,FALSE)</f>
        <v>896</v>
      </c>
      <c r="B12" t="s">
        <v>904</v>
      </c>
      <c r="C12">
        <v>104</v>
      </c>
      <c r="D12">
        <v>94</v>
      </c>
      <c r="E12">
        <v>94</v>
      </c>
      <c r="F12">
        <v>167</v>
      </c>
      <c r="G12">
        <v>94</v>
      </c>
      <c r="H12">
        <v>148</v>
      </c>
      <c r="I12">
        <f t="shared" si="0"/>
        <v>701</v>
      </c>
      <c r="K12">
        <v>-6</v>
      </c>
      <c r="L12">
        <v>0</v>
      </c>
      <c r="M12">
        <v>79</v>
      </c>
      <c r="N12">
        <v>6</v>
      </c>
      <c r="O12">
        <v>21</v>
      </c>
      <c r="Q12" t="e">
        <f>C12-VLOOKUP($A12,'Gen VII Original Stats'!$A:$I,2,FALSE)</f>
        <v>#VALUE!</v>
      </c>
      <c r="R12">
        <f>D12-VLOOKUP($A12,'Gen VII Original Stats'!$A:$I,3,FALSE)</f>
        <v>11</v>
      </c>
      <c r="S12">
        <f>E12-VLOOKUP($A12,'Gen VII Original Stats'!$A:$I,4,FALSE)</f>
        <v>14</v>
      </c>
      <c r="T12">
        <f>F12-VLOOKUP($A12,'Gen VII Original Stats'!$A:$I,5,FALSE)</f>
        <v>87</v>
      </c>
      <c r="U12">
        <f>G12-VLOOKUP($A12,'Gen VII Original Stats'!$A:$I,6,FALSE)</f>
        <v>-41</v>
      </c>
      <c r="V12">
        <f>H12-VLOOKUP($A12,'Gen VII Original Stats'!$A:$I,7,FALSE)</f>
        <v>68</v>
      </c>
      <c r="W12">
        <f>I12-VLOOKUP($A12,'Gen VII Original Stats'!$A:$I,8,FALSE)</f>
        <v>580</v>
      </c>
    </row>
    <row r="13" spans="1:23" x14ac:dyDescent="0.5">
      <c r="A13">
        <f>VLOOKUP(B13,'Gen VII (USUM)'!A:R,18,FALSE)</f>
        <v>65</v>
      </c>
      <c r="B13" t="s">
        <v>64</v>
      </c>
      <c r="C13">
        <v>66</v>
      </c>
      <c r="D13">
        <v>60</v>
      </c>
      <c r="E13">
        <v>54</v>
      </c>
      <c r="F13">
        <v>162</v>
      </c>
      <c r="G13">
        <v>114</v>
      </c>
      <c r="H13">
        <v>144</v>
      </c>
      <c r="I13">
        <f t="shared" si="0"/>
        <v>600</v>
      </c>
      <c r="Q13" t="e">
        <f>C13-VLOOKUP($A13,'Gen VII Original Stats'!$A:$I,2,FALSE)</f>
        <v>#VALUE!</v>
      </c>
      <c r="R13">
        <f>D13-VLOOKUP($A13,'Gen VII Original Stats'!$A:$I,3,FALSE)</f>
        <v>5</v>
      </c>
      <c r="S13">
        <f>E13-VLOOKUP($A13,'Gen VII Original Stats'!$A:$I,4,FALSE)</f>
        <v>4</v>
      </c>
      <c r="T13">
        <f>F13-VLOOKUP($A13,'Gen VII Original Stats'!$A:$I,5,FALSE)</f>
        <v>117</v>
      </c>
      <c r="U13">
        <f>G13-VLOOKUP($A13,'Gen VII Original Stats'!$A:$I,6,FALSE)</f>
        <v>-21</v>
      </c>
      <c r="V13">
        <f>H13-VLOOKUP($A13,'Gen VII Original Stats'!$A:$I,7,FALSE)</f>
        <v>49</v>
      </c>
      <c r="W13">
        <f>I13-VLOOKUP($A13,'Gen VII Original Stats'!$A:$I,8,FALSE)</f>
        <v>480</v>
      </c>
    </row>
    <row r="14" spans="1:23" x14ac:dyDescent="0.5">
      <c r="A14">
        <f>VLOOKUP(B14,'Gen VII (USUM)'!A:R,18,FALSE)</f>
        <v>869</v>
      </c>
      <c r="B14" t="s">
        <v>912</v>
      </c>
      <c r="C14">
        <v>66</v>
      </c>
      <c r="D14">
        <v>54</v>
      </c>
      <c r="E14">
        <v>72</v>
      </c>
      <c r="F14">
        <v>211</v>
      </c>
      <c r="G14">
        <v>121</v>
      </c>
      <c r="H14">
        <v>178</v>
      </c>
      <c r="I14">
        <f t="shared" si="0"/>
        <v>702</v>
      </c>
      <c r="K14">
        <v>-6</v>
      </c>
      <c r="L14">
        <v>18</v>
      </c>
      <c r="M14">
        <v>49</v>
      </c>
      <c r="N14">
        <v>7</v>
      </c>
      <c r="O14">
        <v>34</v>
      </c>
      <c r="Q14" t="e">
        <f>C14-VLOOKUP($A14,'Gen VII Original Stats'!$A:$I,2,FALSE)</f>
        <v>#VALUE!</v>
      </c>
      <c r="R14">
        <f>D14-VLOOKUP($A14,'Gen VII Original Stats'!$A:$I,3,FALSE)</f>
        <v>-1</v>
      </c>
      <c r="S14">
        <f>E14-VLOOKUP($A14,'Gen VII Original Stats'!$A:$I,4,FALSE)</f>
        <v>22</v>
      </c>
      <c r="T14">
        <f>F14-VLOOKUP($A14,'Gen VII Original Stats'!$A:$I,5,FALSE)</f>
        <v>146</v>
      </c>
      <c r="U14">
        <f>G14-VLOOKUP($A14,'Gen VII Original Stats'!$A:$I,6,FALSE)</f>
        <v>-54</v>
      </c>
      <c r="V14">
        <f>H14-VLOOKUP($A14,'Gen VII Original Stats'!$A:$I,7,FALSE)</f>
        <v>73</v>
      </c>
      <c r="W14">
        <f>I14-VLOOKUP($A14,'Gen VII Original Stats'!$A:$I,8,FALSE)</f>
        <v>552</v>
      </c>
    </row>
    <row r="15" spans="1:23" x14ac:dyDescent="0.5">
      <c r="A15">
        <f>VLOOKUP(B15,'Gen VII (USUM)'!A:R,18,FALSE)</f>
        <v>80</v>
      </c>
      <c r="B15" t="s">
        <v>79</v>
      </c>
      <c r="C15">
        <v>116</v>
      </c>
      <c r="D15">
        <v>92</v>
      </c>
      <c r="E15">
        <v>135</v>
      </c>
      <c r="F15">
        <v>122</v>
      </c>
      <c r="G15">
        <v>98</v>
      </c>
      <c r="H15">
        <v>37</v>
      </c>
      <c r="I15">
        <f t="shared" si="0"/>
        <v>600</v>
      </c>
      <c r="Q15" t="e">
        <f>C15-VLOOKUP($A15,'Gen VII Original Stats'!$A:$I,2,FALSE)</f>
        <v>#VALUE!</v>
      </c>
      <c r="R15">
        <f>D15-VLOOKUP($A15,'Gen VII Original Stats'!$A:$I,3,FALSE)</f>
        <v>-3</v>
      </c>
      <c r="S15">
        <f>E15-VLOOKUP($A15,'Gen VII Original Stats'!$A:$I,4,FALSE)</f>
        <v>60</v>
      </c>
      <c r="T15">
        <f>F15-VLOOKUP($A15,'Gen VII Original Stats'!$A:$I,5,FALSE)</f>
        <v>12</v>
      </c>
      <c r="U15">
        <f>G15-VLOOKUP($A15,'Gen VII Original Stats'!$A:$I,6,FALSE)</f>
        <v>-2</v>
      </c>
      <c r="V15">
        <f>H15-VLOOKUP($A15,'Gen VII Original Stats'!$A:$I,7,FALSE)</f>
        <v>-43</v>
      </c>
      <c r="W15">
        <f>I15-VLOOKUP($A15,'Gen VII Original Stats'!$A:$I,8,FALSE)</f>
        <v>570</v>
      </c>
    </row>
    <row r="16" spans="1:23" x14ac:dyDescent="0.5">
      <c r="A16">
        <f>VLOOKUP(B16,'Gen VII (USUM)'!A:R,18,FALSE)</f>
        <v>894</v>
      </c>
      <c r="B16" t="s">
        <v>902</v>
      </c>
      <c r="C16">
        <v>116</v>
      </c>
      <c r="D16">
        <v>86</v>
      </c>
      <c r="E16">
        <v>223</v>
      </c>
      <c r="F16">
        <v>156</v>
      </c>
      <c r="G16">
        <v>92</v>
      </c>
      <c r="H16">
        <v>31</v>
      </c>
      <c r="I16">
        <f t="shared" si="0"/>
        <v>704</v>
      </c>
      <c r="K16">
        <v>-6</v>
      </c>
      <c r="L16">
        <v>88</v>
      </c>
      <c r="M16">
        <v>34</v>
      </c>
      <c r="N16">
        <v>-6</v>
      </c>
      <c r="O16">
        <v>-6</v>
      </c>
      <c r="Q16" t="e">
        <f>C16-VLOOKUP($A16,'Gen VII Original Stats'!$A:$I,2,FALSE)</f>
        <v>#VALUE!</v>
      </c>
      <c r="R16">
        <f>D16-VLOOKUP($A16,'Gen VII Original Stats'!$A:$I,3,FALSE)</f>
        <v>-9</v>
      </c>
      <c r="S16">
        <f>E16-VLOOKUP($A16,'Gen VII Original Stats'!$A:$I,4,FALSE)</f>
        <v>148</v>
      </c>
      <c r="T16">
        <f>F16-VLOOKUP($A16,'Gen VII Original Stats'!$A:$I,5,FALSE)</f>
        <v>-24</v>
      </c>
      <c r="U16">
        <f>G16-VLOOKUP($A16,'Gen VII Original Stats'!$A:$I,6,FALSE)</f>
        <v>-38</v>
      </c>
      <c r="V16">
        <f>H16-VLOOKUP($A16,'Gen VII Original Stats'!$A:$I,7,FALSE)</f>
        <v>-49</v>
      </c>
      <c r="W16">
        <f>I16-VLOOKUP($A16,'Gen VII Original Stats'!$A:$I,8,FALSE)</f>
        <v>674</v>
      </c>
    </row>
    <row r="17" spans="1:23" x14ac:dyDescent="0.5">
      <c r="A17">
        <f>VLOOKUP(B17,'Gen VII (USUM)'!A:R,18,FALSE)</f>
        <v>94</v>
      </c>
      <c r="B17" t="s">
        <v>93</v>
      </c>
      <c r="C17">
        <v>72</v>
      </c>
      <c r="D17">
        <v>78</v>
      </c>
      <c r="E17">
        <v>72</v>
      </c>
      <c r="F17">
        <v>156</v>
      </c>
      <c r="G17">
        <v>90</v>
      </c>
      <c r="H17">
        <v>132</v>
      </c>
      <c r="I17">
        <f t="shared" si="0"/>
        <v>600</v>
      </c>
      <c r="Q17" t="e">
        <f>C17-VLOOKUP($A17,'Gen VII Original Stats'!$A:$I,2,FALSE)</f>
        <v>#VALUE!</v>
      </c>
      <c r="R17">
        <f>D17-VLOOKUP($A17,'Gen VII Original Stats'!$A:$I,3,FALSE)</f>
        <v>18</v>
      </c>
      <c r="S17">
        <f>E17-VLOOKUP($A17,'Gen VII Original Stats'!$A:$I,4,FALSE)</f>
        <v>7</v>
      </c>
      <c r="T17">
        <f>F17-VLOOKUP($A17,'Gen VII Original Stats'!$A:$I,5,FALSE)</f>
        <v>96</v>
      </c>
      <c r="U17">
        <f>G17-VLOOKUP($A17,'Gen VII Original Stats'!$A:$I,6,FALSE)</f>
        <v>-40</v>
      </c>
      <c r="V17">
        <f>H17-VLOOKUP($A17,'Gen VII Original Stats'!$A:$I,7,FALSE)</f>
        <v>57</v>
      </c>
      <c r="W17">
        <f>I17-VLOOKUP($A17,'Gen VII Original Stats'!$A:$I,8,FALSE)</f>
        <v>490</v>
      </c>
    </row>
    <row r="18" spans="1:23" x14ac:dyDescent="0.5">
      <c r="A18">
        <f>VLOOKUP(B18,'Gen VII (USUM)'!A:R,18,FALSE)</f>
        <v>835</v>
      </c>
      <c r="B18" t="s">
        <v>836</v>
      </c>
      <c r="C18">
        <v>72</v>
      </c>
      <c r="D18">
        <v>72</v>
      </c>
      <c r="E18">
        <v>90</v>
      </c>
      <c r="F18">
        <v>205</v>
      </c>
      <c r="G18">
        <v>109</v>
      </c>
      <c r="H18">
        <v>153</v>
      </c>
      <c r="I18">
        <f t="shared" si="0"/>
        <v>701</v>
      </c>
      <c r="K18">
        <v>-6</v>
      </c>
      <c r="L18">
        <v>18</v>
      </c>
      <c r="M18">
        <v>49</v>
      </c>
      <c r="N18">
        <v>19</v>
      </c>
      <c r="O18">
        <v>21</v>
      </c>
      <c r="Q18" t="e">
        <f>C18-VLOOKUP($A18,'Gen VII Original Stats'!$A:$I,2,FALSE)</f>
        <v>#VALUE!</v>
      </c>
      <c r="R18">
        <f>D18-VLOOKUP($A18,'Gen VII Original Stats'!$A:$I,3,FALSE)</f>
        <v>12</v>
      </c>
      <c r="S18">
        <f>E18-VLOOKUP($A18,'Gen VII Original Stats'!$A:$I,4,FALSE)</f>
        <v>25</v>
      </c>
      <c r="T18">
        <f>F18-VLOOKUP($A18,'Gen VII Original Stats'!$A:$I,5,FALSE)</f>
        <v>125</v>
      </c>
      <c r="U18">
        <f>G18-VLOOKUP($A18,'Gen VII Original Stats'!$A:$I,6,FALSE)</f>
        <v>-61</v>
      </c>
      <c r="V18">
        <f>H18-VLOOKUP($A18,'Gen VII Original Stats'!$A:$I,7,FALSE)</f>
        <v>58</v>
      </c>
      <c r="W18">
        <f>I18-VLOOKUP($A18,'Gen VII Original Stats'!$A:$I,8,FALSE)</f>
        <v>571</v>
      </c>
    </row>
    <row r="19" spans="1:23" x14ac:dyDescent="0.5">
      <c r="A19">
        <f>VLOOKUP(B19,'Gen VII (USUM)'!A:R,18,FALSE)</f>
        <v>115</v>
      </c>
      <c r="B19" t="s">
        <v>114</v>
      </c>
      <c r="C19">
        <v>129</v>
      </c>
      <c r="D19">
        <v>116</v>
      </c>
      <c r="E19">
        <v>98</v>
      </c>
      <c r="F19">
        <v>49</v>
      </c>
      <c r="G19">
        <v>98</v>
      </c>
      <c r="H19">
        <v>110</v>
      </c>
      <c r="I19">
        <f t="shared" si="0"/>
        <v>600</v>
      </c>
      <c r="Q19" t="e">
        <f>C19-VLOOKUP($A19,'Gen VII Original Stats'!$A:$I,2,FALSE)</f>
        <v>#VALUE!</v>
      </c>
      <c r="R19">
        <f>D19-VLOOKUP($A19,'Gen VII Original Stats'!$A:$I,3,FALSE)</f>
        <v>11</v>
      </c>
      <c r="S19">
        <f>E19-VLOOKUP($A19,'Gen VII Original Stats'!$A:$I,4,FALSE)</f>
        <v>3</v>
      </c>
      <c r="T19">
        <f>F19-VLOOKUP($A19,'Gen VII Original Stats'!$A:$I,5,FALSE)</f>
        <v>-31</v>
      </c>
      <c r="U19">
        <f>G19-VLOOKUP($A19,'Gen VII Original Stats'!$A:$I,6,FALSE)</f>
        <v>58</v>
      </c>
      <c r="V19">
        <f>H19-VLOOKUP($A19,'Gen VII Original Stats'!$A:$I,7,FALSE)</f>
        <v>30</v>
      </c>
      <c r="W19">
        <f>I19-VLOOKUP($A19,'Gen VII Original Stats'!$A:$I,8,FALSE)</f>
        <v>510</v>
      </c>
    </row>
    <row r="20" spans="1:23" x14ac:dyDescent="0.5">
      <c r="A20">
        <f>VLOOKUP(B20,'Gen VII (USUM)'!A:R,18,FALSE)</f>
        <v>866</v>
      </c>
      <c r="B20" t="s">
        <v>909</v>
      </c>
      <c r="C20">
        <v>129</v>
      </c>
      <c r="D20">
        <v>151</v>
      </c>
      <c r="E20">
        <v>118</v>
      </c>
      <c r="F20">
        <v>68</v>
      </c>
      <c r="G20">
        <v>118</v>
      </c>
      <c r="H20">
        <v>118</v>
      </c>
      <c r="I20">
        <f t="shared" si="0"/>
        <v>702</v>
      </c>
      <c r="K20">
        <v>35</v>
      </c>
      <c r="L20">
        <v>20</v>
      </c>
      <c r="M20">
        <v>19</v>
      </c>
      <c r="N20">
        <v>20</v>
      </c>
      <c r="O20">
        <v>8</v>
      </c>
      <c r="Q20" t="e">
        <f>C20-VLOOKUP($A20,'Gen VII Original Stats'!$A:$I,2,FALSE)</f>
        <v>#VALUE!</v>
      </c>
      <c r="R20">
        <f>D20-VLOOKUP($A20,'Gen VII Original Stats'!$A:$I,3,FALSE)</f>
        <v>46</v>
      </c>
      <c r="S20">
        <f>E20-VLOOKUP($A20,'Gen VII Original Stats'!$A:$I,4,FALSE)</f>
        <v>-7</v>
      </c>
      <c r="T20">
        <f>F20-VLOOKUP($A20,'Gen VII Original Stats'!$A:$I,5,FALSE)</f>
        <v>-32</v>
      </c>
      <c r="U20">
        <f>G20-VLOOKUP($A20,'Gen VII Original Stats'!$A:$I,6,FALSE)</f>
        <v>58</v>
      </c>
      <c r="V20">
        <f>H20-VLOOKUP($A20,'Gen VII Original Stats'!$A:$I,7,FALSE)</f>
        <v>18</v>
      </c>
      <c r="W20">
        <f>I20-VLOOKUP($A20,'Gen VII Original Stats'!$A:$I,8,FALSE)</f>
        <v>602</v>
      </c>
    </row>
    <row r="21" spans="1:23" x14ac:dyDescent="0.5">
      <c r="A21">
        <f>VLOOKUP(B21,'Gen VII (USUM)'!A:R,18,FALSE)</f>
        <v>127</v>
      </c>
      <c r="B21" t="s">
        <v>126</v>
      </c>
      <c r="C21">
        <v>78</v>
      </c>
      <c r="D21">
        <v>150</v>
      </c>
      <c r="E21">
        <v>120</v>
      </c>
      <c r="F21">
        <v>66</v>
      </c>
      <c r="G21">
        <v>84</v>
      </c>
      <c r="H21">
        <v>102</v>
      </c>
      <c r="I21">
        <f t="shared" si="0"/>
        <v>600</v>
      </c>
      <c r="Q21" t="e">
        <f>C21-VLOOKUP($A21,'Gen VII Original Stats'!$A:$I,2,FALSE)</f>
        <v>#VALUE!</v>
      </c>
      <c r="R21">
        <f>D21-VLOOKUP($A21,'Gen VII Original Stats'!$A:$I,3,FALSE)</f>
        <v>85</v>
      </c>
      <c r="S21">
        <f>E21-VLOOKUP($A21,'Gen VII Original Stats'!$A:$I,4,FALSE)</f>
        <v>-5</v>
      </c>
      <c r="T21">
        <f>F21-VLOOKUP($A21,'Gen VII Original Stats'!$A:$I,5,FALSE)</f>
        <v>-34</v>
      </c>
      <c r="U21">
        <f>G21-VLOOKUP($A21,'Gen VII Original Stats'!$A:$I,6,FALSE)</f>
        <v>29</v>
      </c>
      <c r="V21">
        <f>H21-VLOOKUP($A21,'Gen VII Original Stats'!$A:$I,7,FALSE)</f>
        <v>32</v>
      </c>
      <c r="W21">
        <f>I21-VLOOKUP($A21,'Gen VII Original Stats'!$A:$I,8,FALSE)</f>
        <v>515</v>
      </c>
    </row>
    <row r="22" spans="1:23" x14ac:dyDescent="0.5">
      <c r="A22">
        <f>VLOOKUP(B22,'Gen VII (USUM)'!A:R,18,FALSE)</f>
        <v>860</v>
      </c>
      <c r="B22" t="s">
        <v>851</v>
      </c>
      <c r="C22">
        <v>78</v>
      </c>
      <c r="D22">
        <v>186</v>
      </c>
      <c r="E22">
        <v>141</v>
      </c>
      <c r="F22">
        <v>73</v>
      </c>
      <c r="G22">
        <v>104</v>
      </c>
      <c r="H22">
        <v>122</v>
      </c>
      <c r="I22">
        <f t="shared" si="0"/>
        <v>704</v>
      </c>
      <c r="K22">
        <v>36</v>
      </c>
      <c r="L22">
        <v>21</v>
      </c>
      <c r="M22">
        <v>7</v>
      </c>
      <c r="N22">
        <v>20</v>
      </c>
      <c r="O22">
        <v>20</v>
      </c>
      <c r="Q22" t="e">
        <f>C22-VLOOKUP($A22,'Gen VII Original Stats'!$A:$I,2,FALSE)</f>
        <v>#VALUE!</v>
      </c>
      <c r="R22">
        <f>D22-VLOOKUP($A22,'Gen VII Original Stats'!$A:$I,3,FALSE)</f>
        <v>121</v>
      </c>
      <c r="S22">
        <f>E22-VLOOKUP($A22,'Gen VII Original Stats'!$A:$I,4,FALSE)</f>
        <v>-14</v>
      </c>
      <c r="T22">
        <f>F22-VLOOKUP($A22,'Gen VII Original Stats'!$A:$I,5,FALSE)</f>
        <v>-47</v>
      </c>
      <c r="U22">
        <f>G22-VLOOKUP($A22,'Gen VII Original Stats'!$A:$I,6,FALSE)</f>
        <v>39</v>
      </c>
      <c r="V22">
        <f>H22-VLOOKUP($A22,'Gen VII Original Stats'!$A:$I,7,FALSE)</f>
        <v>32</v>
      </c>
      <c r="W22">
        <f>I22-VLOOKUP($A22,'Gen VII Original Stats'!$A:$I,8,FALSE)</f>
        <v>599</v>
      </c>
    </row>
    <row r="23" spans="1:23" x14ac:dyDescent="0.5">
      <c r="A23">
        <f>VLOOKUP(B23,'Gen VII (USUM)'!A:R,18,FALSE)</f>
        <v>130</v>
      </c>
      <c r="B23" t="s">
        <v>129</v>
      </c>
      <c r="C23">
        <v>106</v>
      </c>
      <c r="D23">
        <v>139</v>
      </c>
      <c r="E23">
        <v>88</v>
      </c>
      <c r="F23">
        <v>67</v>
      </c>
      <c r="G23">
        <v>111</v>
      </c>
      <c r="H23">
        <v>90</v>
      </c>
      <c r="I23">
        <f t="shared" si="0"/>
        <v>601</v>
      </c>
      <c r="Q23" t="e">
        <f>C23-VLOOKUP($A23,'Gen VII Original Stats'!$A:$I,2,FALSE)</f>
        <v>#VALUE!</v>
      </c>
      <c r="R23">
        <f>D23-VLOOKUP($A23,'Gen VII Original Stats'!$A:$I,3,FALSE)</f>
        <v>44</v>
      </c>
      <c r="S23">
        <f>E23-VLOOKUP($A23,'Gen VII Original Stats'!$A:$I,4,FALSE)</f>
        <v>-37</v>
      </c>
      <c r="T23">
        <f>F23-VLOOKUP($A23,'Gen VII Original Stats'!$A:$I,5,FALSE)</f>
        <v>-12</v>
      </c>
      <c r="U23">
        <f>G23-VLOOKUP($A23,'Gen VII Original Stats'!$A:$I,6,FALSE)</f>
        <v>51</v>
      </c>
      <c r="V23">
        <f>H23-VLOOKUP($A23,'Gen VII Original Stats'!$A:$I,7,FALSE)</f>
        <v>-10</v>
      </c>
      <c r="W23">
        <f>I23-VLOOKUP($A23,'Gen VII Original Stats'!$A:$I,8,FALSE)</f>
        <v>520</v>
      </c>
    </row>
    <row r="24" spans="1:23" x14ac:dyDescent="0.5">
      <c r="A24">
        <f>VLOOKUP(B24,'Gen VII (USUM)'!A:R,18,FALSE)</f>
        <v>867</v>
      </c>
      <c r="B24" t="s">
        <v>910</v>
      </c>
      <c r="C24">
        <v>106</v>
      </c>
      <c r="D24">
        <v>172</v>
      </c>
      <c r="E24">
        <v>119</v>
      </c>
      <c r="F24">
        <v>75</v>
      </c>
      <c r="G24">
        <v>143</v>
      </c>
      <c r="H24">
        <v>88</v>
      </c>
      <c r="I24">
        <f t="shared" si="0"/>
        <v>703</v>
      </c>
      <c r="K24">
        <v>33</v>
      </c>
      <c r="L24">
        <v>31</v>
      </c>
      <c r="M24">
        <v>8</v>
      </c>
      <c r="N24">
        <v>32</v>
      </c>
      <c r="O24">
        <v>-2</v>
      </c>
      <c r="Q24" t="e">
        <f>C24-VLOOKUP($A24,'Gen VII Original Stats'!$A:$I,2,FALSE)</f>
        <v>#VALUE!</v>
      </c>
      <c r="R24">
        <f>D24-VLOOKUP($A24,'Gen VII Original Stats'!$A:$I,3,FALSE)</f>
        <v>77</v>
      </c>
      <c r="S24">
        <f>E24-VLOOKUP($A24,'Gen VII Original Stats'!$A:$I,4,FALSE)</f>
        <v>-36</v>
      </c>
      <c r="T24">
        <f>F24-VLOOKUP($A24,'Gen VII Original Stats'!$A:$I,5,FALSE)</f>
        <v>-34</v>
      </c>
      <c r="U24">
        <f>G24-VLOOKUP($A24,'Gen VII Original Stats'!$A:$I,6,FALSE)</f>
        <v>73</v>
      </c>
      <c r="V24">
        <f>H24-VLOOKUP($A24,'Gen VII Original Stats'!$A:$I,7,FALSE)</f>
        <v>-42</v>
      </c>
      <c r="W24">
        <f>I24-VLOOKUP($A24,'Gen VII Original Stats'!$A:$I,8,FALSE)</f>
        <v>622</v>
      </c>
    </row>
    <row r="25" spans="1:23" x14ac:dyDescent="0.5">
      <c r="A25">
        <f>VLOOKUP(B25,'Gen VII (USUM)'!A:R,18,FALSE)</f>
        <v>142</v>
      </c>
      <c r="B25" t="s">
        <v>141</v>
      </c>
      <c r="C25">
        <v>93</v>
      </c>
      <c r="D25">
        <v>122</v>
      </c>
      <c r="E25">
        <v>76</v>
      </c>
      <c r="F25">
        <v>70</v>
      </c>
      <c r="G25">
        <v>87</v>
      </c>
      <c r="H25">
        <v>151</v>
      </c>
      <c r="I25">
        <f t="shared" si="0"/>
        <v>599</v>
      </c>
      <c r="Q25" t="e">
        <f>C25-VLOOKUP($A25,'Gen VII Original Stats'!$A:$I,2,FALSE)</f>
        <v>#VALUE!</v>
      </c>
      <c r="R25">
        <f>D25-VLOOKUP($A25,'Gen VII Original Stats'!$A:$I,3,FALSE)</f>
        <v>42</v>
      </c>
      <c r="S25">
        <f>E25-VLOOKUP($A25,'Gen VII Original Stats'!$A:$I,4,FALSE)</f>
        <v>-29</v>
      </c>
      <c r="T25">
        <f>F25-VLOOKUP($A25,'Gen VII Original Stats'!$A:$I,5,FALSE)</f>
        <v>5</v>
      </c>
      <c r="U25">
        <f>G25-VLOOKUP($A25,'Gen VII Original Stats'!$A:$I,6,FALSE)</f>
        <v>27</v>
      </c>
      <c r="V25">
        <f>H25-VLOOKUP($A25,'Gen VII Original Stats'!$A:$I,7,FALSE)</f>
        <v>76</v>
      </c>
      <c r="W25">
        <f>I25-VLOOKUP($A25,'Gen VII Original Stats'!$A:$I,8,FALSE)</f>
        <v>469</v>
      </c>
    </row>
    <row r="26" spans="1:23" x14ac:dyDescent="0.5">
      <c r="A26">
        <f>VLOOKUP(B26,'Gen VII (USUM)'!A:R,18,FALSE)</f>
        <v>861</v>
      </c>
      <c r="B26" t="s">
        <v>852</v>
      </c>
      <c r="C26">
        <v>93</v>
      </c>
      <c r="D26">
        <v>155</v>
      </c>
      <c r="E26">
        <v>95</v>
      </c>
      <c r="F26">
        <v>77</v>
      </c>
      <c r="G26">
        <v>107</v>
      </c>
      <c r="H26">
        <v>173</v>
      </c>
      <c r="I26">
        <f t="shared" si="0"/>
        <v>700</v>
      </c>
      <c r="K26">
        <v>33</v>
      </c>
      <c r="L26">
        <v>19</v>
      </c>
      <c r="M26">
        <v>7</v>
      </c>
      <c r="N26">
        <v>20</v>
      </c>
      <c r="O26">
        <v>22</v>
      </c>
      <c r="Q26" t="e">
        <f>C26-VLOOKUP($A26,'Gen VII Original Stats'!$A:$I,2,FALSE)</f>
        <v>#VALUE!</v>
      </c>
      <c r="R26">
        <f>D26-VLOOKUP($A26,'Gen VII Original Stats'!$A:$I,3,FALSE)</f>
        <v>75</v>
      </c>
      <c r="S26">
        <f>E26-VLOOKUP($A26,'Gen VII Original Stats'!$A:$I,4,FALSE)</f>
        <v>-40</v>
      </c>
      <c r="T26">
        <f>F26-VLOOKUP($A26,'Gen VII Original Stats'!$A:$I,5,FALSE)</f>
        <v>-8</v>
      </c>
      <c r="U26">
        <f>G26-VLOOKUP($A26,'Gen VII Original Stats'!$A:$I,6,FALSE)</f>
        <v>37</v>
      </c>
      <c r="V26">
        <f>H26-VLOOKUP($A26,'Gen VII Original Stats'!$A:$I,7,FALSE)</f>
        <v>78</v>
      </c>
      <c r="W26">
        <f>I26-VLOOKUP($A26,'Gen VII Original Stats'!$A:$I,8,FALSE)</f>
        <v>550</v>
      </c>
    </row>
    <row r="27" spans="1:23" x14ac:dyDescent="0.5">
      <c r="A27">
        <f>VLOOKUP(B27,'Gen VII (USUM)'!A:R,18,FALSE)</f>
        <v>181</v>
      </c>
      <c r="B27" t="s">
        <v>180</v>
      </c>
      <c r="C27">
        <v>106</v>
      </c>
      <c r="D27">
        <v>88</v>
      </c>
      <c r="E27">
        <v>100</v>
      </c>
      <c r="F27">
        <v>135</v>
      </c>
      <c r="G27">
        <v>106</v>
      </c>
      <c r="H27">
        <v>65</v>
      </c>
      <c r="I27">
        <f t="shared" si="0"/>
        <v>600</v>
      </c>
      <c r="Q27" t="e">
        <f>C27-VLOOKUP($A27,'Gen VII Original Stats'!$A:$I,2,FALSE)</f>
        <v>#VALUE!</v>
      </c>
      <c r="R27">
        <f>D27-VLOOKUP($A27,'Gen VII Original Stats'!$A:$I,3,FALSE)</f>
        <v>-2</v>
      </c>
      <c r="S27">
        <f>E27-VLOOKUP($A27,'Gen VII Original Stats'!$A:$I,4,FALSE)</f>
        <v>25</v>
      </c>
      <c r="T27">
        <f>F27-VLOOKUP($A27,'Gen VII Original Stats'!$A:$I,5,FALSE)</f>
        <v>50</v>
      </c>
      <c r="U27">
        <f>G27-VLOOKUP($A27,'Gen VII Original Stats'!$A:$I,6,FALSE)</f>
        <v>-9</v>
      </c>
      <c r="V27">
        <f>H27-VLOOKUP($A27,'Gen VII Original Stats'!$A:$I,7,FALSE)</f>
        <v>-25</v>
      </c>
      <c r="W27">
        <f>I27-VLOOKUP($A27,'Gen VII Original Stats'!$A:$I,8,FALSE)</f>
        <v>545</v>
      </c>
    </row>
    <row r="28" spans="1:23" x14ac:dyDescent="0.5">
      <c r="A28">
        <f>VLOOKUP(B28,'Gen VII (USUM)'!A:R,18,FALSE)</f>
        <v>847</v>
      </c>
      <c r="B28" t="s">
        <v>838</v>
      </c>
      <c r="C28">
        <v>106</v>
      </c>
      <c r="D28">
        <v>108</v>
      </c>
      <c r="E28">
        <v>120</v>
      </c>
      <c r="F28">
        <v>194</v>
      </c>
      <c r="G28">
        <v>126</v>
      </c>
      <c r="H28">
        <v>48</v>
      </c>
      <c r="I28">
        <f t="shared" si="0"/>
        <v>702</v>
      </c>
      <c r="K28">
        <v>20</v>
      </c>
      <c r="L28">
        <v>20</v>
      </c>
      <c r="M28">
        <v>59</v>
      </c>
      <c r="N28">
        <v>20</v>
      </c>
      <c r="O28">
        <v>-17</v>
      </c>
      <c r="Q28" t="e">
        <f>C28-VLOOKUP($A28,'Gen VII Original Stats'!$A:$I,2,FALSE)</f>
        <v>#VALUE!</v>
      </c>
      <c r="R28">
        <f>D28-VLOOKUP($A28,'Gen VII Original Stats'!$A:$I,3,FALSE)</f>
        <v>18</v>
      </c>
      <c r="S28">
        <f>E28-VLOOKUP($A28,'Gen VII Original Stats'!$A:$I,4,FALSE)</f>
        <v>25</v>
      </c>
      <c r="T28">
        <f>F28-VLOOKUP($A28,'Gen VII Original Stats'!$A:$I,5,FALSE)</f>
        <v>89</v>
      </c>
      <c r="U28">
        <f>G28-VLOOKUP($A28,'Gen VII Original Stats'!$A:$I,6,FALSE)</f>
        <v>-39</v>
      </c>
      <c r="V28">
        <f>H28-VLOOKUP($A28,'Gen VII Original Stats'!$A:$I,7,FALSE)</f>
        <v>-62</v>
      </c>
      <c r="W28">
        <f>I28-VLOOKUP($A28,'Gen VII Original Stats'!$A:$I,8,FALSE)</f>
        <v>657</v>
      </c>
    </row>
    <row r="29" spans="1:23" x14ac:dyDescent="0.5">
      <c r="A29">
        <f>VLOOKUP(B29,'Gen VII (USUM)'!A:R,18,FALSE)</f>
        <v>208</v>
      </c>
      <c r="B29" t="s">
        <v>207</v>
      </c>
      <c r="C29">
        <v>88</v>
      </c>
      <c r="D29">
        <v>100</v>
      </c>
      <c r="E29">
        <v>235</v>
      </c>
      <c r="F29">
        <v>65</v>
      </c>
      <c r="G29">
        <v>76</v>
      </c>
      <c r="H29">
        <v>35</v>
      </c>
      <c r="I29">
        <f t="shared" si="0"/>
        <v>599</v>
      </c>
      <c r="Q29" t="e">
        <f>C29-VLOOKUP($A29,'Gen VII Original Stats'!$A:$I,2,FALSE)</f>
        <v>#VALUE!</v>
      </c>
      <c r="R29">
        <f>D29-VLOOKUP($A29,'Gen VII Original Stats'!$A:$I,3,FALSE)</f>
        <v>25</v>
      </c>
      <c r="S29">
        <f>E29-VLOOKUP($A29,'Gen VII Original Stats'!$A:$I,4,FALSE)</f>
        <v>150</v>
      </c>
      <c r="T29">
        <f>F29-VLOOKUP($A29,'Gen VII Original Stats'!$A:$I,5,FALSE)</f>
        <v>-135</v>
      </c>
      <c r="U29">
        <f>G29-VLOOKUP($A29,'Gen VII Original Stats'!$A:$I,6,FALSE)</f>
        <v>21</v>
      </c>
      <c r="V29">
        <f>H29-VLOOKUP($A29,'Gen VII Original Stats'!$A:$I,7,FALSE)</f>
        <v>-30</v>
      </c>
      <c r="W29">
        <f>I29-VLOOKUP($A29,'Gen VII Original Stats'!$A:$I,8,FALSE)</f>
        <v>569</v>
      </c>
    </row>
    <row r="30" spans="1:23" x14ac:dyDescent="0.5">
      <c r="A30">
        <f>VLOOKUP(B30,'Gen VII (USUM)'!A:R,18,FALSE)</f>
        <v>895</v>
      </c>
      <c r="B30" t="s">
        <v>903</v>
      </c>
      <c r="C30">
        <v>88</v>
      </c>
      <c r="D30">
        <v>149</v>
      </c>
      <c r="E30">
        <v>249</v>
      </c>
      <c r="F30">
        <v>65</v>
      </c>
      <c r="G30">
        <v>113</v>
      </c>
      <c r="H30">
        <v>36</v>
      </c>
      <c r="I30">
        <f t="shared" si="0"/>
        <v>700</v>
      </c>
      <c r="K30">
        <v>49</v>
      </c>
      <c r="L30">
        <v>14</v>
      </c>
      <c r="M30">
        <v>0</v>
      </c>
      <c r="N30">
        <v>37</v>
      </c>
      <c r="O30">
        <v>1</v>
      </c>
      <c r="Q30" t="e">
        <f>C30-VLOOKUP($A30,'Gen VII Original Stats'!$A:$I,2,FALSE)</f>
        <v>#VALUE!</v>
      </c>
      <c r="R30">
        <f>D30-VLOOKUP($A30,'Gen VII Original Stats'!$A:$I,3,FALSE)</f>
        <v>74</v>
      </c>
      <c r="S30">
        <f>E30-VLOOKUP($A30,'Gen VII Original Stats'!$A:$I,4,FALSE)</f>
        <v>124</v>
      </c>
      <c r="T30">
        <f>F30-VLOOKUP($A30,'Gen VII Original Stats'!$A:$I,5,FALSE)</f>
        <v>-165</v>
      </c>
      <c r="U30">
        <f>G30-VLOOKUP($A30,'Gen VII Original Stats'!$A:$I,6,FALSE)</f>
        <v>58</v>
      </c>
      <c r="V30">
        <f>H30-VLOOKUP($A30,'Gen VII Original Stats'!$A:$I,7,FALSE)</f>
        <v>-59</v>
      </c>
      <c r="W30">
        <f>I30-VLOOKUP($A30,'Gen VII Original Stats'!$A:$I,8,FALSE)</f>
        <v>670</v>
      </c>
    </row>
    <row r="31" spans="1:23" x14ac:dyDescent="0.5">
      <c r="A31">
        <f>VLOOKUP(B31,'Gen VII (USUM)'!A:R,18,FALSE)</f>
        <v>212</v>
      </c>
      <c r="B31" t="s">
        <v>211</v>
      </c>
      <c r="C31">
        <v>84</v>
      </c>
      <c r="D31">
        <v>156</v>
      </c>
      <c r="E31">
        <v>120</v>
      </c>
      <c r="F31">
        <v>66</v>
      </c>
      <c r="G31">
        <v>96</v>
      </c>
      <c r="H31">
        <v>78</v>
      </c>
      <c r="I31">
        <f t="shared" si="0"/>
        <v>600</v>
      </c>
      <c r="Q31" t="e">
        <f>C31-VLOOKUP($A31,'Gen VII Original Stats'!$A:$I,2,FALSE)</f>
        <v>#VALUE!</v>
      </c>
      <c r="R31">
        <f>D31-VLOOKUP($A31,'Gen VII Original Stats'!$A:$I,3,FALSE)</f>
        <v>86</v>
      </c>
      <c r="S31">
        <f>E31-VLOOKUP($A31,'Gen VII Original Stats'!$A:$I,4,FALSE)</f>
        <v>-10</v>
      </c>
      <c r="T31">
        <f>F31-VLOOKUP($A31,'Gen VII Original Stats'!$A:$I,5,FALSE)</f>
        <v>-34</v>
      </c>
      <c r="U31">
        <f>G31-VLOOKUP($A31,'Gen VII Original Stats'!$A:$I,6,FALSE)</f>
        <v>41</v>
      </c>
      <c r="V31">
        <f>H31-VLOOKUP($A31,'Gen VII Original Stats'!$A:$I,7,FALSE)</f>
        <v>-2</v>
      </c>
      <c r="W31">
        <f>I31-VLOOKUP($A31,'Gen VII Original Stats'!$A:$I,8,FALSE)</f>
        <v>535</v>
      </c>
    </row>
    <row r="32" spans="1:23" x14ac:dyDescent="0.5">
      <c r="A32">
        <f>VLOOKUP(B32,'Gen VII (USUM)'!A:R,18,FALSE)</f>
        <v>859</v>
      </c>
      <c r="B32" t="s">
        <v>850</v>
      </c>
      <c r="C32">
        <v>84</v>
      </c>
      <c r="D32">
        <v>179</v>
      </c>
      <c r="E32">
        <v>166</v>
      </c>
      <c r="F32">
        <v>73</v>
      </c>
      <c r="G32">
        <v>116</v>
      </c>
      <c r="H32">
        <v>85</v>
      </c>
      <c r="I32">
        <f t="shared" si="0"/>
        <v>703</v>
      </c>
      <c r="K32">
        <v>23</v>
      </c>
      <c r="L32">
        <v>46</v>
      </c>
      <c r="M32">
        <v>7</v>
      </c>
      <c r="N32">
        <v>20</v>
      </c>
      <c r="O32">
        <v>7</v>
      </c>
      <c r="Q32" t="e">
        <f>C32-VLOOKUP($A32,'Gen VII Original Stats'!$A:$I,2,FALSE)</f>
        <v>#VALUE!</v>
      </c>
      <c r="R32">
        <f>D32-VLOOKUP($A32,'Gen VII Original Stats'!$A:$I,3,FALSE)</f>
        <v>109</v>
      </c>
      <c r="S32">
        <f>E32-VLOOKUP($A32,'Gen VII Original Stats'!$A:$I,4,FALSE)</f>
        <v>16</v>
      </c>
      <c r="T32">
        <f>F32-VLOOKUP($A32,'Gen VII Original Stats'!$A:$I,5,FALSE)</f>
        <v>-67</v>
      </c>
      <c r="U32">
        <f>G32-VLOOKUP($A32,'Gen VII Original Stats'!$A:$I,6,FALSE)</f>
        <v>51</v>
      </c>
      <c r="V32">
        <f>H32-VLOOKUP($A32,'Gen VII Original Stats'!$A:$I,7,FALSE)</f>
        <v>-15</v>
      </c>
      <c r="W32">
        <f>I32-VLOOKUP($A32,'Gen VII Original Stats'!$A:$I,8,FALSE)</f>
        <v>628</v>
      </c>
    </row>
    <row r="33" spans="1:23" x14ac:dyDescent="0.5">
      <c r="A33">
        <f>VLOOKUP(B33,'Gen VII (USUM)'!A:R,18,FALSE)</f>
        <v>214</v>
      </c>
      <c r="B33" t="s">
        <v>213</v>
      </c>
      <c r="C33">
        <v>96</v>
      </c>
      <c r="D33">
        <v>150</v>
      </c>
      <c r="E33">
        <v>90</v>
      </c>
      <c r="F33">
        <v>48</v>
      </c>
      <c r="G33">
        <v>114</v>
      </c>
      <c r="H33">
        <v>102</v>
      </c>
      <c r="I33">
        <f t="shared" si="0"/>
        <v>600</v>
      </c>
      <c r="Q33" t="e">
        <f>C33-VLOOKUP($A33,'Gen VII Original Stats'!$A:$I,2,FALSE)</f>
        <v>#VALUE!</v>
      </c>
      <c r="R33">
        <f>D33-VLOOKUP($A33,'Gen VII Original Stats'!$A:$I,3,FALSE)</f>
        <v>70</v>
      </c>
      <c r="S33">
        <f>E33-VLOOKUP($A33,'Gen VII Original Stats'!$A:$I,4,FALSE)</f>
        <v>-35</v>
      </c>
      <c r="T33">
        <f>F33-VLOOKUP($A33,'Gen VII Original Stats'!$A:$I,5,FALSE)</f>
        <v>-27</v>
      </c>
      <c r="U33">
        <f>G33-VLOOKUP($A33,'Gen VII Original Stats'!$A:$I,6,FALSE)</f>
        <v>74</v>
      </c>
      <c r="V33">
        <f>H33-VLOOKUP($A33,'Gen VII Original Stats'!$A:$I,7,FALSE)</f>
        <v>7</v>
      </c>
      <c r="W33">
        <f>I33-VLOOKUP($A33,'Gen VII Original Stats'!$A:$I,8,FALSE)</f>
        <v>515</v>
      </c>
    </row>
    <row r="34" spans="1:23" x14ac:dyDescent="0.5">
      <c r="A34">
        <f>VLOOKUP(B34,'Gen VII (USUM)'!A:R,18,FALSE)</f>
        <v>870</v>
      </c>
      <c r="B34" t="s">
        <v>913</v>
      </c>
      <c r="C34">
        <v>96</v>
      </c>
      <c r="D34">
        <v>225</v>
      </c>
      <c r="E34">
        <v>134</v>
      </c>
      <c r="F34">
        <v>42</v>
      </c>
      <c r="G34">
        <v>121</v>
      </c>
      <c r="H34">
        <v>84</v>
      </c>
      <c r="I34">
        <f t="shared" si="0"/>
        <v>702</v>
      </c>
      <c r="K34">
        <v>75</v>
      </c>
      <c r="L34">
        <v>44</v>
      </c>
      <c r="M34">
        <v>-6</v>
      </c>
      <c r="N34">
        <v>7</v>
      </c>
      <c r="O34">
        <v>-18</v>
      </c>
      <c r="Q34" t="e">
        <f>C34-VLOOKUP($A34,'Gen VII Original Stats'!$A:$I,2,FALSE)</f>
        <v>#VALUE!</v>
      </c>
      <c r="R34">
        <f>D34-VLOOKUP($A34,'Gen VII Original Stats'!$A:$I,3,FALSE)</f>
        <v>145</v>
      </c>
      <c r="S34">
        <f>E34-VLOOKUP($A34,'Gen VII Original Stats'!$A:$I,4,FALSE)</f>
        <v>-51</v>
      </c>
      <c r="T34">
        <f>F34-VLOOKUP($A34,'Gen VII Original Stats'!$A:$I,5,FALSE)</f>
        <v>-73</v>
      </c>
      <c r="U34">
        <f>G34-VLOOKUP($A34,'Gen VII Original Stats'!$A:$I,6,FALSE)</f>
        <v>81</v>
      </c>
      <c r="V34">
        <f>H34-VLOOKUP($A34,'Gen VII Original Stats'!$A:$I,7,FALSE)</f>
        <v>-21</v>
      </c>
      <c r="W34">
        <f>I34-VLOOKUP($A34,'Gen VII Original Stats'!$A:$I,8,FALSE)</f>
        <v>627</v>
      </c>
    </row>
    <row r="35" spans="1:23" x14ac:dyDescent="0.5">
      <c r="A35">
        <f>VLOOKUP(B35,'Gen VII (USUM)'!A:R,18,FALSE)</f>
        <v>229</v>
      </c>
      <c r="B35" t="s">
        <v>228</v>
      </c>
      <c r="C35">
        <v>90</v>
      </c>
      <c r="D35">
        <v>108</v>
      </c>
      <c r="E35">
        <v>60</v>
      </c>
      <c r="F35">
        <v>132</v>
      </c>
      <c r="G35">
        <v>96</v>
      </c>
      <c r="H35">
        <v>114</v>
      </c>
      <c r="I35">
        <f t="shared" si="0"/>
        <v>600</v>
      </c>
      <c r="Q35" t="e">
        <f>C35-VLOOKUP($A35,'Gen VII Original Stats'!$A:$I,2,FALSE)</f>
        <v>#VALUE!</v>
      </c>
      <c r="R35">
        <f>D35-VLOOKUP($A35,'Gen VII Original Stats'!$A:$I,3,FALSE)</f>
        <v>33</v>
      </c>
      <c r="S35">
        <f>E35-VLOOKUP($A35,'Gen VII Original Stats'!$A:$I,4,FALSE)</f>
        <v>-30</v>
      </c>
      <c r="T35">
        <f>F35-VLOOKUP($A35,'Gen VII Original Stats'!$A:$I,5,FALSE)</f>
        <v>82</v>
      </c>
      <c r="U35">
        <f>G35-VLOOKUP($A35,'Gen VII Original Stats'!$A:$I,6,FALSE)</f>
        <v>-14</v>
      </c>
      <c r="V35">
        <f>H35-VLOOKUP($A35,'Gen VII Original Stats'!$A:$I,7,FALSE)</f>
        <v>34</v>
      </c>
      <c r="W35">
        <f>I35-VLOOKUP($A35,'Gen VII Original Stats'!$A:$I,8,FALSE)</f>
        <v>505</v>
      </c>
    </row>
    <row r="36" spans="1:23" x14ac:dyDescent="0.5">
      <c r="A36">
        <f>VLOOKUP(B36,'Gen VII (USUM)'!A:R,18,FALSE)</f>
        <v>855</v>
      </c>
      <c r="B36" t="s">
        <v>846</v>
      </c>
      <c r="C36">
        <v>90</v>
      </c>
      <c r="D36">
        <v>104</v>
      </c>
      <c r="E36">
        <v>104</v>
      </c>
      <c r="F36">
        <v>166</v>
      </c>
      <c r="G36">
        <v>104</v>
      </c>
      <c r="H36">
        <v>135</v>
      </c>
      <c r="I36">
        <f t="shared" si="0"/>
        <v>703</v>
      </c>
      <c r="K36">
        <v>-4</v>
      </c>
      <c r="L36">
        <v>44</v>
      </c>
      <c r="M36">
        <v>34</v>
      </c>
      <c r="N36">
        <v>8</v>
      </c>
      <c r="O36">
        <v>21</v>
      </c>
      <c r="Q36" t="e">
        <f>C36-VLOOKUP($A36,'Gen VII Original Stats'!$A:$I,2,FALSE)</f>
        <v>#VALUE!</v>
      </c>
      <c r="R36">
        <f>D36-VLOOKUP($A36,'Gen VII Original Stats'!$A:$I,3,FALSE)</f>
        <v>29</v>
      </c>
      <c r="S36">
        <f>E36-VLOOKUP($A36,'Gen VII Original Stats'!$A:$I,4,FALSE)</f>
        <v>14</v>
      </c>
      <c r="T36">
        <f>F36-VLOOKUP($A36,'Gen VII Original Stats'!$A:$I,5,FALSE)</f>
        <v>76</v>
      </c>
      <c r="U36">
        <f>G36-VLOOKUP($A36,'Gen VII Original Stats'!$A:$I,6,FALSE)</f>
        <v>-36</v>
      </c>
      <c r="V36">
        <f>H36-VLOOKUP($A36,'Gen VII Original Stats'!$A:$I,7,FALSE)</f>
        <v>45</v>
      </c>
      <c r="W36">
        <f>I36-VLOOKUP($A36,'Gen VII Original Stats'!$A:$I,8,FALSE)</f>
        <v>588</v>
      </c>
    </row>
    <row r="37" spans="1:23" x14ac:dyDescent="0.5">
      <c r="A37">
        <f>VLOOKUP(B37,'Gen VII (USUM)'!A:R,18,FALSE)</f>
        <v>254</v>
      </c>
      <c r="B37" t="s">
        <v>253</v>
      </c>
      <c r="C37">
        <v>79</v>
      </c>
      <c r="D37">
        <v>96</v>
      </c>
      <c r="E37">
        <v>74</v>
      </c>
      <c r="F37">
        <v>119</v>
      </c>
      <c r="G37">
        <v>96</v>
      </c>
      <c r="H37">
        <v>136</v>
      </c>
      <c r="I37">
        <f t="shared" si="0"/>
        <v>600</v>
      </c>
      <c r="Q37" t="e">
        <f>C37-VLOOKUP($A37,'Gen VII Original Stats'!$A:$I,2,FALSE)</f>
        <v>#VALUE!</v>
      </c>
      <c r="R37">
        <f>D37-VLOOKUP($A37,'Gen VII Original Stats'!$A:$I,3,FALSE)</f>
        <v>26</v>
      </c>
      <c r="S37">
        <f>E37-VLOOKUP($A37,'Gen VII Original Stats'!$A:$I,4,FALSE)</f>
        <v>-11</v>
      </c>
      <c r="T37">
        <f>F37-VLOOKUP($A37,'Gen VII Original Stats'!$A:$I,5,FALSE)</f>
        <v>54</v>
      </c>
      <c r="U37">
        <f>G37-VLOOKUP($A37,'Gen VII Original Stats'!$A:$I,6,FALSE)</f>
        <v>-9</v>
      </c>
      <c r="V37">
        <f>H37-VLOOKUP($A37,'Gen VII Original Stats'!$A:$I,7,FALSE)</f>
        <v>51</v>
      </c>
      <c r="W37">
        <f>I37-VLOOKUP($A37,'Gen VII Original Stats'!$A:$I,8,FALSE)</f>
        <v>480</v>
      </c>
    </row>
    <row r="38" spans="1:23" x14ac:dyDescent="0.5">
      <c r="A38">
        <f>VLOOKUP(B38,'Gen VII (USUM)'!A:R,18,FALSE)</f>
        <v>888</v>
      </c>
      <c r="B38" t="s">
        <v>896</v>
      </c>
      <c r="C38">
        <v>79</v>
      </c>
      <c r="D38">
        <v>122</v>
      </c>
      <c r="E38">
        <v>81</v>
      </c>
      <c r="F38">
        <v>163</v>
      </c>
      <c r="G38">
        <v>93</v>
      </c>
      <c r="H38">
        <v>163</v>
      </c>
      <c r="I38">
        <f t="shared" si="0"/>
        <v>701</v>
      </c>
      <c r="K38">
        <v>26</v>
      </c>
      <c r="L38">
        <v>7</v>
      </c>
      <c r="M38">
        <v>44</v>
      </c>
      <c r="N38">
        <v>-3</v>
      </c>
      <c r="O38">
        <v>27</v>
      </c>
      <c r="Q38" t="e">
        <f>C38-VLOOKUP($A38,'Gen VII Original Stats'!$A:$I,2,FALSE)</f>
        <v>#VALUE!</v>
      </c>
      <c r="R38">
        <f>D38-VLOOKUP($A38,'Gen VII Original Stats'!$A:$I,3,FALSE)</f>
        <v>52</v>
      </c>
      <c r="S38">
        <f>E38-VLOOKUP($A38,'Gen VII Original Stats'!$A:$I,4,FALSE)</f>
        <v>-29</v>
      </c>
      <c r="T38">
        <f>F38-VLOOKUP($A38,'Gen VII Original Stats'!$A:$I,5,FALSE)</f>
        <v>88</v>
      </c>
      <c r="U38">
        <f>G38-VLOOKUP($A38,'Gen VII Original Stats'!$A:$I,6,FALSE)</f>
        <v>-52</v>
      </c>
      <c r="V38">
        <f>H38-VLOOKUP($A38,'Gen VII Original Stats'!$A:$I,7,FALSE)</f>
        <v>78</v>
      </c>
      <c r="W38">
        <f>I38-VLOOKUP($A38,'Gen VII Original Stats'!$A:$I,8,FALSE)</f>
        <v>556</v>
      </c>
    </row>
    <row r="39" spans="1:23" x14ac:dyDescent="0.5">
      <c r="A39">
        <f>VLOOKUP(B39,'Gen VII (USUM)'!A:R,18,FALSE)</f>
        <v>257</v>
      </c>
      <c r="B39" t="s">
        <v>256</v>
      </c>
      <c r="C39">
        <v>91</v>
      </c>
      <c r="D39">
        <v>136</v>
      </c>
      <c r="E39">
        <v>79</v>
      </c>
      <c r="F39">
        <v>125</v>
      </c>
      <c r="G39">
        <v>79</v>
      </c>
      <c r="H39">
        <v>91</v>
      </c>
      <c r="I39">
        <f t="shared" si="0"/>
        <v>601</v>
      </c>
      <c r="Q39" t="e">
        <f>C39-VLOOKUP($A39,'Gen VII Original Stats'!$A:$I,2,FALSE)</f>
        <v>#VALUE!</v>
      </c>
      <c r="R39">
        <f>D39-VLOOKUP($A39,'Gen VII Original Stats'!$A:$I,3,FALSE)</f>
        <v>56</v>
      </c>
      <c r="S39">
        <f>E39-VLOOKUP($A39,'Gen VII Original Stats'!$A:$I,4,FALSE)</f>
        <v>-41</v>
      </c>
      <c r="T39">
        <f>F39-VLOOKUP($A39,'Gen VII Original Stats'!$A:$I,5,FALSE)</f>
        <v>55</v>
      </c>
      <c r="U39">
        <f>G39-VLOOKUP($A39,'Gen VII Original Stats'!$A:$I,6,FALSE)</f>
        <v>-31</v>
      </c>
      <c r="V39">
        <f>H39-VLOOKUP($A39,'Gen VII Original Stats'!$A:$I,7,FALSE)</f>
        <v>21</v>
      </c>
      <c r="W39">
        <f>I39-VLOOKUP($A39,'Gen VII Original Stats'!$A:$I,8,FALSE)</f>
        <v>521</v>
      </c>
    </row>
    <row r="40" spans="1:23" x14ac:dyDescent="0.5">
      <c r="A40">
        <f>VLOOKUP(B40,'Gen VII (USUM)'!A:R,18,FALSE)</f>
        <v>853</v>
      </c>
      <c r="B40" t="s">
        <v>844</v>
      </c>
      <c r="C40">
        <v>91</v>
      </c>
      <c r="D40">
        <v>181</v>
      </c>
      <c r="E40">
        <v>87</v>
      </c>
      <c r="F40">
        <v>145</v>
      </c>
      <c r="G40">
        <v>87</v>
      </c>
      <c r="H40">
        <v>110</v>
      </c>
      <c r="I40">
        <f t="shared" si="0"/>
        <v>701</v>
      </c>
      <c r="K40">
        <v>45</v>
      </c>
      <c r="L40">
        <v>8</v>
      </c>
      <c r="M40">
        <v>20</v>
      </c>
      <c r="N40">
        <v>8</v>
      </c>
      <c r="O40">
        <v>19</v>
      </c>
      <c r="Q40" t="e">
        <f>C40-VLOOKUP($A40,'Gen VII Original Stats'!$A:$I,2,FALSE)</f>
        <v>#VALUE!</v>
      </c>
      <c r="R40">
        <f>D40-VLOOKUP($A40,'Gen VII Original Stats'!$A:$I,3,FALSE)</f>
        <v>101</v>
      </c>
      <c r="S40">
        <f>E40-VLOOKUP($A40,'Gen VII Original Stats'!$A:$I,4,FALSE)</f>
        <v>-73</v>
      </c>
      <c r="T40">
        <f>F40-VLOOKUP($A40,'Gen VII Original Stats'!$A:$I,5,FALSE)</f>
        <v>65</v>
      </c>
      <c r="U40">
        <f>G40-VLOOKUP($A40,'Gen VII Original Stats'!$A:$I,6,FALSE)</f>
        <v>-43</v>
      </c>
      <c r="V40">
        <f>H40-VLOOKUP($A40,'Gen VII Original Stats'!$A:$I,7,FALSE)</f>
        <v>30</v>
      </c>
      <c r="W40">
        <f>I40-VLOOKUP($A40,'Gen VII Original Stats'!$A:$I,8,FALSE)</f>
        <v>601</v>
      </c>
    </row>
    <row r="41" spans="1:23" x14ac:dyDescent="0.5">
      <c r="A41">
        <f>VLOOKUP(B41,'Gen VII (USUM)'!A:R,18,FALSE)</f>
        <v>260</v>
      </c>
      <c r="B41" t="s">
        <v>259</v>
      </c>
      <c r="C41">
        <v>112</v>
      </c>
      <c r="D41">
        <v>123</v>
      </c>
      <c r="E41">
        <v>101</v>
      </c>
      <c r="F41">
        <v>95</v>
      </c>
      <c r="G41">
        <v>101</v>
      </c>
      <c r="H41">
        <v>67</v>
      </c>
      <c r="I41">
        <f t="shared" si="0"/>
        <v>599</v>
      </c>
      <c r="Q41" t="e">
        <f>C41-VLOOKUP($A41,'Gen VII Original Stats'!$A:$I,2,FALSE)</f>
        <v>#VALUE!</v>
      </c>
      <c r="R41">
        <f>D41-VLOOKUP($A41,'Gen VII Original Stats'!$A:$I,3,FALSE)</f>
        <v>23</v>
      </c>
      <c r="S41">
        <f>E41-VLOOKUP($A41,'Gen VII Original Stats'!$A:$I,4,FALSE)</f>
        <v>-9</v>
      </c>
      <c r="T41">
        <f>F41-VLOOKUP($A41,'Gen VII Original Stats'!$A:$I,5,FALSE)</f>
        <v>5</v>
      </c>
      <c r="U41">
        <f>G41-VLOOKUP($A41,'Gen VII Original Stats'!$A:$I,6,FALSE)</f>
        <v>16</v>
      </c>
      <c r="V41">
        <f>H41-VLOOKUP($A41,'Gen VII Original Stats'!$A:$I,7,FALSE)</f>
        <v>-23</v>
      </c>
      <c r="W41">
        <f>I41-VLOOKUP($A41,'Gen VII Original Stats'!$A:$I,8,FALSE)</f>
        <v>539</v>
      </c>
    </row>
    <row r="42" spans="1:23" x14ac:dyDescent="0.5">
      <c r="A42">
        <f>VLOOKUP(B42,'Gen VII (USUM)'!A:R,18,FALSE)</f>
        <v>887</v>
      </c>
      <c r="B42" t="s">
        <v>895</v>
      </c>
      <c r="C42">
        <v>112</v>
      </c>
      <c r="D42">
        <v>168</v>
      </c>
      <c r="E42">
        <v>122</v>
      </c>
      <c r="F42">
        <v>104</v>
      </c>
      <c r="G42">
        <v>122</v>
      </c>
      <c r="H42">
        <v>76</v>
      </c>
      <c r="I42">
        <f t="shared" si="0"/>
        <v>704</v>
      </c>
      <c r="K42">
        <v>45</v>
      </c>
      <c r="L42">
        <v>21</v>
      </c>
      <c r="M42">
        <v>9</v>
      </c>
      <c r="N42">
        <v>21</v>
      </c>
      <c r="O42">
        <v>9</v>
      </c>
      <c r="Q42" t="e">
        <f>C42-VLOOKUP($A42,'Gen VII Original Stats'!$A:$I,2,FALSE)</f>
        <v>#VALUE!</v>
      </c>
      <c r="R42">
        <f>D42-VLOOKUP($A42,'Gen VII Original Stats'!$A:$I,3,FALSE)</f>
        <v>68</v>
      </c>
      <c r="S42">
        <f>E42-VLOOKUP($A42,'Gen VII Original Stats'!$A:$I,4,FALSE)</f>
        <v>-28</v>
      </c>
      <c r="T42">
        <f>F42-VLOOKUP($A42,'Gen VII Original Stats'!$A:$I,5,FALSE)</f>
        <v>-6</v>
      </c>
      <c r="U42">
        <f>G42-VLOOKUP($A42,'Gen VII Original Stats'!$A:$I,6,FALSE)</f>
        <v>27</v>
      </c>
      <c r="V42">
        <f>H42-VLOOKUP($A42,'Gen VII Original Stats'!$A:$I,7,FALSE)</f>
        <v>-34</v>
      </c>
      <c r="W42">
        <f>I42-VLOOKUP($A42,'Gen VII Original Stats'!$A:$I,8,FALSE)</f>
        <v>634</v>
      </c>
    </row>
    <row r="43" spans="1:23" x14ac:dyDescent="0.5">
      <c r="A43">
        <f>VLOOKUP(B43,'Gen VII (USUM)'!A:R,18,FALSE)</f>
        <v>282</v>
      </c>
      <c r="B43" t="s">
        <v>281</v>
      </c>
      <c r="C43">
        <v>79</v>
      </c>
      <c r="D43">
        <v>75</v>
      </c>
      <c r="E43">
        <v>75</v>
      </c>
      <c r="F43">
        <v>145</v>
      </c>
      <c r="G43">
        <v>133</v>
      </c>
      <c r="H43">
        <v>93</v>
      </c>
      <c r="I43">
        <f t="shared" si="0"/>
        <v>600</v>
      </c>
      <c r="Q43" t="e">
        <f>C43-VLOOKUP($A43,'Gen VII Original Stats'!$A:$I,2,FALSE)</f>
        <v>#VALUE!</v>
      </c>
      <c r="R43">
        <f>D43-VLOOKUP($A43,'Gen VII Original Stats'!$A:$I,3,FALSE)</f>
        <v>7</v>
      </c>
      <c r="S43">
        <f>E43-VLOOKUP($A43,'Gen VII Original Stats'!$A:$I,4,FALSE)</f>
        <v>10</v>
      </c>
      <c r="T43">
        <f>F43-VLOOKUP($A43,'Gen VII Original Stats'!$A:$I,5,FALSE)</f>
        <v>80</v>
      </c>
      <c r="U43">
        <f>G43-VLOOKUP($A43,'Gen VII Original Stats'!$A:$I,6,FALSE)</f>
        <v>8</v>
      </c>
      <c r="V43">
        <f>H43-VLOOKUP($A43,'Gen VII Original Stats'!$A:$I,7,FALSE)</f>
        <v>-22</v>
      </c>
      <c r="W43">
        <f>I43-VLOOKUP($A43,'Gen VII Original Stats'!$A:$I,8,FALSE)</f>
        <v>520</v>
      </c>
    </row>
    <row r="44" spans="1:23" x14ac:dyDescent="0.5">
      <c r="A44">
        <f>VLOOKUP(B44,'Gen VII (USUM)'!A:R,18,FALSE)</f>
        <v>846</v>
      </c>
      <c r="B44" t="s">
        <v>837</v>
      </c>
      <c r="C44">
        <v>79</v>
      </c>
      <c r="D44">
        <v>94</v>
      </c>
      <c r="E44">
        <v>71</v>
      </c>
      <c r="F44">
        <v>191</v>
      </c>
      <c r="G44">
        <v>154</v>
      </c>
      <c r="H44">
        <v>112</v>
      </c>
      <c r="I44">
        <f t="shared" si="0"/>
        <v>701</v>
      </c>
      <c r="K44">
        <v>19</v>
      </c>
      <c r="L44">
        <v>-4</v>
      </c>
      <c r="M44">
        <v>46</v>
      </c>
      <c r="N44">
        <v>21</v>
      </c>
      <c r="O44">
        <v>19</v>
      </c>
      <c r="Q44" t="e">
        <f>C44-VLOOKUP($A44,'Gen VII Original Stats'!$A:$I,2,FALSE)</f>
        <v>#VALUE!</v>
      </c>
      <c r="R44">
        <f>D44-VLOOKUP($A44,'Gen VII Original Stats'!$A:$I,3,FALSE)</f>
        <v>26</v>
      </c>
      <c r="S44">
        <f>E44-VLOOKUP($A44,'Gen VII Original Stats'!$A:$I,4,FALSE)</f>
        <v>-14</v>
      </c>
      <c r="T44">
        <f>F44-VLOOKUP($A44,'Gen VII Original Stats'!$A:$I,5,FALSE)</f>
        <v>126</v>
      </c>
      <c r="U44">
        <f>G44-VLOOKUP($A44,'Gen VII Original Stats'!$A:$I,6,FALSE)</f>
        <v>-11</v>
      </c>
      <c r="V44">
        <f>H44-VLOOKUP($A44,'Gen VII Original Stats'!$A:$I,7,FALSE)</f>
        <v>-23</v>
      </c>
      <c r="W44">
        <f>I44-VLOOKUP($A44,'Gen VII Original Stats'!$A:$I,8,FALSE)</f>
        <v>601</v>
      </c>
    </row>
    <row r="45" spans="1:23" x14ac:dyDescent="0.5">
      <c r="A45">
        <f>VLOOKUP(B45,'Gen VII (USUM)'!A:R,18,FALSE)</f>
        <v>302</v>
      </c>
      <c r="B45" t="s">
        <v>301</v>
      </c>
      <c r="C45">
        <v>79</v>
      </c>
      <c r="D45">
        <v>118</v>
      </c>
      <c r="E45">
        <v>118</v>
      </c>
      <c r="F45">
        <v>103</v>
      </c>
      <c r="G45">
        <v>103</v>
      </c>
      <c r="H45">
        <v>79</v>
      </c>
      <c r="I45">
        <f t="shared" si="0"/>
        <v>600</v>
      </c>
      <c r="Q45" t="e">
        <f>C45-VLOOKUP($A45,'Gen VII Original Stats'!$A:$I,2,FALSE)</f>
        <v>#VALUE!</v>
      </c>
      <c r="R45">
        <f>D45-VLOOKUP($A45,'Gen VII Original Stats'!$A:$I,3,FALSE)</f>
        <v>68</v>
      </c>
      <c r="S45">
        <f>E45-VLOOKUP($A45,'Gen VII Original Stats'!$A:$I,4,FALSE)</f>
        <v>43</v>
      </c>
      <c r="T45">
        <f>F45-VLOOKUP($A45,'Gen VII Original Stats'!$A:$I,5,FALSE)</f>
        <v>28</v>
      </c>
      <c r="U45">
        <f>G45-VLOOKUP($A45,'Gen VII Original Stats'!$A:$I,6,FALSE)</f>
        <v>38</v>
      </c>
      <c r="V45">
        <f>H45-VLOOKUP($A45,'Gen VII Original Stats'!$A:$I,7,FALSE)</f>
        <v>14</v>
      </c>
      <c r="W45">
        <f>I45-VLOOKUP($A45,'Gen VII Original Stats'!$A:$I,8,FALSE)</f>
        <v>550</v>
      </c>
    </row>
    <row r="46" spans="1:23" x14ac:dyDescent="0.5">
      <c r="A46">
        <f>VLOOKUP(B46,'Gen VII (USUM)'!A:R,18,FALSE)</f>
        <v>889</v>
      </c>
      <c r="B46" t="s">
        <v>897</v>
      </c>
      <c r="C46">
        <v>79</v>
      </c>
      <c r="D46">
        <v>121</v>
      </c>
      <c r="E46">
        <v>191</v>
      </c>
      <c r="F46">
        <v>121</v>
      </c>
      <c r="G46">
        <v>173</v>
      </c>
      <c r="H46">
        <v>19</v>
      </c>
      <c r="I46">
        <f t="shared" si="0"/>
        <v>704</v>
      </c>
      <c r="K46">
        <v>3</v>
      </c>
      <c r="L46">
        <v>73</v>
      </c>
      <c r="M46">
        <v>18</v>
      </c>
      <c r="N46">
        <v>70</v>
      </c>
      <c r="O46">
        <v>-60</v>
      </c>
      <c r="Q46" t="e">
        <f>C46-VLOOKUP($A46,'Gen VII Original Stats'!$A:$I,2,FALSE)</f>
        <v>#VALUE!</v>
      </c>
      <c r="R46">
        <f>D46-VLOOKUP($A46,'Gen VII Original Stats'!$A:$I,3,FALSE)</f>
        <v>71</v>
      </c>
      <c r="S46">
        <f>E46-VLOOKUP($A46,'Gen VII Original Stats'!$A:$I,4,FALSE)</f>
        <v>106</v>
      </c>
      <c r="T46">
        <f>F46-VLOOKUP($A46,'Gen VII Original Stats'!$A:$I,5,FALSE)</f>
        <v>-4</v>
      </c>
      <c r="U46">
        <f>G46-VLOOKUP($A46,'Gen VII Original Stats'!$A:$I,6,FALSE)</f>
        <v>88</v>
      </c>
      <c r="V46">
        <f>H46-VLOOKUP($A46,'Gen VII Original Stats'!$A:$I,7,FALSE)</f>
        <v>-96</v>
      </c>
      <c r="W46">
        <f>I46-VLOOKUP($A46,'Gen VII Original Stats'!$A:$I,8,FALSE)</f>
        <v>684</v>
      </c>
    </row>
    <row r="47" spans="1:23" x14ac:dyDescent="0.5">
      <c r="A47">
        <f>VLOOKUP(B47,'Gen VII (USUM)'!A:R,18,FALSE)</f>
        <v>303</v>
      </c>
      <c r="B47" t="s">
        <v>302</v>
      </c>
      <c r="C47">
        <v>79</v>
      </c>
      <c r="D47">
        <v>134</v>
      </c>
      <c r="E47">
        <v>134</v>
      </c>
      <c r="F47">
        <v>87</v>
      </c>
      <c r="G47">
        <v>87</v>
      </c>
      <c r="H47">
        <v>79</v>
      </c>
      <c r="I47">
        <f t="shared" si="0"/>
        <v>600</v>
      </c>
      <c r="Q47" t="e">
        <f>C47-VLOOKUP($A47,'Gen VII Original Stats'!$A:$I,2,FALSE)</f>
        <v>#VALUE!</v>
      </c>
      <c r="R47">
        <f>D47-VLOOKUP($A47,'Gen VII Original Stats'!$A:$I,3,FALSE)</f>
        <v>84</v>
      </c>
      <c r="S47">
        <f>E47-VLOOKUP($A47,'Gen VII Original Stats'!$A:$I,4,FALSE)</f>
        <v>49</v>
      </c>
      <c r="T47">
        <f>F47-VLOOKUP($A47,'Gen VII Original Stats'!$A:$I,5,FALSE)</f>
        <v>2</v>
      </c>
      <c r="U47">
        <f>G47-VLOOKUP($A47,'Gen VII Original Stats'!$A:$I,6,FALSE)</f>
        <v>32</v>
      </c>
      <c r="V47">
        <f>H47-VLOOKUP($A47,'Gen VII Original Stats'!$A:$I,7,FALSE)</f>
        <v>24</v>
      </c>
      <c r="W47">
        <f>I47-VLOOKUP($A47,'Gen VII Original Stats'!$A:$I,8,FALSE)</f>
        <v>550</v>
      </c>
    </row>
    <row r="48" spans="1:23" x14ac:dyDescent="0.5">
      <c r="A48">
        <f>VLOOKUP(B48,'Gen VII (USUM)'!A:R,18,FALSE)</f>
        <v>871</v>
      </c>
      <c r="B48" t="s">
        <v>914</v>
      </c>
      <c r="C48">
        <v>79</v>
      </c>
      <c r="D48">
        <v>156</v>
      </c>
      <c r="E48">
        <v>191</v>
      </c>
      <c r="F48">
        <v>72</v>
      </c>
      <c r="G48">
        <v>138</v>
      </c>
      <c r="H48">
        <v>65</v>
      </c>
      <c r="I48">
        <f t="shared" si="0"/>
        <v>701</v>
      </c>
      <c r="K48">
        <v>22</v>
      </c>
      <c r="L48">
        <v>57</v>
      </c>
      <c r="M48">
        <v>-15</v>
      </c>
      <c r="N48">
        <v>51</v>
      </c>
      <c r="O48">
        <v>-14</v>
      </c>
      <c r="Q48" t="e">
        <f>C48-VLOOKUP($A48,'Gen VII Original Stats'!$A:$I,2,FALSE)</f>
        <v>#VALUE!</v>
      </c>
      <c r="R48">
        <f>D48-VLOOKUP($A48,'Gen VII Original Stats'!$A:$I,3,FALSE)</f>
        <v>106</v>
      </c>
      <c r="S48">
        <f>E48-VLOOKUP($A48,'Gen VII Original Stats'!$A:$I,4,FALSE)</f>
        <v>86</v>
      </c>
      <c r="T48">
        <f>F48-VLOOKUP($A48,'Gen VII Original Stats'!$A:$I,5,FALSE)</f>
        <v>-53</v>
      </c>
      <c r="U48">
        <f>G48-VLOOKUP($A48,'Gen VII Original Stats'!$A:$I,6,FALSE)</f>
        <v>83</v>
      </c>
      <c r="V48">
        <f>H48-VLOOKUP($A48,'Gen VII Original Stats'!$A:$I,7,FALSE)</f>
        <v>-30</v>
      </c>
      <c r="W48">
        <f>I48-VLOOKUP($A48,'Gen VII Original Stats'!$A:$I,8,FALSE)</f>
        <v>651</v>
      </c>
    </row>
    <row r="49" spans="1:23" x14ac:dyDescent="0.5">
      <c r="A49">
        <f>VLOOKUP(B49,'Gen VII (USUM)'!A:R,18,FALSE)</f>
        <v>306</v>
      </c>
      <c r="B49" t="s">
        <v>305</v>
      </c>
      <c r="C49">
        <v>79</v>
      </c>
      <c r="D49">
        <v>125</v>
      </c>
      <c r="E49">
        <v>204</v>
      </c>
      <c r="F49">
        <v>68</v>
      </c>
      <c r="G49">
        <v>68</v>
      </c>
      <c r="H49">
        <v>57</v>
      </c>
      <c r="I49">
        <f t="shared" si="0"/>
        <v>601</v>
      </c>
      <c r="Q49" t="e">
        <f>C49-VLOOKUP($A49,'Gen VII Original Stats'!$A:$I,2,FALSE)</f>
        <v>#VALUE!</v>
      </c>
      <c r="R49">
        <f>D49-VLOOKUP($A49,'Gen VII Original Stats'!$A:$I,3,FALSE)</f>
        <v>55</v>
      </c>
      <c r="S49">
        <f>E49-VLOOKUP($A49,'Gen VII Original Stats'!$A:$I,4,FALSE)</f>
        <v>94</v>
      </c>
      <c r="T49">
        <f>F49-VLOOKUP($A49,'Gen VII Original Stats'!$A:$I,5,FALSE)</f>
        <v>-112</v>
      </c>
      <c r="U49">
        <f>G49-VLOOKUP($A49,'Gen VII Original Stats'!$A:$I,6,FALSE)</f>
        <v>8</v>
      </c>
      <c r="V49">
        <f>H49-VLOOKUP($A49,'Gen VII Original Stats'!$A:$I,7,FALSE)</f>
        <v>-3</v>
      </c>
      <c r="W49">
        <f>I49-VLOOKUP($A49,'Gen VII Original Stats'!$A:$I,8,FALSE)</f>
        <v>551</v>
      </c>
    </row>
    <row r="50" spans="1:23" x14ac:dyDescent="0.5">
      <c r="A50">
        <f>VLOOKUP(B50,'Gen VII (USUM)'!A:R,18,FALSE)</f>
        <v>856</v>
      </c>
      <c r="B50" t="s">
        <v>847</v>
      </c>
      <c r="C50">
        <v>79</v>
      </c>
      <c r="D50">
        <v>160</v>
      </c>
      <c r="E50">
        <v>251</v>
      </c>
      <c r="F50">
        <v>67</v>
      </c>
      <c r="G50">
        <v>90</v>
      </c>
      <c r="H50">
        <v>56</v>
      </c>
      <c r="I50">
        <f t="shared" si="0"/>
        <v>703</v>
      </c>
      <c r="K50">
        <v>35</v>
      </c>
      <c r="L50">
        <v>47</v>
      </c>
      <c r="M50">
        <v>-1</v>
      </c>
      <c r="N50">
        <v>22</v>
      </c>
      <c r="O50">
        <v>-1</v>
      </c>
      <c r="Q50" t="e">
        <f>C50-VLOOKUP($A50,'Gen VII Original Stats'!$A:$I,2,FALSE)</f>
        <v>#VALUE!</v>
      </c>
      <c r="R50">
        <f>D50-VLOOKUP($A50,'Gen VII Original Stats'!$A:$I,3,FALSE)</f>
        <v>90</v>
      </c>
      <c r="S50">
        <f>E50-VLOOKUP($A50,'Gen VII Original Stats'!$A:$I,4,FALSE)</f>
        <v>111</v>
      </c>
      <c r="T50">
        <f>F50-VLOOKUP($A50,'Gen VII Original Stats'!$A:$I,5,FALSE)</f>
        <v>-163</v>
      </c>
      <c r="U50">
        <f>G50-VLOOKUP($A50,'Gen VII Original Stats'!$A:$I,6,FALSE)</f>
        <v>30</v>
      </c>
      <c r="V50">
        <f>H50-VLOOKUP($A50,'Gen VII Original Stats'!$A:$I,7,FALSE)</f>
        <v>-24</v>
      </c>
      <c r="W50">
        <f>I50-VLOOKUP($A50,'Gen VII Original Stats'!$A:$I,8,FALSE)</f>
        <v>653</v>
      </c>
    </row>
    <row r="51" spans="1:23" x14ac:dyDescent="0.5">
      <c r="A51">
        <f>VLOOKUP(B51,'Gen VII (USUM)'!A:R,18,FALSE)</f>
        <v>308</v>
      </c>
      <c r="B51" t="s">
        <v>307</v>
      </c>
      <c r="C51">
        <v>88</v>
      </c>
      <c r="D51">
        <v>88</v>
      </c>
      <c r="E51">
        <v>110</v>
      </c>
      <c r="F51">
        <v>88</v>
      </c>
      <c r="G51">
        <v>110</v>
      </c>
      <c r="H51">
        <v>117</v>
      </c>
      <c r="I51">
        <f t="shared" si="0"/>
        <v>601</v>
      </c>
      <c r="Q51" t="e">
        <f>C51-VLOOKUP($A51,'Gen VII Original Stats'!$A:$I,2,FALSE)</f>
        <v>#VALUE!</v>
      </c>
      <c r="R51">
        <f>D51-VLOOKUP($A51,'Gen VII Original Stats'!$A:$I,3,FALSE)</f>
        <v>28</v>
      </c>
      <c r="S51">
        <f>E51-VLOOKUP($A51,'Gen VII Original Stats'!$A:$I,4,FALSE)</f>
        <v>50</v>
      </c>
      <c r="T51">
        <f>F51-VLOOKUP($A51,'Gen VII Original Stats'!$A:$I,5,FALSE)</f>
        <v>13</v>
      </c>
      <c r="U51">
        <f>G51-VLOOKUP($A51,'Gen VII Original Stats'!$A:$I,6,FALSE)</f>
        <v>50</v>
      </c>
      <c r="V51">
        <f>H51-VLOOKUP($A51,'Gen VII Original Stats'!$A:$I,7,FALSE)</f>
        <v>42</v>
      </c>
      <c r="W51">
        <f>I51-VLOOKUP($A51,'Gen VII Original Stats'!$A:$I,8,FALSE)</f>
        <v>521</v>
      </c>
    </row>
    <row r="52" spans="1:23" x14ac:dyDescent="0.5">
      <c r="A52">
        <f>VLOOKUP(B52,'Gen VII (USUM)'!A:R,18,FALSE)</f>
        <v>854</v>
      </c>
      <c r="B52" t="s">
        <v>845</v>
      </c>
      <c r="C52">
        <v>88</v>
      </c>
      <c r="D52">
        <v>138</v>
      </c>
      <c r="E52">
        <v>115</v>
      </c>
      <c r="F52">
        <v>107</v>
      </c>
      <c r="G52">
        <v>115</v>
      </c>
      <c r="H52">
        <v>138</v>
      </c>
      <c r="I52">
        <f t="shared" si="0"/>
        <v>701</v>
      </c>
      <c r="K52">
        <v>50</v>
      </c>
      <c r="L52">
        <v>5</v>
      </c>
      <c r="M52">
        <v>19</v>
      </c>
      <c r="N52">
        <v>5</v>
      </c>
      <c r="O52">
        <v>21</v>
      </c>
      <c r="Q52" t="e">
        <f>C52-VLOOKUP($A52,'Gen VII Original Stats'!$A:$I,2,FALSE)</f>
        <v>#VALUE!</v>
      </c>
      <c r="R52">
        <f>D52-VLOOKUP($A52,'Gen VII Original Stats'!$A:$I,3,FALSE)</f>
        <v>78</v>
      </c>
      <c r="S52">
        <f>E52-VLOOKUP($A52,'Gen VII Original Stats'!$A:$I,4,FALSE)</f>
        <v>15</v>
      </c>
      <c r="T52">
        <f>F52-VLOOKUP($A52,'Gen VII Original Stats'!$A:$I,5,FALSE)</f>
        <v>22</v>
      </c>
      <c r="U52">
        <f>G52-VLOOKUP($A52,'Gen VII Original Stats'!$A:$I,6,FALSE)</f>
        <v>35</v>
      </c>
      <c r="V52">
        <f>H52-VLOOKUP($A52,'Gen VII Original Stats'!$A:$I,7,FALSE)</f>
        <v>53</v>
      </c>
      <c r="W52">
        <f>I52-VLOOKUP($A52,'Gen VII Original Stats'!$A:$I,8,FALSE)</f>
        <v>601</v>
      </c>
    </row>
    <row r="53" spans="1:23" x14ac:dyDescent="0.5">
      <c r="A53">
        <f>VLOOKUP(B53,'Gen VII (USUM)'!A:R,18,FALSE)</f>
        <v>310</v>
      </c>
      <c r="B53" t="s">
        <v>309</v>
      </c>
      <c r="C53">
        <v>88</v>
      </c>
      <c r="D53">
        <v>95</v>
      </c>
      <c r="E53">
        <v>76</v>
      </c>
      <c r="F53">
        <v>133</v>
      </c>
      <c r="G53">
        <v>76</v>
      </c>
      <c r="H53">
        <v>133</v>
      </c>
      <c r="I53">
        <f t="shared" si="0"/>
        <v>601</v>
      </c>
      <c r="Q53" t="e">
        <f>C53-VLOOKUP($A53,'Gen VII Original Stats'!$A:$I,2,FALSE)</f>
        <v>#VALUE!</v>
      </c>
      <c r="R53">
        <f>D53-VLOOKUP($A53,'Gen VII Original Stats'!$A:$I,3,FALSE)</f>
        <v>25</v>
      </c>
      <c r="S53">
        <f>E53-VLOOKUP($A53,'Gen VII Original Stats'!$A:$I,4,FALSE)</f>
        <v>1</v>
      </c>
      <c r="T53">
        <f>F53-VLOOKUP($A53,'Gen VII Original Stats'!$A:$I,5,FALSE)</f>
        <v>73</v>
      </c>
      <c r="U53">
        <f>G53-VLOOKUP($A53,'Gen VII Original Stats'!$A:$I,6,FALSE)</f>
        <v>-29</v>
      </c>
      <c r="V53">
        <f>H53-VLOOKUP($A53,'Gen VII Original Stats'!$A:$I,7,FALSE)</f>
        <v>73</v>
      </c>
      <c r="W53">
        <f>I53-VLOOKUP($A53,'Gen VII Original Stats'!$A:$I,8,FALSE)</f>
        <v>496</v>
      </c>
    </row>
    <row r="54" spans="1:23" x14ac:dyDescent="0.5">
      <c r="A54">
        <f>VLOOKUP(B54,'Gen VII (USUM)'!A:R,18,FALSE)</f>
        <v>872</v>
      </c>
      <c r="B54" t="s">
        <v>915</v>
      </c>
      <c r="C54">
        <v>88</v>
      </c>
      <c r="D54">
        <v>89</v>
      </c>
      <c r="E54">
        <v>95</v>
      </c>
      <c r="F54">
        <v>168</v>
      </c>
      <c r="G54">
        <v>95</v>
      </c>
      <c r="H54">
        <v>168</v>
      </c>
      <c r="I54">
        <f t="shared" si="0"/>
        <v>703</v>
      </c>
      <c r="K54">
        <v>-6</v>
      </c>
      <c r="L54">
        <v>19</v>
      </c>
      <c r="M54">
        <v>35</v>
      </c>
      <c r="N54">
        <v>19</v>
      </c>
      <c r="O54">
        <v>35</v>
      </c>
      <c r="Q54" t="e">
        <f>C54-VLOOKUP($A54,'Gen VII Original Stats'!$A:$I,2,FALSE)</f>
        <v>#VALUE!</v>
      </c>
      <c r="R54">
        <f>D54-VLOOKUP($A54,'Gen VII Original Stats'!$A:$I,3,FALSE)</f>
        <v>19</v>
      </c>
      <c r="S54">
        <f>E54-VLOOKUP($A54,'Gen VII Original Stats'!$A:$I,4,FALSE)</f>
        <v>20</v>
      </c>
      <c r="T54">
        <f>F54-VLOOKUP($A54,'Gen VII Original Stats'!$A:$I,5,FALSE)</f>
        <v>88</v>
      </c>
      <c r="U54">
        <f>G54-VLOOKUP($A54,'Gen VII Original Stats'!$A:$I,6,FALSE)</f>
        <v>-40</v>
      </c>
      <c r="V54">
        <f>H54-VLOOKUP($A54,'Gen VII Original Stats'!$A:$I,7,FALSE)</f>
        <v>88</v>
      </c>
      <c r="W54">
        <f>I54-VLOOKUP($A54,'Gen VII Original Stats'!$A:$I,8,FALSE)</f>
        <v>568</v>
      </c>
    </row>
    <row r="55" spans="1:23" x14ac:dyDescent="0.5">
      <c r="A55">
        <f>VLOOKUP(B55,'Gen VII (USUM)'!A:R,18,FALSE)</f>
        <v>319</v>
      </c>
      <c r="B55" t="s">
        <v>318</v>
      </c>
      <c r="C55">
        <v>91</v>
      </c>
      <c r="D55">
        <v>157</v>
      </c>
      <c r="E55">
        <v>52</v>
      </c>
      <c r="F55">
        <v>124</v>
      </c>
      <c r="G55">
        <v>52</v>
      </c>
      <c r="H55">
        <v>124</v>
      </c>
      <c r="I55">
        <f t="shared" si="0"/>
        <v>600</v>
      </c>
      <c r="Q55" t="e">
        <f>C55-VLOOKUP($A55,'Gen VII Original Stats'!$A:$I,2,FALSE)</f>
        <v>#VALUE!</v>
      </c>
      <c r="R55">
        <f>D55-VLOOKUP($A55,'Gen VII Original Stats'!$A:$I,3,FALSE)</f>
        <v>87</v>
      </c>
      <c r="S55">
        <f>E55-VLOOKUP($A55,'Gen VII Original Stats'!$A:$I,4,FALSE)</f>
        <v>-68</v>
      </c>
      <c r="T55">
        <f>F55-VLOOKUP($A55,'Gen VII Original Stats'!$A:$I,5,FALSE)</f>
        <v>84</v>
      </c>
      <c r="U55">
        <f>G55-VLOOKUP($A55,'Gen VII Original Stats'!$A:$I,6,FALSE)</f>
        <v>-43</v>
      </c>
      <c r="V55">
        <f>H55-VLOOKUP($A55,'Gen VII Original Stats'!$A:$I,7,FALSE)</f>
        <v>84</v>
      </c>
      <c r="W55">
        <f>I55-VLOOKUP($A55,'Gen VII Original Stats'!$A:$I,8,FALSE)</f>
        <v>505</v>
      </c>
    </row>
    <row r="56" spans="1:23" x14ac:dyDescent="0.5">
      <c r="A56">
        <f>VLOOKUP(B56,'Gen VII (USUM)'!A:R,18,FALSE)</f>
        <v>893</v>
      </c>
      <c r="B56" t="s">
        <v>901</v>
      </c>
      <c r="C56">
        <v>91</v>
      </c>
      <c r="D56">
        <v>181</v>
      </c>
      <c r="E56">
        <v>84</v>
      </c>
      <c r="F56">
        <v>138</v>
      </c>
      <c r="G56">
        <v>77</v>
      </c>
      <c r="H56">
        <v>131</v>
      </c>
      <c r="I56">
        <f t="shared" si="0"/>
        <v>702</v>
      </c>
      <c r="K56">
        <v>24</v>
      </c>
      <c r="L56">
        <v>32</v>
      </c>
      <c r="M56">
        <v>14</v>
      </c>
      <c r="N56">
        <v>25</v>
      </c>
      <c r="O56">
        <v>7</v>
      </c>
      <c r="Q56" t="e">
        <f>C56-VLOOKUP($A56,'Gen VII Original Stats'!$A:$I,2,FALSE)</f>
        <v>#VALUE!</v>
      </c>
      <c r="R56">
        <f>D56-VLOOKUP($A56,'Gen VII Original Stats'!$A:$I,3,FALSE)</f>
        <v>111</v>
      </c>
      <c r="S56">
        <f>E56-VLOOKUP($A56,'Gen VII Original Stats'!$A:$I,4,FALSE)</f>
        <v>-56</v>
      </c>
      <c r="T56">
        <f>F56-VLOOKUP($A56,'Gen VII Original Stats'!$A:$I,5,FALSE)</f>
        <v>68</v>
      </c>
      <c r="U56">
        <f>G56-VLOOKUP($A56,'Gen VII Original Stats'!$A:$I,6,FALSE)</f>
        <v>-33</v>
      </c>
      <c r="V56">
        <f>H56-VLOOKUP($A56,'Gen VII Original Stats'!$A:$I,7,FALSE)</f>
        <v>66</v>
      </c>
      <c r="W56">
        <f>I56-VLOOKUP($A56,'Gen VII Original Stats'!$A:$I,8,FALSE)</f>
        <v>597</v>
      </c>
    </row>
    <row r="57" spans="1:23" x14ac:dyDescent="0.5">
      <c r="A57">
        <f>VLOOKUP(B57,'Gen VII (USUM)'!A:R,18,FALSE)</f>
        <v>323</v>
      </c>
      <c r="B57" t="s">
        <v>322</v>
      </c>
      <c r="C57">
        <v>91</v>
      </c>
      <c r="D57">
        <v>130</v>
      </c>
      <c r="E57">
        <v>91</v>
      </c>
      <c r="F57">
        <v>137</v>
      </c>
      <c r="G57">
        <v>98</v>
      </c>
      <c r="H57">
        <v>52</v>
      </c>
      <c r="I57">
        <f t="shared" si="0"/>
        <v>599</v>
      </c>
      <c r="Q57" t="e">
        <f>C57-VLOOKUP($A57,'Gen VII Original Stats'!$A:$I,2,FALSE)</f>
        <v>#VALUE!</v>
      </c>
      <c r="R57">
        <f>D57-VLOOKUP($A57,'Gen VII Original Stats'!$A:$I,3,FALSE)</f>
        <v>60</v>
      </c>
      <c r="S57">
        <f>E57-VLOOKUP($A57,'Gen VII Original Stats'!$A:$I,4,FALSE)</f>
        <v>-9</v>
      </c>
      <c r="T57">
        <f>F57-VLOOKUP($A57,'Gen VII Original Stats'!$A:$I,5,FALSE)</f>
        <v>67</v>
      </c>
      <c r="U57">
        <f>G57-VLOOKUP($A57,'Gen VII Original Stats'!$A:$I,6,FALSE)</f>
        <v>-7</v>
      </c>
      <c r="V57">
        <f>H57-VLOOKUP($A57,'Gen VII Original Stats'!$A:$I,7,FALSE)</f>
        <v>-23</v>
      </c>
      <c r="W57">
        <f>I57-VLOOKUP($A57,'Gen VII Original Stats'!$A:$I,8,FALSE)</f>
        <v>559</v>
      </c>
    </row>
    <row r="58" spans="1:23" x14ac:dyDescent="0.5">
      <c r="A58">
        <f>VLOOKUP(B58,'Gen VII (USUM)'!A:R,18,FALSE)</f>
        <v>904</v>
      </c>
      <c r="B58" t="s">
        <v>891</v>
      </c>
      <c r="C58">
        <v>91</v>
      </c>
      <c r="D58">
        <v>151</v>
      </c>
      <c r="E58">
        <v>123</v>
      </c>
      <c r="F58">
        <v>187</v>
      </c>
      <c r="G58">
        <v>130</v>
      </c>
      <c r="H58">
        <v>18</v>
      </c>
      <c r="I58">
        <f t="shared" si="0"/>
        <v>700</v>
      </c>
      <c r="K58">
        <v>21</v>
      </c>
      <c r="L58">
        <v>32</v>
      </c>
      <c r="M58">
        <v>50</v>
      </c>
      <c r="N58">
        <v>32</v>
      </c>
      <c r="O58">
        <v>-34</v>
      </c>
      <c r="Q58" t="e">
        <f>C58-VLOOKUP($A58,'Gen VII Original Stats'!$A:$I,2,FALSE)</f>
        <v>#VALUE!</v>
      </c>
      <c r="R58">
        <f>D58-VLOOKUP($A58,'Gen VII Original Stats'!$A:$I,3,FALSE)</f>
        <v>81</v>
      </c>
      <c r="S58">
        <f>E58-VLOOKUP($A58,'Gen VII Original Stats'!$A:$I,4,FALSE)</f>
        <v>3</v>
      </c>
      <c r="T58">
        <f>F58-VLOOKUP($A58,'Gen VII Original Stats'!$A:$I,5,FALSE)</f>
        <v>87</v>
      </c>
      <c r="U58">
        <f>G58-VLOOKUP($A58,'Gen VII Original Stats'!$A:$I,6,FALSE)</f>
        <v>-15</v>
      </c>
      <c r="V58">
        <f>H58-VLOOKUP($A58,'Gen VII Original Stats'!$A:$I,7,FALSE)</f>
        <v>-87</v>
      </c>
      <c r="W58">
        <f>I58-VLOOKUP($A58,'Gen VII Original Stats'!$A:$I,8,FALSE)</f>
        <v>680</v>
      </c>
    </row>
    <row r="59" spans="1:23" x14ac:dyDescent="0.5">
      <c r="A59">
        <f>VLOOKUP(B59,'Gen VII (USUM)'!A:R,18,FALSE)</f>
        <v>334</v>
      </c>
      <c r="B59" t="s">
        <v>333</v>
      </c>
      <c r="C59">
        <v>92</v>
      </c>
      <c r="D59">
        <v>86</v>
      </c>
      <c r="E59">
        <v>110</v>
      </c>
      <c r="F59">
        <v>86</v>
      </c>
      <c r="G59">
        <v>129</v>
      </c>
      <c r="H59">
        <v>98</v>
      </c>
      <c r="I59">
        <f t="shared" si="0"/>
        <v>601</v>
      </c>
      <c r="Q59" t="e">
        <f>C59-VLOOKUP($A59,'Gen VII Original Stats'!$A:$I,2,FALSE)</f>
        <v>#VALUE!</v>
      </c>
      <c r="R59">
        <f>D59-VLOOKUP($A59,'Gen VII Original Stats'!$A:$I,3,FALSE)</f>
        <v>11</v>
      </c>
      <c r="S59">
        <f>E59-VLOOKUP($A59,'Gen VII Original Stats'!$A:$I,4,FALSE)</f>
        <v>40</v>
      </c>
      <c r="T59">
        <f>F59-VLOOKUP($A59,'Gen VII Original Stats'!$A:$I,5,FALSE)</f>
        <v>-4</v>
      </c>
      <c r="U59">
        <f>G59-VLOOKUP($A59,'Gen VII Original Stats'!$A:$I,6,FALSE)</f>
        <v>59</v>
      </c>
      <c r="V59">
        <f>H59-VLOOKUP($A59,'Gen VII Original Stats'!$A:$I,7,FALSE)</f>
        <v>-7</v>
      </c>
      <c r="W59">
        <f>I59-VLOOKUP($A59,'Gen VII Original Stats'!$A:$I,8,FALSE)</f>
        <v>521</v>
      </c>
    </row>
    <row r="60" spans="1:23" x14ac:dyDescent="0.5">
      <c r="A60">
        <f>VLOOKUP(B60,'Gen VII (USUM)'!A:R,18,FALSE)</f>
        <v>890</v>
      </c>
      <c r="B60" t="s">
        <v>898</v>
      </c>
      <c r="C60">
        <v>92</v>
      </c>
      <c r="D60">
        <v>131</v>
      </c>
      <c r="E60">
        <v>131</v>
      </c>
      <c r="F60">
        <v>131</v>
      </c>
      <c r="G60">
        <v>125</v>
      </c>
      <c r="H60">
        <v>93</v>
      </c>
      <c r="I60">
        <f t="shared" si="0"/>
        <v>703</v>
      </c>
      <c r="K60">
        <v>45</v>
      </c>
      <c r="L60">
        <v>21</v>
      </c>
      <c r="M60">
        <v>45</v>
      </c>
      <c r="N60">
        <v>-4</v>
      </c>
      <c r="O60">
        <v>-5</v>
      </c>
      <c r="Q60" t="e">
        <f>C60-VLOOKUP($A60,'Gen VII Original Stats'!$A:$I,2,FALSE)</f>
        <v>#VALUE!</v>
      </c>
      <c r="R60">
        <f>D60-VLOOKUP($A60,'Gen VII Original Stats'!$A:$I,3,FALSE)</f>
        <v>56</v>
      </c>
      <c r="S60">
        <f>E60-VLOOKUP($A60,'Gen VII Original Stats'!$A:$I,4,FALSE)</f>
        <v>21</v>
      </c>
      <c r="T60">
        <f>F60-VLOOKUP($A60,'Gen VII Original Stats'!$A:$I,5,FALSE)</f>
        <v>21</v>
      </c>
      <c r="U60">
        <f>G60-VLOOKUP($A60,'Gen VII Original Stats'!$A:$I,6,FALSE)</f>
        <v>15</v>
      </c>
      <c r="V60">
        <f>H60-VLOOKUP($A60,'Gen VII Original Stats'!$A:$I,7,FALSE)</f>
        <v>-12</v>
      </c>
      <c r="W60">
        <f>I60-VLOOKUP($A60,'Gen VII Original Stats'!$A:$I,8,FALSE)</f>
        <v>623</v>
      </c>
    </row>
    <row r="61" spans="1:23" x14ac:dyDescent="0.5">
      <c r="A61">
        <f>VLOOKUP(B61,'Gen VII (USUM)'!A:R,18,FALSE)</f>
        <v>354</v>
      </c>
      <c r="B61" t="s">
        <v>353</v>
      </c>
      <c r="C61">
        <v>84</v>
      </c>
      <c r="D61">
        <v>152</v>
      </c>
      <c r="E61">
        <v>86</v>
      </c>
      <c r="F61">
        <v>109</v>
      </c>
      <c r="G61">
        <v>83</v>
      </c>
      <c r="H61">
        <v>86</v>
      </c>
      <c r="I61">
        <f t="shared" si="0"/>
        <v>600</v>
      </c>
      <c r="Q61" t="e">
        <f>C61-VLOOKUP($A61,'Gen VII Original Stats'!$A:$I,2,FALSE)</f>
        <v>#VALUE!</v>
      </c>
      <c r="R61">
        <f>D61-VLOOKUP($A61,'Gen VII Original Stats'!$A:$I,3,FALSE)</f>
        <v>88</v>
      </c>
      <c r="S61">
        <f>E61-VLOOKUP($A61,'Gen VII Original Stats'!$A:$I,4,FALSE)</f>
        <v>-29</v>
      </c>
      <c r="T61">
        <f>F61-VLOOKUP($A61,'Gen VII Original Stats'!$A:$I,5,FALSE)</f>
        <v>44</v>
      </c>
      <c r="U61">
        <f>G61-VLOOKUP($A61,'Gen VII Original Stats'!$A:$I,6,FALSE)</f>
        <v>0</v>
      </c>
      <c r="V61">
        <f>H61-VLOOKUP($A61,'Gen VII Original Stats'!$A:$I,7,FALSE)</f>
        <v>23</v>
      </c>
      <c r="W61">
        <f>I61-VLOOKUP($A61,'Gen VII Original Stats'!$A:$I,8,FALSE)</f>
        <v>535</v>
      </c>
    </row>
    <row r="62" spans="1:23" x14ac:dyDescent="0.5">
      <c r="A62">
        <f>VLOOKUP(B62,'Gen VII (USUM)'!A:R,18,FALSE)</f>
        <v>857</v>
      </c>
      <c r="B62" t="s">
        <v>848</v>
      </c>
      <c r="C62">
        <v>84</v>
      </c>
      <c r="D62">
        <v>219</v>
      </c>
      <c r="E62">
        <v>91</v>
      </c>
      <c r="F62">
        <v>115</v>
      </c>
      <c r="G62">
        <v>101</v>
      </c>
      <c r="H62">
        <v>91</v>
      </c>
      <c r="I62">
        <f t="shared" si="0"/>
        <v>701</v>
      </c>
      <c r="K62">
        <v>67</v>
      </c>
      <c r="L62">
        <v>5</v>
      </c>
      <c r="M62">
        <v>6</v>
      </c>
      <c r="N62">
        <v>18</v>
      </c>
      <c r="O62">
        <v>5</v>
      </c>
      <c r="Q62" t="e">
        <f>C62-VLOOKUP($A62,'Gen VII Original Stats'!$A:$I,2,FALSE)</f>
        <v>#VALUE!</v>
      </c>
      <c r="R62">
        <f>D62-VLOOKUP($A62,'Gen VII Original Stats'!$A:$I,3,FALSE)</f>
        <v>155</v>
      </c>
      <c r="S62">
        <f>E62-VLOOKUP($A62,'Gen VII Original Stats'!$A:$I,4,FALSE)</f>
        <v>-74</v>
      </c>
      <c r="T62">
        <f>F62-VLOOKUP($A62,'Gen VII Original Stats'!$A:$I,5,FALSE)</f>
        <v>40</v>
      </c>
      <c r="U62">
        <f>G62-VLOOKUP($A62,'Gen VII Original Stats'!$A:$I,6,FALSE)</f>
        <v>8</v>
      </c>
      <c r="V62">
        <f>H62-VLOOKUP($A62,'Gen VII Original Stats'!$A:$I,7,FALSE)</f>
        <v>8</v>
      </c>
      <c r="W62">
        <f>I62-VLOOKUP($A62,'Gen VII Original Stats'!$A:$I,8,FALSE)</f>
        <v>626</v>
      </c>
    </row>
    <row r="63" spans="1:23" x14ac:dyDescent="0.5">
      <c r="A63">
        <f>VLOOKUP(B63,'Gen VII (USUM)'!A:R,18,FALSE)</f>
        <v>359</v>
      </c>
      <c r="B63" t="s">
        <v>358</v>
      </c>
      <c r="C63">
        <v>84</v>
      </c>
      <c r="D63">
        <v>168</v>
      </c>
      <c r="E63">
        <v>77</v>
      </c>
      <c r="F63">
        <v>97</v>
      </c>
      <c r="G63">
        <v>77</v>
      </c>
      <c r="H63">
        <v>97</v>
      </c>
      <c r="I63">
        <f t="shared" si="0"/>
        <v>600</v>
      </c>
      <c r="Q63" t="e">
        <f>C63-VLOOKUP($A63,'Gen VII Original Stats'!$A:$I,2,FALSE)</f>
        <v>#VALUE!</v>
      </c>
      <c r="R63">
        <f>D63-VLOOKUP($A63,'Gen VII Original Stats'!$A:$I,3,FALSE)</f>
        <v>103</v>
      </c>
      <c r="S63">
        <f>E63-VLOOKUP($A63,'Gen VII Original Stats'!$A:$I,4,FALSE)</f>
        <v>-53</v>
      </c>
      <c r="T63">
        <f>F63-VLOOKUP($A63,'Gen VII Original Stats'!$A:$I,5,FALSE)</f>
        <v>37</v>
      </c>
      <c r="U63">
        <f>G63-VLOOKUP($A63,'Gen VII Original Stats'!$A:$I,6,FALSE)</f>
        <v>2</v>
      </c>
      <c r="V63">
        <f>H63-VLOOKUP($A63,'Gen VII Original Stats'!$A:$I,7,FALSE)</f>
        <v>37</v>
      </c>
      <c r="W63">
        <f>I63-VLOOKUP($A63,'Gen VII Original Stats'!$A:$I,8,FALSE)</f>
        <v>525</v>
      </c>
    </row>
    <row r="64" spans="1:23" x14ac:dyDescent="0.5">
      <c r="A64">
        <f>VLOOKUP(B64,'Gen VII (USUM)'!A:R,18,FALSE)</f>
        <v>868</v>
      </c>
      <c r="B64" t="s">
        <v>911</v>
      </c>
      <c r="C64">
        <v>84</v>
      </c>
      <c r="D64">
        <v>192</v>
      </c>
      <c r="E64">
        <v>69</v>
      </c>
      <c r="F64">
        <v>143</v>
      </c>
      <c r="G64">
        <v>69</v>
      </c>
      <c r="H64">
        <v>143</v>
      </c>
      <c r="I64">
        <f t="shared" ref="I64:I78" si="1">SUM(C64:H64)</f>
        <v>700</v>
      </c>
      <c r="K64">
        <v>24</v>
      </c>
      <c r="L64">
        <v>-8</v>
      </c>
      <c r="M64">
        <v>46</v>
      </c>
      <c r="N64">
        <v>-8</v>
      </c>
      <c r="O64">
        <v>46</v>
      </c>
      <c r="Q64" t="e">
        <f>C64-VLOOKUP($A64,'Gen VII Original Stats'!$A:$I,2,FALSE)</f>
        <v>#VALUE!</v>
      </c>
      <c r="R64">
        <f>D64-VLOOKUP($A64,'Gen VII Original Stats'!$A:$I,3,FALSE)</f>
        <v>127</v>
      </c>
      <c r="S64">
        <f>E64-VLOOKUP($A64,'Gen VII Original Stats'!$A:$I,4,FALSE)</f>
        <v>-81</v>
      </c>
      <c r="T64">
        <f>F64-VLOOKUP($A64,'Gen VII Original Stats'!$A:$I,5,FALSE)</f>
        <v>83</v>
      </c>
      <c r="U64">
        <f>G64-VLOOKUP($A64,'Gen VII Original Stats'!$A:$I,6,FALSE)</f>
        <v>-46</v>
      </c>
      <c r="V64">
        <f>H64-VLOOKUP($A64,'Gen VII Original Stats'!$A:$I,7,FALSE)</f>
        <v>83</v>
      </c>
      <c r="W64">
        <f>I64-VLOOKUP($A64,'Gen VII Original Stats'!$A:$I,8,FALSE)</f>
        <v>585</v>
      </c>
    </row>
    <row r="65" spans="1:23" x14ac:dyDescent="0.5">
      <c r="A65">
        <f>VLOOKUP(B65,'Gen VII (USUM)'!A:R,18,FALSE)</f>
        <v>362</v>
      </c>
      <c r="B65" t="s">
        <v>361</v>
      </c>
      <c r="C65">
        <v>100</v>
      </c>
      <c r="D65">
        <v>100</v>
      </c>
      <c r="E65">
        <v>100</v>
      </c>
      <c r="F65">
        <v>100</v>
      </c>
      <c r="G65">
        <v>100</v>
      </c>
      <c r="H65">
        <v>100</v>
      </c>
      <c r="I65">
        <f t="shared" si="1"/>
        <v>600</v>
      </c>
      <c r="Q65" t="e">
        <f>C65-VLOOKUP($A65,'Gen VII Original Stats'!$A:$I,2,FALSE)</f>
        <v>#VALUE!</v>
      </c>
      <c r="R65">
        <f>D65-VLOOKUP($A65,'Gen VII Original Stats'!$A:$I,3,FALSE)</f>
        <v>20</v>
      </c>
      <c r="S65">
        <f>E65-VLOOKUP($A65,'Gen VII Original Stats'!$A:$I,4,FALSE)</f>
        <v>20</v>
      </c>
      <c r="T65">
        <f>F65-VLOOKUP($A65,'Gen VII Original Stats'!$A:$I,5,FALSE)</f>
        <v>20</v>
      </c>
      <c r="U65">
        <f>G65-VLOOKUP($A65,'Gen VII Original Stats'!$A:$I,6,FALSE)</f>
        <v>20</v>
      </c>
      <c r="V65">
        <f>H65-VLOOKUP($A65,'Gen VII Original Stats'!$A:$I,7,FALSE)</f>
        <v>20</v>
      </c>
      <c r="W65">
        <f>I65-VLOOKUP($A65,'Gen VII Original Stats'!$A:$I,8,FALSE)</f>
        <v>520</v>
      </c>
    </row>
    <row r="66" spans="1:23" x14ac:dyDescent="0.5">
      <c r="A66">
        <f>VLOOKUP(B66,'Gen VII (USUM)'!A:R,18,FALSE)</f>
        <v>897</v>
      </c>
      <c r="B66" t="s">
        <v>905</v>
      </c>
      <c r="C66">
        <v>100</v>
      </c>
      <c r="D66">
        <v>146</v>
      </c>
      <c r="E66">
        <v>94</v>
      </c>
      <c r="F66">
        <v>146</v>
      </c>
      <c r="G66">
        <v>94</v>
      </c>
      <c r="H66">
        <v>120</v>
      </c>
      <c r="I66">
        <f t="shared" si="1"/>
        <v>700</v>
      </c>
      <c r="K66">
        <v>46</v>
      </c>
      <c r="L66">
        <v>-6</v>
      </c>
      <c r="M66">
        <v>46</v>
      </c>
      <c r="N66">
        <v>-6</v>
      </c>
      <c r="O66">
        <v>20</v>
      </c>
      <c r="Q66" t="e">
        <f>C66-VLOOKUP($A66,'Gen VII Original Stats'!$A:$I,2,FALSE)</f>
        <v>#VALUE!</v>
      </c>
      <c r="R66">
        <f>D66-VLOOKUP($A66,'Gen VII Original Stats'!$A:$I,3,FALSE)</f>
        <v>66</v>
      </c>
      <c r="S66">
        <f>E66-VLOOKUP($A66,'Gen VII Original Stats'!$A:$I,4,FALSE)</f>
        <v>-26</v>
      </c>
      <c r="T66">
        <f>F66-VLOOKUP($A66,'Gen VII Original Stats'!$A:$I,5,FALSE)</f>
        <v>66</v>
      </c>
      <c r="U66">
        <f>G66-VLOOKUP($A66,'Gen VII Original Stats'!$A:$I,6,FALSE)</f>
        <v>-26</v>
      </c>
      <c r="V66">
        <f>H66-VLOOKUP($A66,'Gen VII Original Stats'!$A:$I,7,FALSE)</f>
        <v>40</v>
      </c>
      <c r="W66">
        <f>I66-VLOOKUP($A66,'Gen VII Original Stats'!$A:$I,8,FALSE)</f>
        <v>600</v>
      </c>
    </row>
    <row r="67" spans="1:23" x14ac:dyDescent="0.5">
      <c r="A67">
        <f>VLOOKUP(B67,'Gen VII (USUM)'!A:R,18,FALSE)</f>
        <v>428</v>
      </c>
      <c r="B67" t="s">
        <v>427</v>
      </c>
      <c r="C67">
        <v>81</v>
      </c>
      <c r="D67">
        <v>95</v>
      </c>
      <c r="E67">
        <v>105</v>
      </c>
      <c r="F67">
        <v>68</v>
      </c>
      <c r="G67">
        <v>120</v>
      </c>
      <c r="H67">
        <v>131</v>
      </c>
      <c r="I67">
        <f t="shared" si="1"/>
        <v>600</v>
      </c>
      <c r="Q67" t="e">
        <f>C67-VLOOKUP($A67,'Gen VII Original Stats'!$A:$I,2,FALSE)</f>
        <v>#VALUE!</v>
      </c>
      <c r="R67">
        <f>D67-VLOOKUP($A67,'Gen VII Original Stats'!$A:$I,3,FALSE)</f>
        <v>30</v>
      </c>
      <c r="S67">
        <f>E67-VLOOKUP($A67,'Gen VII Original Stats'!$A:$I,4,FALSE)</f>
        <v>29</v>
      </c>
      <c r="T67">
        <f>F67-VLOOKUP($A67,'Gen VII Original Stats'!$A:$I,5,FALSE)</f>
        <v>-16</v>
      </c>
      <c r="U67">
        <f>G67-VLOOKUP($A67,'Gen VII Original Stats'!$A:$I,6,FALSE)</f>
        <v>66</v>
      </c>
      <c r="V67">
        <f>H67-VLOOKUP($A67,'Gen VII Original Stats'!$A:$I,7,FALSE)</f>
        <v>35</v>
      </c>
      <c r="W67">
        <f>I67-VLOOKUP($A67,'Gen VII Original Stats'!$A:$I,8,FALSE)</f>
        <v>495</v>
      </c>
    </row>
    <row r="68" spans="1:23" x14ac:dyDescent="0.5">
      <c r="A68">
        <f>VLOOKUP(B68,'Gen VII (USUM)'!A:R,18,FALSE)</f>
        <v>905</v>
      </c>
      <c r="B68" t="s">
        <v>892</v>
      </c>
      <c r="C68">
        <v>81</v>
      </c>
      <c r="D68">
        <v>168</v>
      </c>
      <c r="E68">
        <v>112</v>
      </c>
      <c r="F68">
        <v>61</v>
      </c>
      <c r="G68">
        <v>115</v>
      </c>
      <c r="H68">
        <v>166</v>
      </c>
      <c r="I68">
        <f t="shared" si="1"/>
        <v>703</v>
      </c>
      <c r="K68">
        <v>73</v>
      </c>
      <c r="L68">
        <v>7</v>
      </c>
      <c r="M68">
        <v>-7</v>
      </c>
      <c r="N68">
        <v>-5</v>
      </c>
      <c r="O68">
        <v>35</v>
      </c>
      <c r="Q68" t="e">
        <f>C68-VLOOKUP($A68,'Gen VII Original Stats'!$A:$I,2,FALSE)</f>
        <v>#VALUE!</v>
      </c>
      <c r="R68">
        <f>D68-VLOOKUP($A68,'Gen VII Original Stats'!$A:$I,3,FALSE)</f>
        <v>103</v>
      </c>
      <c r="S68">
        <f>E68-VLOOKUP($A68,'Gen VII Original Stats'!$A:$I,4,FALSE)</f>
        <v>-24</v>
      </c>
      <c r="T68">
        <f>F68-VLOOKUP($A68,'Gen VII Original Stats'!$A:$I,5,FALSE)</f>
        <v>-33</v>
      </c>
      <c r="U68">
        <f>G68-VLOOKUP($A68,'Gen VII Original Stats'!$A:$I,6,FALSE)</f>
        <v>61</v>
      </c>
      <c r="V68">
        <f>H68-VLOOKUP($A68,'Gen VII Original Stats'!$A:$I,7,FALSE)</f>
        <v>70</v>
      </c>
      <c r="W68">
        <f>I68-VLOOKUP($A68,'Gen VII Original Stats'!$A:$I,8,FALSE)</f>
        <v>568</v>
      </c>
    </row>
    <row r="69" spans="1:23" x14ac:dyDescent="0.5">
      <c r="A69">
        <f>VLOOKUP(B69,'Gen VII (USUM)'!A:R,18,FALSE)</f>
        <v>448</v>
      </c>
      <c r="B69" t="s">
        <v>447</v>
      </c>
      <c r="C69">
        <v>80</v>
      </c>
      <c r="D69">
        <v>126</v>
      </c>
      <c r="E69">
        <v>80</v>
      </c>
      <c r="F69">
        <v>131</v>
      </c>
      <c r="G69">
        <v>80</v>
      </c>
      <c r="H69">
        <v>103</v>
      </c>
      <c r="I69">
        <f t="shared" si="1"/>
        <v>600</v>
      </c>
      <c r="Q69" t="e">
        <f>C69-VLOOKUP($A69,'Gen VII Original Stats'!$A:$I,2,FALSE)</f>
        <v>#VALUE!</v>
      </c>
      <c r="R69">
        <f>D69-VLOOKUP($A69,'Gen VII Original Stats'!$A:$I,3,FALSE)</f>
        <v>56</v>
      </c>
      <c r="S69">
        <f>E69-VLOOKUP($A69,'Gen VII Original Stats'!$A:$I,4,FALSE)</f>
        <v>-30</v>
      </c>
      <c r="T69">
        <f>F69-VLOOKUP($A69,'Gen VII Original Stats'!$A:$I,5,FALSE)</f>
        <v>61</v>
      </c>
      <c r="U69">
        <f>G69-VLOOKUP($A69,'Gen VII Original Stats'!$A:$I,6,FALSE)</f>
        <v>-35</v>
      </c>
      <c r="V69">
        <f>H69-VLOOKUP($A69,'Gen VII Original Stats'!$A:$I,7,FALSE)</f>
        <v>33</v>
      </c>
      <c r="W69">
        <f>I69-VLOOKUP($A69,'Gen VII Original Stats'!$A:$I,8,FALSE)</f>
        <v>510</v>
      </c>
    </row>
    <row r="70" spans="1:23" x14ac:dyDescent="0.5">
      <c r="A70">
        <f>VLOOKUP(B70,'Gen VII (USUM)'!A:R,18,FALSE)</f>
        <v>862</v>
      </c>
      <c r="B70" t="s">
        <v>919</v>
      </c>
      <c r="C70">
        <v>80</v>
      </c>
      <c r="D70">
        <v>165</v>
      </c>
      <c r="E70">
        <v>97</v>
      </c>
      <c r="F70">
        <v>159</v>
      </c>
      <c r="G70">
        <v>76</v>
      </c>
      <c r="H70">
        <v>125</v>
      </c>
      <c r="I70">
        <f t="shared" si="1"/>
        <v>702</v>
      </c>
      <c r="K70">
        <v>39</v>
      </c>
      <c r="L70">
        <v>17</v>
      </c>
      <c r="M70">
        <v>28</v>
      </c>
      <c r="N70">
        <v>-4</v>
      </c>
      <c r="O70">
        <v>22</v>
      </c>
      <c r="Q70" t="e">
        <f>C70-VLOOKUP($A70,'Gen VII Original Stats'!$A:$I,2,FALSE)</f>
        <v>#VALUE!</v>
      </c>
      <c r="R70">
        <f>D70-VLOOKUP($A70,'Gen VII Original Stats'!$A:$I,3,FALSE)</f>
        <v>95</v>
      </c>
      <c r="S70">
        <f>E70-VLOOKUP($A70,'Gen VII Original Stats'!$A:$I,4,FALSE)</f>
        <v>-48</v>
      </c>
      <c r="T70">
        <f>F70-VLOOKUP($A70,'Gen VII Original Stats'!$A:$I,5,FALSE)</f>
        <v>71</v>
      </c>
      <c r="U70">
        <f>G70-VLOOKUP($A70,'Gen VII Original Stats'!$A:$I,6,FALSE)</f>
        <v>-64</v>
      </c>
      <c r="V70">
        <f>H70-VLOOKUP($A70,'Gen VII Original Stats'!$A:$I,7,FALSE)</f>
        <v>55</v>
      </c>
      <c r="W70">
        <f>I70-VLOOKUP($A70,'Gen VII Original Stats'!$A:$I,8,FALSE)</f>
        <v>590</v>
      </c>
    </row>
    <row r="71" spans="1:23" x14ac:dyDescent="0.5">
      <c r="A71">
        <f>VLOOKUP(B71,'Gen VII (USUM)'!A:R,18,FALSE)</f>
        <v>460</v>
      </c>
      <c r="B71" t="s">
        <v>459</v>
      </c>
      <c r="C71">
        <v>109</v>
      </c>
      <c r="D71">
        <v>112</v>
      </c>
      <c r="E71">
        <v>91</v>
      </c>
      <c r="F71">
        <v>112</v>
      </c>
      <c r="G71">
        <v>103</v>
      </c>
      <c r="H71">
        <v>73</v>
      </c>
      <c r="I71">
        <f t="shared" si="1"/>
        <v>600</v>
      </c>
      <c r="Q71" t="e">
        <f>C71-VLOOKUP($A71,'Gen VII Original Stats'!$A:$I,2,FALSE)</f>
        <v>#VALUE!</v>
      </c>
      <c r="R71">
        <f>D71-VLOOKUP($A71,'Gen VII Original Stats'!$A:$I,3,FALSE)</f>
        <v>22</v>
      </c>
      <c r="S71">
        <f>E71-VLOOKUP($A71,'Gen VII Original Stats'!$A:$I,4,FALSE)</f>
        <v>-1</v>
      </c>
      <c r="T71">
        <f>F71-VLOOKUP($A71,'Gen VII Original Stats'!$A:$I,5,FALSE)</f>
        <v>37</v>
      </c>
      <c r="U71">
        <f>G71-VLOOKUP($A71,'Gen VII Original Stats'!$A:$I,6,FALSE)</f>
        <v>11</v>
      </c>
      <c r="V71">
        <f>H71-VLOOKUP($A71,'Gen VII Original Stats'!$A:$I,7,FALSE)</f>
        <v>-12</v>
      </c>
      <c r="W71">
        <f>I71-VLOOKUP($A71,'Gen VII Original Stats'!$A:$I,8,FALSE)</f>
        <v>540</v>
      </c>
    </row>
    <row r="72" spans="1:23" x14ac:dyDescent="0.5">
      <c r="A72">
        <f>VLOOKUP(B72,'Gen VII (USUM)'!A:R,18,FALSE)</f>
        <v>863</v>
      </c>
      <c r="B72" t="s">
        <v>920</v>
      </c>
      <c r="C72">
        <v>109</v>
      </c>
      <c r="D72">
        <v>157</v>
      </c>
      <c r="E72">
        <v>123</v>
      </c>
      <c r="F72">
        <v>157</v>
      </c>
      <c r="G72">
        <v>123</v>
      </c>
      <c r="H72">
        <v>31</v>
      </c>
      <c r="I72">
        <f t="shared" si="1"/>
        <v>700</v>
      </c>
      <c r="K72">
        <v>45</v>
      </c>
      <c r="L72">
        <v>32</v>
      </c>
      <c r="M72">
        <v>45</v>
      </c>
      <c r="N72">
        <v>20</v>
      </c>
      <c r="O72">
        <v>-42</v>
      </c>
      <c r="Q72" t="e">
        <f>C72-VLOOKUP($A72,'Gen VII Original Stats'!$A:$I,2,FALSE)</f>
        <v>#VALUE!</v>
      </c>
      <c r="R72">
        <f>D72-VLOOKUP($A72,'Gen VII Original Stats'!$A:$I,3,FALSE)</f>
        <v>67</v>
      </c>
      <c r="S72">
        <f>E72-VLOOKUP($A72,'Gen VII Original Stats'!$A:$I,4,FALSE)</f>
        <v>-9</v>
      </c>
      <c r="T72">
        <f>F72-VLOOKUP($A72,'Gen VII Original Stats'!$A:$I,5,FALSE)</f>
        <v>52</v>
      </c>
      <c r="U72">
        <f>G72-VLOOKUP($A72,'Gen VII Original Stats'!$A:$I,6,FALSE)</f>
        <v>-9</v>
      </c>
      <c r="V72">
        <f>H72-VLOOKUP($A72,'Gen VII Original Stats'!$A:$I,7,FALSE)</f>
        <v>-74</v>
      </c>
      <c r="W72">
        <f>I72-VLOOKUP($A72,'Gen VII Original Stats'!$A:$I,8,FALSE)</f>
        <v>670</v>
      </c>
    </row>
    <row r="73" spans="1:23" x14ac:dyDescent="0.5">
      <c r="A73">
        <f>VLOOKUP(B73,'Gen VII (USUM)'!A:R,18,FALSE)</f>
        <v>475</v>
      </c>
      <c r="B73" t="s">
        <v>474</v>
      </c>
      <c r="C73">
        <v>79</v>
      </c>
      <c r="D73">
        <v>145</v>
      </c>
      <c r="E73">
        <v>75</v>
      </c>
      <c r="F73">
        <v>75</v>
      </c>
      <c r="G73">
        <v>133</v>
      </c>
      <c r="H73">
        <v>93</v>
      </c>
      <c r="I73">
        <f t="shared" si="1"/>
        <v>600</v>
      </c>
      <c r="Q73" t="e">
        <f>C73-VLOOKUP($A73,'Gen VII Original Stats'!$A:$I,2,FALSE)</f>
        <v>#VALUE!</v>
      </c>
      <c r="R73">
        <f>D73-VLOOKUP($A73,'Gen VII Original Stats'!$A:$I,3,FALSE)</f>
        <v>77</v>
      </c>
      <c r="S73">
        <f>E73-VLOOKUP($A73,'Gen VII Original Stats'!$A:$I,4,FALSE)</f>
        <v>-50</v>
      </c>
      <c r="T73">
        <f>F73-VLOOKUP($A73,'Gen VII Original Stats'!$A:$I,5,FALSE)</f>
        <v>10</v>
      </c>
      <c r="U73">
        <f>G73-VLOOKUP($A73,'Gen VII Original Stats'!$A:$I,6,FALSE)</f>
        <v>68</v>
      </c>
      <c r="V73">
        <f>H73-VLOOKUP($A73,'Gen VII Original Stats'!$A:$I,7,FALSE)</f>
        <v>-22</v>
      </c>
      <c r="W73">
        <f>I73-VLOOKUP($A73,'Gen VII Original Stats'!$A:$I,8,FALSE)</f>
        <v>520</v>
      </c>
    </row>
    <row r="74" spans="1:23" x14ac:dyDescent="0.5">
      <c r="A74">
        <f>VLOOKUP(B74,'Gen VII (USUM)'!A:R,18,FALSE)</f>
        <v>891</v>
      </c>
      <c r="B74" t="s">
        <v>899</v>
      </c>
      <c r="C74">
        <v>79</v>
      </c>
      <c r="D74">
        <v>191</v>
      </c>
      <c r="E74">
        <v>106</v>
      </c>
      <c r="F74">
        <v>71</v>
      </c>
      <c r="G74">
        <v>130</v>
      </c>
      <c r="H74">
        <v>124</v>
      </c>
      <c r="I74">
        <f t="shared" si="1"/>
        <v>701</v>
      </c>
      <c r="K74">
        <v>46</v>
      </c>
      <c r="L74">
        <v>31</v>
      </c>
      <c r="M74">
        <v>-4</v>
      </c>
      <c r="N74">
        <v>-3</v>
      </c>
      <c r="O74">
        <v>31</v>
      </c>
      <c r="Q74" t="e">
        <f>C74-VLOOKUP($A74,'Gen VII Original Stats'!$A:$I,2,FALSE)</f>
        <v>#VALUE!</v>
      </c>
      <c r="R74">
        <f>D74-VLOOKUP($A74,'Gen VII Original Stats'!$A:$I,3,FALSE)</f>
        <v>123</v>
      </c>
      <c r="S74">
        <f>E74-VLOOKUP($A74,'Gen VII Original Stats'!$A:$I,4,FALSE)</f>
        <v>-59</v>
      </c>
      <c r="T74">
        <f>F74-VLOOKUP($A74,'Gen VII Original Stats'!$A:$I,5,FALSE)</f>
        <v>-24</v>
      </c>
      <c r="U74">
        <f>G74-VLOOKUP($A74,'Gen VII Original Stats'!$A:$I,6,FALSE)</f>
        <v>65</v>
      </c>
      <c r="V74">
        <f>H74-VLOOKUP($A74,'Gen VII Original Stats'!$A:$I,7,FALSE)</f>
        <v>9</v>
      </c>
      <c r="W74">
        <f>I74-VLOOKUP($A74,'Gen VII Original Stats'!$A:$I,8,FALSE)</f>
        <v>591</v>
      </c>
    </row>
    <row r="75" spans="1:23" x14ac:dyDescent="0.5">
      <c r="A75">
        <f>VLOOKUP(B75,'Gen VII (USUM)'!A:R,18,FALSE)</f>
        <v>531</v>
      </c>
      <c r="B75" t="s">
        <v>555</v>
      </c>
      <c r="C75">
        <v>139</v>
      </c>
      <c r="D75">
        <v>81</v>
      </c>
      <c r="E75">
        <v>116</v>
      </c>
      <c r="F75">
        <v>81</v>
      </c>
      <c r="G75">
        <v>116</v>
      </c>
      <c r="H75">
        <v>67</v>
      </c>
      <c r="I75">
        <f t="shared" si="1"/>
        <v>600</v>
      </c>
      <c r="Q75" t="e">
        <f>C75-VLOOKUP($A75,'Gen VII Original Stats'!$A:$I,2,FALSE)</f>
        <v>#VALUE!</v>
      </c>
      <c r="R75">
        <f>D75-VLOOKUP($A75,'Gen VII Original Stats'!$A:$I,3,FALSE)</f>
        <v>-22</v>
      </c>
      <c r="S75">
        <f>E75-VLOOKUP($A75,'Gen VII Original Stats'!$A:$I,4,FALSE)</f>
        <v>56</v>
      </c>
      <c r="T75">
        <f>F75-VLOOKUP($A75,'Gen VII Original Stats'!$A:$I,5,FALSE)</f>
        <v>-5</v>
      </c>
      <c r="U75">
        <f>G75-VLOOKUP($A75,'Gen VII Original Stats'!$A:$I,6,FALSE)</f>
        <v>56</v>
      </c>
      <c r="V75">
        <f>H75-VLOOKUP($A75,'Gen VII Original Stats'!$A:$I,7,FALSE)</f>
        <v>-19</v>
      </c>
      <c r="W75">
        <f>I75-VLOOKUP($A75,'Gen VII Original Stats'!$A:$I,8,FALSE)</f>
        <v>550</v>
      </c>
    </row>
    <row r="76" spans="1:23" x14ac:dyDescent="0.5">
      <c r="A76">
        <f>VLOOKUP(B76,'Gen VII (USUM)'!A:R,18,FALSE)</f>
        <v>892</v>
      </c>
      <c r="B76" t="s">
        <v>900</v>
      </c>
      <c r="C76">
        <v>139</v>
      </c>
      <c r="D76">
        <v>72</v>
      </c>
      <c r="E76">
        <v>166</v>
      </c>
      <c r="F76">
        <v>100</v>
      </c>
      <c r="G76">
        <v>166</v>
      </c>
      <c r="H76">
        <v>59</v>
      </c>
      <c r="I76">
        <f t="shared" si="1"/>
        <v>702</v>
      </c>
      <c r="K76">
        <v>-9</v>
      </c>
      <c r="L76">
        <v>50</v>
      </c>
      <c r="M76">
        <v>19</v>
      </c>
      <c r="N76">
        <v>50</v>
      </c>
      <c r="O76">
        <v>-8</v>
      </c>
      <c r="Q76" t="e">
        <f>C76-VLOOKUP($A76,'Gen VII Original Stats'!$A:$I,2,FALSE)</f>
        <v>#VALUE!</v>
      </c>
      <c r="R76">
        <f>D76-VLOOKUP($A76,'Gen VII Original Stats'!$A:$I,3,FALSE)</f>
        <v>-31</v>
      </c>
      <c r="S76">
        <f>E76-VLOOKUP($A76,'Gen VII Original Stats'!$A:$I,4,FALSE)</f>
        <v>106</v>
      </c>
      <c r="T76">
        <f>F76-VLOOKUP($A76,'Gen VII Original Stats'!$A:$I,5,FALSE)</f>
        <v>-26</v>
      </c>
      <c r="U76">
        <f>G76-VLOOKUP($A76,'Gen VII Original Stats'!$A:$I,6,FALSE)</f>
        <v>86</v>
      </c>
      <c r="V76">
        <f>H76-VLOOKUP($A76,'Gen VII Original Stats'!$A:$I,7,FALSE)</f>
        <v>-67</v>
      </c>
      <c r="W76">
        <f>I76-VLOOKUP($A76,'Gen VII Original Stats'!$A:$I,8,FALSE)</f>
        <v>652</v>
      </c>
    </row>
    <row r="77" spans="1:23" x14ac:dyDescent="0.5">
      <c r="A77">
        <f>VLOOKUP(B77,'Gen VII (USUM)'!A:R,18,FALSE)</f>
        <v>746</v>
      </c>
      <c r="B77" t="s">
        <v>770</v>
      </c>
      <c r="C77">
        <v>45</v>
      </c>
      <c r="D77">
        <v>20</v>
      </c>
      <c r="E77">
        <v>20</v>
      </c>
      <c r="F77">
        <v>25</v>
      </c>
      <c r="G77">
        <v>25</v>
      </c>
      <c r="H77">
        <v>40</v>
      </c>
      <c r="I77">
        <f t="shared" si="1"/>
        <v>175</v>
      </c>
      <c r="Q77" t="e">
        <f>C77-VLOOKUP($A77,'Gen VII Original Stats'!$A:$I,2,FALSE)</f>
        <v>#VALUE!</v>
      </c>
      <c r="R77">
        <f>D77-VLOOKUP($A77,'Gen VII Original Stats'!$A:$I,3,FALSE)</f>
        <v>-25</v>
      </c>
      <c r="S77">
        <f>E77-VLOOKUP($A77,'Gen VII Original Stats'!$A:$I,4,FALSE)</f>
        <v>0</v>
      </c>
      <c r="T77">
        <f>F77-VLOOKUP($A77,'Gen VII Original Stats'!$A:$I,5,FALSE)</f>
        <v>5</v>
      </c>
      <c r="U77">
        <f>G77-VLOOKUP($A77,'Gen VII Original Stats'!$A:$I,6,FALSE)</f>
        <v>0</v>
      </c>
      <c r="V77">
        <f>H77-VLOOKUP($A77,'Gen VII Original Stats'!$A:$I,7,FALSE)</f>
        <v>15</v>
      </c>
      <c r="W77">
        <f>I77-VLOOKUP($A77,'Gen VII Original Stats'!$A:$I,8,FALSE)</f>
        <v>135</v>
      </c>
    </row>
    <row r="78" spans="1:23" x14ac:dyDescent="0.5">
      <c r="A78">
        <f>VLOOKUP(B78,'Gen VII (USUM)'!A:R,18,FALSE)</f>
        <v>908</v>
      </c>
      <c r="B78" t="s">
        <v>864</v>
      </c>
      <c r="C78">
        <v>45</v>
      </c>
      <c r="D78">
        <v>161</v>
      </c>
      <c r="E78">
        <v>149</v>
      </c>
      <c r="F78">
        <v>161</v>
      </c>
      <c r="G78">
        <v>155</v>
      </c>
      <c r="H78">
        <v>32</v>
      </c>
      <c r="I78">
        <f t="shared" si="1"/>
        <v>703</v>
      </c>
      <c r="K78">
        <v>141</v>
      </c>
      <c r="L78">
        <v>129</v>
      </c>
      <c r="M78">
        <v>136</v>
      </c>
      <c r="N78">
        <v>130</v>
      </c>
      <c r="O78">
        <v>-8</v>
      </c>
      <c r="Q78" t="e">
        <f>C78-VLOOKUP($A78,'Gen VII Original Stats'!$A:$I,2,FALSE)</f>
        <v>#VALUE!</v>
      </c>
      <c r="R78">
        <f>D78-VLOOKUP($A78,'Gen VII Original Stats'!$A:$I,3,FALSE)</f>
        <v>116</v>
      </c>
      <c r="S78">
        <f>E78-VLOOKUP($A78,'Gen VII Original Stats'!$A:$I,4,FALSE)</f>
        <v>9</v>
      </c>
      <c r="T78">
        <f>F78-VLOOKUP($A78,'Gen VII Original Stats'!$A:$I,5,FALSE)</f>
        <v>31</v>
      </c>
      <c r="U78">
        <f>G78-VLOOKUP($A78,'Gen VII Original Stats'!$A:$I,6,FALSE)</f>
        <v>15</v>
      </c>
      <c r="V78">
        <f>H78-VLOOKUP($A78,'Gen VII Original Stats'!$A:$I,7,FALSE)</f>
        <v>-103</v>
      </c>
      <c r="W78">
        <f>I78-VLOOKUP($A78,'Gen VII Original Stats'!$A:$I,8,FALSE)</f>
        <v>673</v>
      </c>
    </row>
    <row r="80" spans="1:23" x14ac:dyDescent="0.5">
      <c r="B80" t="s">
        <v>951</v>
      </c>
      <c r="C80">
        <f t="shared" ref="C80:H80" si="2">MAX(C2:C78)</f>
        <v>139</v>
      </c>
      <c r="D80">
        <f t="shared" si="2"/>
        <v>226</v>
      </c>
      <c r="E80">
        <f t="shared" si="2"/>
        <v>251</v>
      </c>
      <c r="F80">
        <f t="shared" si="2"/>
        <v>211</v>
      </c>
      <c r="G80">
        <f t="shared" si="2"/>
        <v>173</v>
      </c>
      <c r="H80">
        <f t="shared" si="2"/>
        <v>217</v>
      </c>
      <c r="K80">
        <f>MAX(K2:K78)</f>
        <v>141</v>
      </c>
      <c r="L80">
        <f>MAX(L2:L78)</f>
        <v>129</v>
      </c>
      <c r="M80">
        <f>MAX(M2:M78)</f>
        <v>136</v>
      </c>
      <c r="N80">
        <f>MAX(N2:N78)</f>
        <v>130</v>
      </c>
      <c r="O80">
        <f>MAX(O2:O78)</f>
        <v>103</v>
      </c>
      <c r="Q80" t="e">
        <f>MAX(Q2:Q78)</f>
        <v>#VALUE!</v>
      </c>
      <c r="R80">
        <f>MAX(R2:R78)</f>
        <v>161</v>
      </c>
      <c r="S80">
        <f>MAX(S2:S78)</f>
        <v>150</v>
      </c>
      <c r="T80">
        <f>MAX(T2:T78)</f>
        <v>146</v>
      </c>
      <c r="U80">
        <f>MAX(U2:U78)</f>
        <v>92</v>
      </c>
      <c r="V80">
        <f t="shared" ref="V80:W80" si="3">MAX(V2:V78)</f>
        <v>137</v>
      </c>
      <c r="W80">
        <f t="shared" si="3"/>
        <v>684</v>
      </c>
    </row>
    <row r="81" spans="2:23" x14ac:dyDescent="0.5">
      <c r="B81" t="s">
        <v>952</v>
      </c>
      <c r="K81">
        <f>MIN(K2:K78)</f>
        <v>-9</v>
      </c>
      <c r="L81">
        <f>MIN(L2:L78)</f>
        <v>-16</v>
      </c>
      <c r="M81">
        <f>MIN(M2:M78)</f>
        <v>-60</v>
      </c>
      <c r="N81">
        <f>MIN(N2:N78)</f>
        <v>-15</v>
      </c>
      <c r="O81">
        <f>MIN(O2:O78)</f>
        <v>-60</v>
      </c>
      <c r="Q81" t="e">
        <f>MIN(Q2:Q78)</f>
        <v>#VALUE!</v>
      </c>
      <c r="R81">
        <f>MIN(R2:R78)</f>
        <v>-31</v>
      </c>
      <c r="S81">
        <f>MIN(S2:S78)</f>
        <v>-105</v>
      </c>
      <c r="T81">
        <f>MIN(T2:T78)</f>
        <v>-165</v>
      </c>
      <c r="U81">
        <f>MIN(U2:U78)</f>
        <v>-64</v>
      </c>
      <c r="V81">
        <f t="shared" ref="V81:W81" si="4">MIN(V2:V78)</f>
        <v>-103</v>
      </c>
      <c r="W81">
        <f t="shared" si="4"/>
        <v>135</v>
      </c>
    </row>
  </sheetData>
  <sortState xmlns:xlrd2="http://schemas.microsoft.com/office/spreadsheetml/2017/richdata2" ref="A2:N89">
    <sortCondition ref="A2:A89"/>
    <sortCondition ref="B2:B89"/>
  </sortState>
  <conditionalFormatting sqref="K2:O78">
    <cfRule type="cellIs" dxfId="7" priority="4" operator="lessThan">
      <formula>0</formula>
    </cfRule>
  </conditionalFormatting>
  <conditionalFormatting sqref="K80:O81">
    <cfRule type="cellIs" dxfId="6" priority="3" operator="lessThan">
      <formula>0</formula>
    </cfRule>
  </conditionalFormatting>
  <conditionalFormatting sqref="Q2:W78">
    <cfRule type="cellIs" dxfId="5" priority="2" operator="lessThan">
      <formula>0</formula>
    </cfRule>
  </conditionalFormatting>
  <conditionalFormatting sqref="Q80:W81">
    <cfRule type="cellIs" dxfId="4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981"/>
  <sheetViews>
    <sheetView zoomScale="85" zoomScaleNormal="85" workbookViewId="0">
      <pane ySplit="1" topLeftCell="A907" activePane="bottomLeft" state="frozen"/>
      <selection pane="bottomLeft" activeCell="D931" sqref="D931"/>
    </sheetView>
  </sheetViews>
  <sheetFormatPr defaultRowHeight="14.35" x14ac:dyDescent="0.5"/>
  <cols>
    <col min="1" max="1" width="5.29296875" bestFit="1" customWidth="1"/>
    <col min="2" max="2" width="24.5859375" bestFit="1" customWidth="1"/>
    <col min="3" max="3" width="10.05859375" bestFit="1" customWidth="1"/>
    <col min="4" max="4" width="5.8203125" customWidth="1"/>
    <col min="5" max="6" width="6.29296875" bestFit="1" customWidth="1"/>
    <col min="7" max="8" width="8.29296875" bestFit="1" customWidth="1"/>
    <col min="9" max="9" width="8.29296875" customWidth="1"/>
    <col min="10" max="11" width="6.29296875" bestFit="1" customWidth="1"/>
    <col min="12" max="13" width="8.29296875" bestFit="1" customWidth="1"/>
    <col min="14" max="14" width="8.29296875" customWidth="1"/>
    <col min="15" max="15" width="12.5859375" bestFit="1" customWidth="1"/>
    <col min="16" max="16" width="3.76171875" bestFit="1" customWidth="1"/>
  </cols>
  <sheetData>
    <row r="1" spans="1:16" s="5" customFormat="1" x14ac:dyDescent="0.5">
      <c r="A1" s="4" t="s">
        <v>955</v>
      </c>
      <c r="B1" s="4" t="s">
        <v>969</v>
      </c>
      <c r="C1" s="4" t="s">
        <v>979</v>
      </c>
      <c r="D1" s="4"/>
      <c r="E1" s="6" t="s">
        <v>970</v>
      </c>
      <c r="F1" s="6" t="s">
        <v>971</v>
      </c>
      <c r="G1" s="6" t="s">
        <v>972</v>
      </c>
      <c r="H1" s="6" t="s">
        <v>973</v>
      </c>
      <c r="I1" s="4"/>
      <c r="J1" s="6" t="s">
        <v>974</v>
      </c>
      <c r="K1" s="6" t="s">
        <v>975</v>
      </c>
      <c r="L1" s="6" t="s">
        <v>976</v>
      </c>
      <c r="M1" s="6" t="s">
        <v>977</v>
      </c>
      <c r="N1" s="4"/>
      <c r="O1" s="5" t="s">
        <v>978</v>
      </c>
      <c r="P1" s="5">
        <v>294</v>
      </c>
    </row>
    <row r="2" spans="1:16" x14ac:dyDescent="0.5">
      <c r="A2">
        <v>1</v>
      </c>
      <c r="B2" t="s">
        <v>0</v>
      </c>
      <c r="C2">
        <v>42</v>
      </c>
      <c r="E2" s="7">
        <f>FLOOR((FLOOR((2*$C2+31+0),1)+5)*1,1)</f>
        <v>120</v>
      </c>
      <c r="F2" s="7">
        <f>FLOOR((FLOOR((2*$C2+31+0),1)+5)*1.1,1)</f>
        <v>132</v>
      </c>
      <c r="G2" s="7">
        <f>FLOOR((FLOOR((2*$C2+31+63),1)+5)*1,1)</f>
        <v>183</v>
      </c>
      <c r="H2" s="7">
        <f>FLOOR((FLOOR((2*$C2+31+63),1)+5)*1.1,1)</f>
        <v>201</v>
      </c>
      <c r="J2" s="7">
        <f>FLOOR(E2*1.5,1)</f>
        <v>180</v>
      </c>
      <c r="K2" s="7">
        <f t="shared" ref="K2:K65" si="0">FLOOR(F2*1.5,1)</f>
        <v>198</v>
      </c>
      <c r="L2" s="7">
        <f t="shared" ref="L2:L65" si="1">FLOOR(G2*1.5,1)</f>
        <v>274</v>
      </c>
      <c r="M2" s="7">
        <f t="shared" ref="M2:M65" si="2">FLOOR(H2*1.5,1)</f>
        <v>301</v>
      </c>
    </row>
    <row r="3" spans="1:16" x14ac:dyDescent="0.5">
      <c r="A3">
        <v>2</v>
      </c>
      <c r="B3" t="s">
        <v>1</v>
      </c>
      <c r="C3">
        <v>59</v>
      </c>
      <c r="E3" s="7">
        <f t="shared" ref="E3:E66" si="3">FLOOR((FLOOR((2*$C3+31+0),1)+5)*1,1)</f>
        <v>154</v>
      </c>
      <c r="F3" s="7">
        <f t="shared" ref="F3:F66" si="4">FLOOR((FLOOR((2*$C3+31+0),1)+5)*1.1,1)</f>
        <v>169</v>
      </c>
      <c r="G3" s="7">
        <f t="shared" ref="G3:G66" si="5">FLOOR((FLOOR((2*$C3+31+63),1)+5)*1,1)</f>
        <v>217</v>
      </c>
      <c r="H3" s="7">
        <f t="shared" ref="H3:H66" si="6">FLOOR((FLOOR((2*$C3+31+63),1)+5)*1.1,1)</f>
        <v>238</v>
      </c>
      <c r="J3" s="7">
        <f t="shared" ref="J3:J66" si="7">FLOOR(E3*1.5,1)</f>
        <v>231</v>
      </c>
      <c r="K3" s="7">
        <f t="shared" si="0"/>
        <v>253</v>
      </c>
      <c r="L3" s="7">
        <f t="shared" si="1"/>
        <v>325</v>
      </c>
      <c r="M3" s="7">
        <f t="shared" si="2"/>
        <v>357</v>
      </c>
    </row>
    <row r="4" spans="1:16" x14ac:dyDescent="0.5">
      <c r="A4">
        <v>3</v>
      </c>
      <c r="B4" t="s">
        <v>2</v>
      </c>
      <c r="C4">
        <v>91</v>
      </c>
      <c r="E4" s="7">
        <f t="shared" si="3"/>
        <v>218</v>
      </c>
      <c r="F4" s="7">
        <f t="shared" si="4"/>
        <v>239</v>
      </c>
      <c r="G4" s="7">
        <f t="shared" si="5"/>
        <v>281</v>
      </c>
      <c r="H4" s="7">
        <f t="shared" si="6"/>
        <v>309</v>
      </c>
      <c r="J4" s="7">
        <f t="shared" si="7"/>
        <v>327</v>
      </c>
      <c r="K4" s="7">
        <f t="shared" si="0"/>
        <v>358</v>
      </c>
      <c r="L4" s="7">
        <f t="shared" si="1"/>
        <v>421</v>
      </c>
      <c r="M4" s="7">
        <f t="shared" si="2"/>
        <v>463</v>
      </c>
    </row>
    <row r="5" spans="1:16" x14ac:dyDescent="0.5">
      <c r="A5">
        <v>4</v>
      </c>
      <c r="B5" t="s">
        <v>3</v>
      </c>
      <c r="C5">
        <v>63</v>
      </c>
      <c r="E5" s="7">
        <f t="shared" si="3"/>
        <v>162</v>
      </c>
      <c r="F5" s="7">
        <f t="shared" si="4"/>
        <v>178</v>
      </c>
      <c r="G5" s="7">
        <f t="shared" si="5"/>
        <v>225</v>
      </c>
      <c r="H5" s="7">
        <f t="shared" si="6"/>
        <v>247</v>
      </c>
      <c r="J5" s="7">
        <f t="shared" si="7"/>
        <v>243</v>
      </c>
      <c r="K5" s="7">
        <f t="shared" si="0"/>
        <v>267</v>
      </c>
      <c r="L5" s="7">
        <f t="shared" si="1"/>
        <v>337</v>
      </c>
      <c r="M5" s="7">
        <f t="shared" si="2"/>
        <v>370</v>
      </c>
    </row>
    <row r="6" spans="1:16" x14ac:dyDescent="0.5">
      <c r="A6">
        <v>5</v>
      </c>
      <c r="B6" t="s">
        <v>4</v>
      </c>
      <c r="C6">
        <v>79</v>
      </c>
      <c r="E6" s="7">
        <f t="shared" si="3"/>
        <v>194</v>
      </c>
      <c r="F6" s="7">
        <f t="shared" si="4"/>
        <v>213</v>
      </c>
      <c r="G6" s="7">
        <f t="shared" si="5"/>
        <v>257</v>
      </c>
      <c r="H6" s="7">
        <f t="shared" si="6"/>
        <v>282</v>
      </c>
      <c r="J6" s="7">
        <f t="shared" si="7"/>
        <v>291</v>
      </c>
      <c r="K6" s="7">
        <f t="shared" si="0"/>
        <v>319</v>
      </c>
      <c r="L6" s="7">
        <f t="shared" si="1"/>
        <v>385</v>
      </c>
      <c r="M6" s="7">
        <f t="shared" si="2"/>
        <v>423</v>
      </c>
    </row>
    <row r="7" spans="1:16" x14ac:dyDescent="0.5">
      <c r="A7">
        <v>6</v>
      </c>
      <c r="B7" t="s">
        <v>5</v>
      </c>
      <c r="C7">
        <v>112</v>
      </c>
      <c r="E7" s="7">
        <f t="shared" si="3"/>
        <v>260</v>
      </c>
      <c r="F7" s="7">
        <f t="shared" si="4"/>
        <v>286</v>
      </c>
      <c r="G7" s="7">
        <f t="shared" si="5"/>
        <v>323</v>
      </c>
      <c r="H7" s="7">
        <f t="shared" si="6"/>
        <v>355</v>
      </c>
      <c r="J7" s="7">
        <f t="shared" si="7"/>
        <v>390</v>
      </c>
      <c r="K7" s="7">
        <f t="shared" si="0"/>
        <v>429</v>
      </c>
      <c r="L7" s="7">
        <f t="shared" si="1"/>
        <v>484</v>
      </c>
      <c r="M7" s="7">
        <f t="shared" si="2"/>
        <v>532</v>
      </c>
    </row>
    <row r="8" spans="1:16" x14ac:dyDescent="0.5">
      <c r="A8">
        <v>7</v>
      </c>
      <c r="B8" t="s">
        <v>6</v>
      </c>
      <c r="C8">
        <v>41</v>
      </c>
      <c r="E8" s="7">
        <f t="shared" si="3"/>
        <v>118</v>
      </c>
      <c r="F8" s="7">
        <f t="shared" si="4"/>
        <v>129</v>
      </c>
      <c r="G8" s="7">
        <f t="shared" si="5"/>
        <v>181</v>
      </c>
      <c r="H8" s="7">
        <f t="shared" si="6"/>
        <v>199</v>
      </c>
      <c r="J8" s="7">
        <f t="shared" si="7"/>
        <v>177</v>
      </c>
      <c r="K8" s="7">
        <f t="shared" si="0"/>
        <v>193</v>
      </c>
      <c r="L8" s="7">
        <f t="shared" si="1"/>
        <v>271</v>
      </c>
      <c r="M8" s="7">
        <f t="shared" si="2"/>
        <v>298</v>
      </c>
    </row>
    <row r="9" spans="1:16" x14ac:dyDescent="0.5">
      <c r="A9">
        <v>8</v>
      </c>
      <c r="B9" t="s">
        <v>7</v>
      </c>
      <c r="C9">
        <v>57</v>
      </c>
      <c r="E9" s="7">
        <f t="shared" si="3"/>
        <v>150</v>
      </c>
      <c r="F9" s="7">
        <f t="shared" si="4"/>
        <v>165</v>
      </c>
      <c r="G9" s="7">
        <f t="shared" si="5"/>
        <v>213</v>
      </c>
      <c r="H9" s="7">
        <f t="shared" si="6"/>
        <v>234</v>
      </c>
      <c r="J9" s="7">
        <f t="shared" si="7"/>
        <v>225</v>
      </c>
      <c r="K9" s="7">
        <f t="shared" si="0"/>
        <v>247</v>
      </c>
      <c r="L9" s="7">
        <f t="shared" si="1"/>
        <v>319</v>
      </c>
      <c r="M9" s="7">
        <f t="shared" si="2"/>
        <v>351</v>
      </c>
    </row>
    <row r="10" spans="1:16" x14ac:dyDescent="0.5">
      <c r="A10">
        <v>9</v>
      </c>
      <c r="B10" t="s">
        <v>8</v>
      </c>
      <c r="C10">
        <v>88</v>
      </c>
      <c r="E10" s="7">
        <f t="shared" si="3"/>
        <v>212</v>
      </c>
      <c r="F10" s="7">
        <f t="shared" si="4"/>
        <v>233</v>
      </c>
      <c r="G10" s="7">
        <f t="shared" si="5"/>
        <v>275</v>
      </c>
      <c r="H10" s="7">
        <f t="shared" si="6"/>
        <v>302</v>
      </c>
      <c r="J10" s="7">
        <f t="shared" si="7"/>
        <v>318</v>
      </c>
      <c r="K10" s="7">
        <f t="shared" si="0"/>
        <v>349</v>
      </c>
      <c r="L10" s="7">
        <f t="shared" si="1"/>
        <v>412</v>
      </c>
      <c r="M10" s="7">
        <f t="shared" si="2"/>
        <v>453</v>
      </c>
    </row>
    <row r="11" spans="1:16" x14ac:dyDescent="0.5">
      <c r="A11">
        <v>10</v>
      </c>
      <c r="B11" t="s">
        <v>9</v>
      </c>
      <c r="C11">
        <v>69</v>
      </c>
      <c r="E11" s="7">
        <f t="shared" si="3"/>
        <v>174</v>
      </c>
      <c r="F11" s="7">
        <f t="shared" si="4"/>
        <v>191</v>
      </c>
      <c r="G11" s="7">
        <f t="shared" si="5"/>
        <v>237</v>
      </c>
      <c r="H11" s="7">
        <f t="shared" si="6"/>
        <v>260</v>
      </c>
      <c r="J11" s="7">
        <f t="shared" si="7"/>
        <v>261</v>
      </c>
      <c r="K11" s="7">
        <f t="shared" si="0"/>
        <v>286</v>
      </c>
      <c r="L11" s="7">
        <f t="shared" si="1"/>
        <v>355</v>
      </c>
      <c r="M11" s="7">
        <f t="shared" si="2"/>
        <v>390</v>
      </c>
    </row>
    <row r="12" spans="1:16" x14ac:dyDescent="0.5">
      <c r="A12">
        <v>11</v>
      </c>
      <c r="B12" t="s">
        <v>10</v>
      </c>
      <c r="C12">
        <v>59</v>
      </c>
      <c r="E12" s="7">
        <f t="shared" si="3"/>
        <v>154</v>
      </c>
      <c r="F12" s="7">
        <f t="shared" si="4"/>
        <v>169</v>
      </c>
      <c r="G12" s="7">
        <f t="shared" si="5"/>
        <v>217</v>
      </c>
      <c r="H12" s="7">
        <f t="shared" si="6"/>
        <v>238</v>
      </c>
      <c r="J12" s="7">
        <f t="shared" si="7"/>
        <v>231</v>
      </c>
      <c r="K12" s="7">
        <f t="shared" si="0"/>
        <v>253</v>
      </c>
      <c r="L12" s="7">
        <f t="shared" si="1"/>
        <v>325</v>
      </c>
      <c r="M12" s="7">
        <f t="shared" si="2"/>
        <v>357</v>
      </c>
    </row>
    <row r="13" spans="1:16" x14ac:dyDescent="0.5">
      <c r="A13">
        <v>12</v>
      </c>
      <c r="B13" t="s">
        <v>11</v>
      </c>
      <c r="C13">
        <v>106</v>
      </c>
      <c r="E13" s="7">
        <f t="shared" si="3"/>
        <v>248</v>
      </c>
      <c r="F13" s="7">
        <f t="shared" si="4"/>
        <v>272</v>
      </c>
      <c r="G13" s="7">
        <f t="shared" si="5"/>
        <v>311</v>
      </c>
      <c r="H13" s="7">
        <f t="shared" si="6"/>
        <v>342</v>
      </c>
      <c r="J13" s="7">
        <f t="shared" si="7"/>
        <v>372</v>
      </c>
      <c r="K13" s="7">
        <f t="shared" si="0"/>
        <v>408</v>
      </c>
      <c r="L13" s="7">
        <f t="shared" si="1"/>
        <v>466</v>
      </c>
      <c r="M13" s="7">
        <f t="shared" si="2"/>
        <v>513</v>
      </c>
    </row>
    <row r="14" spans="1:16" x14ac:dyDescent="0.5">
      <c r="A14">
        <v>13</v>
      </c>
      <c r="B14" t="s">
        <v>12</v>
      </c>
      <c r="C14">
        <v>77</v>
      </c>
      <c r="E14" s="7">
        <f t="shared" si="3"/>
        <v>190</v>
      </c>
      <c r="F14" s="7">
        <f t="shared" si="4"/>
        <v>209</v>
      </c>
      <c r="G14" s="7">
        <f t="shared" si="5"/>
        <v>253</v>
      </c>
      <c r="H14" s="7">
        <f t="shared" si="6"/>
        <v>278</v>
      </c>
      <c r="J14" s="7">
        <f t="shared" si="7"/>
        <v>285</v>
      </c>
      <c r="K14" s="7">
        <f t="shared" si="0"/>
        <v>313</v>
      </c>
      <c r="L14" s="7">
        <f t="shared" si="1"/>
        <v>379</v>
      </c>
      <c r="M14" s="7">
        <f t="shared" si="2"/>
        <v>417</v>
      </c>
    </row>
    <row r="15" spans="1:16" x14ac:dyDescent="0.5">
      <c r="A15">
        <v>14</v>
      </c>
      <c r="B15" t="s">
        <v>13</v>
      </c>
      <c r="C15">
        <v>68</v>
      </c>
      <c r="E15" s="7">
        <f t="shared" si="3"/>
        <v>172</v>
      </c>
      <c r="F15" s="7">
        <f t="shared" si="4"/>
        <v>189</v>
      </c>
      <c r="G15" s="7">
        <f t="shared" si="5"/>
        <v>235</v>
      </c>
      <c r="H15" s="7">
        <f t="shared" si="6"/>
        <v>258</v>
      </c>
      <c r="J15" s="7">
        <f t="shared" si="7"/>
        <v>258</v>
      </c>
      <c r="K15" s="7">
        <f t="shared" si="0"/>
        <v>283</v>
      </c>
      <c r="L15" s="7">
        <f t="shared" si="1"/>
        <v>352</v>
      </c>
      <c r="M15" s="7">
        <f t="shared" si="2"/>
        <v>387</v>
      </c>
    </row>
    <row r="16" spans="1:16" x14ac:dyDescent="0.5">
      <c r="A16">
        <v>15</v>
      </c>
      <c r="B16" t="s">
        <v>14</v>
      </c>
      <c r="C16">
        <v>114</v>
      </c>
      <c r="E16" s="7">
        <f t="shared" si="3"/>
        <v>264</v>
      </c>
      <c r="F16" s="7">
        <f t="shared" si="4"/>
        <v>290</v>
      </c>
      <c r="G16" s="7">
        <f t="shared" si="5"/>
        <v>327</v>
      </c>
      <c r="H16" s="7">
        <f t="shared" si="6"/>
        <v>359</v>
      </c>
      <c r="J16" s="7">
        <f t="shared" si="7"/>
        <v>396</v>
      </c>
      <c r="K16" s="7">
        <f t="shared" si="0"/>
        <v>435</v>
      </c>
      <c r="L16" s="7">
        <f t="shared" si="1"/>
        <v>490</v>
      </c>
      <c r="M16" s="7">
        <f t="shared" si="2"/>
        <v>538</v>
      </c>
    </row>
    <row r="17" spans="1:13" x14ac:dyDescent="0.5">
      <c r="A17">
        <v>16</v>
      </c>
      <c r="B17" t="s">
        <v>15</v>
      </c>
      <c r="C17">
        <v>67</v>
      </c>
      <c r="E17" s="7">
        <f t="shared" si="3"/>
        <v>170</v>
      </c>
      <c r="F17" s="7">
        <f t="shared" si="4"/>
        <v>187</v>
      </c>
      <c r="G17" s="7">
        <f t="shared" si="5"/>
        <v>233</v>
      </c>
      <c r="H17" s="7">
        <f t="shared" si="6"/>
        <v>256</v>
      </c>
      <c r="J17" s="7">
        <f t="shared" si="7"/>
        <v>255</v>
      </c>
      <c r="K17" s="7">
        <f t="shared" si="0"/>
        <v>280</v>
      </c>
      <c r="L17" s="7">
        <f t="shared" si="1"/>
        <v>349</v>
      </c>
      <c r="M17" s="7">
        <f t="shared" si="2"/>
        <v>384</v>
      </c>
    </row>
    <row r="18" spans="1:13" x14ac:dyDescent="0.5">
      <c r="A18">
        <v>17</v>
      </c>
      <c r="B18" t="s">
        <v>16</v>
      </c>
      <c r="C18">
        <v>81</v>
      </c>
      <c r="E18" s="7">
        <f t="shared" si="3"/>
        <v>198</v>
      </c>
      <c r="F18" s="7">
        <f t="shared" si="4"/>
        <v>217</v>
      </c>
      <c r="G18" s="7">
        <f t="shared" si="5"/>
        <v>261</v>
      </c>
      <c r="H18" s="7">
        <f t="shared" si="6"/>
        <v>287</v>
      </c>
      <c r="J18" s="7">
        <f t="shared" si="7"/>
        <v>297</v>
      </c>
      <c r="K18" s="7">
        <f t="shared" si="0"/>
        <v>325</v>
      </c>
      <c r="L18" s="7">
        <f t="shared" si="1"/>
        <v>391</v>
      </c>
      <c r="M18" s="7">
        <f t="shared" si="2"/>
        <v>430</v>
      </c>
    </row>
    <row r="19" spans="1:13" x14ac:dyDescent="0.5">
      <c r="A19">
        <v>18</v>
      </c>
      <c r="B19" t="s">
        <v>17</v>
      </c>
      <c r="C19">
        <v>127</v>
      </c>
      <c r="E19" s="7">
        <f t="shared" si="3"/>
        <v>290</v>
      </c>
      <c r="F19" s="7">
        <f t="shared" si="4"/>
        <v>319</v>
      </c>
      <c r="G19" s="7">
        <f t="shared" si="5"/>
        <v>353</v>
      </c>
      <c r="H19" s="7">
        <f t="shared" si="6"/>
        <v>388</v>
      </c>
      <c r="J19" s="7">
        <f t="shared" si="7"/>
        <v>435</v>
      </c>
      <c r="K19" s="7">
        <f t="shared" si="0"/>
        <v>478</v>
      </c>
      <c r="L19" s="7">
        <f t="shared" si="1"/>
        <v>529</v>
      </c>
      <c r="M19" s="7">
        <f t="shared" si="2"/>
        <v>582</v>
      </c>
    </row>
    <row r="20" spans="1:13" x14ac:dyDescent="0.5">
      <c r="A20">
        <v>19</v>
      </c>
      <c r="B20" t="s">
        <v>18</v>
      </c>
      <c r="C20">
        <v>114</v>
      </c>
      <c r="E20" s="7">
        <f t="shared" si="3"/>
        <v>264</v>
      </c>
      <c r="F20" s="7">
        <f t="shared" si="4"/>
        <v>290</v>
      </c>
      <c r="G20" s="7">
        <f t="shared" si="5"/>
        <v>327</v>
      </c>
      <c r="H20" s="7">
        <f t="shared" si="6"/>
        <v>359</v>
      </c>
      <c r="J20" s="7">
        <f t="shared" si="7"/>
        <v>396</v>
      </c>
      <c r="K20" s="7">
        <f t="shared" si="0"/>
        <v>435</v>
      </c>
      <c r="L20" s="7">
        <f t="shared" si="1"/>
        <v>490</v>
      </c>
      <c r="M20" s="7">
        <f t="shared" si="2"/>
        <v>538</v>
      </c>
    </row>
    <row r="21" spans="1:13" x14ac:dyDescent="0.5">
      <c r="A21">
        <v>20</v>
      </c>
      <c r="B21" t="s">
        <v>19</v>
      </c>
      <c r="C21">
        <v>141</v>
      </c>
      <c r="E21" s="7">
        <f t="shared" si="3"/>
        <v>318</v>
      </c>
      <c r="F21" s="7">
        <f t="shared" si="4"/>
        <v>349</v>
      </c>
      <c r="G21" s="7">
        <f t="shared" si="5"/>
        <v>381</v>
      </c>
      <c r="H21" s="7">
        <f t="shared" si="6"/>
        <v>419</v>
      </c>
      <c r="J21" s="7">
        <f t="shared" si="7"/>
        <v>477</v>
      </c>
      <c r="K21" s="7">
        <f t="shared" si="0"/>
        <v>523</v>
      </c>
      <c r="L21" s="7">
        <f t="shared" si="1"/>
        <v>571</v>
      </c>
      <c r="M21" s="7">
        <f t="shared" si="2"/>
        <v>628</v>
      </c>
    </row>
    <row r="22" spans="1:13" x14ac:dyDescent="0.5">
      <c r="A22">
        <v>21</v>
      </c>
      <c r="B22" t="s">
        <v>20</v>
      </c>
      <c r="C22">
        <v>107</v>
      </c>
      <c r="E22" s="7">
        <f t="shared" si="3"/>
        <v>250</v>
      </c>
      <c r="F22" s="7">
        <f t="shared" si="4"/>
        <v>275</v>
      </c>
      <c r="G22" s="7">
        <f t="shared" si="5"/>
        <v>313</v>
      </c>
      <c r="H22" s="7">
        <f t="shared" si="6"/>
        <v>344</v>
      </c>
      <c r="J22" s="7">
        <f t="shared" si="7"/>
        <v>375</v>
      </c>
      <c r="K22" s="7">
        <f t="shared" si="0"/>
        <v>412</v>
      </c>
      <c r="L22" s="7">
        <f t="shared" si="1"/>
        <v>469</v>
      </c>
      <c r="M22" s="7">
        <f t="shared" si="2"/>
        <v>516</v>
      </c>
    </row>
    <row r="23" spans="1:13" x14ac:dyDescent="0.5">
      <c r="A23">
        <v>22</v>
      </c>
      <c r="B23" t="s">
        <v>21</v>
      </c>
      <c r="C23">
        <v>136</v>
      </c>
      <c r="E23" s="7">
        <f t="shared" si="3"/>
        <v>308</v>
      </c>
      <c r="F23" s="7">
        <f t="shared" si="4"/>
        <v>338</v>
      </c>
      <c r="G23" s="7">
        <f t="shared" si="5"/>
        <v>371</v>
      </c>
      <c r="H23" s="7">
        <f t="shared" si="6"/>
        <v>408</v>
      </c>
      <c r="J23" s="7">
        <f t="shared" si="7"/>
        <v>462</v>
      </c>
      <c r="K23" s="7">
        <f t="shared" si="0"/>
        <v>507</v>
      </c>
      <c r="L23" s="7">
        <f t="shared" si="1"/>
        <v>556</v>
      </c>
      <c r="M23" s="7">
        <f t="shared" si="2"/>
        <v>612</v>
      </c>
    </row>
    <row r="24" spans="1:13" x14ac:dyDescent="0.5">
      <c r="A24">
        <v>23</v>
      </c>
      <c r="B24" t="s">
        <v>22</v>
      </c>
      <c r="C24">
        <v>76</v>
      </c>
      <c r="E24" s="7">
        <f t="shared" si="3"/>
        <v>188</v>
      </c>
      <c r="F24" s="7">
        <f t="shared" si="4"/>
        <v>206</v>
      </c>
      <c r="G24" s="7">
        <f t="shared" si="5"/>
        <v>251</v>
      </c>
      <c r="H24" s="7">
        <f t="shared" si="6"/>
        <v>276</v>
      </c>
      <c r="J24" s="7">
        <f t="shared" si="7"/>
        <v>282</v>
      </c>
      <c r="K24" s="7">
        <f t="shared" si="0"/>
        <v>309</v>
      </c>
      <c r="L24" s="7">
        <f t="shared" si="1"/>
        <v>376</v>
      </c>
      <c r="M24" s="7">
        <f t="shared" si="2"/>
        <v>414</v>
      </c>
    </row>
    <row r="25" spans="1:13" x14ac:dyDescent="0.5">
      <c r="A25">
        <v>24</v>
      </c>
      <c r="B25" t="s">
        <v>23</v>
      </c>
      <c r="C25">
        <v>107</v>
      </c>
      <c r="E25" s="7">
        <f t="shared" si="3"/>
        <v>250</v>
      </c>
      <c r="F25" s="7">
        <f t="shared" si="4"/>
        <v>275</v>
      </c>
      <c r="G25" s="7">
        <f t="shared" si="5"/>
        <v>313</v>
      </c>
      <c r="H25" s="7">
        <f t="shared" si="6"/>
        <v>344</v>
      </c>
      <c r="J25" s="7">
        <f t="shared" si="7"/>
        <v>375</v>
      </c>
      <c r="K25" s="7">
        <f t="shared" si="0"/>
        <v>412</v>
      </c>
      <c r="L25" s="7">
        <f t="shared" si="1"/>
        <v>469</v>
      </c>
      <c r="M25" s="7">
        <f t="shared" si="2"/>
        <v>516</v>
      </c>
    </row>
    <row r="26" spans="1:13" x14ac:dyDescent="0.5">
      <c r="A26">
        <v>25</v>
      </c>
      <c r="B26" t="s">
        <v>24</v>
      </c>
      <c r="C26">
        <v>112</v>
      </c>
      <c r="E26" s="7">
        <f t="shared" si="3"/>
        <v>260</v>
      </c>
      <c r="F26" s="7">
        <f t="shared" si="4"/>
        <v>286</v>
      </c>
      <c r="G26" s="7">
        <f t="shared" si="5"/>
        <v>323</v>
      </c>
      <c r="H26" s="7">
        <f t="shared" si="6"/>
        <v>355</v>
      </c>
      <c r="J26" s="7">
        <f t="shared" si="7"/>
        <v>390</v>
      </c>
      <c r="K26" s="7">
        <f t="shared" si="0"/>
        <v>429</v>
      </c>
      <c r="L26" s="7">
        <f t="shared" si="1"/>
        <v>484</v>
      </c>
      <c r="M26" s="7">
        <f t="shared" si="2"/>
        <v>532</v>
      </c>
    </row>
    <row r="27" spans="1:13" x14ac:dyDescent="0.5">
      <c r="A27">
        <v>26</v>
      </c>
      <c r="B27" t="s">
        <v>25</v>
      </c>
      <c r="C27">
        <v>136</v>
      </c>
      <c r="E27" s="7">
        <f t="shared" si="3"/>
        <v>308</v>
      </c>
      <c r="F27" s="7">
        <f t="shared" si="4"/>
        <v>338</v>
      </c>
      <c r="G27" s="7">
        <f t="shared" si="5"/>
        <v>371</v>
      </c>
      <c r="H27" s="7">
        <f t="shared" si="6"/>
        <v>408</v>
      </c>
      <c r="J27" s="7">
        <f t="shared" si="7"/>
        <v>462</v>
      </c>
      <c r="K27" s="7">
        <f t="shared" si="0"/>
        <v>507</v>
      </c>
      <c r="L27" s="7">
        <f t="shared" si="1"/>
        <v>556</v>
      </c>
      <c r="M27" s="7">
        <f t="shared" si="2"/>
        <v>612</v>
      </c>
    </row>
    <row r="28" spans="1:13" x14ac:dyDescent="0.5">
      <c r="A28">
        <v>27</v>
      </c>
      <c r="B28" t="s">
        <v>26</v>
      </c>
      <c r="C28">
        <v>53</v>
      </c>
      <c r="E28" s="7">
        <f t="shared" si="3"/>
        <v>142</v>
      </c>
      <c r="F28" s="7">
        <f t="shared" si="4"/>
        <v>156</v>
      </c>
      <c r="G28" s="7">
        <f t="shared" si="5"/>
        <v>205</v>
      </c>
      <c r="H28" s="7">
        <f t="shared" si="6"/>
        <v>225</v>
      </c>
      <c r="J28" s="7">
        <f t="shared" si="7"/>
        <v>213</v>
      </c>
      <c r="K28" s="7">
        <f t="shared" si="0"/>
        <v>234</v>
      </c>
      <c r="L28" s="7">
        <f t="shared" si="1"/>
        <v>307</v>
      </c>
      <c r="M28" s="7">
        <f t="shared" si="2"/>
        <v>337</v>
      </c>
    </row>
    <row r="29" spans="1:13" x14ac:dyDescent="0.5">
      <c r="A29">
        <v>28</v>
      </c>
      <c r="B29" t="s">
        <v>27</v>
      </c>
      <c r="C29">
        <v>87</v>
      </c>
      <c r="E29" s="7">
        <f t="shared" si="3"/>
        <v>210</v>
      </c>
      <c r="F29" s="7">
        <f t="shared" si="4"/>
        <v>231</v>
      </c>
      <c r="G29" s="7">
        <f t="shared" si="5"/>
        <v>273</v>
      </c>
      <c r="H29" s="7">
        <f t="shared" si="6"/>
        <v>300</v>
      </c>
      <c r="J29" s="7">
        <f t="shared" si="7"/>
        <v>315</v>
      </c>
      <c r="K29" s="7">
        <f t="shared" si="0"/>
        <v>346</v>
      </c>
      <c r="L29" s="7">
        <f t="shared" si="1"/>
        <v>409</v>
      </c>
      <c r="M29" s="7">
        <f t="shared" si="2"/>
        <v>450</v>
      </c>
    </row>
    <row r="30" spans="1:13" x14ac:dyDescent="0.5">
      <c r="A30">
        <v>29</v>
      </c>
      <c r="B30" t="s">
        <v>28</v>
      </c>
      <c r="C30">
        <v>45</v>
      </c>
      <c r="E30" s="7">
        <f t="shared" si="3"/>
        <v>126</v>
      </c>
      <c r="F30" s="7">
        <f t="shared" si="4"/>
        <v>138</v>
      </c>
      <c r="G30" s="7">
        <f t="shared" si="5"/>
        <v>189</v>
      </c>
      <c r="H30" s="7">
        <f t="shared" si="6"/>
        <v>207</v>
      </c>
      <c r="J30" s="7">
        <f t="shared" si="7"/>
        <v>189</v>
      </c>
      <c r="K30" s="7">
        <f t="shared" si="0"/>
        <v>207</v>
      </c>
      <c r="L30" s="7">
        <f t="shared" si="1"/>
        <v>283</v>
      </c>
      <c r="M30" s="7">
        <f t="shared" si="2"/>
        <v>310</v>
      </c>
    </row>
    <row r="31" spans="1:13" x14ac:dyDescent="0.5">
      <c r="A31">
        <v>30</v>
      </c>
      <c r="B31" t="s">
        <v>29</v>
      </c>
      <c r="C31">
        <v>61</v>
      </c>
      <c r="E31" s="7">
        <f t="shared" si="3"/>
        <v>158</v>
      </c>
      <c r="F31" s="7">
        <f t="shared" si="4"/>
        <v>173</v>
      </c>
      <c r="G31" s="7">
        <f t="shared" si="5"/>
        <v>221</v>
      </c>
      <c r="H31" s="7">
        <f t="shared" si="6"/>
        <v>243</v>
      </c>
      <c r="J31" s="7">
        <f t="shared" si="7"/>
        <v>237</v>
      </c>
      <c r="K31" s="7">
        <f t="shared" si="0"/>
        <v>259</v>
      </c>
      <c r="L31" s="7">
        <f t="shared" si="1"/>
        <v>331</v>
      </c>
      <c r="M31" s="7">
        <f t="shared" si="2"/>
        <v>364</v>
      </c>
    </row>
    <row r="32" spans="1:13" x14ac:dyDescent="0.5">
      <c r="A32">
        <v>31</v>
      </c>
      <c r="B32" t="s">
        <v>30</v>
      </c>
      <c r="C32">
        <v>90</v>
      </c>
      <c r="E32" s="7">
        <f t="shared" si="3"/>
        <v>216</v>
      </c>
      <c r="F32" s="7">
        <f t="shared" si="4"/>
        <v>237</v>
      </c>
      <c r="G32" s="7">
        <f t="shared" si="5"/>
        <v>279</v>
      </c>
      <c r="H32" s="7">
        <f t="shared" si="6"/>
        <v>306</v>
      </c>
      <c r="J32" s="7">
        <f t="shared" si="7"/>
        <v>324</v>
      </c>
      <c r="K32" s="7">
        <f t="shared" si="0"/>
        <v>355</v>
      </c>
      <c r="L32" s="7">
        <f t="shared" si="1"/>
        <v>418</v>
      </c>
      <c r="M32" s="7">
        <f t="shared" si="2"/>
        <v>459</v>
      </c>
    </row>
    <row r="33" spans="1:13" x14ac:dyDescent="0.5">
      <c r="A33">
        <v>32</v>
      </c>
      <c r="B33" t="s">
        <v>31</v>
      </c>
      <c r="C33">
        <v>55</v>
      </c>
      <c r="E33" s="7">
        <f t="shared" si="3"/>
        <v>146</v>
      </c>
      <c r="F33" s="7">
        <f t="shared" si="4"/>
        <v>160</v>
      </c>
      <c r="G33" s="7">
        <f t="shared" si="5"/>
        <v>209</v>
      </c>
      <c r="H33" s="7">
        <f t="shared" si="6"/>
        <v>229</v>
      </c>
      <c r="J33" s="7">
        <f t="shared" si="7"/>
        <v>219</v>
      </c>
      <c r="K33" s="7">
        <f t="shared" si="0"/>
        <v>240</v>
      </c>
      <c r="L33" s="7">
        <f t="shared" si="1"/>
        <v>313</v>
      </c>
      <c r="M33" s="7">
        <f t="shared" si="2"/>
        <v>343</v>
      </c>
    </row>
    <row r="34" spans="1:13" x14ac:dyDescent="0.5">
      <c r="A34">
        <v>33</v>
      </c>
      <c r="B34" t="s">
        <v>32</v>
      </c>
      <c r="C34">
        <v>71</v>
      </c>
      <c r="E34" s="7">
        <f t="shared" si="3"/>
        <v>178</v>
      </c>
      <c r="F34" s="7">
        <f t="shared" si="4"/>
        <v>195</v>
      </c>
      <c r="G34" s="7">
        <f t="shared" si="5"/>
        <v>241</v>
      </c>
      <c r="H34" s="7">
        <f t="shared" si="6"/>
        <v>265</v>
      </c>
      <c r="J34" s="7">
        <f t="shared" si="7"/>
        <v>267</v>
      </c>
      <c r="K34" s="7">
        <f t="shared" si="0"/>
        <v>292</v>
      </c>
      <c r="L34" s="7">
        <f t="shared" si="1"/>
        <v>361</v>
      </c>
      <c r="M34" s="7">
        <f t="shared" si="2"/>
        <v>397</v>
      </c>
    </row>
    <row r="35" spans="1:13" x14ac:dyDescent="0.5">
      <c r="A35">
        <v>34</v>
      </c>
      <c r="B35" t="s">
        <v>33</v>
      </c>
      <c r="C35">
        <v>101</v>
      </c>
      <c r="E35" s="7">
        <f t="shared" si="3"/>
        <v>238</v>
      </c>
      <c r="F35" s="7">
        <f t="shared" si="4"/>
        <v>261</v>
      </c>
      <c r="G35" s="7">
        <f t="shared" si="5"/>
        <v>301</v>
      </c>
      <c r="H35" s="7">
        <f t="shared" si="6"/>
        <v>331</v>
      </c>
      <c r="J35" s="7">
        <f t="shared" si="7"/>
        <v>357</v>
      </c>
      <c r="K35" s="7">
        <f t="shared" si="0"/>
        <v>391</v>
      </c>
      <c r="L35" s="7">
        <f t="shared" si="1"/>
        <v>451</v>
      </c>
      <c r="M35" s="7">
        <f t="shared" si="2"/>
        <v>496</v>
      </c>
    </row>
    <row r="36" spans="1:13" x14ac:dyDescent="0.5">
      <c r="A36">
        <v>35</v>
      </c>
      <c r="B36" t="s">
        <v>34</v>
      </c>
      <c r="C36">
        <v>43</v>
      </c>
      <c r="E36" s="7">
        <f t="shared" si="3"/>
        <v>122</v>
      </c>
      <c r="F36" s="7">
        <f t="shared" si="4"/>
        <v>134</v>
      </c>
      <c r="G36" s="7">
        <f t="shared" si="5"/>
        <v>185</v>
      </c>
      <c r="H36" s="7">
        <f t="shared" si="6"/>
        <v>203</v>
      </c>
      <c r="J36" s="7">
        <f t="shared" si="7"/>
        <v>183</v>
      </c>
      <c r="K36" s="7">
        <f t="shared" si="0"/>
        <v>201</v>
      </c>
      <c r="L36" s="7">
        <f t="shared" si="1"/>
        <v>277</v>
      </c>
      <c r="M36" s="7">
        <f t="shared" si="2"/>
        <v>304</v>
      </c>
    </row>
    <row r="37" spans="1:13" x14ac:dyDescent="0.5">
      <c r="A37">
        <v>36</v>
      </c>
      <c r="B37" t="s">
        <v>35</v>
      </c>
      <c r="C37">
        <v>75</v>
      </c>
      <c r="E37" s="7">
        <f t="shared" si="3"/>
        <v>186</v>
      </c>
      <c r="F37" s="7">
        <f t="shared" si="4"/>
        <v>204</v>
      </c>
      <c r="G37" s="7">
        <f t="shared" si="5"/>
        <v>249</v>
      </c>
      <c r="H37" s="7">
        <f t="shared" si="6"/>
        <v>273</v>
      </c>
      <c r="J37" s="7">
        <f t="shared" si="7"/>
        <v>279</v>
      </c>
      <c r="K37" s="7">
        <f t="shared" si="0"/>
        <v>306</v>
      </c>
      <c r="L37" s="7">
        <f t="shared" si="1"/>
        <v>373</v>
      </c>
      <c r="M37" s="7">
        <f t="shared" si="2"/>
        <v>409</v>
      </c>
    </row>
    <row r="38" spans="1:13" x14ac:dyDescent="0.5">
      <c r="A38">
        <v>37</v>
      </c>
      <c r="B38" t="s">
        <v>36</v>
      </c>
      <c r="C38">
        <v>87</v>
      </c>
      <c r="E38" s="7">
        <f t="shared" si="3"/>
        <v>210</v>
      </c>
      <c r="F38" s="7">
        <f t="shared" si="4"/>
        <v>231</v>
      </c>
      <c r="G38" s="7">
        <f t="shared" si="5"/>
        <v>273</v>
      </c>
      <c r="H38" s="7">
        <f t="shared" si="6"/>
        <v>300</v>
      </c>
      <c r="J38" s="7">
        <f t="shared" si="7"/>
        <v>315</v>
      </c>
      <c r="K38" s="7">
        <f t="shared" si="0"/>
        <v>346</v>
      </c>
      <c r="L38" s="7">
        <f t="shared" si="1"/>
        <v>409</v>
      </c>
      <c r="M38" s="7">
        <f t="shared" si="2"/>
        <v>450</v>
      </c>
    </row>
    <row r="39" spans="1:13" x14ac:dyDescent="0.5">
      <c r="A39">
        <v>38</v>
      </c>
      <c r="B39" t="s">
        <v>37</v>
      </c>
      <c r="C39">
        <v>119</v>
      </c>
      <c r="E39" s="7">
        <f t="shared" si="3"/>
        <v>274</v>
      </c>
      <c r="F39" s="7">
        <f t="shared" si="4"/>
        <v>301</v>
      </c>
      <c r="G39" s="7">
        <f t="shared" si="5"/>
        <v>337</v>
      </c>
      <c r="H39" s="7">
        <f t="shared" si="6"/>
        <v>370</v>
      </c>
      <c r="J39" s="7">
        <f t="shared" si="7"/>
        <v>411</v>
      </c>
      <c r="K39" s="7">
        <f t="shared" si="0"/>
        <v>451</v>
      </c>
      <c r="L39" s="7">
        <f t="shared" si="1"/>
        <v>505</v>
      </c>
      <c r="M39" s="7">
        <f t="shared" si="2"/>
        <v>555</v>
      </c>
    </row>
    <row r="40" spans="1:13" x14ac:dyDescent="0.5">
      <c r="A40">
        <v>39</v>
      </c>
      <c r="B40" t="s">
        <v>38</v>
      </c>
      <c r="C40">
        <v>30</v>
      </c>
      <c r="E40" s="7">
        <f t="shared" si="3"/>
        <v>96</v>
      </c>
      <c r="F40" s="7">
        <f t="shared" si="4"/>
        <v>105</v>
      </c>
      <c r="G40" s="7">
        <f t="shared" si="5"/>
        <v>159</v>
      </c>
      <c r="H40" s="7">
        <f t="shared" si="6"/>
        <v>174</v>
      </c>
      <c r="J40" s="7">
        <f t="shared" si="7"/>
        <v>144</v>
      </c>
      <c r="K40" s="7">
        <f t="shared" si="0"/>
        <v>157</v>
      </c>
      <c r="L40" s="7">
        <f t="shared" si="1"/>
        <v>238</v>
      </c>
      <c r="M40" s="7">
        <f t="shared" si="2"/>
        <v>261</v>
      </c>
    </row>
    <row r="41" spans="1:13" x14ac:dyDescent="0.5">
      <c r="A41">
        <v>40</v>
      </c>
      <c r="B41" t="s">
        <v>39</v>
      </c>
      <c r="C41">
        <v>62</v>
      </c>
      <c r="E41" s="7">
        <f t="shared" si="3"/>
        <v>160</v>
      </c>
      <c r="F41" s="7">
        <f t="shared" si="4"/>
        <v>176</v>
      </c>
      <c r="G41" s="7">
        <f t="shared" si="5"/>
        <v>223</v>
      </c>
      <c r="H41" s="7">
        <f t="shared" si="6"/>
        <v>245</v>
      </c>
      <c r="J41" s="7">
        <f t="shared" si="7"/>
        <v>240</v>
      </c>
      <c r="K41" s="7">
        <f t="shared" si="0"/>
        <v>264</v>
      </c>
      <c r="L41" s="7">
        <f t="shared" si="1"/>
        <v>334</v>
      </c>
      <c r="M41" s="7">
        <f t="shared" si="2"/>
        <v>367</v>
      </c>
    </row>
    <row r="42" spans="1:13" x14ac:dyDescent="0.5">
      <c r="A42">
        <v>41</v>
      </c>
      <c r="B42" t="s">
        <v>40</v>
      </c>
      <c r="C42">
        <v>67</v>
      </c>
      <c r="E42" s="7">
        <f t="shared" si="3"/>
        <v>170</v>
      </c>
      <c r="F42" s="7">
        <f t="shared" si="4"/>
        <v>187</v>
      </c>
      <c r="G42" s="7">
        <f t="shared" si="5"/>
        <v>233</v>
      </c>
      <c r="H42" s="7">
        <f t="shared" si="6"/>
        <v>256</v>
      </c>
      <c r="J42" s="7">
        <f t="shared" si="7"/>
        <v>255</v>
      </c>
      <c r="K42" s="7">
        <f t="shared" si="0"/>
        <v>280</v>
      </c>
      <c r="L42" s="7">
        <f t="shared" si="1"/>
        <v>349</v>
      </c>
      <c r="M42" s="7">
        <f t="shared" si="2"/>
        <v>384</v>
      </c>
    </row>
    <row r="43" spans="1:13" x14ac:dyDescent="0.5">
      <c r="A43">
        <v>42</v>
      </c>
      <c r="B43" t="s">
        <v>41</v>
      </c>
      <c r="C43">
        <v>79</v>
      </c>
      <c r="E43" s="7">
        <f t="shared" si="3"/>
        <v>194</v>
      </c>
      <c r="F43" s="7">
        <f t="shared" si="4"/>
        <v>213</v>
      </c>
      <c r="G43" s="7">
        <f t="shared" si="5"/>
        <v>257</v>
      </c>
      <c r="H43" s="7">
        <f t="shared" si="6"/>
        <v>282</v>
      </c>
      <c r="J43" s="7">
        <f t="shared" si="7"/>
        <v>291</v>
      </c>
      <c r="K43" s="7">
        <f t="shared" si="0"/>
        <v>319</v>
      </c>
      <c r="L43" s="7">
        <f t="shared" si="1"/>
        <v>385</v>
      </c>
      <c r="M43" s="7">
        <f t="shared" si="2"/>
        <v>423</v>
      </c>
    </row>
    <row r="44" spans="1:13" x14ac:dyDescent="0.5">
      <c r="A44">
        <v>43</v>
      </c>
      <c r="B44" t="s">
        <v>42</v>
      </c>
      <c r="C44">
        <v>28</v>
      </c>
      <c r="E44" s="7">
        <f t="shared" si="3"/>
        <v>92</v>
      </c>
      <c r="F44" s="7">
        <f t="shared" si="4"/>
        <v>101</v>
      </c>
      <c r="G44" s="7">
        <f t="shared" si="5"/>
        <v>155</v>
      </c>
      <c r="H44" s="7">
        <f t="shared" si="6"/>
        <v>170</v>
      </c>
      <c r="J44" s="7">
        <f t="shared" si="7"/>
        <v>138</v>
      </c>
      <c r="K44" s="7">
        <f t="shared" si="0"/>
        <v>151</v>
      </c>
      <c r="L44" s="7">
        <f t="shared" si="1"/>
        <v>232</v>
      </c>
      <c r="M44" s="7">
        <f t="shared" si="2"/>
        <v>255</v>
      </c>
    </row>
    <row r="45" spans="1:13" x14ac:dyDescent="0.5">
      <c r="A45">
        <v>44</v>
      </c>
      <c r="B45" t="s">
        <v>43</v>
      </c>
      <c r="C45">
        <v>41</v>
      </c>
      <c r="E45" s="7">
        <f t="shared" si="3"/>
        <v>118</v>
      </c>
      <c r="F45" s="7">
        <f t="shared" si="4"/>
        <v>129</v>
      </c>
      <c r="G45" s="7">
        <f t="shared" si="5"/>
        <v>181</v>
      </c>
      <c r="H45" s="7">
        <f t="shared" si="6"/>
        <v>199</v>
      </c>
      <c r="J45" s="7">
        <f t="shared" si="7"/>
        <v>177</v>
      </c>
      <c r="K45" s="7">
        <f t="shared" si="0"/>
        <v>193</v>
      </c>
      <c r="L45" s="7">
        <f t="shared" si="1"/>
        <v>271</v>
      </c>
      <c r="M45" s="7">
        <f t="shared" si="2"/>
        <v>298</v>
      </c>
    </row>
    <row r="46" spans="1:13" x14ac:dyDescent="0.5">
      <c r="A46">
        <v>45</v>
      </c>
      <c r="B46" t="s">
        <v>44</v>
      </c>
      <c r="C46">
        <v>61</v>
      </c>
      <c r="E46" s="7">
        <f t="shared" si="3"/>
        <v>158</v>
      </c>
      <c r="F46" s="7">
        <f t="shared" si="4"/>
        <v>173</v>
      </c>
      <c r="G46" s="7">
        <f t="shared" si="5"/>
        <v>221</v>
      </c>
      <c r="H46" s="7">
        <f t="shared" si="6"/>
        <v>243</v>
      </c>
      <c r="J46" s="7">
        <f t="shared" si="7"/>
        <v>237</v>
      </c>
      <c r="K46" s="7">
        <f t="shared" si="0"/>
        <v>259</v>
      </c>
      <c r="L46" s="7">
        <f t="shared" si="1"/>
        <v>331</v>
      </c>
      <c r="M46" s="7">
        <f t="shared" si="2"/>
        <v>364</v>
      </c>
    </row>
    <row r="47" spans="1:13" x14ac:dyDescent="0.5">
      <c r="A47">
        <v>46</v>
      </c>
      <c r="B47" t="s">
        <v>45</v>
      </c>
      <c r="C47">
        <v>35</v>
      </c>
      <c r="E47" s="7">
        <f t="shared" si="3"/>
        <v>106</v>
      </c>
      <c r="F47" s="7">
        <f t="shared" si="4"/>
        <v>116</v>
      </c>
      <c r="G47" s="7">
        <f t="shared" si="5"/>
        <v>169</v>
      </c>
      <c r="H47" s="7">
        <f t="shared" si="6"/>
        <v>185</v>
      </c>
      <c r="J47" s="7">
        <f t="shared" si="7"/>
        <v>159</v>
      </c>
      <c r="K47" s="7">
        <f t="shared" si="0"/>
        <v>174</v>
      </c>
      <c r="L47" s="7">
        <f t="shared" si="1"/>
        <v>253</v>
      </c>
      <c r="M47" s="7">
        <f t="shared" si="2"/>
        <v>277</v>
      </c>
    </row>
    <row r="48" spans="1:13" x14ac:dyDescent="0.5">
      <c r="A48">
        <v>47</v>
      </c>
      <c r="B48" t="s">
        <v>46</v>
      </c>
      <c r="C48">
        <v>44</v>
      </c>
      <c r="E48" s="7">
        <f t="shared" si="3"/>
        <v>124</v>
      </c>
      <c r="F48" s="7">
        <f t="shared" si="4"/>
        <v>136</v>
      </c>
      <c r="G48" s="7">
        <f t="shared" si="5"/>
        <v>187</v>
      </c>
      <c r="H48" s="7">
        <f t="shared" si="6"/>
        <v>205</v>
      </c>
      <c r="J48" s="7">
        <f t="shared" si="7"/>
        <v>186</v>
      </c>
      <c r="K48" s="7">
        <f t="shared" si="0"/>
        <v>204</v>
      </c>
      <c r="L48" s="7">
        <f t="shared" si="1"/>
        <v>280</v>
      </c>
      <c r="M48" s="7">
        <f t="shared" si="2"/>
        <v>307</v>
      </c>
    </row>
    <row r="49" spans="1:13" x14ac:dyDescent="0.5">
      <c r="A49">
        <v>48</v>
      </c>
      <c r="B49" t="s">
        <v>47</v>
      </c>
      <c r="C49">
        <v>59</v>
      </c>
      <c r="E49" s="7">
        <f t="shared" si="3"/>
        <v>154</v>
      </c>
      <c r="F49" s="7">
        <f t="shared" si="4"/>
        <v>169</v>
      </c>
      <c r="G49" s="7">
        <f t="shared" si="5"/>
        <v>217</v>
      </c>
      <c r="H49" s="7">
        <f t="shared" si="6"/>
        <v>238</v>
      </c>
      <c r="J49" s="7">
        <f t="shared" si="7"/>
        <v>231</v>
      </c>
      <c r="K49" s="7">
        <f t="shared" si="0"/>
        <v>253</v>
      </c>
      <c r="L49" s="7">
        <f t="shared" si="1"/>
        <v>325</v>
      </c>
      <c r="M49" s="7">
        <f t="shared" si="2"/>
        <v>357</v>
      </c>
    </row>
    <row r="50" spans="1:13" x14ac:dyDescent="0.5">
      <c r="A50">
        <v>49</v>
      </c>
      <c r="B50" t="s">
        <v>48</v>
      </c>
      <c r="C50">
        <v>120</v>
      </c>
      <c r="E50" s="7">
        <f t="shared" si="3"/>
        <v>276</v>
      </c>
      <c r="F50" s="7">
        <f t="shared" si="4"/>
        <v>303</v>
      </c>
      <c r="G50" s="7">
        <f t="shared" si="5"/>
        <v>339</v>
      </c>
      <c r="H50" s="7">
        <f t="shared" si="6"/>
        <v>372</v>
      </c>
      <c r="J50" s="7">
        <f t="shared" si="7"/>
        <v>414</v>
      </c>
      <c r="K50" s="7">
        <f t="shared" si="0"/>
        <v>454</v>
      </c>
      <c r="L50" s="7">
        <f t="shared" si="1"/>
        <v>508</v>
      </c>
      <c r="M50" s="7">
        <f t="shared" si="2"/>
        <v>558</v>
      </c>
    </row>
    <row r="51" spans="1:13" x14ac:dyDescent="0.5">
      <c r="A51">
        <v>50</v>
      </c>
      <c r="B51" t="s">
        <v>49</v>
      </c>
      <c r="C51">
        <v>143</v>
      </c>
      <c r="E51" s="7">
        <f t="shared" si="3"/>
        <v>322</v>
      </c>
      <c r="F51" s="7">
        <f t="shared" si="4"/>
        <v>354</v>
      </c>
      <c r="G51" s="7">
        <f t="shared" si="5"/>
        <v>385</v>
      </c>
      <c r="H51" s="7">
        <f t="shared" si="6"/>
        <v>423</v>
      </c>
      <c r="J51" s="7">
        <f t="shared" si="7"/>
        <v>483</v>
      </c>
      <c r="K51" s="7">
        <f t="shared" si="0"/>
        <v>531</v>
      </c>
      <c r="L51" s="7">
        <f t="shared" si="1"/>
        <v>577</v>
      </c>
      <c r="M51" s="7">
        <f t="shared" si="2"/>
        <v>634</v>
      </c>
    </row>
    <row r="52" spans="1:13" x14ac:dyDescent="0.5">
      <c r="A52">
        <v>51</v>
      </c>
      <c r="B52" t="s">
        <v>50</v>
      </c>
      <c r="C52">
        <v>169</v>
      </c>
      <c r="E52" s="7">
        <f t="shared" si="3"/>
        <v>374</v>
      </c>
      <c r="F52" s="7">
        <f t="shared" si="4"/>
        <v>411</v>
      </c>
      <c r="G52" s="7">
        <f t="shared" si="5"/>
        <v>437</v>
      </c>
      <c r="H52" s="7">
        <f t="shared" si="6"/>
        <v>480</v>
      </c>
      <c r="J52" s="7">
        <f t="shared" si="7"/>
        <v>561</v>
      </c>
      <c r="K52" s="7">
        <f t="shared" si="0"/>
        <v>616</v>
      </c>
      <c r="L52" s="7">
        <f t="shared" si="1"/>
        <v>655</v>
      </c>
      <c r="M52" s="7">
        <f t="shared" si="2"/>
        <v>720</v>
      </c>
    </row>
    <row r="53" spans="1:13" x14ac:dyDescent="0.5">
      <c r="A53">
        <v>52</v>
      </c>
      <c r="B53" t="s">
        <v>51</v>
      </c>
      <c r="C53">
        <v>124</v>
      </c>
      <c r="E53" s="7">
        <f t="shared" si="3"/>
        <v>284</v>
      </c>
      <c r="F53" s="7">
        <f t="shared" si="4"/>
        <v>312</v>
      </c>
      <c r="G53" s="7">
        <f t="shared" si="5"/>
        <v>347</v>
      </c>
      <c r="H53" s="7">
        <f t="shared" si="6"/>
        <v>381</v>
      </c>
      <c r="J53" s="7">
        <f t="shared" si="7"/>
        <v>426</v>
      </c>
      <c r="K53" s="7">
        <f t="shared" si="0"/>
        <v>468</v>
      </c>
      <c r="L53" s="7">
        <f t="shared" si="1"/>
        <v>520</v>
      </c>
      <c r="M53" s="7">
        <f t="shared" si="2"/>
        <v>571</v>
      </c>
    </row>
    <row r="54" spans="1:13" x14ac:dyDescent="0.5">
      <c r="A54">
        <v>53</v>
      </c>
      <c r="B54" t="s">
        <v>52</v>
      </c>
      <c r="C54">
        <v>157</v>
      </c>
      <c r="E54" s="7">
        <f t="shared" si="3"/>
        <v>350</v>
      </c>
      <c r="F54" s="7">
        <f t="shared" si="4"/>
        <v>385</v>
      </c>
      <c r="G54" s="7">
        <f t="shared" si="5"/>
        <v>413</v>
      </c>
      <c r="H54" s="7">
        <f t="shared" si="6"/>
        <v>454</v>
      </c>
      <c r="J54" s="7">
        <f t="shared" si="7"/>
        <v>525</v>
      </c>
      <c r="K54" s="7">
        <f t="shared" si="0"/>
        <v>577</v>
      </c>
      <c r="L54" s="7">
        <f t="shared" si="1"/>
        <v>619</v>
      </c>
      <c r="M54" s="7">
        <f t="shared" si="2"/>
        <v>681</v>
      </c>
    </row>
    <row r="55" spans="1:13" x14ac:dyDescent="0.5">
      <c r="A55">
        <v>54</v>
      </c>
      <c r="B55" t="s">
        <v>53</v>
      </c>
      <c r="C55">
        <v>69</v>
      </c>
      <c r="E55" s="7">
        <f t="shared" si="3"/>
        <v>174</v>
      </c>
      <c r="F55" s="7">
        <f t="shared" si="4"/>
        <v>191</v>
      </c>
      <c r="G55" s="7">
        <f t="shared" si="5"/>
        <v>237</v>
      </c>
      <c r="H55" s="7">
        <f t="shared" si="6"/>
        <v>260</v>
      </c>
      <c r="J55" s="7">
        <f t="shared" si="7"/>
        <v>261</v>
      </c>
      <c r="K55" s="7">
        <f t="shared" si="0"/>
        <v>286</v>
      </c>
      <c r="L55" s="7">
        <f t="shared" si="1"/>
        <v>355</v>
      </c>
      <c r="M55" s="7">
        <f t="shared" si="2"/>
        <v>390</v>
      </c>
    </row>
    <row r="56" spans="1:13" x14ac:dyDescent="0.5">
      <c r="A56">
        <v>55</v>
      </c>
      <c r="B56" t="s">
        <v>54</v>
      </c>
      <c r="C56">
        <v>102</v>
      </c>
      <c r="E56" s="7">
        <f t="shared" si="3"/>
        <v>240</v>
      </c>
      <c r="F56" s="7">
        <f t="shared" si="4"/>
        <v>264</v>
      </c>
      <c r="G56" s="7">
        <f t="shared" si="5"/>
        <v>303</v>
      </c>
      <c r="H56" s="7">
        <f t="shared" si="6"/>
        <v>333</v>
      </c>
      <c r="J56" s="7">
        <f t="shared" si="7"/>
        <v>360</v>
      </c>
      <c r="K56" s="7">
        <f t="shared" si="0"/>
        <v>396</v>
      </c>
      <c r="L56" s="7">
        <f t="shared" si="1"/>
        <v>454</v>
      </c>
      <c r="M56" s="7">
        <f t="shared" si="2"/>
        <v>499</v>
      </c>
    </row>
    <row r="57" spans="1:13" x14ac:dyDescent="0.5">
      <c r="A57">
        <v>56</v>
      </c>
      <c r="B57" t="s">
        <v>55</v>
      </c>
      <c r="C57">
        <v>92</v>
      </c>
      <c r="E57" s="7">
        <f t="shared" si="3"/>
        <v>220</v>
      </c>
      <c r="F57" s="7">
        <f t="shared" si="4"/>
        <v>242</v>
      </c>
      <c r="G57" s="7">
        <f t="shared" si="5"/>
        <v>283</v>
      </c>
      <c r="H57" s="7">
        <f t="shared" si="6"/>
        <v>311</v>
      </c>
      <c r="J57" s="7">
        <f t="shared" si="7"/>
        <v>330</v>
      </c>
      <c r="K57" s="7">
        <f t="shared" si="0"/>
        <v>363</v>
      </c>
      <c r="L57" s="7">
        <f t="shared" si="1"/>
        <v>424</v>
      </c>
      <c r="M57" s="7">
        <f t="shared" si="2"/>
        <v>466</v>
      </c>
    </row>
    <row r="58" spans="1:13" x14ac:dyDescent="0.5">
      <c r="A58">
        <v>57</v>
      </c>
      <c r="B58" t="s">
        <v>56</v>
      </c>
      <c r="C58">
        <v>125</v>
      </c>
      <c r="E58" s="7">
        <f t="shared" si="3"/>
        <v>286</v>
      </c>
      <c r="F58" s="7">
        <f t="shared" si="4"/>
        <v>314</v>
      </c>
      <c r="G58" s="7">
        <f t="shared" si="5"/>
        <v>349</v>
      </c>
      <c r="H58" s="7">
        <f t="shared" si="6"/>
        <v>383</v>
      </c>
      <c r="J58" s="7">
        <f t="shared" si="7"/>
        <v>429</v>
      </c>
      <c r="K58" s="7">
        <f t="shared" si="0"/>
        <v>471</v>
      </c>
      <c r="L58" s="7">
        <f t="shared" si="1"/>
        <v>523</v>
      </c>
      <c r="M58" s="7">
        <f t="shared" si="2"/>
        <v>574</v>
      </c>
    </row>
    <row r="59" spans="1:13" x14ac:dyDescent="0.5">
      <c r="A59">
        <v>58</v>
      </c>
      <c r="B59" t="s">
        <v>57</v>
      </c>
      <c r="C59">
        <v>69</v>
      </c>
      <c r="E59" s="7">
        <f t="shared" si="3"/>
        <v>174</v>
      </c>
      <c r="F59" s="7">
        <f t="shared" si="4"/>
        <v>191</v>
      </c>
      <c r="G59" s="7">
        <f t="shared" si="5"/>
        <v>237</v>
      </c>
      <c r="H59" s="7">
        <f t="shared" si="6"/>
        <v>260</v>
      </c>
      <c r="J59" s="7">
        <f t="shared" si="7"/>
        <v>261</v>
      </c>
      <c r="K59" s="7">
        <f t="shared" si="0"/>
        <v>286</v>
      </c>
      <c r="L59" s="7">
        <f t="shared" si="1"/>
        <v>355</v>
      </c>
      <c r="M59" s="7">
        <f t="shared" si="2"/>
        <v>390</v>
      </c>
    </row>
    <row r="60" spans="1:13" x14ac:dyDescent="0.5">
      <c r="A60">
        <v>59</v>
      </c>
      <c r="B60" t="s">
        <v>58</v>
      </c>
      <c r="C60">
        <v>103</v>
      </c>
      <c r="E60" s="7">
        <f t="shared" si="3"/>
        <v>242</v>
      </c>
      <c r="F60" s="7">
        <f t="shared" si="4"/>
        <v>266</v>
      </c>
      <c r="G60" s="7">
        <f t="shared" si="5"/>
        <v>305</v>
      </c>
      <c r="H60" s="7">
        <f t="shared" si="6"/>
        <v>335</v>
      </c>
      <c r="J60" s="7">
        <f t="shared" si="7"/>
        <v>363</v>
      </c>
      <c r="K60" s="7">
        <f t="shared" si="0"/>
        <v>399</v>
      </c>
      <c r="L60" s="7">
        <f t="shared" si="1"/>
        <v>457</v>
      </c>
      <c r="M60" s="7">
        <f t="shared" si="2"/>
        <v>502</v>
      </c>
    </row>
    <row r="61" spans="1:13" x14ac:dyDescent="0.5">
      <c r="A61">
        <v>60</v>
      </c>
      <c r="B61" t="s">
        <v>59</v>
      </c>
      <c r="C61">
        <v>90</v>
      </c>
      <c r="E61" s="7">
        <f t="shared" si="3"/>
        <v>216</v>
      </c>
      <c r="F61" s="7">
        <f t="shared" si="4"/>
        <v>237</v>
      </c>
      <c r="G61" s="7">
        <f t="shared" si="5"/>
        <v>279</v>
      </c>
      <c r="H61" s="7">
        <f t="shared" si="6"/>
        <v>306</v>
      </c>
      <c r="J61" s="7">
        <f t="shared" si="7"/>
        <v>324</v>
      </c>
      <c r="K61" s="7">
        <f t="shared" si="0"/>
        <v>355</v>
      </c>
      <c r="L61" s="7">
        <f t="shared" si="1"/>
        <v>418</v>
      </c>
      <c r="M61" s="7">
        <f t="shared" si="2"/>
        <v>459</v>
      </c>
    </row>
    <row r="62" spans="1:13" x14ac:dyDescent="0.5">
      <c r="A62">
        <v>61</v>
      </c>
      <c r="B62" t="s">
        <v>60</v>
      </c>
      <c r="C62">
        <v>94</v>
      </c>
      <c r="E62" s="7">
        <f t="shared" si="3"/>
        <v>224</v>
      </c>
      <c r="F62" s="7">
        <f t="shared" si="4"/>
        <v>246</v>
      </c>
      <c r="G62" s="7">
        <f t="shared" si="5"/>
        <v>287</v>
      </c>
      <c r="H62" s="7">
        <f t="shared" si="6"/>
        <v>315</v>
      </c>
      <c r="J62" s="7">
        <f t="shared" si="7"/>
        <v>336</v>
      </c>
      <c r="K62" s="7">
        <f t="shared" si="0"/>
        <v>369</v>
      </c>
      <c r="L62" s="7">
        <f t="shared" si="1"/>
        <v>430</v>
      </c>
      <c r="M62" s="7">
        <f t="shared" si="2"/>
        <v>472</v>
      </c>
    </row>
    <row r="63" spans="1:13" x14ac:dyDescent="0.5">
      <c r="A63">
        <v>62</v>
      </c>
      <c r="B63" t="s">
        <v>61</v>
      </c>
      <c r="C63">
        <v>82</v>
      </c>
      <c r="E63" s="7">
        <f t="shared" si="3"/>
        <v>200</v>
      </c>
      <c r="F63" s="7">
        <f t="shared" si="4"/>
        <v>220</v>
      </c>
      <c r="G63" s="7">
        <f t="shared" si="5"/>
        <v>263</v>
      </c>
      <c r="H63" s="7">
        <f t="shared" si="6"/>
        <v>289</v>
      </c>
      <c r="J63" s="7">
        <f t="shared" si="7"/>
        <v>300</v>
      </c>
      <c r="K63" s="7">
        <f t="shared" si="0"/>
        <v>330</v>
      </c>
      <c r="L63" s="7">
        <f t="shared" si="1"/>
        <v>394</v>
      </c>
      <c r="M63" s="7">
        <f t="shared" si="2"/>
        <v>433</v>
      </c>
    </row>
    <row r="64" spans="1:13" x14ac:dyDescent="0.5">
      <c r="A64">
        <v>63</v>
      </c>
      <c r="B64" t="s">
        <v>62</v>
      </c>
      <c r="C64">
        <v>87</v>
      </c>
      <c r="E64" s="7">
        <f t="shared" si="3"/>
        <v>210</v>
      </c>
      <c r="F64" s="7">
        <f t="shared" si="4"/>
        <v>231</v>
      </c>
      <c r="G64" s="7">
        <f t="shared" si="5"/>
        <v>273</v>
      </c>
      <c r="H64" s="7">
        <f t="shared" si="6"/>
        <v>300</v>
      </c>
      <c r="J64" s="7">
        <f t="shared" si="7"/>
        <v>315</v>
      </c>
      <c r="K64" s="7">
        <f t="shared" si="0"/>
        <v>346</v>
      </c>
      <c r="L64" s="7">
        <f t="shared" si="1"/>
        <v>409</v>
      </c>
      <c r="M64" s="7">
        <f t="shared" si="2"/>
        <v>450</v>
      </c>
    </row>
    <row r="65" spans="1:13" x14ac:dyDescent="0.5">
      <c r="A65">
        <v>64</v>
      </c>
      <c r="B65" t="s">
        <v>63</v>
      </c>
      <c r="C65">
        <v>105</v>
      </c>
      <c r="E65" s="7">
        <f t="shared" si="3"/>
        <v>246</v>
      </c>
      <c r="F65" s="7">
        <f t="shared" si="4"/>
        <v>270</v>
      </c>
      <c r="G65" s="7">
        <f t="shared" si="5"/>
        <v>309</v>
      </c>
      <c r="H65" s="7">
        <f t="shared" si="6"/>
        <v>339</v>
      </c>
      <c r="J65" s="7">
        <f t="shared" si="7"/>
        <v>369</v>
      </c>
      <c r="K65" s="7">
        <f t="shared" si="0"/>
        <v>405</v>
      </c>
      <c r="L65" s="7">
        <f t="shared" si="1"/>
        <v>463</v>
      </c>
      <c r="M65" s="7">
        <f t="shared" si="2"/>
        <v>508</v>
      </c>
    </row>
    <row r="66" spans="1:13" x14ac:dyDescent="0.5">
      <c r="A66">
        <v>65</v>
      </c>
      <c r="B66" t="s">
        <v>64</v>
      </c>
      <c r="C66">
        <v>144</v>
      </c>
      <c r="E66" s="7">
        <f t="shared" si="3"/>
        <v>324</v>
      </c>
      <c r="F66" s="7">
        <f t="shared" si="4"/>
        <v>356</v>
      </c>
      <c r="G66" s="7">
        <f t="shared" si="5"/>
        <v>387</v>
      </c>
      <c r="H66" s="7">
        <f t="shared" si="6"/>
        <v>425</v>
      </c>
      <c r="J66" s="7">
        <f t="shared" si="7"/>
        <v>486</v>
      </c>
      <c r="K66" s="7">
        <f t="shared" ref="K66:K129" si="8">FLOOR(F66*1.5,1)</f>
        <v>534</v>
      </c>
      <c r="L66" s="7">
        <f t="shared" ref="L66:L129" si="9">FLOOR(G66*1.5,1)</f>
        <v>580</v>
      </c>
      <c r="M66" s="7">
        <f t="shared" ref="M66:M129" si="10">FLOOR(H66*1.5,1)</f>
        <v>637</v>
      </c>
    </row>
    <row r="67" spans="1:13" x14ac:dyDescent="0.5">
      <c r="A67">
        <v>66</v>
      </c>
      <c r="B67" t="s">
        <v>65</v>
      </c>
      <c r="C67">
        <v>34</v>
      </c>
      <c r="E67" s="7">
        <f t="shared" ref="E67:E130" si="11">FLOOR((FLOOR((2*$C67+31+0),1)+5)*1,1)</f>
        <v>104</v>
      </c>
      <c r="F67" s="7">
        <f t="shared" ref="F67:F130" si="12">FLOOR((FLOOR((2*$C67+31+0),1)+5)*1.1,1)</f>
        <v>114</v>
      </c>
      <c r="G67" s="7">
        <f t="shared" ref="G67:G130" si="13">FLOOR((FLOOR((2*$C67+31+63),1)+5)*1,1)</f>
        <v>167</v>
      </c>
      <c r="H67" s="7">
        <f t="shared" ref="H67:H130" si="14">FLOOR((FLOOR((2*$C67+31+63),1)+5)*1.1,1)</f>
        <v>183</v>
      </c>
      <c r="J67" s="7">
        <f t="shared" ref="J67:J130" si="15">FLOOR(E67*1.5,1)</f>
        <v>156</v>
      </c>
      <c r="K67" s="7">
        <f t="shared" si="8"/>
        <v>171</v>
      </c>
      <c r="L67" s="7">
        <f t="shared" si="9"/>
        <v>250</v>
      </c>
      <c r="M67" s="7">
        <f t="shared" si="10"/>
        <v>274</v>
      </c>
    </row>
    <row r="68" spans="1:13" x14ac:dyDescent="0.5">
      <c r="A68">
        <v>67</v>
      </c>
      <c r="B68" t="s">
        <v>66</v>
      </c>
      <c r="C68">
        <v>44</v>
      </c>
      <c r="E68" s="7">
        <f t="shared" si="11"/>
        <v>124</v>
      </c>
      <c r="F68" s="7">
        <f t="shared" si="12"/>
        <v>136</v>
      </c>
      <c r="G68" s="7">
        <f t="shared" si="13"/>
        <v>187</v>
      </c>
      <c r="H68" s="7">
        <f t="shared" si="14"/>
        <v>205</v>
      </c>
      <c r="J68" s="7">
        <f t="shared" si="15"/>
        <v>186</v>
      </c>
      <c r="K68" s="7">
        <f t="shared" si="8"/>
        <v>204</v>
      </c>
      <c r="L68" s="7">
        <f t="shared" si="9"/>
        <v>280</v>
      </c>
      <c r="M68" s="7">
        <f t="shared" si="10"/>
        <v>307</v>
      </c>
    </row>
    <row r="69" spans="1:13" x14ac:dyDescent="0.5">
      <c r="A69">
        <v>68</v>
      </c>
      <c r="B69" t="s">
        <v>67</v>
      </c>
      <c r="C69">
        <v>65</v>
      </c>
      <c r="E69" s="7">
        <f t="shared" si="11"/>
        <v>166</v>
      </c>
      <c r="F69" s="7">
        <f t="shared" si="12"/>
        <v>182</v>
      </c>
      <c r="G69" s="7">
        <f t="shared" si="13"/>
        <v>229</v>
      </c>
      <c r="H69" s="7">
        <f t="shared" si="14"/>
        <v>251</v>
      </c>
      <c r="J69" s="7">
        <f t="shared" si="15"/>
        <v>249</v>
      </c>
      <c r="K69" s="7">
        <f t="shared" si="8"/>
        <v>273</v>
      </c>
      <c r="L69" s="7">
        <f t="shared" si="9"/>
        <v>343</v>
      </c>
      <c r="M69" s="7">
        <f t="shared" si="10"/>
        <v>376</v>
      </c>
    </row>
    <row r="70" spans="1:13" x14ac:dyDescent="0.5">
      <c r="A70">
        <v>69</v>
      </c>
      <c r="B70" t="s">
        <v>68</v>
      </c>
      <c r="C70">
        <v>40</v>
      </c>
      <c r="E70" s="7">
        <f t="shared" si="11"/>
        <v>116</v>
      </c>
      <c r="F70" s="7">
        <f t="shared" si="12"/>
        <v>127</v>
      </c>
      <c r="G70" s="7">
        <f t="shared" si="13"/>
        <v>179</v>
      </c>
      <c r="H70" s="7">
        <f t="shared" si="14"/>
        <v>196</v>
      </c>
      <c r="J70" s="7">
        <f t="shared" si="15"/>
        <v>174</v>
      </c>
      <c r="K70" s="7">
        <f t="shared" si="8"/>
        <v>190</v>
      </c>
      <c r="L70" s="7">
        <f t="shared" si="9"/>
        <v>268</v>
      </c>
      <c r="M70" s="7">
        <f t="shared" si="10"/>
        <v>294</v>
      </c>
    </row>
    <row r="71" spans="1:13" x14ac:dyDescent="0.5">
      <c r="A71">
        <v>70</v>
      </c>
      <c r="B71" t="s">
        <v>69</v>
      </c>
      <c r="C71">
        <v>56</v>
      </c>
      <c r="E71" s="7">
        <f t="shared" si="11"/>
        <v>148</v>
      </c>
      <c r="F71" s="7">
        <f t="shared" si="12"/>
        <v>162</v>
      </c>
      <c r="G71" s="7">
        <f t="shared" si="13"/>
        <v>211</v>
      </c>
      <c r="H71" s="7">
        <f t="shared" si="14"/>
        <v>232</v>
      </c>
      <c r="J71" s="7">
        <f t="shared" si="15"/>
        <v>222</v>
      </c>
      <c r="K71" s="7">
        <f t="shared" si="8"/>
        <v>243</v>
      </c>
      <c r="L71" s="7">
        <f t="shared" si="9"/>
        <v>316</v>
      </c>
      <c r="M71" s="7">
        <f t="shared" si="10"/>
        <v>348</v>
      </c>
    </row>
    <row r="72" spans="1:13" x14ac:dyDescent="0.5">
      <c r="A72">
        <v>71</v>
      </c>
      <c r="B72" t="s">
        <v>70</v>
      </c>
      <c r="C72">
        <v>86</v>
      </c>
      <c r="E72" s="7">
        <f t="shared" si="11"/>
        <v>208</v>
      </c>
      <c r="F72" s="7">
        <f t="shared" si="12"/>
        <v>228</v>
      </c>
      <c r="G72" s="7">
        <f t="shared" si="13"/>
        <v>271</v>
      </c>
      <c r="H72" s="7">
        <f t="shared" si="14"/>
        <v>298</v>
      </c>
      <c r="J72" s="7">
        <f t="shared" si="15"/>
        <v>312</v>
      </c>
      <c r="K72" s="7">
        <f t="shared" si="8"/>
        <v>342</v>
      </c>
      <c r="L72" s="7">
        <f t="shared" si="9"/>
        <v>406</v>
      </c>
      <c r="M72" s="7">
        <f t="shared" si="10"/>
        <v>447</v>
      </c>
    </row>
    <row r="73" spans="1:13" x14ac:dyDescent="0.5">
      <c r="A73">
        <v>72</v>
      </c>
      <c r="B73" t="s">
        <v>71</v>
      </c>
      <c r="C73">
        <v>84</v>
      </c>
      <c r="E73" s="7">
        <f t="shared" si="11"/>
        <v>204</v>
      </c>
      <c r="F73" s="7">
        <f t="shared" si="12"/>
        <v>224</v>
      </c>
      <c r="G73" s="7">
        <f t="shared" si="13"/>
        <v>267</v>
      </c>
      <c r="H73" s="7">
        <f t="shared" si="14"/>
        <v>293</v>
      </c>
      <c r="J73" s="7">
        <f t="shared" si="15"/>
        <v>306</v>
      </c>
      <c r="K73" s="7">
        <f t="shared" si="8"/>
        <v>336</v>
      </c>
      <c r="L73" s="7">
        <f t="shared" si="9"/>
        <v>400</v>
      </c>
      <c r="M73" s="7">
        <f t="shared" si="10"/>
        <v>439</v>
      </c>
    </row>
    <row r="74" spans="1:13" x14ac:dyDescent="0.5">
      <c r="A74">
        <v>73</v>
      </c>
      <c r="B74" t="s">
        <v>72</v>
      </c>
      <c r="C74">
        <v>117</v>
      </c>
      <c r="E74" s="7">
        <f t="shared" si="11"/>
        <v>270</v>
      </c>
      <c r="F74" s="7">
        <f t="shared" si="12"/>
        <v>297</v>
      </c>
      <c r="G74" s="7">
        <f t="shared" si="13"/>
        <v>333</v>
      </c>
      <c r="H74" s="7">
        <f t="shared" si="14"/>
        <v>366</v>
      </c>
      <c r="J74" s="7">
        <f t="shared" si="15"/>
        <v>405</v>
      </c>
      <c r="K74" s="7">
        <f t="shared" si="8"/>
        <v>445</v>
      </c>
      <c r="L74" s="7">
        <f t="shared" si="9"/>
        <v>499</v>
      </c>
      <c r="M74" s="7">
        <f t="shared" si="10"/>
        <v>549</v>
      </c>
    </row>
    <row r="75" spans="1:13" x14ac:dyDescent="0.5">
      <c r="A75">
        <v>74</v>
      </c>
      <c r="B75" t="s">
        <v>73</v>
      </c>
      <c r="C75">
        <v>20</v>
      </c>
      <c r="E75" s="7">
        <f t="shared" si="11"/>
        <v>76</v>
      </c>
      <c r="F75" s="7">
        <f t="shared" si="12"/>
        <v>83</v>
      </c>
      <c r="G75" s="7">
        <f t="shared" si="13"/>
        <v>139</v>
      </c>
      <c r="H75" s="7">
        <f t="shared" si="14"/>
        <v>152</v>
      </c>
      <c r="J75" s="7">
        <f t="shared" si="15"/>
        <v>114</v>
      </c>
      <c r="K75" s="7">
        <f t="shared" si="8"/>
        <v>124</v>
      </c>
      <c r="L75" s="7">
        <f t="shared" si="9"/>
        <v>208</v>
      </c>
      <c r="M75" s="7">
        <f t="shared" si="10"/>
        <v>228</v>
      </c>
    </row>
    <row r="76" spans="1:13" x14ac:dyDescent="0.5">
      <c r="A76">
        <v>75</v>
      </c>
      <c r="B76" t="s">
        <v>74</v>
      </c>
      <c r="C76">
        <v>36</v>
      </c>
      <c r="E76" s="7">
        <f t="shared" si="11"/>
        <v>108</v>
      </c>
      <c r="F76" s="7">
        <f t="shared" si="12"/>
        <v>118</v>
      </c>
      <c r="G76" s="7">
        <f t="shared" si="13"/>
        <v>171</v>
      </c>
      <c r="H76" s="7">
        <f t="shared" si="14"/>
        <v>188</v>
      </c>
      <c r="J76" s="7">
        <f t="shared" si="15"/>
        <v>162</v>
      </c>
      <c r="K76" s="7">
        <f t="shared" si="8"/>
        <v>177</v>
      </c>
      <c r="L76" s="7">
        <f t="shared" si="9"/>
        <v>256</v>
      </c>
      <c r="M76" s="7">
        <f t="shared" si="10"/>
        <v>282</v>
      </c>
    </row>
    <row r="77" spans="1:13" x14ac:dyDescent="0.5">
      <c r="A77">
        <v>76</v>
      </c>
      <c r="B77" t="s">
        <v>75</v>
      </c>
      <c r="C77">
        <v>55</v>
      </c>
      <c r="E77" s="7">
        <f t="shared" si="11"/>
        <v>146</v>
      </c>
      <c r="F77" s="7">
        <f t="shared" si="12"/>
        <v>160</v>
      </c>
      <c r="G77" s="7">
        <f t="shared" si="13"/>
        <v>209</v>
      </c>
      <c r="H77" s="7">
        <f t="shared" si="14"/>
        <v>229</v>
      </c>
      <c r="J77" s="7">
        <f t="shared" si="15"/>
        <v>219</v>
      </c>
      <c r="K77" s="7">
        <f t="shared" si="8"/>
        <v>240</v>
      </c>
      <c r="L77" s="7">
        <f t="shared" si="9"/>
        <v>313</v>
      </c>
      <c r="M77" s="7">
        <f t="shared" si="10"/>
        <v>343</v>
      </c>
    </row>
    <row r="78" spans="1:13" x14ac:dyDescent="0.5">
      <c r="A78">
        <v>77</v>
      </c>
      <c r="B78" t="s">
        <v>76</v>
      </c>
      <c r="C78">
        <v>88</v>
      </c>
      <c r="E78" s="7">
        <f t="shared" si="11"/>
        <v>212</v>
      </c>
      <c r="F78" s="7">
        <f t="shared" si="12"/>
        <v>233</v>
      </c>
      <c r="G78" s="7">
        <f t="shared" si="13"/>
        <v>275</v>
      </c>
      <c r="H78" s="7">
        <f t="shared" si="14"/>
        <v>302</v>
      </c>
      <c r="J78" s="7">
        <f t="shared" si="15"/>
        <v>318</v>
      </c>
      <c r="K78" s="7">
        <f t="shared" si="8"/>
        <v>349</v>
      </c>
      <c r="L78" s="7">
        <f t="shared" si="9"/>
        <v>412</v>
      </c>
      <c r="M78" s="7">
        <f t="shared" si="10"/>
        <v>453</v>
      </c>
    </row>
    <row r="79" spans="1:13" x14ac:dyDescent="0.5">
      <c r="A79">
        <v>78</v>
      </c>
      <c r="B79" t="s">
        <v>77</v>
      </c>
      <c r="C79">
        <v>126</v>
      </c>
      <c r="E79" s="7">
        <f t="shared" si="11"/>
        <v>288</v>
      </c>
      <c r="F79" s="7">
        <f t="shared" si="12"/>
        <v>316</v>
      </c>
      <c r="G79" s="7">
        <f t="shared" si="13"/>
        <v>351</v>
      </c>
      <c r="H79" s="7">
        <f t="shared" si="14"/>
        <v>386</v>
      </c>
      <c r="J79" s="7">
        <f t="shared" si="15"/>
        <v>432</v>
      </c>
      <c r="K79" s="7">
        <f t="shared" si="8"/>
        <v>474</v>
      </c>
      <c r="L79" s="7">
        <f t="shared" si="9"/>
        <v>526</v>
      </c>
      <c r="M79" s="7">
        <f t="shared" si="10"/>
        <v>579</v>
      </c>
    </row>
    <row r="80" spans="1:13" x14ac:dyDescent="0.5">
      <c r="A80">
        <v>79</v>
      </c>
      <c r="B80" t="s">
        <v>78</v>
      </c>
      <c r="C80">
        <v>19</v>
      </c>
      <c r="E80" s="7">
        <f t="shared" si="11"/>
        <v>74</v>
      </c>
      <c r="F80" s="7">
        <f t="shared" si="12"/>
        <v>81</v>
      </c>
      <c r="G80" s="7">
        <f t="shared" si="13"/>
        <v>137</v>
      </c>
      <c r="H80" s="7">
        <f t="shared" si="14"/>
        <v>150</v>
      </c>
      <c r="J80" s="7">
        <f t="shared" si="15"/>
        <v>111</v>
      </c>
      <c r="K80" s="7">
        <f t="shared" si="8"/>
        <v>121</v>
      </c>
      <c r="L80" s="7">
        <f t="shared" si="9"/>
        <v>205</v>
      </c>
      <c r="M80" s="7">
        <f t="shared" si="10"/>
        <v>225</v>
      </c>
    </row>
    <row r="81" spans="1:13" x14ac:dyDescent="0.5">
      <c r="A81">
        <v>80</v>
      </c>
      <c r="B81" t="s">
        <v>79</v>
      </c>
      <c r="C81">
        <v>37</v>
      </c>
      <c r="E81" s="7">
        <f t="shared" si="11"/>
        <v>110</v>
      </c>
      <c r="F81" s="7">
        <f t="shared" si="12"/>
        <v>121</v>
      </c>
      <c r="G81" s="7">
        <f t="shared" si="13"/>
        <v>173</v>
      </c>
      <c r="H81" s="7">
        <f t="shared" si="14"/>
        <v>190</v>
      </c>
      <c r="J81" s="7">
        <f t="shared" si="15"/>
        <v>165</v>
      </c>
      <c r="K81" s="7">
        <f t="shared" si="8"/>
        <v>181</v>
      </c>
      <c r="L81" s="7">
        <f t="shared" si="9"/>
        <v>259</v>
      </c>
      <c r="M81" s="7">
        <f t="shared" si="10"/>
        <v>285</v>
      </c>
    </row>
    <row r="82" spans="1:13" x14ac:dyDescent="0.5">
      <c r="A82">
        <v>81</v>
      </c>
      <c r="B82" t="s">
        <v>80</v>
      </c>
      <c r="C82">
        <v>42</v>
      </c>
      <c r="E82" s="7">
        <f t="shared" si="11"/>
        <v>120</v>
      </c>
      <c r="F82" s="7">
        <f t="shared" si="12"/>
        <v>132</v>
      </c>
      <c r="G82" s="7">
        <f t="shared" si="13"/>
        <v>183</v>
      </c>
      <c r="H82" s="7">
        <f t="shared" si="14"/>
        <v>201</v>
      </c>
      <c r="J82" s="7">
        <f t="shared" si="15"/>
        <v>180</v>
      </c>
      <c r="K82" s="7">
        <f t="shared" si="8"/>
        <v>198</v>
      </c>
      <c r="L82" s="7">
        <f t="shared" si="9"/>
        <v>274</v>
      </c>
      <c r="M82" s="7">
        <f t="shared" si="10"/>
        <v>301</v>
      </c>
    </row>
    <row r="83" spans="1:13" x14ac:dyDescent="0.5">
      <c r="A83">
        <v>82</v>
      </c>
      <c r="B83" t="s">
        <v>81</v>
      </c>
      <c r="C83">
        <v>60</v>
      </c>
      <c r="E83" s="7">
        <f t="shared" si="11"/>
        <v>156</v>
      </c>
      <c r="F83" s="7">
        <f t="shared" si="12"/>
        <v>171</v>
      </c>
      <c r="G83" s="7">
        <f t="shared" si="13"/>
        <v>219</v>
      </c>
      <c r="H83" s="7">
        <f t="shared" si="14"/>
        <v>240</v>
      </c>
      <c r="J83" s="7">
        <f t="shared" si="15"/>
        <v>234</v>
      </c>
      <c r="K83" s="7">
        <f t="shared" si="8"/>
        <v>256</v>
      </c>
      <c r="L83" s="7">
        <f t="shared" si="9"/>
        <v>328</v>
      </c>
      <c r="M83" s="7">
        <f t="shared" si="10"/>
        <v>360</v>
      </c>
    </row>
    <row r="84" spans="1:13" x14ac:dyDescent="0.5">
      <c r="A84">
        <v>83</v>
      </c>
      <c r="B84" t="s">
        <v>82</v>
      </c>
      <c r="C84">
        <v>95</v>
      </c>
      <c r="E84" s="7">
        <f t="shared" si="11"/>
        <v>226</v>
      </c>
      <c r="F84" s="7">
        <f t="shared" si="12"/>
        <v>248</v>
      </c>
      <c r="G84" s="7">
        <f t="shared" si="13"/>
        <v>289</v>
      </c>
      <c r="H84" s="7">
        <f t="shared" si="14"/>
        <v>317</v>
      </c>
      <c r="J84" s="7">
        <f t="shared" si="15"/>
        <v>339</v>
      </c>
      <c r="K84" s="7">
        <f t="shared" si="8"/>
        <v>372</v>
      </c>
      <c r="L84" s="7">
        <f t="shared" si="9"/>
        <v>433</v>
      </c>
      <c r="M84" s="7">
        <f t="shared" si="10"/>
        <v>475</v>
      </c>
    </row>
    <row r="85" spans="1:13" x14ac:dyDescent="0.5">
      <c r="A85">
        <v>84</v>
      </c>
      <c r="B85" t="s">
        <v>83</v>
      </c>
      <c r="C85">
        <v>97</v>
      </c>
      <c r="E85" s="7">
        <f t="shared" si="11"/>
        <v>230</v>
      </c>
      <c r="F85" s="7">
        <f t="shared" si="12"/>
        <v>253</v>
      </c>
      <c r="G85" s="7">
        <f t="shared" si="13"/>
        <v>293</v>
      </c>
      <c r="H85" s="7">
        <f t="shared" si="14"/>
        <v>322</v>
      </c>
      <c r="J85" s="7">
        <f t="shared" si="15"/>
        <v>345</v>
      </c>
      <c r="K85" s="7">
        <f t="shared" si="8"/>
        <v>379</v>
      </c>
      <c r="L85" s="7">
        <f t="shared" si="9"/>
        <v>439</v>
      </c>
      <c r="M85" s="7">
        <f t="shared" si="10"/>
        <v>483</v>
      </c>
    </row>
    <row r="86" spans="1:13" x14ac:dyDescent="0.5">
      <c r="A86">
        <v>85</v>
      </c>
      <c r="B86" t="s">
        <v>84</v>
      </c>
      <c r="C86">
        <v>140</v>
      </c>
      <c r="E86" s="7">
        <f t="shared" si="11"/>
        <v>316</v>
      </c>
      <c r="F86" s="7">
        <f t="shared" si="12"/>
        <v>347</v>
      </c>
      <c r="G86" s="7">
        <f t="shared" si="13"/>
        <v>379</v>
      </c>
      <c r="H86" s="7">
        <f t="shared" si="14"/>
        <v>416</v>
      </c>
      <c r="J86" s="7">
        <f t="shared" si="15"/>
        <v>474</v>
      </c>
      <c r="K86" s="7">
        <f t="shared" si="8"/>
        <v>520</v>
      </c>
      <c r="L86" s="7">
        <f t="shared" si="9"/>
        <v>568</v>
      </c>
      <c r="M86" s="7">
        <f t="shared" si="10"/>
        <v>624</v>
      </c>
    </row>
    <row r="87" spans="1:13" x14ac:dyDescent="0.5">
      <c r="A87">
        <v>86</v>
      </c>
      <c r="B87" t="s">
        <v>85</v>
      </c>
      <c r="C87">
        <v>55</v>
      </c>
      <c r="E87" s="7">
        <f t="shared" si="11"/>
        <v>146</v>
      </c>
      <c r="F87" s="7">
        <f t="shared" si="12"/>
        <v>160</v>
      </c>
      <c r="G87" s="7">
        <f t="shared" si="13"/>
        <v>209</v>
      </c>
      <c r="H87" s="7">
        <f t="shared" si="14"/>
        <v>229</v>
      </c>
      <c r="J87" s="7">
        <f t="shared" si="15"/>
        <v>219</v>
      </c>
      <c r="K87" s="7">
        <f t="shared" si="8"/>
        <v>240</v>
      </c>
      <c r="L87" s="7">
        <f t="shared" si="9"/>
        <v>313</v>
      </c>
      <c r="M87" s="7">
        <f t="shared" si="10"/>
        <v>343</v>
      </c>
    </row>
    <row r="88" spans="1:13" x14ac:dyDescent="0.5">
      <c r="A88">
        <v>87</v>
      </c>
      <c r="B88" t="s">
        <v>86</v>
      </c>
      <c r="C88">
        <v>88</v>
      </c>
      <c r="E88" s="7">
        <f t="shared" si="11"/>
        <v>212</v>
      </c>
      <c r="F88" s="7">
        <f t="shared" si="12"/>
        <v>233</v>
      </c>
      <c r="G88" s="7">
        <f t="shared" si="13"/>
        <v>275</v>
      </c>
      <c r="H88" s="7">
        <f t="shared" si="14"/>
        <v>302</v>
      </c>
      <c r="J88" s="7">
        <f t="shared" si="15"/>
        <v>318</v>
      </c>
      <c r="K88" s="7">
        <f t="shared" si="8"/>
        <v>349</v>
      </c>
      <c r="L88" s="7">
        <f t="shared" si="9"/>
        <v>412</v>
      </c>
      <c r="M88" s="7">
        <f t="shared" si="10"/>
        <v>453</v>
      </c>
    </row>
    <row r="89" spans="1:13" x14ac:dyDescent="0.5">
      <c r="A89">
        <v>88</v>
      </c>
      <c r="B89" t="s">
        <v>87</v>
      </c>
      <c r="C89">
        <v>31</v>
      </c>
      <c r="E89" s="7">
        <f t="shared" si="11"/>
        <v>98</v>
      </c>
      <c r="F89" s="7">
        <f t="shared" si="12"/>
        <v>107</v>
      </c>
      <c r="G89" s="7">
        <f t="shared" si="13"/>
        <v>161</v>
      </c>
      <c r="H89" s="7">
        <f t="shared" si="14"/>
        <v>177</v>
      </c>
      <c r="J89" s="7">
        <f t="shared" si="15"/>
        <v>147</v>
      </c>
      <c r="K89" s="7">
        <f t="shared" si="8"/>
        <v>160</v>
      </c>
      <c r="L89" s="7">
        <f t="shared" si="9"/>
        <v>241</v>
      </c>
      <c r="M89" s="7">
        <f t="shared" si="10"/>
        <v>265</v>
      </c>
    </row>
    <row r="90" spans="1:13" x14ac:dyDescent="0.5">
      <c r="A90">
        <v>89</v>
      </c>
      <c r="B90" t="s">
        <v>88</v>
      </c>
      <c r="C90">
        <v>60</v>
      </c>
      <c r="E90" s="7">
        <f t="shared" si="11"/>
        <v>156</v>
      </c>
      <c r="F90" s="7">
        <f t="shared" si="12"/>
        <v>171</v>
      </c>
      <c r="G90" s="7">
        <f t="shared" si="13"/>
        <v>219</v>
      </c>
      <c r="H90" s="7">
        <f t="shared" si="14"/>
        <v>240</v>
      </c>
      <c r="J90" s="7">
        <f t="shared" si="15"/>
        <v>234</v>
      </c>
      <c r="K90" s="7">
        <f t="shared" si="8"/>
        <v>256</v>
      </c>
      <c r="L90" s="7">
        <f t="shared" si="9"/>
        <v>328</v>
      </c>
      <c r="M90" s="7">
        <f t="shared" si="10"/>
        <v>360</v>
      </c>
    </row>
    <row r="91" spans="1:13" x14ac:dyDescent="0.5">
      <c r="A91">
        <v>90</v>
      </c>
      <c r="B91" t="s">
        <v>89</v>
      </c>
      <c r="C91">
        <v>52</v>
      </c>
      <c r="E91" s="7">
        <f t="shared" si="11"/>
        <v>140</v>
      </c>
      <c r="F91" s="7">
        <f t="shared" si="12"/>
        <v>154</v>
      </c>
      <c r="G91" s="7">
        <f t="shared" si="13"/>
        <v>203</v>
      </c>
      <c r="H91" s="7">
        <f t="shared" si="14"/>
        <v>223</v>
      </c>
      <c r="J91" s="7">
        <f t="shared" si="15"/>
        <v>210</v>
      </c>
      <c r="K91" s="7">
        <f t="shared" si="8"/>
        <v>231</v>
      </c>
      <c r="L91" s="7">
        <f t="shared" si="9"/>
        <v>304</v>
      </c>
      <c r="M91" s="7">
        <f t="shared" si="10"/>
        <v>334</v>
      </c>
    </row>
    <row r="92" spans="1:13" x14ac:dyDescent="0.5">
      <c r="A92">
        <v>91</v>
      </c>
      <c r="B92" t="s">
        <v>90</v>
      </c>
      <c r="C92">
        <v>80</v>
      </c>
      <c r="E92" s="7">
        <f t="shared" si="11"/>
        <v>196</v>
      </c>
      <c r="F92" s="7">
        <f t="shared" si="12"/>
        <v>215</v>
      </c>
      <c r="G92" s="7">
        <f t="shared" si="13"/>
        <v>259</v>
      </c>
      <c r="H92" s="7">
        <f t="shared" si="14"/>
        <v>284</v>
      </c>
      <c r="J92" s="7">
        <f t="shared" si="15"/>
        <v>294</v>
      </c>
      <c r="K92" s="7">
        <f t="shared" si="8"/>
        <v>322</v>
      </c>
      <c r="L92" s="7">
        <f t="shared" si="9"/>
        <v>388</v>
      </c>
      <c r="M92" s="7">
        <f t="shared" si="10"/>
        <v>426</v>
      </c>
    </row>
    <row r="93" spans="1:13" x14ac:dyDescent="0.5">
      <c r="A93">
        <v>92</v>
      </c>
      <c r="B93" t="s">
        <v>91</v>
      </c>
      <c r="C93">
        <v>77</v>
      </c>
      <c r="E93" s="7">
        <f t="shared" si="11"/>
        <v>190</v>
      </c>
      <c r="F93" s="7">
        <f t="shared" si="12"/>
        <v>209</v>
      </c>
      <c r="G93" s="7">
        <f t="shared" si="13"/>
        <v>253</v>
      </c>
      <c r="H93" s="7">
        <f t="shared" si="14"/>
        <v>278</v>
      </c>
      <c r="J93" s="7">
        <f t="shared" si="15"/>
        <v>285</v>
      </c>
      <c r="K93" s="7">
        <f t="shared" si="8"/>
        <v>313</v>
      </c>
      <c r="L93" s="7">
        <f t="shared" si="9"/>
        <v>379</v>
      </c>
      <c r="M93" s="7">
        <f t="shared" si="10"/>
        <v>417</v>
      </c>
    </row>
    <row r="94" spans="1:13" x14ac:dyDescent="0.5">
      <c r="A94">
        <v>93</v>
      </c>
      <c r="B94" t="s">
        <v>92</v>
      </c>
      <c r="C94">
        <v>94</v>
      </c>
      <c r="E94" s="7">
        <f t="shared" si="11"/>
        <v>224</v>
      </c>
      <c r="F94" s="7">
        <f t="shared" si="12"/>
        <v>246</v>
      </c>
      <c r="G94" s="7">
        <f t="shared" si="13"/>
        <v>287</v>
      </c>
      <c r="H94" s="7">
        <f t="shared" si="14"/>
        <v>315</v>
      </c>
      <c r="J94" s="7">
        <f t="shared" si="15"/>
        <v>336</v>
      </c>
      <c r="K94" s="7">
        <f t="shared" si="8"/>
        <v>369</v>
      </c>
      <c r="L94" s="7">
        <f t="shared" si="9"/>
        <v>430</v>
      </c>
      <c r="M94" s="7">
        <f t="shared" si="10"/>
        <v>472</v>
      </c>
    </row>
    <row r="95" spans="1:13" x14ac:dyDescent="0.5">
      <c r="A95">
        <v>94</v>
      </c>
      <c r="B95" t="s">
        <v>93</v>
      </c>
      <c r="C95">
        <v>132</v>
      </c>
      <c r="E95" s="7">
        <f t="shared" si="11"/>
        <v>300</v>
      </c>
      <c r="F95" s="7">
        <f t="shared" si="12"/>
        <v>330</v>
      </c>
      <c r="G95" s="7">
        <f t="shared" si="13"/>
        <v>363</v>
      </c>
      <c r="H95" s="7">
        <f t="shared" si="14"/>
        <v>399</v>
      </c>
      <c r="J95" s="7">
        <f t="shared" si="15"/>
        <v>450</v>
      </c>
      <c r="K95" s="7">
        <f t="shared" si="8"/>
        <v>495</v>
      </c>
      <c r="L95" s="7">
        <f t="shared" si="9"/>
        <v>544</v>
      </c>
      <c r="M95" s="7">
        <f t="shared" si="10"/>
        <v>598</v>
      </c>
    </row>
    <row r="96" spans="1:13" x14ac:dyDescent="0.5">
      <c r="A96">
        <v>95</v>
      </c>
      <c r="B96" t="s">
        <v>94</v>
      </c>
      <c r="C96">
        <v>73</v>
      </c>
      <c r="E96" s="7">
        <f t="shared" si="11"/>
        <v>182</v>
      </c>
      <c r="F96" s="7">
        <f t="shared" si="12"/>
        <v>200</v>
      </c>
      <c r="G96" s="7">
        <f t="shared" si="13"/>
        <v>245</v>
      </c>
      <c r="H96" s="7">
        <f t="shared" si="14"/>
        <v>269</v>
      </c>
      <c r="J96" s="7">
        <f t="shared" si="15"/>
        <v>273</v>
      </c>
      <c r="K96" s="7">
        <f t="shared" si="8"/>
        <v>300</v>
      </c>
      <c r="L96" s="7">
        <f t="shared" si="9"/>
        <v>367</v>
      </c>
      <c r="M96" s="7">
        <f t="shared" si="10"/>
        <v>403</v>
      </c>
    </row>
    <row r="97" spans="1:13" x14ac:dyDescent="0.5">
      <c r="A97">
        <v>96</v>
      </c>
      <c r="B97" t="s">
        <v>95</v>
      </c>
      <c r="C97">
        <v>51</v>
      </c>
      <c r="E97" s="7">
        <f t="shared" si="11"/>
        <v>138</v>
      </c>
      <c r="F97" s="7">
        <f t="shared" si="12"/>
        <v>151</v>
      </c>
      <c r="G97" s="7">
        <f t="shared" si="13"/>
        <v>201</v>
      </c>
      <c r="H97" s="7">
        <f t="shared" si="14"/>
        <v>221</v>
      </c>
      <c r="J97" s="7">
        <f t="shared" si="15"/>
        <v>207</v>
      </c>
      <c r="K97" s="7">
        <f t="shared" si="8"/>
        <v>226</v>
      </c>
      <c r="L97" s="7">
        <f t="shared" si="9"/>
        <v>301</v>
      </c>
      <c r="M97" s="7">
        <f t="shared" si="10"/>
        <v>331</v>
      </c>
    </row>
    <row r="98" spans="1:13" x14ac:dyDescent="0.5">
      <c r="A98">
        <v>97</v>
      </c>
      <c r="B98" t="s">
        <v>96</v>
      </c>
      <c r="C98">
        <v>83</v>
      </c>
      <c r="E98" s="7">
        <f t="shared" si="11"/>
        <v>202</v>
      </c>
      <c r="F98" s="7">
        <f t="shared" si="12"/>
        <v>222</v>
      </c>
      <c r="G98" s="7">
        <f t="shared" si="13"/>
        <v>265</v>
      </c>
      <c r="H98" s="7">
        <f t="shared" si="14"/>
        <v>291</v>
      </c>
      <c r="J98" s="7">
        <f t="shared" si="15"/>
        <v>303</v>
      </c>
      <c r="K98" s="7">
        <f t="shared" si="8"/>
        <v>333</v>
      </c>
      <c r="L98" s="7">
        <f t="shared" si="9"/>
        <v>397</v>
      </c>
      <c r="M98" s="7">
        <f t="shared" si="10"/>
        <v>436</v>
      </c>
    </row>
    <row r="99" spans="1:13" x14ac:dyDescent="0.5">
      <c r="A99">
        <v>98</v>
      </c>
      <c r="B99" t="s">
        <v>97</v>
      </c>
      <c r="C99">
        <v>62</v>
      </c>
      <c r="E99" s="7">
        <f t="shared" si="11"/>
        <v>160</v>
      </c>
      <c r="F99" s="7">
        <f t="shared" si="12"/>
        <v>176</v>
      </c>
      <c r="G99" s="7">
        <f t="shared" si="13"/>
        <v>223</v>
      </c>
      <c r="H99" s="7">
        <f t="shared" si="14"/>
        <v>245</v>
      </c>
      <c r="J99" s="7">
        <f t="shared" si="15"/>
        <v>240</v>
      </c>
      <c r="K99" s="7">
        <f t="shared" si="8"/>
        <v>264</v>
      </c>
      <c r="L99" s="7">
        <f t="shared" si="9"/>
        <v>334</v>
      </c>
      <c r="M99" s="7">
        <f t="shared" si="10"/>
        <v>367</v>
      </c>
    </row>
    <row r="100" spans="1:13" x14ac:dyDescent="0.5">
      <c r="A100">
        <v>99</v>
      </c>
      <c r="B100" t="s">
        <v>98</v>
      </c>
      <c r="C100">
        <v>95</v>
      </c>
      <c r="E100" s="7">
        <f t="shared" si="11"/>
        <v>226</v>
      </c>
      <c r="F100" s="7">
        <f t="shared" si="12"/>
        <v>248</v>
      </c>
      <c r="G100" s="7">
        <f t="shared" si="13"/>
        <v>289</v>
      </c>
      <c r="H100" s="7">
        <f t="shared" si="14"/>
        <v>317</v>
      </c>
      <c r="J100" s="7">
        <f t="shared" si="15"/>
        <v>339</v>
      </c>
      <c r="K100" s="7">
        <f t="shared" si="8"/>
        <v>372</v>
      </c>
      <c r="L100" s="7">
        <f t="shared" si="9"/>
        <v>433</v>
      </c>
      <c r="M100" s="7">
        <f t="shared" si="10"/>
        <v>475</v>
      </c>
    </row>
    <row r="101" spans="1:13" x14ac:dyDescent="0.5">
      <c r="A101">
        <v>100</v>
      </c>
      <c r="B101" t="s">
        <v>99</v>
      </c>
      <c r="C101">
        <v>121</v>
      </c>
      <c r="E101" s="7">
        <f t="shared" si="11"/>
        <v>278</v>
      </c>
      <c r="F101" s="7">
        <f t="shared" si="12"/>
        <v>305</v>
      </c>
      <c r="G101" s="7">
        <f t="shared" si="13"/>
        <v>341</v>
      </c>
      <c r="H101" s="7">
        <f t="shared" si="14"/>
        <v>375</v>
      </c>
      <c r="J101" s="7">
        <f t="shared" si="15"/>
        <v>417</v>
      </c>
      <c r="K101" s="7">
        <f t="shared" si="8"/>
        <v>457</v>
      </c>
      <c r="L101" s="7">
        <f t="shared" si="9"/>
        <v>511</v>
      </c>
      <c r="M101" s="7">
        <f t="shared" si="10"/>
        <v>562</v>
      </c>
    </row>
    <row r="102" spans="1:13" x14ac:dyDescent="0.5">
      <c r="A102">
        <v>101</v>
      </c>
      <c r="B102" t="s">
        <v>100</v>
      </c>
      <c r="C102">
        <v>184</v>
      </c>
      <c r="E102" s="7">
        <f t="shared" si="11"/>
        <v>404</v>
      </c>
      <c r="F102" s="7">
        <f t="shared" si="12"/>
        <v>444</v>
      </c>
      <c r="G102" s="7">
        <f t="shared" si="13"/>
        <v>467</v>
      </c>
      <c r="H102" s="7">
        <f t="shared" si="14"/>
        <v>513</v>
      </c>
      <c r="J102" s="7">
        <f t="shared" si="15"/>
        <v>606</v>
      </c>
      <c r="K102" s="7">
        <f t="shared" si="8"/>
        <v>666</v>
      </c>
      <c r="L102" s="7">
        <f t="shared" si="9"/>
        <v>700</v>
      </c>
      <c r="M102" s="7">
        <f t="shared" si="10"/>
        <v>769</v>
      </c>
    </row>
    <row r="103" spans="1:13" x14ac:dyDescent="0.5">
      <c r="A103">
        <v>102</v>
      </c>
      <c r="B103" t="s">
        <v>101</v>
      </c>
      <c r="C103">
        <v>49</v>
      </c>
      <c r="E103" s="7">
        <f t="shared" si="11"/>
        <v>134</v>
      </c>
      <c r="F103" s="7">
        <f t="shared" si="12"/>
        <v>147</v>
      </c>
      <c r="G103" s="7">
        <f t="shared" si="13"/>
        <v>197</v>
      </c>
      <c r="H103" s="7">
        <f t="shared" si="14"/>
        <v>216</v>
      </c>
      <c r="J103" s="7">
        <f t="shared" si="15"/>
        <v>201</v>
      </c>
      <c r="K103" s="7">
        <f t="shared" si="8"/>
        <v>220</v>
      </c>
      <c r="L103" s="7">
        <f t="shared" si="9"/>
        <v>295</v>
      </c>
      <c r="M103" s="7">
        <f t="shared" si="10"/>
        <v>324</v>
      </c>
    </row>
    <row r="104" spans="1:13" x14ac:dyDescent="0.5">
      <c r="A104">
        <v>103</v>
      </c>
      <c r="B104" t="s">
        <v>102</v>
      </c>
      <c r="C104">
        <v>62</v>
      </c>
      <c r="E104" s="7">
        <f t="shared" si="11"/>
        <v>160</v>
      </c>
      <c r="F104" s="7">
        <f t="shared" si="12"/>
        <v>176</v>
      </c>
      <c r="G104" s="7">
        <f t="shared" si="13"/>
        <v>223</v>
      </c>
      <c r="H104" s="7">
        <f t="shared" si="14"/>
        <v>245</v>
      </c>
      <c r="J104" s="7">
        <f t="shared" si="15"/>
        <v>240</v>
      </c>
      <c r="K104" s="7">
        <f t="shared" si="8"/>
        <v>264</v>
      </c>
      <c r="L104" s="7">
        <f t="shared" si="9"/>
        <v>334</v>
      </c>
      <c r="M104" s="7">
        <f t="shared" si="10"/>
        <v>367</v>
      </c>
    </row>
    <row r="105" spans="1:13" x14ac:dyDescent="0.5">
      <c r="A105">
        <v>104</v>
      </c>
      <c r="B105" t="s">
        <v>103</v>
      </c>
      <c r="C105">
        <v>44</v>
      </c>
      <c r="E105" s="7">
        <f t="shared" si="11"/>
        <v>124</v>
      </c>
      <c r="F105" s="7">
        <f t="shared" si="12"/>
        <v>136</v>
      </c>
      <c r="G105" s="7">
        <f t="shared" si="13"/>
        <v>187</v>
      </c>
      <c r="H105" s="7">
        <f t="shared" si="14"/>
        <v>205</v>
      </c>
      <c r="J105" s="7">
        <f t="shared" si="15"/>
        <v>186</v>
      </c>
      <c r="K105" s="7">
        <f t="shared" si="8"/>
        <v>204</v>
      </c>
      <c r="L105" s="7">
        <f t="shared" si="9"/>
        <v>280</v>
      </c>
      <c r="M105" s="7">
        <f t="shared" si="10"/>
        <v>307</v>
      </c>
    </row>
    <row r="106" spans="1:13" x14ac:dyDescent="0.5">
      <c r="A106">
        <v>105</v>
      </c>
      <c r="B106" t="s">
        <v>104</v>
      </c>
      <c r="C106">
        <v>64</v>
      </c>
      <c r="E106" s="7">
        <f t="shared" si="11"/>
        <v>164</v>
      </c>
      <c r="F106" s="7">
        <f t="shared" si="12"/>
        <v>180</v>
      </c>
      <c r="G106" s="7">
        <f t="shared" si="13"/>
        <v>227</v>
      </c>
      <c r="H106" s="7">
        <f t="shared" si="14"/>
        <v>249</v>
      </c>
      <c r="J106" s="7">
        <f t="shared" si="15"/>
        <v>246</v>
      </c>
      <c r="K106" s="7">
        <f t="shared" si="8"/>
        <v>270</v>
      </c>
      <c r="L106" s="7">
        <f t="shared" si="9"/>
        <v>340</v>
      </c>
      <c r="M106" s="7">
        <f t="shared" si="10"/>
        <v>373</v>
      </c>
    </row>
    <row r="107" spans="1:13" x14ac:dyDescent="0.5">
      <c r="A107">
        <v>106</v>
      </c>
      <c r="B107" t="s">
        <v>105</v>
      </c>
      <c r="C107">
        <v>115</v>
      </c>
      <c r="E107" s="7">
        <f t="shared" si="11"/>
        <v>266</v>
      </c>
      <c r="F107" s="7">
        <f t="shared" si="12"/>
        <v>292</v>
      </c>
      <c r="G107" s="7">
        <f t="shared" si="13"/>
        <v>329</v>
      </c>
      <c r="H107" s="7">
        <f t="shared" si="14"/>
        <v>361</v>
      </c>
      <c r="J107" s="7">
        <f t="shared" si="15"/>
        <v>399</v>
      </c>
      <c r="K107" s="7">
        <f t="shared" si="8"/>
        <v>438</v>
      </c>
      <c r="L107" s="7">
        <f t="shared" si="9"/>
        <v>493</v>
      </c>
      <c r="M107" s="7">
        <f t="shared" si="10"/>
        <v>541</v>
      </c>
    </row>
    <row r="108" spans="1:13" x14ac:dyDescent="0.5">
      <c r="A108">
        <v>107</v>
      </c>
      <c r="B108" t="s">
        <v>106</v>
      </c>
      <c r="C108">
        <v>100</v>
      </c>
      <c r="E108" s="7">
        <f t="shared" si="11"/>
        <v>236</v>
      </c>
      <c r="F108" s="7">
        <f t="shared" si="12"/>
        <v>259</v>
      </c>
      <c r="G108" s="7">
        <f t="shared" si="13"/>
        <v>299</v>
      </c>
      <c r="H108" s="7">
        <f t="shared" si="14"/>
        <v>328</v>
      </c>
      <c r="J108" s="7">
        <f t="shared" si="15"/>
        <v>354</v>
      </c>
      <c r="K108" s="7">
        <f t="shared" si="8"/>
        <v>388</v>
      </c>
      <c r="L108" s="7">
        <f t="shared" si="9"/>
        <v>448</v>
      </c>
      <c r="M108" s="7">
        <f t="shared" si="10"/>
        <v>492</v>
      </c>
    </row>
    <row r="109" spans="1:13" x14ac:dyDescent="0.5">
      <c r="A109">
        <v>108</v>
      </c>
      <c r="B109" t="s">
        <v>107</v>
      </c>
      <c r="C109">
        <v>31</v>
      </c>
      <c r="E109" s="7">
        <f t="shared" si="11"/>
        <v>98</v>
      </c>
      <c r="F109" s="7">
        <f t="shared" si="12"/>
        <v>107</v>
      </c>
      <c r="G109" s="7">
        <f t="shared" si="13"/>
        <v>161</v>
      </c>
      <c r="H109" s="7">
        <f t="shared" si="14"/>
        <v>177</v>
      </c>
      <c r="J109" s="7">
        <f t="shared" si="15"/>
        <v>147</v>
      </c>
      <c r="K109" s="7">
        <f t="shared" si="8"/>
        <v>160</v>
      </c>
      <c r="L109" s="7">
        <f t="shared" si="9"/>
        <v>241</v>
      </c>
      <c r="M109" s="7">
        <f t="shared" si="10"/>
        <v>265</v>
      </c>
    </row>
    <row r="110" spans="1:13" x14ac:dyDescent="0.5">
      <c r="A110">
        <v>109</v>
      </c>
      <c r="B110" t="s">
        <v>108</v>
      </c>
      <c r="C110">
        <v>41</v>
      </c>
      <c r="E110" s="7">
        <f t="shared" si="11"/>
        <v>118</v>
      </c>
      <c r="F110" s="7">
        <f t="shared" si="12"/>
        <v>129</v>
      </c>
      <c r="G110" s="7">
        <f t="shared" si="13"/>
        <v>181</v>
      </c>
      <c r="H110" s="7">
        <f t="shared" si="14"/>
        <v>199</v>
      </c>
      <c r="J110" s="7">
        <f t="shared" si="15"/>
        <v>177</v>
      </c>
      <c r="K110" s="7">
        <f t="shared" si="8"/>
        <v>193</v>
      </c>
      <c r="L110" s="7">
        <f t="shared" si="9"/>
        <v>271</v>
      </c>
      <c r="M110" s="7">
        <f t="shared" si="10"/>
        <v>298</v>
      </c>
    </row>
    <row r="111" spans="1:13" x14ac:dyDescent="0.5">
      <c r="A111">
        <v>110</v>
      </c>
      <c r="B111" t="s">
        <v>109</v>
      </c>
      <c r="C111">
        <v>73</v>
      </c>
      <c r="E111" s="7">
        <f t="shared" si="11"/>
        <v>182</v>
      </c>
      <c r="F111" s="7">
        <f t="shared" si="12"/>
        <v>200</v>
      </c>
      <c r="G111" s="7">
        <f t="shared" si="13"/>
        <v>245</v>
      </c>
      <c r="H111" s="7">
        <f t="shared" si="14"/>
        <v>269</v>
      </c>
      <c r="J111" s="7">
        <f t="shared" si="15"/>
        <v>273</v>
      </c>
      <c r="K111" s="7">
        <f t="shared" si="8"/>
        <v>300</v>
      </c>
      <c r="L111" s="7">
        <f t="shared" si="9"/>
        <v>367</v>
      </c>
      <c r="M111" s="7">
        <f t="shared" si="10"/>
        <v>403</v>
      </c>
    </row>
    <row r="112" spans="1:13" x14ac:dyDescent="0.5">
      <c r="A112">
        <v>111</v>
      </c>
      <c r="B112" t="s">
        <v>110</v>
      </c>
      <c r="C112">
        <v>22</v>
      </c>
      <c r="E112" s="7">
        <f t="shared" si="11"/>
        <v>80</v>
      </c>
      <c r="F112" s="7">
        <f t="shared" si="12"/>
        <v>88</v>
      </c>
      <c r="G112" s="7">
        <f t="shared" si="13"/>
        <v>143</v>
      </c>
      <c r="H112" s="7">
        <f t="shared" si="14"/>
        <v>157</v>
      </c>
      <c r="J112" s="7">
        <f t="shared" si="15"/>
        <v>120</v>
      </c>
      <c r="K112" s="7">
        <f t="shared" si="8"/>
        <v>132</v>
      </c>
      <c r="L112" s="7">
        <f t="shared" si="9"/>
        <v>214</v>
      </c>
      <c r="M112" s="7">
        <f t="shared" si="10"/>
        <v>235</v>
      </c>
    </row>
    <row r="113" spans="1:13" x14ac:dyDescent="0.5">
      <c r="A113">
        <v>112</v>
      </c>
      <c r="B113" t="s">
        <v>111</v>
      </c>
      <c r="C113">
        <v>33</v>
      </c>
      <c r="E113" s="7">
        <f t="shared" si="11"/>
        <v>102</v>
      </c>
      <c r="F113" s="7">
        <f t="shared" si="12"/>
        <v>112</v>
      </c>
      <c r="G113" s="7">
        <f t="shared" si="13"/>
        <v>165</v>
      </c>
      <c r="H113" s="7">
        <f t="shared" si="14"/>
        <v>181</v>
      </c>
      <c r="J113" s="7">
        <f t="shared" si="15"/>
        <v>153</v>
      </c>
      <c r="K113" s="7">
        <f t="shared" si="8"/>
        <v>168</v>
      </c>
      <c r="L113" s="7">
        <f t="shared" si="9"/>
        <v>247</v>
      </c>
      <c r="M113" s="7">
        <f t="shared" si="10"/>
        <v>271</v>
      </c>
    </row>
    <row r="114" spans="1:13" x14ac:dyDescent="0.5">
      <c r="A114">
        <v>113</v>
      </c>
      <c r="B114" t="s">
        <v>112</v>
      </c>
      <c r="C114">
        <v>44</v>
      </c>
      <c r="E114" s="7">
        <f t="shared" si="11"/>
        <v>124</v>
      </c>
      <c r="F114" s="7">
        <f t="shared" si="12"/>
        <v>136</v>
      </c>
      <c r="G114" s="7">
        <f t="shared" si="13"/>
        <v>187</v>
      </c>
      <c r="H114" s="7">
        <f t="shared" si="14"/>
        <v>205</v>
      </c>
      <c r="J114" s="7">
        <f t="shared" si="15"/>
        <v>186</v>
      </c>
      <c r="K114" s="7">
        <f t="shared" si="8"/>
        <v>204</v>
      </c>
      <c r="L114" s="7">
        <f t="shared" si="9"/>
        <v>280</v>
      </c>
      <c r="M114" s="7">
        <f t="shared" si="10"/>
        <v>307</v>
      </c>
    </row>
    <row r="115" spans="1:13" x14ac:dyDescent="0.5">
      <c r="A115">
        <v>114</v>
      </c>
      <c r="B115" t="s">
        <v>113</v>
      </c>
      <c r="C115">
        <v>55</v>
      </c>
      <c r="E115" s="7">
        <f t="shared" si="11"/>
        <v>146</v>
      </c>
      <c r="F115" s="7">
        <f t="shared" si="12"/>
        <v>160</v>
      </c>
      <c r="G115" s="7">
        <f t="shared" si="13"/>
        <v>209</v>
      </c>
      <c r="H115" s="7">
        <f t="shared" si="14"/>
        <v>229</v>
      </c>
      <c r="J115" s="7">
        <f t="shared" si="15"/>
        <v>219</v>
      </c>
      <c r="K115" s="7">
        <f t="shared" si="8"/>
        <v>240</v>
      </c>
      <c r="L115" s="7">
        <f t="shared" si="9"/>
        <v>313</v>
      </c>
      <c r="M115" s="7">
        <f t="shared" si="10"/>
        <v>343</v>
      </c>
    </row>
    <row r="116" spans="1:13" x14ac:dyDescent="0.5">
      <c r="A116">
        <v>115</v>
      </c>
      <c r="B116" t="s">
        <v>114</v>
      </c>
      <c r="C116">
        <v>110</v>
      </c>
      <c r="E116" s="7">
        <f t="shared" si="11"/>
        <v>256</v>
      </c>
      <c r="F116" s="7">
        <f t="shared" si="12"/>
        <v>281</v>
      </c>
      <c r="G116" s="7">
        <f t="shared" si="13"/>
        <v>319</v>
      </c>
      <c r="H116" s="7">
        <f t="shared" si="14"/>
        <v>350</v>
      </c>
      <c r="J116" s="7">
        <f t="shared" si="15"/>
        <v>384</v>
      </c>
      <c r="K116" s="7">
        <f t="shared" si="8"/>
        <v>421</v>
      </c>
      <c r="L116" s="7">
        <f t="shared" si="9"/>
        <v>478</v>
      </c>
      <c r="M116" s="7">
        <f t="shared" si="10"/>
        <v>525</v>
      </c>
    </row>
    <row r="117" spans="1:13" x14ac:dyDescent="0.5">
      <c r="A117">
        <v>116</v>
      </c>
      <c r="B117" t="s">
        <v>115</v>
      </c>
      <c r="C117">
        <v>61</v>
      </c>
      <c r="E117" s="7">
        <f t="shared" si="11"/>
        <v>158</v>
      </c>
      <c r="F117" s="7">
        <f t="shared" si="12"/>
        <v>173</v>
      </c>
      <c r="G117" s="7">
        <f t="shared" si="13"/>
        <v>221</v>
      </c>
      <c r="H117" s="7">
        <f t="shared" si="14"/>
        <v>243</v>
      </c>
      <c r="J117" s="7">
        <f t="shared" si="15"/>
        <v>237</v>
      </c>
      <c r="K117" s="7">
        <f t="shared" si="8"/>
        <v>259</v>
      </c>
      <c r="L117" s="7">
        <f t="shared" si="9"/>
        <v>331</v>
      </c>
      <c r="M117" s="7">
        <f t="shared" si="10"/>
        <v>364</v>
      </c>
    </row>
    <row r="118" spans="1:13" x14ac:dyDescent="0.5">
      <c r="A118">
        <v>117</v>
      </c>
      <c r="B118" t="s">
        <v>116</v>
      </c>
      <c r="C118">
        <v>77</v>
      </c>
      <c r="E118" s="7">
        <f t="shared" si="11"/>
        <v>190</v>
      </c>
      <c r="F118" s="7">
        <f t="shared" si="12"/>
        <v>209</v>
      </c>
      <c r="G118" s="7">
        <f t="shared" si="13"/>
        <v>253</v>
      </c>
      <c r="H118" s="7">
        <f t="shared" si="14"/>
        <v>278</v>
      </c>
      <c r="J118" s="7">
        <f t="shared" si="15"/>
        <v>285</v>
      </c>
      <c r="K118" s="7">
        <f t="shared" si="8"/>
        <v>313</v>
      </c>
      <c r="L118" s="7">
        <f t="shared" si="9"/>
        <v>379</v>
      </c>
      <c r="M118" s="7">
        <f t="shared" si="10"/>
        <v>417</v>
      </c>
    </row>
    <row r="119" spans="1:13" x14ac:dyDescent="0.5">
      <c r="A119">
        <v>118</v>
      </c>
      <c r="B119" t="s">
        <v>117</v>
      </c>
      <c r="C119">
        <v>79</v>
      </c>
      <c r="E119" s="7">
        <f t="shared" si="11"/>
        <v>194</v>
      </c>
      <c r="F119" s="7">
        <f t="shared" si="12"/>
        <v>213</v>
      </c>
      <c r="G119" s="7">
        <f t="shared" si="13"/>
        <v>257</v>
      </c>
      <c r="H119" s="7">
        <f t="shared" si="14"/>
        <v>282</v>
      </c>
      <c r="J119" s="7">
        <f t="shared" si="15"/>
        <v>291</v>
      </c>
      <c r="K119" s="7">
        <f t="shared" si="8"/>
        <v>319</v>
      </c>
      <c r="L119" s="7">
        <f t="shared" si="9"/>
        <v>385</v>
      </c>
      <c r="M119" s="7">
        <f t="shared" si="10"/>
        <v>423</v>
      </c>
    </row>
    <row r="120" spans="1:13" x14ac:dyDescent="0.5">
      <c r="A120">
        <v>119</v>
      </c>
      <c r="B120" t="s">
        <v>118</v>
      </c>
      <c r="C120">
        <v>91</v>
      </c>
      <c r="E120" s="7">
        <f t="shared" si="11"/>
        <v>218</v>
      </c>
      <c r="F120" s="7">
        <f t="shared" si="12"/>
        <v>239</v>
      </c>
      <c r="G120" s="7">
        <f t="shared" si="13"/>
        <v>281</v>
      </c>
      <c r="H120" s="7">
        <f t="shared" si="14"/>
        <v>309</v>
      </c>
      <c r="J120" s="7">
        <f t="shared" si="15"/>
        <v>327</v>
      </c>
      <c r="K120" s="7">
        <f t="shared" si="8"/>
        <v>358</v>
      </c>
      <c r="L120" s="7">
        <f t="shared" si="9"/>
        <v>421</v>
      </c>
      <c r="M120" s="7">
        <f t="shared" si="10"/>
        <v>463</v>
      </c>
    </row>
    <row r="121" spans="1:13" x14ac:dyDescent="0.5">
      <c r="A121">
        <v>120</v>
      </c>
      <c r="B121" t="s">
        <v>119</v>
      </c>
      <c r="C121">
        <v>100</v>
      </c>
      <c r="E121" s="7">
        <f t="shared" si="11"/>
        <v>236</v>
      </c>
      <c r="F121" s="7">
        <f t="shared" si="12"/>
        <v>259</v>
      </c>
      <c r="G121" s="7">
        <f t="shared" si="13"/>
        <v>299</v>
      </c>
      <c r="H121" s="7">
        <f t="shared" si="14"/>
        <v>328</v>
      </c>
      <c r="J121" s="7">
        <f t="shared" si="15"/>
        <v>354</v>
      </c>
      <c r="K121" s="7">
        <f t="shared" si="8"/>
        <v>388</v>
      </c>
      <c r="L121" s="7">
        <f t="shared" si="9"/>
        <v>448</v>
      </c>
      <c r="M121" s="7">
        <f t="shared" si="10"/>
        <v>492</v>
      </c>
    </row>
    <row r="122" spans="1:13" x14ac:dyDescent="0.5">
      <c r="A122">
        <v>121</v>
      </c>
      <c r="B122" t="s">
        <v>120</v>
      </c>
      <c r="C122">
        <v>133</v>
      </c>
      <c r="E122" s="7">
        <f t="shared" si="11"/>
        <v>302</v>
      </c>
      <c r="F122" s="7">
        <f t="shared" si="12"/>
        <v>332</v>
      </c>
      <c r="G122" s="7">
        <f t="shared" si="13"/>
        <v>365</v>
      </c>
      <c r="H122" s="7">
        <f t="shared" si="14"/>
        <v>401</v>
      </c>
      <c r="J122" s="7">
        <f t="shared" si="15"/>
        <v>453</v>
      </c>
      <c r="K122" s="7">
        <f t="shared" si="8"/>
        <v>498</v>
      </c>
      <c r="L122" s="7">
        <f t="shared" si="9"/>
        <v>547</v>
      </c>
      <c r="M122" s="7">
        <f t="shared" si="10"/>
        <v>601</v>
      </c>
    </row>
    <row r="123" spans="1:13" x14ac:dyDescent="0.5">
      <c r="A123">
        <v>122</v>
      </c>
      <c r="B123" t="s">
        <v>121</v>
      </c>
      <c r="C123">
        <v>117</v>
      </c>
      <c r="E123" s="7">
        <f t="shared" si="11"/>
        <v>270</v>
      </c>
      <c r="F123" s="7">
        <f t="shared" si="12"/>
        <v>297</v>
      </c>
      <c r="G123" s="7">
        <f t="shared" si="13"/>
        <v>333</v>
      </c>
      <c r="H123" s="7">
        <f t="shared" si="14"/>
        <v>366</v>
      </c>
      <c r="J123" s="7">
        <f t="shared" si="15"/>
        <v>405</v>
      </c>
      <c r="K123" s="7">
        <f t="shared" si="8"/>
        <v>445</v>
      </c>
      <c r="L123" s="7">
        <f t="shared" si="9"/>
        <v>499</v>
      </c>
      <c r="M123" s="7">
        <f t="shared" si="10"/>
        <v>549</v>
      </c>
    </row>
    <row r="124" spans="1:13" x14ac:dyDescent="0.5">
      <c r="A124">
        <v>123</v>
      </c>
      <c r="B124" t="s">
        <v>122</v>
      </c>
      <c r="C124">
        <v>126</v>
      </c>
      <c r="E124" s="7">
        <f t="shared" si="11"/>
        <v>288</v>
      </c>
      <c r="F124" s="7">
        <f t="shared" si="12"/>
        <v>316</v>
      </c>
      <c r="G124" s="7">
        <f t="shared" si="13"/>
        <v>351</v>
      </c>
      <c r="H124" s="7">
        <f t="shared" si="14"/>
        <v>386</v>
      </c>
      <c r="J124" s="7">
        <f t="shared" si="15"/>
        <v>432</v>
      </c>
      <c r="K124" s="7">
        <f t="shared" si="8"/>
        <v>474</v>
      </c>
      <c r="L124" s="7">
        <f t="shared" si="9"/>
        <v>526</v>
      </c>
      <c r="M124" s="7">
        <f t="shared" si="10"/>
        <v>579</v>
      </c>
    </row>
    <row r="125" spans="1:13" x14ac:dyDescent="0.5">
      <c r="A125">
        <v>124</v>
      </c>
      <c r="B125" t="s">
        <v>123</v>
      </c>
      <c r="C125">
        <v>125</v>
      </c>
      <c r="E125" s="7">
        <f t="shared" si="11"/>
        <v>286</v>
      </c>
      <c r="F125" s="7">
        <f t="shared" si="12"/>
        <v>314</v>
      </c>
      <c r="G125" s="7">
        <f t="shared" si="13"/>
        <v>349</v>
      </c>
      <c r="H125" s="7">
        <f t="shared" si="14"/>
        <v>383</v>
      </c>
      <c r="J125" s="7">
        <f t="shared" si="15"/>
        <v>429</v>
      </c>
      <c r="K125" s="7">
        <f t="shared" si="8"/>
        <v>471</v>
      </c>
      <c r="L125" s="7">
        <f t="shared" si="9"/>
        <v>523</v>
      </c>
      <c r="M125" s="7">
        <f t="shared" si="10"/>
        <v>574</v>
      </c>
    </row>
    <row r="126" spans="1:13" x14ac:dyDescent="0.5">
      <c r="A126">
        <v>125</v>
      </c>
      <c r="B126" t="s">
        <v>124</v>
      </c>
      <c r="C126">
        <v>86</v>
      </c>
      <c r="E126" s="7">
        <f t="shared" si="11"/>
        <v>208</v>
      </c>
      <c r="F126" s="7">
        <f t="shared" si="12"/>
        <v>228</v>
      </c>
      <c r="G126" s="7">
        <f t="shared" si="13"/>
        <v>271</v>
      </c>
      <c r="H126" s="7">
        <f t="shared" si="14"/>
        <v>298</v>
      </c>
      <c r="J126" s="7">
        <f t="shared" si="15"/>
        <v>312</v>
      </c>
      <c r="K126" s="7">
        <f t="shared" si="8"/>
        <v>342</v>
      </c>
      <c r="L126" s="7">
        <f t="shared" si="9"/>
        <v>406</v>
      </c>
      <c r="M126" s="7">
        <f t="shared" si="10"/>
        <v>447</v>
      </c>
    </row>
    <row r="127" spans="1:13" x14ac:dyDescent="0.5">
      <c r="A127">
        <v>126</v>
      </c>
      <c r="B127" t="s">
        <v>125</v>
      </c>
      <c r="C127">
        <v>75</v>
      </c>
      <c r="E127" s="7">
        <f t="shared" si="11"/>
        <v>186</v>
      </c>
      <c r="F127" s="7">
        <f t="shared" si="12"/>
        <v>204</v>
      </c>
      <c r="G127" s="7">
        <f t="shared" si="13"/>
        <v>249</v>
      </c>
      <c r="H127" s="7">
        <f t="shared" si="14"/>
        <v>273</v>
      </c>
      <c r="J127" s="7">
        <f t="shared" si="15"/>
        <v>279</v>
      </c>
      <c r="K127" s="7">
        <f t="shared" si="8"/>
        <v>306</v>
      </c>
      <c r="L127" s="7">
        <f t="shared" si="9"/>
        <v>373</v>
      </c>
      <c r="M127" s="7">
        <f t="shared" si="10"/>
        <v>409</v>
      </c>
    </row>
    <row r="128" spans="1:13" x14ac:dyDescent="0.5">
      <c r="A128">
        <v>127</v>
      </c>
      <c r="B128" t="s">
        <v>126</v>
      </c>
      <c r="C128">
        <v>102</v>
      </c>
      <c r="E128" s="7">
        <f t="shared" si="11"/>
        <v>240</v>
      </c>
      <c r="F128" s="7">
        <f t="shared" si="12"/>
        <v>264</v>
      </c>
      <c r="G128" s="7">
        <f t="shared" si="13"/>
        <v>303</v>
      </c>
      <c r="H128" s="7">
        <f t="shared" si="14"/>
        <v>333</v>
      </c>
      <c r="J128" s="7">
        <f t="shared" si="15"/>
        <v>360</v>
      </c>
      <c r="K128" s="7">
        <f t="shared" si="8"/>
        <v>396</v>
      </c>
      <c r="L128" s="7">
        <f t="shared" si="9"/>
        <v>454</v>
      </c>
      <c r="M128" s="7">
        <f t="shared" si="10"/>
        <v>499</v>
      </c>
    </row>
    <row r="129" spans="1:13" x14ac:dyDescent="0.5">
      <c r="A129">
        <v>128</v>
      </c>
      <c r="B129" t="s">
        <v>127</v>
      </c>
      <c r="C129">
        <v>135</v>
      </c>
      <c r="E129" s="7">
        <f t="shared" si="11"/>
        <v>306</v>
      </c>
      <c r="F129" s="7">
        <f t="shared" si="12"/>
        <v>336</v>
      </c>
      <c r="G129" s="7">
        <f t="shared" si="13"/>
        <v>369</v>
      </c>
      <c r="H129" s="7">
        <f t="shared" si="14"/>
        <v>405</v>
      </c>
      <c r="J129" s="7">
        <f t="shared" si="15"/>
        <v>459</v>
      </c>
      <c r="K129" s="7">
        <f t="shared" si="8"/>
        <v>504</v>
      </c>
      <c r="L129" s="7">
        <f t="shared" si="9"/>
        <v>553</v>
      </c>
      <c r="M129" s="7">
        <f t="shared" si="10"/>
        <v>607</v>
      </c>
    </row>
    <row r="130" spans="1:13" x14ac:dyDescent="0.5">
      <c r="A130">
        <v>129</v>
      </c>
      <c r="B130" t="s">
        <v>128</v>
      </c>
      <c r="C130">
        <v>160</v>
      </c>
      <c r="E130" s="7">
        <f t="shared" si="11"/>
        <v>356</v>
      </c>
      <c r="F130" s="7">
        <f t="shared" si="12"/>
        <v>391</v>
      </c>
      <c r="G130" s="7">
        <f t="shared" si="13"/>
        <v>419</v>
      </c>
      <c r="H130" s="7">
        <f t="shared" si="14"/>
        <v>460</v>
      </c>
      <c r="J130" s="7">
        <f t="shared" si="15"/>
        <v>534</v>
      </c>
      <c r="K130" s="7">
        <f t="shared" ref="K130:K193" si="16">FLOOR(F130*1.5,1)</f>
        <v>586</v>
      </c>
      <c r="L130" s="7">
        <f t="shared" ref="L130:L193" si="17">FLOOR(G130*1.5,1)</f>
        <v>628</v>
      </c>
      <c r="M130" s="7">
        <f t="shared" ref="M130:M193" si="18">FLOOR(H130*1.5,1)</f>
        <v>690</v>
      </c>
    </row>
    <row r="131" spans="1:13" x14ac:dyDescent="0.5">
      <c r="A131">
        <v>130</v>
      </c>
      <c r="B131" t="s">
        <v>129</v>
      </c>
      <c r="C131">
        <v>90</v>
      </c>
      <c r="E131" s="7">
        <f t="shared" ref="E131:E194" si="19">FLOOR((FLOOR((2*$C131+31+0),1)+5)*1,1)</f>
        <v>216</v>
      </c>
      <c r="F131" s="7">
        <f t="shared" ref="F131:F194" si="20">FLOOR((FLOOR((2*$C131+31+0),1)+5)*1.1,1)</f>
        <v>237</v>
      </c>
      <c r="G131" s="7">
        <f t="shared" ref="G131:G194" si="21">FLOOR((FLOOR((2*$C131+31+63),1)+5)*1,1)</f>
        <v>279</v>
      </c>
      <c r="H131" s="7">
        <f t="shared" ref="H131:H194" si="22">FLOOR((FLOOR((2*$C131+31+63),1)+5)*1.1,1)</f>
        <v>306</v>
      </c>
      <c r="J131" s="7">
        <f t="shared" ref="J131:J194" si="23">FLOOR(E131*1.5,1)</f>
        <v>324</v>
      </c>
      <c r="K131" s="7">
        <f t="shared" si="16"/>
        <v>355</v>
      </c>
      <c r="L131" s="7">
        <f t="shared" si="17"/>
        <v>418</v>
      </c>
      <c r="M131" s="7">
        <f t="shared" si="18"/>
        <v>459</v>
      </c>
    </row>
    <row r="132" spans="1:13" x14ac:dyDescent="0.5">
      <c r="A132">
        <v>131</v>
      </c>
      <c r="B132" t="s">
        <v>130</v>
      </c>
      <c r="C132">
        <v>67</v>
      </c>
      <c r="E132" s="7">
        <f t="shared" si="19"/>
        <v>170</v>
      </c>
      <c r="F132" s="7">
        <f t="shared" si="20"/>
        <v>187</v>
      </c>
      <c r="G132" s="7">
        <f t="shared" si="21"/>
        <v>233</v>
      </c>
      <c r="H132" s="7">
        <f t="shared" si="22"/>
        <v>256</v>
      </c>
      <c r="J132" s="7">
        <f t="shared" si="23"/>
        <v>255</v>
      </c>
      <c r="K132" s="7">
        <f t="shared" si="16"/>
        <v>280</v>
      </c>
      <c r="L132" s="7">
        <f t="shared" si="17"/>
        <v>349</v>
      </c>
      <c r="M132" s="7">
        <f t="shared" si="18"/>
        <v>384</v>
      </c>
    </row>
    <row r="133" spans="1:13" x14ac:dyDescent="0.5">
      <c r="A133">
        <v>132</v>
      </c>
      <c r="B133" t="s">
        <v>131</v>
      </c>
      <c r="C133">
        <v>100</v>
      </c>
      <c r="E133" s="7">
        <f t="shared" si="19"/>
        <v>236</v>
      </c>
      <c r="F133" s="7">
        <f t="shared" si="20"/>
        <v>259</v>
      </c>
      <c r="G133" s="7">
        <f t="shared" si="21"/>
        <v>299</v>
      </c>
      <c r="H133" s="7">
        <f t="shared" si="22"/>
        <v>328</v>
      </c>
      <c r="J133" s="7">
        <f t="shared" si="23"/>
        <v>354</v>
      </c>
      <c r="K133" s="7">
        <f t="shared" si="16"/>
        <v>388</v>
      </c>
      <c r="L133" s="7">
        <f t="shared" si="17"/>
        <v>448</v>
      </c>
      <c r="M133" s="7">
        <f t="shared" si="18"/>
        <v>492</v>
      </c>
    </row>
    <row r="134" spans="1:13" x14ac:dyDescent="0.5">
      <c r="A134">
        <v>133</v>
      </c>
      <c r="B134" t="s">
        <v>132</v>
      </c>
      <c r="C134">
        <v>68</v>
      </c>
      <c r="E134" s="7">
        <f t="shared" si="19"/>
        <v>172</v>
      </c>
      <c r="F134" s="7">
        <f t="shared" si="20"/>
        <v>189</v>
      </c>
      <c r="G134" s="7">
        <f t="shared" si="21"/>
        <v>235</v>
      </c>
      <c r="H134" s="7">
        <f t="shared" si="22"/>
        <v>258</v>
      </c>
      <c r="J134" s="7">
        <f t="shared" si="23"/>
        <v>258</v>
      </c>
      <c r="K134" s="7">
        <f t="shared" si="16"/>
        <v>283</v>
      </c>
      <c r="L134" s="7">
        <f t="shared" si="17"/>
        <v>352</v>
      </c>
      <c r="M134" s="7">
        <f t="shared" si="18"/>
        <v>387</v>
      </c>
    </row>
    <row r="135" spans="1:13" x14ac:dyDescent="0.5">
      <c r="A135">
        <v>134</v>
      </c>
      <c r="B135" t="s">
        <v>133</v>
      </c>
      <c r="C135">
        <v>74</v>
      </c>
      <c r="E135" s="7">
        <f t="shared" si="19"/>
        <v>184</v>
      </c>
      <c r="F135" s="7">
        <f t="shared" si="20"/>
        <v>202</v>
      </c>
      <c r="G135" s="7">
        <f t="shared" si="21"/>
        <v>247</v>
      </c>
      <c r="H135" s="7">
        <f t="shared" si="22"/>
        <v>271</v>
      </c>
      <c r="J135" s="7">
        <f t="shared" si="23"/>
        <v>276</v>
      </c>
      <c r="K135" s="7">
        <f t="shared" si="16"/>
        <v>303</v>
      </c>
      <c r="L135" s="7">
        <f t="shared" si="17"/>
        <v>370</v>
      </c>
      <c r="M135" s="7">
        <f t="shared" si="18"/>
        <v>406</v>
      </c>
    </row>
    <row r="136" spans="1:13" x14ac:dyDescent="0.5">
      <c r="A136">
        <v>135</v>
      </c>
      <c r="B136" t="s">
        <v>134</v>
      </c>
      <c r="C136">
        <v>149</v>
      </c>
      <c r="E136" s="7">
        <f t="shared" si="19"/>
        <v>334</v>
      </c>
      <c r="F136" s="7">
        <f t="shared" si="20"/>
        <v>367</v>
      </c>
      <c r="G136" s="7">
        <f t="shared" si="21"/>
        <v>397</v>
      </c>
      <c r="H136" s="7">
        <f t="shared" si="22"/>
        <v>436</v>
      </c>
      <c r="J136" s="7">
        <f t="shared" si="23"/>
        <v>501</v>
      </c>
      <c r="K136" s="7">
        <f t="shared" si="16"/>
        <v>550</v>
      </c>
      <c r="L136" s="7">
        <f t="shared" si="17"/>
        <v>595</v>
      </c>
      <c r="M136" s="7">
        <f t="shared" si="18"/>
        <v>654</v>
      </c>
    </row>
    <row r="137" spans="1:13" x14ac:dyDescent="0.5">
      <c r="A137">
        <v>136</v>
      </c>
      <c r="B137" t="s">
        <v>135</v>
      </c>
      <c r="C137">
        <v>74</v>
      </c>
      <c r="E137" s="7">
        <f t="shared" si="19"/>
        <v>184</v>
      </c>
      <c r="F137" s="7">
        <f t="shared" si="20"/>
        <v>202</v>
      </c>
      <c r="G137" s="7">
        <f t="shared" si="21"/>
        <v>247</v>
      </c>
      <c r="H137" s="7">
        <f t="shared" si="22"/>
        <v>271</v>
      </c>
      <c r="J137" s="7">
        <f t="shared" si="23"/>
        <v>276</v>
      </c>
      <c r="K137" s="7">
        <f t="shared" si="16"/>
        <v>303</v>
      </c>
      <c r="L137" s="7">
        <f t="shared" si="17"/>
        <v>370</v>
      </c>
      <c r="M137" s="7">
        <f t="shared" si="18"/>
        <v>406</v>
      </c>
    </row>
    <row r="138" spans="1:13" x14ac:dyDescent="0.5">
      <c r="A138">
        <v>137</v>
      </c>
      <c r="B138" t="s">
        <v>136</v>
      </c>
      <c r="C138">
        <v>30</v>
      </c>
      <c r="E138" s="7">
        <f t="shared" si="19"/>
        <v>96</v>
      </c>
      <c r="F138" s="7">
        <f t="shared" si="20"/>
        <v>105</v>
      </c>
      <c r="G138" s="7">
        <f t="shared" si="21"/>
        <v>159</v>
      </c>
      <c r="H138" s="7">
        <f t="shared" si="22"/>
        <v>174</v>
      </c>
      <c r="J138" s="7">
        <f t="shared" si="23"/>
        <v>144</v>
      </c>
      <c r="K138" s="7">
        <f t="shared" si="16"/>
        <v>157</v>
      </c>
      <c r="L138" s="7">
        <f t="shared" si="17"/>
        <v>238</v>
      </c>
      <c r="M138" s="7">
        <f t="shared" si="18"/>
        <v>261</v>
      </c>
    </row>
    <row r="139" spans="1:13" x14ac:dyDescent="0.5">
      <c r="A139">
        <v>138</v>
      </c>
      <c r="B139" t="s">
        <v>137</v>
      </c>
      <c r="C139">
        <v>39</v>
      </c>
      <c r="E139" s="7">
        <f t="shared" si="19"/>
        <v>114</v>
      </c>
      <c r="F139" s="7">
        <f t="shared" si="20"/>
        <v>125</v>
      </c>
      <c r="G139" s="7">
        <f t="shared" si="21"/>
        <v>177</v>
      </c>
      <c r="H139" s="7">
        <f t="shared" si="22"/>
        <v>194</v>
      </c>
      <c r="J139" s="7">
        <f t="shared" si="23"/>
        <v>171</v>
      </c>
      <c r="K139" s="7">
        <f t="shared" si="16"/>
        <v>187</v>
      </c>
      <c r="L139" s="7">
        <f t="shared" si="17"/>
        <v>265</v>
      </c>
      <c r="M139" s="7">
        <f t="shared" si="18"/>
        <v>291</v>
      </c>
    </row>
    <row r="140" spans="1:13" x14ac:dyDescent="0.5">
      <c r="A140">
        <v>139</v>
      </c>
      <c r="B140" t="s">
        <v>138</v>
      </c>
      <c r="C140">
        <v>67</v>
      </c>
      <c r="E140" s="7">
        <f t="shared" si="19"/>
        <v>170</v>
      </c>
      <c r="F140" s="7">
        <f t="shared" si="20"/>
        <v>187</v>
      </c>
      <c r="G140" s="7">
        <f t="shared" si="21"/>
        <v>233</v>
      </c>
      <c r="H140" s="7">
        <f t="shared" si="22"/>
        <v>256</v>
      </c>
      <c r="J140" s="7">
        <f t="shared" si="23"/>
        <v>255</v>
      </c>
      <c r="K140" s="7">
        <f t="shared" si="16"/>
        <v>280</v>
      </c>
      <c r="L140" s="7">
        <f t="shared" si="17"/>
        <v>349</v>
      </c>
      <c r="M140" s="7">
        <f t="shared" si="18"/>
        <v>384</v>
      </c>
    </row>
    <row r="141" spans="1:13" x14ac:dyDescent="0.5">
      <c r="A141">
        <v>140</v>
      </c>
      <c r="B141" t="s">
        <v>139</v>
      </c>
      <c r="C141">
        <v>62</v>
      </c>
      <c r="E141" s="7">
        <f t="shared" si="19"/>
        <v>160</v>
      </c>
      <c r="F141" s="7">
        <f t="shared" si="20"/>
        <v>176</v>
      </c>
      <c r="G141" s="7">
        <f t="shared" si="21"/>
        <v>223</v>
      </c>
      <c r="H141" s="7">
        <f t="shared" si="22"/>
        <v>245</v>
      </c>
      <c r="J141" s="7">
        <f t="shared" si="23"/>
        <v>240</v>
      </c>
      <c r="K141" s="7">
        <f t="shared" si="16"/>
        <v>264</v>
      </c>
      <c r="L141" s="7">
        <f t="shared" si="17"/>
        <v>334</v>
      </c>
      <c r="M141" s="7">
        <f t="shared" si="18"/>
        <v>367</v>
      </c>
    </row>
    <row r="142" spans="1:13" x14ac:dyDescent="0.5">
      <c r="A142">
        <v>141</v>
      </c>
      <c r="B142" t="s">
        <v>140</v>
      </c>
      <c r="C142">
        <v>97</v>
      </c>
      <c r="E142" s="7">
        <f t="shared" si="19"/>
        <v>230</v>
      </c>
      <c r="F142" s="7">
        <f t="shared" si="20"/>
        <v>253</v>
      </c>
      <c r="G142" s="7">
        <f t="shared" si="21"/>
        <v>293</v>
      </c>
      <c r="H142" s="7">
        <f t="shared" si="22"/>
        <v>322</v>
      </c>
      <c r="J142" s="7">
        <f t="shared" si="23"/>
        <v>345</v>
      </c>
      <c r="K142" s="7">
        <f t="shared" si="16"/>
        <v>379</v>
      </c>
      <c r="L142" s="7">
        <f t="shared" si="17"/>
        <v>439</v>
      </c>
      <c r="M142" s="7">
        <f t="shared" si="18"/>
        <v>483</v>
      </c>
    </row>
    <row r="143" spans="1:13" x14ac:dyDescent="0.5">
      <c r="A143">
        <v>142</v>
      </c>
      <c r="B143" t="s">
        <v>141</v>
      </c>
      <c r="C143">
        <v>151</v>
      </c>
      <c r="E143" s="7">
        <f t="shared" si="19"/>
        <v>338</v>
      </c>
      <c r="F143" s="7">
        <f t="shared" si="20"/>
        <v>371</v>
      </c>
      <c r="G143" s="7">
        <f t="shared" si="21"/>
        <v>401</v>
      </c>
      <c r="H143" s="7">
        <f t="shared" si="22"/>
        <v>441</v>
      </c>
      <c r="J143" s="7">
        <f t="shared" si="23"/>
        <v>507</v>
      </c>
      <c r="K143" s="7">
        <f t="shared" si="16"/>
        <v>556</v>
      </c>
      <c r="L143" s="7">
        <f t="shared" si="17"/>
        <v>601</v>
      </c>
      <c r="M143" s="7">
        <f t="shared" si="18"/>
        <v>661</v>
      </c>
    </row>
    <row r="144" spans="1:13" x14ac:dyDescent="0.5">
      <c r="A144">
        <v>143</v>
      </c>
      <c r="B144" t="s">
        <v>142</v>
      </c>
      <c r="C144">
        <v>33</v>
      </c>
      <c r="E144" s="7">
        <f t="shared" si="19"/>
        <v>102</v>
      </c>
      <c r="F144" s="7">
        <f t="shared" si="20"/>
        <v>112</v>
      </c>
      <c r="G144" s="7">
        <f t="shared" si="21"/>
        <v>165</v>
      </c>
      <c r="H144" s="7">
        <f t="shared" si="22"/>
        <v>181</v>
      </c>
      <c r="J144" s="7">
        <f t="shared" si="23"/>
        <v>153</v>
      </c>
      <c r="K144" s="7">
        <f t="shared" si="16"/>
        <v>168</v>
      </c>
      <c r="L144" s="7">
        <f t="shared" si="17"/>
        <v>247</v>
      </c>
      <c r="M144" s="7">
        <f t="shared" si="18"/>
        <v>271</v>
      </c>
    </row>
    <row r="145" spans="1:13" x14ac:dyDescent="0.5">
      <c r="A145">
        <v>144</v>
      </c>
      <c r="B145" t="s">
        <v>143</v>
      </c>
      <c r="C145">
        <v>88</v>
      </c>
      <c r="E145" s="7">
        <f t="shared" si="19"/>
        <v>212</v>
      </c>
      <c r="F145" s="7">
        <f t="shared" si="20"/>
        <v>233</v>
      </c>
      <c r="G145" s="7">
        <f t="shared" si="21"/>
        <v>275</v>
      </c>
      <c r="H145" s="7">
        <f t="shared" si="22"/>
        <v>302</v>
      </c>
      <c r="J145" s="7">
        <f t="shared" si="23"/>
        <v>318</v>
      </c>
      <c r="K145" s="7">
        <f t="shared" si="16"/>
        <v>349</v>
      </c>
      <c r="L145" s="7">
        <f t="shared" si="17"/>
        <v>412</v>
      </c>
      <c r="M145" s="7">
        <f t="shared" si="18"/>
        <v>453</v>
      </c>
    </row>
    <row r="146" spans="1:13" x14ac:dyDescent="0.5">
      <c r="A146">
        <v>145</v>
      </c>
      <c r="B146" t="s">
        <v>144</v>
      </c>
      <c r="C146">
        <v>103</v>
      </c>
      <c r="E146" s="7">
        <f t="shared" si="19"/>
        <v>242</v>
      </c>
      <c r="F146" s="7">
        <f t="shared" si="20"/>
        <v>266</v>
      </c>
      <c r="G146" s="7">
        <f t="shared" si="21"/>
        <v>305</v>
      </c>
      <c r="H146" s="7">
        <f t="shared" si="22"/>
        <v>335</v>
      </c>
      <c r="J146" s="7">
        <f t="shared" si="23"/>
        <v>363</v>
      </c>
      <c r="K146" s="7">
        <f t="shared" si="16"/>
        <v>399</v>
      </c>
      <c r="L146" s="7">
        <f t="shared" si="17"/>
        <v>457</v>
      </c>
      <c r="M146" s="7">
        <f t="shared" si="18"/>
        <v>502</v>
      </c>
    </row>
    <row r="147" spans="1:13" x14ac:dyDescent="0.5">
      <c r="A147">
        <v>146</v>
      </c>
      <c r="B147" t="s">
        <v>145</v>
      </c>
      <c r="C147">
        <v>93</v>
      </c>
      <c r="E147" s="7">
        <f t="shared" si="19"/>
        <v>222</v>
      </c>
      <c r="F147" s="7">
        <f t="shared" si="20"/>
        <v>244</v>
      </c>
      <c r="G147" s="7">
        <f t="shared" si="21"/>
        <v>285</v>
      </c>
      <c r="H147" s="7">
        <f t="shared" si="22"/>
        <v>313</v>
      </c>
      <c r="J147" s="7">
        <f t="shared" si="23"/>
        <v>333</v>
      </c>
      <c r="K147" s="7">
        <f t="shared" si="16"/>
        <v>366</v>
      </c>
      <c r="L147" s="7">
        <f t="shared" si="17"/>
        <v>427</v>
      </c>
      <c r="M147" s="7">
        <f t="shared" si="18"/>
        <v>469</v>
      </c>
    </row>
    <row r="148" spans="1:13" x14ac:dyDescent="0.5">
      <c r="A148">
        <v>147</v>
      </c>
      <c r="B148" t="s">
        <v>146</v>
      </c>
      <c r="C148">
        <v>50</v>
      </c>
      <c r="E148" s="7">
        <f t="shared" si="19"/>
        <v>136</v>
      </c>
      <c r="F148" s="7">
        <f t="shared" si="20"/>
        <v>149</v>
      </c>
      <c r="G148" s="7">
        <f t="shared" si="21"/>
        <v>199</v>
      </c>
      <c r="H148" s="7">
        <f t="shared" si="22"/>
        <v>218</v>
      </c>
      <c r="J148" s="7">
        <f t="shared" si="23"/>
        <v>204</v>
      </c>
      <c r="K148" s="7">
        <f t="shared" si="16"/>
        <v>223</v>
      </c>
      <c r="L148" s="7">
        <f t="shared" si="17"/>
        <v>298</v>
      </c>
      <c r="M148" s="7">
        <f t="shared" si="18"/>
        <v>327</v>
      </c>
    </row>
    <row r="149" spans="1:13" x14ac:dyDescent="0.5">
      <c r="A149">
        <v>148</v>
      </c>
      <c r="B149" t="s">
        <v>147</v>
      </c>
      <c r="C149">
        <v>67</v>
      </c>
      <c r="E149" s="7">
        <f t="shared" si="19"/>
        <v>170</v>
      </c>
      <c r="F149" s="7">
        <f t="shared" si="20"/>
        <v>187</v>
      </c>
      <c r="G149" s="7">
        <f t="shared" si="21"/>
        <v>233</v>
      </c>
      <c r="H149" s="7">
        <f t="shared" si="22"/>
        <v>256</v>
      </c>
      <c r="J149" s="7">
        <f t="shared" si="23"/>
        <v>255</v>
      </c>
      <c r="K149" s="7">
        <f t="shared" si="16"/>
        <v>280</v>
      </c>
      <c r="L149" s="7">
        <f t="shared" si="17"/>
        <v>349</v>
      </c>
      <c r="M149" s="7">
        <f t="shared" si="18"/>
        <v>384</v>
      </c>
    </row>
    <row r="150" spans="1:13" x14ac:dyDescent="0.5">
      <c r="A150">
        <v>149</v>
      </c>
      <c r="B150" t="s">
        <v>148</v>
      </c>
      <c r="C150">
        <v>80</v>
      </c>
      <c r="E150" s="7">
        <f t="shared" si="19"/>
        <v>196</v>
      </c>
      <c r="F150" s="7">
        <f t="shared" si="20"/>
        <v>215</v>
      </c>
      <c r="G150" s="7">
        <f t="shared" si="21"/>
        <v>259</v>
      </c>
      <c r="H150" s="7">
        <f t="shared" si="22"/>
        <v>284</v>
      </c>
      <c r="J150" s="7">
        <f t="shared" si="23"/>
        <v>294</v>
      </c>
      <c r="K150" s="7">
        <f t="shared" si="16"/>
        <v>322</v>
      </c>
      <c r="L150" s="7">
        <f t="shared" si="17"/>
        <v>388</v>
      </c>
      <c r="M150" s="7">
        <f t="shared" si="18"/>
        <v>426</v>
      </c>
    </row>
    <row r="151" spans="1:13" x14ac:dyDescent="0.5">
      <c r="A151">
        <v>150</v>
      </c>
      <c r="B151" t="s">
        <v>149</v>
      </c>
      <c r="C151">
        <v>130</v>
      </c>
      <c r="E151" s="7">
        <f t="shared" si="19"/>
        <v>296</v>
      </c>
      <c r="F151" s="7">
        <f t="shared" si="20"/>
        <v>325</v>
      </c>
      <c r="G151" s="7">
        <f t="shared" si="21"/>
        <v>359</v>
      </c>
      <c r="H151" s="7">
        <f t="shared" si="22"/>
        <v>394</v>
      </c>
      <c r="J151" s="7">
        <f t="shared" si="23"/>
        <v>444</v>
      </c>
      <c r="K151" s="7">
        <f t="shared" si="16"/>
        <v>487</v>
      </c>
      <c r="L151" s="7">
        <f t="shared" si="17"/>
        <v>538</v>
      </c>
      <c r="M151" s="7">
        <f t="shared" si="18"/>
        <v>591</v>
      </c>
    </row>
    <row r="152" spans="1:13" x14ac:dyDescent="0.5">
      <c r="A152">
        <v>151</v>
      </c>
      <c r="B152" t="s">
        <v>150</v>
      </c>
      <c r="C152">
        <v>100</v>
      </c>
      <c r="E152" s="7">
        <f t="shared" si="19"/>
        <v>236</v>
      </c>
      <c r="F152" s="7">
        <f t="shared" si="20"/>
        <v>259</v>
      </c>
      <c r="G152" s="7">
        <f t="shared" si="21"/>
        <v>299</v>
      </c>
      <c r="H152" s="7">
        <f t="shared" si="22"/>
        <v>328</v>
      </c>
      <c r="J152" s="7">
        <f t="shared" si="23"/>
        <v>354</v>
      </c>
      <c r="K152" s="7">
        <f t="shared" si="16"/>
        <v>388</v>
      </c>
      <c r="L152" s="7">
        <f t="shared" si="17"/>
        <v>448</v>
      </c>
      <c r="M152" s="7">
        <f t="shared" si="18"/>
        <v>492</v>
      </c>
    </row>
    <row r="153" spans="1:13" x14ac:dyDescent="0.5">
      <c r="A153">
        <v>152</v>
      </c>
      <c r="B153" t="s">
        <v>151</v>
      </c>
      <c r="C153">
        <v>42</v>
      </c>
      <c r="E153" s="7">
        <f t="shared" si="19"/>
        <v>120</v>
      </c>
      <c r="F153" s="7">
        <f t="shared" si="20"/>
        <v>132</v>
      </c>
      <c r="G153" s="7">
        <f t="shared" si="21"/>
        <v>183</v>
      </c>
      <c r="H153" s="7">
        <f t="shared" si="22"/>
        <v>201</v>
      </c>
      <c r="J153" s="7">
        <f t="shared" si="23"/>
        <v>180</v>
      </c>
      <c r="K153" s="7">
        <f t="shared" si="16"/>
        <v>198</v>
      </c>
      <c r="L153" s="7">
        <f t="shared" si="17"/>
        <v>274</v>
      </c>
      <c r="M153" s="7">
        <f t="shared" si="18"/>
        <v>301</v>
      </c>
    </row>
    <row r="154" spans="1:13" x14ac:dyDescent="0.5">
      <c r="A154">
        <v>153</v>
      </c>
      <c r="B154" t="s">
        <v>152</v>
      </c>
      <c r="C154">
        <v>59</v>
      </c>
      <c r="E154" s="7">
        <f t="shared" si="19"/>
        <v>154</v>
      </c>
      <c r="F154" s="7">
        <f t="shared" si="20"/>
        <v>169</v>
      </c>
      <c r="G154" s="7">
        <f t="shared" si="21"/>
        <v>217</v>
      </c>
      <c r="H154" s="7">
        <f t="shared" si="22"/>
        <v>238</v>
      </c>
      <c r="J154" s="7">
        <f t="shared" si="23"/>
        <v>231</v>
      </c>
      <c r="K154" s="7">
        <f t="shared" si="16"/>
        <v>253</v>
      </c>
      <c r="L154" s="7">
        <f t="shared" si="17"/>
        <v>325</v>
      </c>
      <c r="M154" s="7">
        <f t="shared" si="18"/>
        <v>357</v>
      </c>
    </row>
    <row r="155" spans="1:13" x14ac:dyDescent="0.5">
      <c r="A155">
        <v>154</v>
      </c>
      <c r="B155" t="s">
        <v>153</v>
      </c>
      <c r="C155">
        <v>91</v>
      </c>
      <c r="E155" s="7">
        <f t="shared" si="19"/>
        <v>218</v>
      </c>
      <c r="F155" s="7">
        <f t="shared" si="20"/>
        <v>239</v>
      </c>
      <c r="G155" s="7">
        <f t="shared" si="21"/>
        <v>281</v>
      </c>
      <c r="H155" s="7">
        <f t="shared" si="22"/>
        <v>309</v>
      </c>
      <c r="J155" s="7">
        <f t="shared" si="23"/>
        <v>327</v>
      </c>
      <c r="K155" s="7">
        <f t="shared" si="16"/>
        <v>358</v>
      </c>
      <c r="L155" s="7">
        <f t="shared" si="17"/>
        <v>421</v>
      </c>
      <c r="M155" s="7">
        <f t="shared" si="18"/>
        <v>463</v>
      </c>
    </row>
    <row r="156" spans="1:13" x14ac:dyDescent="0.5">
      <c r="A156">
        <v>155</v>
      </c>
      <c r="B156" t="s">
        <v>154</v>
      </c>
      <c r="C156">
        <v>63</v>
      </c>
      <c r="E156" s="7">
        <f t="shared" si="19"/>
        <v>162</v>
      </c>
      <c r="F156" s="7">
        <f t="shared" si="20"/>
        <v>178</v>
      </c>
      <c r="G156" s="7">
        <f t="shared" si="21"/>
        <v>225</v>
      </c>
      <c r="H156" s="7">
        <f t="shared" si="22"/>
        <v>247</v>
      </c>
      <c r="J156" s="7">
        <f t="shared" si="23"/>
        <v>243</v>
      </c>
      <c r="K156" s="7">
        <f t="shared" si="16"/>
        <v>267</v>
      </c>
      <c r="L156" s="7">
        <f t="shared" si="17"/>
        <v>337</v>
      </c>
      <c r="M156" s="7">
        <f t="shared" si="18"/>
        <v>370</v>
      </c>
    </row>
    <row r="157" spans="1:13" x14ac:dyDescent="0.5">
      <c r="A157">
        <v>156</v>
      </c>
      <c r="B157" t="s">
        <v>155</v>
      </c>
      <c r="C157">
        <v>79</v>
      </c>
      <c r="E157" s="7">
        <f t="shared" si="19"/>
        <v>194</v>
      </c>
      <c r="F157" s="7">
        <f t="shared" si="20"/>
        <v>213</v>
      </c>
      <c r="G157" s="7">
        <f t="shared" si="21"/>
        <v>257</v>
      </c>
      <c r="H157" s="7">
        <f t="shared" si="22"/>
        <v>282</v>
      </c>
      <c r="J157" s="7">
        <f t="shared" si="23"/>
        <v>291</v>
      </c>
      <c r="K157" s="7">
        <f t="shared" si="16"/>
        <v>319</v>
      </c>
      <c r="L157" s="7">
        <f t="shared" si="17"/>
        <v>385</v>
      </c>
      <c r="M157" s="7">
        <f t="shared" si="18"/>
        <v>423</v>
      </c>
    </row>
    <row r="158" spans="1:13" x14ac:dyDescent="0.5">
      <c r="A158">
        <v>157</v>
      </c>
      <c r="B158" t="s">
        <v>156</v>
      </c>
      <c r="C158">
        <v>112</v>
      </c>
      <c r="E158" s="7">
        <f t="shared" si="19"/>
        <v>260</v>
      </c>
      <c r="F158" s="7">
        <f t="shared" si="20"/>
        <v>286</v>
      </c>
      <c r="G158" s="7">
        <f t="shared" si="21"/>
        <v>323</v>
      </c>
      <c r="H158" s="7">
        <f t="shared" si="22"/>
        <v>355</v>
      </c>
      <c r="J158" s="7">
        <f t="shared" si="23"/>
        <v>390</v>
      </c>
      <c r="K158" s="7">
        <f t="shared" si="16"/>
        <v>429</v>
      </c>
      <c r="L158" s="7">
        <f t="shared" si="17"/>
        <v>484</v>
      </c>
      <c r="M158" s="7">
        <f t="shared" si="18"/>
        <v>532</v>
      </c>
    </row>
    <row r="159" spans="1:13" x14ac:dyDescent="0.5">
      <c r="A159">
        <v>158</v>
      </c>
      <c r="B159" t="s">
        <v>157</v>
      </c>
      <c r="C159">
        <v>41</v>
      </c>
      <c r="E159" s="7">
        <f t="shared" si="19"/>
        <v>118</v>
      </c>
      <c r="F159" s="7">
        <f t="shared" si="20"/>
        <v>129</v>
      </c>
      <c r="G159" s="7">
        <f t="shared" si="21"/>
        <v>181</v>
      </c>
      <c r="H159" s="7">
        <f t="shared" si="22"/>
        <v>199</v>
      </c>
      <c r="J159" s="7">
        <f t="shared" si="23"/>
        <v>177</v>
      </c>
      <c r="K159" s="7">
        <f t="shared" si="16"/>
        <v>193</v>
      </c>
      <c r="L159" s="7">
        <f t="shared" si="17"/>
        <v>271</v>
      </c>
      <c r="M159" s="7">
        <f t="shared" si="18"/>
        <v>298</v>
      </c>
    </row>
    <row r="160" spans="1:13" x14ac:dyDescent="0.5">
      <c r="A160">
        <v>159</v>
      </c>
      <c r="B160" t="s">
        <v>158</v>
      </c>
      <c r="C160">
        <v>57</v>
      </c>
      <c r="E160" s="7">
        <f t="shared" si="19"/>
        <v>150</v>
      </c>
      <c r="F160" s="7">
        <f t="shared" si="20"/>
        <v>165</v>
      </c>
      <c r="G160" s="7">
        <f t="shared" si="21"/>
        <v>213</v>
      </c>
      <c r="H160" s="7">
        <f t="shared" si="22"/>
        <v>234</v>
      </c>
      <c r="J160" s="7">
        <f t="shared" si="23"/>
        <v>225</v>
      </c>
      <c r="K160" s="7">
        <f t="shared" si="16"/>
        <v>247</v>
      </c>
      <c r="L160" s="7">
        <f t="shared" si="17"/>
        <v>319</v>
      </c>
      <c r="M160" s="7">
        <f t="shared" si="18"/>
        <v>351</v>
      </c>
    </row>
    <row r="161" spans="1:13" x14ac:dyDescent="0.5">
      <c r="A161">
        <v>160</v>
      </c>
      <c r="B161" t="s">
        <v>159</v>
      </c>
      <c r="C161">
        <v>88</v>
      </c>
      <c r="E161" s="7">
        <f t="shared" si="19"/>
        <v>212</v>
      </c>
      <c r="F161" s="7">
        <f t="shared" si="20"/>
        <v>233</v>
      </c>
      <c r="G161" s="7">
        <f t="shared" si="21"/>
        <v>275</v>
      </c>
      <c r="H161" s="7">
        <f t="shared" si="22"/>
        <v>302</v>
      </c>
      <c r="J161" s="7">
        <f t="shared" si="23"/>
        <v>318</v>
      </c>
      <c r="K161" s="7">
        <f t="shared" si="16"/>
        <v>349</v>
      </c>
      <c r="L161" s="7">
        <f t="shared" si="17"/>
        <v>412</v>
      </c>
      <c r="M161" s="7">
        <f t="shared" si="18"/>
        <v>453</v>
      </c>
    </row>
    <row r="162" spans="1:13" x14ac:dyDescent="0.5">
      <c r="A162">
        <v>161</v>
      </c>
      <c r="B162" t="s">
        <v>160</v>
      </c>
      <c r="C162">
        <v>37</v>
      </c>
      <c r="E162" s="7">
        <f t="shared" si="19"/>
        <v>110</v>
      </c>
      <c r="F162" s="7">
        <f t="shared" si="20"/>
        <v>121</v>
      </c>
      <c r="G162" s="7">
        <f t="shared" si="21"/>
        <v>173</v>
      </c>
      <c r="H162" s="7">
        <f t="shared" si="22"/>
        <v>190</v>
      </c>
      <c r="J162" s="7">
        <f t="shared" si="23"/>
        <v>165</v>
      </c>
      <c r="K162" s="7">
        <f t="shared" si="16"/>
        <v>181</v>
      </c>
      <c r="L162" s="7">
        <f t="shared" si="17"/>
        <v>259</v>
      </c>
      <c r="M162" s="7">
        <f t="shared" si="18"/>
        <v>285</v>
      </c>
    </row>
    <row r="163" spans="1:13" x14ac:dyDescent="0.5">
      <c r="A163">
        <v>162</v>
      </c>
      <c r="B163" t="s">
        <v>161</v>
      </c>
      <c r="C163">
        <v>130</v>
      </c>
      <c r="E163" s="7">
        <f t="shared" si="19"/>
        <v>296</v>
      </c>
      <c r="F163" s="7">
        <f t="shared" si="20"/>
        <v>325</v>
      </c>
      <c r="G163" s="7">
        <f t="shared" si="21"/>
        <v>359</v>
      </c>
      <c r="H163" s="7">
        <f t="shared" si="22"/>
        <v>394</v>
      </c>
      <c r="J163" s="7">
        <f t="shared" si="23"/>
        <v>444</v>
      </c>
      <c r="K163" s="7">
        <f t="shared" si="16"/>
        <v>487</v>
      </c>
      <c r="L163" s="7">
        <f t="shared" si="17"/>
        <v>538</v>
      </c>
      <c r="M163" s="7">
        <f t="shared" si="18"/>
        <v>591</v>
      </c>
    </row>
    <row r="164" spans="1:13" x14ac:dyDescent="0.5">
      <c r="A164">
        <v>163</v>
      </c>
      <c r="B164" t="s">
        <v>162</v>
      </c>
      <c r="C164">
        <v>76</v>
      </c>
      <c r="E164" s="7">
        <f t="shared" si="19"/>
        <v>188</v>
      </c>
      <c r="F164" s="7">
        <f t="shared" si="20"/>
        <v>206</v>
      </c>
      <c r="G164" s="7">
        <f t="shared" si="21"/>
        <v>251</v>
      </c>
      <c r="H164" s="7">
        <f t="shared" si="22"/>
        <v>276</v>
      </c>
      <c r="J164" s="7">
        <f t="shared" si="23"/>
        <v>282</v>
      </c>
      <c r="K164" s="7">
        <f t="shared" si="16"/>
        <v>309</v>
      </c>
      <c r="L164" s="7">
        <f t="shared" si="17"/>
        <v>376</v>
      </c>
      <c r="M164" s="7">
        <f t="shared" si="18"/>
        <v>414</v>
      </c>
    </row>
    <row r="165" spans="1:13" x14ac:dyDescent="0.5">
      <c r="A165">
        <v>164</v>
      </c>
      <c r="B165" t="s">
        <v>163</v>
      </c>
      <c r="C165">
        <v>93</v>
      </c>
      <c r="E165" s="7">
        <f t="shared" si="19"/>
        <v>222</v>
      </c>
      <c r="F165" s="7">
        <f t="shared" si="20"/>
        <v>244</v>
      </c>
      <c r="G165" s="7">
        <f t="shared" si="21"/>
        <v>285</v>
      </c>
      <c r="H165" s="7">
        <f t="shared" si="22"/>
        <v>313</v>
      </c>
      <c r="J165" s="7">
        <f t="shared" si="23"/>
        <v>333</v>
      </c>
      <c r="K165" s="7">
        <f t="shared" si="16"/>
        <v>366</v>
      </c>
      <c r="L165" s="7">
        <f t="shared" si="17"/>
        <v>427</v>
      </c>
      <c r="M165" s="7">
        <f t="shared" si="18"/>
        <v>469</v>
      </c>
    </row>
    <row r="166" spans="1:13" x14ac:dyDescent="0.5">
      <c r="A166">
        <v>165</v>
      </c>
      <c r="B166" t="s">
        <v>164</v>
      </c>
      <c r="C166">
        <v>83</v>
      </c>
      <c r="E166" s="7">
        <f t="shared" si="19"/>
        <v>202</v>
      </c>
      <c r="F166" s="7">
        <f t="shared" si="20"/>
        <v>222</v>
      </c>
      <c r="G166" s="7">
        <f t="shared" si="21"/>
        <v>265</v>
      </c>
      <c r="H166" s="7">
        <f t="shared" si="22"/>
        <v>291</v>
      </c>
      <c r="J166" s="7">
        <f t="shared" si="23"/>
        <v>303</v>
      </c>
      <c r="K166" s="7">
        <f t="shared" si="16"/>
        <v>333</v>
      </c>
      <c r="L166" s="7">
        <f t="shared" si="17"/>
        <v>397</v>
      </c>
      <c r="M166" s="7">
        <f t="shared" si="18"/>
        <v>436</v>
      </c>
    </row>
    <row r="167" spans="1:13" x14ac:dyDescent="0.5">
      <c r="A167">
        <v>166</v>
      </c>
      <c r="B167" t="s">
        <v>165</v>
      </c>
      <c r="C167">
        <v>131</v>
      </c>
      <c r="E167" s="7">
        <f t="shared" si="19"/>
        <v>298</v>
      </c>
      <c r="F167" s="7">
        <f t="shared" si="20"/>
        <v>327</v>
      </c>
      <c r="G167" s="7">
        <f t="shared" si="21"/>
        <v>361</v>
      </c>
      <c r="H167" s="7">
        <f t="shared" si="22"/>
        <v>397</v>
      </c>
      <c r="J167" s="7">
        <f t="shared" si="23"/>
        <v>447</v>
      </c>
      <c r="K167" s="7">
        <f t="shared" si="16"/>
        <v>490</v>
      </c>
      <c r="L167" s="7">
        <f t="shared" si="17"/>
        <v>541</v>
      </c>
      <c r="M167" s="7">
        <f t="shared" si="18"/>
        <v>595</v>
      </c>
    </row>
    <row r="168" spans="1:13" x14ac:dyDescent="0.5">
      <c r="A168">
        <v>167</v>
      </c>
      <c r="B168" t="s">
        <v>166</v>
      </c>
      <c r="C168">
        <v>48</v>
      </c>
      <c r="E168" s="7">
        <f t="shared" si="19"/>
        <v>132</v>
      </c>
      <c r="F168" s="7">
        <f t="shared" si="20"/>
        <v>145</v>
      </c>
      <c r="G168" s="7">
        <f t="shared" si="21"/>
        <v>195</v>
      </c>
      <c r="H168" s="7">
        <f t="shared" si="22"/>
        <v>214</v>
      </c>
      <c r="J168" s="7">
        <f t="shared" si="23"/>
        <v>198</v>
      </c>
      <c r="K168" s="7">
        <f t="shared" si="16"/>
        <v>217</v>
      </c>
      <c r="L168" s="7">
        <f t="shared" si="17"/>
        <v>292</v>
      </c>
      <c r="M168" s="7">
        <f t="shared" si="18"/>
        <v>321</v>
      </c>
    </row>
    <row r="169" spans="1:13" x14ac:dyDescent="0.5">
      <c r="A169">
        <v>168</v>
      </c>
      <c r="B169" t="s">
        <v>167</v>
      </c>
      <c r="C169">
        <v>60</v>
      </c>
      <c r="E169" s="7">
        <f t="shared" si="19"/>
        <v>156</v>
      </c>
      <c r="F169" s="7">
        <f t="shared" si="20"/>
        <v>171</v>
      </c>
      <c r="G169" s="7">
        <f t="shared" si="21"/>
        <v>219</v>
      </c>
      <c r="H169" s="7">
        <f t="shared" si="22"/>
        <v>240</v>
      </c>
      <c r="J169" s="7">
        <f t="shared" si="23"/>
        <v>234</v>
      </c>
      <c r="K169" s="7">
        <f t="shared" si="16"/>
        <v>256</v>
      </c>
      <c r="L169" s="7">
        <f t="shared" si="17"/>
        <v>328</v>
      </c>
      <c r="M169" s="7">
        <f t="shared" si="18"/>
        <v>360</v>
      </c>
    </row>
    <row r="170" spans="1:13" x14ac:dyDescent="0.5">
      <c r="A170">
        <v>169</v>
      </c>
      <c r="B170" t="s">
        <v>168</v>
      </c>
      <c r="C170">
        <v>146</v>
      </c>
      <c r="E170" s="7">
        <f t="shared" si="19"/>
        <v>328</v>
      </c>
      <c r="F170" s="7">
        <f t="shared" si="20"/>
        <v>360</v>
      </c>
      <c r="G170" s="7">
        <f t="shared" si="21"/>
        <v>391</v>
      </c>
      <c r="H170" s="7">
        <f t="shared" si="22"/>
        <v>430</v>
      </c>
      <c r="J170" s="7">
        <f t="shared" si="23"/>
        <v>492</v>
      </c>
      <c r="K170" s="7">
        <f t="shared" si="16"/>
        <v>540</v>
      </c>
      <c r="L170" s="7">
        <f t="shared" si="17"/>
        <v>586</v>
      </c>
      <c r="M170" s="7">
        <f t="shared" si="18"/>
        <v>645</v>
      </c>
    </row>
    <row r="171" spans="1:13" x14ac:dyDescent="0.5">
      <c r="A171">
        <v>170</v>
      </c>
      <c r="B171" t="s">
        <v>169</v>
      </c>
      <c r="C171">
        <v>81</v>
      </c>
      <c r="E171" s="7">
        <f t="shared" si="19"/>
        <v>198</v>
      </c>
      <c r="F171" s="7">
        <f t="shared" si="20"/>
        <v>217</v>
      </c>
      <c r="G171" s="7">
        <f t="shared" si="21"/>
        <v>261</v>
      </c>
      <c r="H171" s="7">
        <f t="shared" si="22"/>
        <v>287</v>
      </c>
      <c r="J171" s="7">
        <f t="shared" si="23"/>
        <v>297</v>
      </c>
      <c r="K171" s="7">
        <f t="shared" si="16"/>
        <v>325</v>
      </c>
      <c r="L171" s="7">
        <f t="shared" si="17"/>
        <v>391</v>
      </c>
      <c r="M171" s="7">
        <f t="shared" si="18"/>
        <v>430</v>
      </c>
    </row>
    <row r="172" spans="1:13" x14ac:dyDescent="0.5">
      <c r="A172">
        <v>171</v>
      </c>
      <c r="B172" t="s">
        <v>170</v>
      </c>
      <c r="C172">
        <v>87</v>
      </c>
      <c r="E172" s="7">
        <f t="shared" si="19"/>
        <v>210</v>
      </c>
      <c r="F172" s="7">
        <f t="shared" si="20"/>
        <v>231</v>
      </c>
      <c r="G172" s="7">
        <f t="shared" si="21"/>
        <v>273</v>
      </c>
      <c r="H172" s="7">
        <f t="shared" si="22"/>
        <v>300</v>
      </c>
      <c r="J172" s="7">
        <f t="shared" si="23"/>
        <v>315</v>
      </c>
      <c r="K172" s="7">
        <f t="shared" si="16"/>
        <v>346</v>
      </c>
      <c r="L172" s="7">
        <f t="shared" si="17"/>
        <v>409</v>
      </c>
      <c r="M172" s="7">
        <f t="shared" si="18"/>
        <v>450</v>
      </c>
    </row>
    <row r="173" spans="1:13" x14ac:dyDescent="0.5">
      <c r="A173">
        <v>172</v>
      </c>
      <c r="B173" t="s">
        <v>171</v>
      </c>
      <c r="C173">
        <v>88</v>
      </c>
      <c r="E173" s="7">
        <f t="shared" si="19"/>
        <v>212</v>
      </c>
      <c r="F173" s="7">
        <f t="shared" si="20"/>
        <v>233</v>
      </c>
      <c r="G173" s="7">
        <f t="shared" si="21"/>
        <v>275</v>
      </c>
      <c r="H173" s="7">
        <f t="shared" si="22"/>
        <v>302</v>
      </c>
      <c r="J173" s="7">
        <f t="shared" si="23"/>
        <v>318</v>
      </c>
      <c r="K173" s="7">
        <f t="shared" si="16"/>
        <v>349</v>
      </c>
      <c r="L173" s="7">
        <f t="shared" si="17"/>
        <v>412</v>
      </c>
      <c r="M173" s="7">
        <f t="shared" si="18"/>
        <v>453</v>
      </c>
    </row>
    <row r="174" spans="1:13" x14ac:dyDescent="0.5">
      <c r="A174">
        <v>173</v>
      </c>
      <c r="B174" t="s">
        <v>172</v>
      </c>
      <c r="C174">
        <v>21</v>
      </c>
      <c r="E174" s="7">
        <f t="shared" si="19"/>
        <v>78</v>
      </c>
      <c r="F174" s="7">
        <f t="shared" si="20"/>
        <v>85</v>
      </c>
      <c r="G174" s="7">
        <f t="shared" si="21"/>
        <v>141</v>
      </c>
      <c r="H174" s="7">
        <f t="shared" si="22"/>
        <v>155</v>
      </c>
      <c r="J174" s="7">
        <f t="shared" si="23"/>
        <v>117</v>
      </c>
      <c r="K174" s="7">
        <f t="shared" si="16"/>
        <v>127</v>
      </c>
      <c r="L174" s="7">
        <f t="shared" si="17"/>
        <v>211</v>
      </c>
      <c r="M174" s="7">
        <f t="shared" si="18"/>
        <v>232</v>
      </c>
    </row>
    <row r="175" spans="1:13" x14ac:dyDescent="0.5">
      <c r="A175">
        <v>174</v>
      </c>
      <c r="B175" t="s">
        <v>173</v>
      </c>
      <c r="C175">
        <v>21</v>
      </c>
      <c r="E175" s="7">
        <f t="shared" si="19"/>
        <v>78</v>
      </c>
      <c r="F175" s="7">
        <f t="shared" si="20"/>
        <v>85</v>
      </c>
      <c r="G175" s="7">
        <f t="shared" si="21"/>
        <v>141</v>
      </c>
      <c r="H175" s="7">
        <f t="shared" si="22"/>
        <v>155</v>
      </c>
      <c r="J175" s="7">
        <f t="shared" si="23"/>
        <v>117</v>
      </c>
      <c r="K175" s="7">
        <f t="shared" si="16"/>
        <v>127</v>
      </c>
      <c r="L175" s="7">
        <f t="shared" si="17"/>
        <v>211</v>
      </c>
      <c r="M175" s="7">
        <f t="shared" si="18"/>
        <v>232</v>
      </c>
    </row>
    <row r="176" spans="1:13" x14ac:dyDescent="0.5">
      <c r="A176">
        <v>175</v>
      </c>
      <c r="B176" t="s">
        <v>174</v>
      </c>
      <c r="C176">
        <v>24</v>
      </c>
      <c r="E176" s="7">
        <f t="shared" si="19"/>
        <v>84</v>
      </c>
      <c r="F176" s="7">
        <f t="shared" si="20"/>
        <v>92</v>
      </c>
      <c r="G176" s="7">
        <f t="shared" si="21"/>
        <v>147</v>
      </c>
      <c r="H176" s="7">
        <f t="shared" si="22"/>
        <v>161</v>
      </c>
      <c r="J176" s="7">
        <f t="shared" si="23"/>
        <v>126</v>
      </c>
      <c r="K176" s="7">
        <f t="shared" si="16"/>
        <v>138</v>
      </c>
      <c r="L176" s="7">
        <f t="shared" si="17"/>
        <v>220</v>
      </c>
      <c r="M176" s="7">
        <f t="shared" si="18"/>
        <v>241</v>
      </c>
    </row>
    <row r="177" spans="1:13" x14ac:dyDescent="0.5">
      <c r="A177">
        <v>176</v>
      </c>
      <c r="B177" t="s">
        <v>175</v>
      </c>
      <c r="C177">
        <v>40</v>
      </c>
      <c r="E177" s="7">
        <f t="shared" si="19"/>
        <v>116</v>
      </c>
      <c r="F177" s="7">
        <f t="shared" si="20"/>
        <v>127</v>
      </c>
      <c r="G177" s="7">
        <f t="shared" si="21"/>
        <v>179</v>
      </c>
      <c r="H177" s="7">
        <f t="shared" si="22"/>
        <v>196</v>
      </c>
      <c r="J177" s="7">
        <f t="shared" si="23"/>
        <v>174</v>
      </c>
      <c r="K177" s="7">
        <f t="shared" si="16"/>
        <v>190</v>
      </c>
      <c r="L177" s="7">
        <f t="shared" si="17"/>
        <v>268</v>
      </c>
      <c r="M177" s="7">
        <f t="shared" si="18"/>
        <v>294</v>
      </c>
    </row>
    <row r="178" spans="1:13" x14ac:dyDescent="0.5">
      <c r="A178">
        <v>177</v>
      </c>
      <c r="B178" t="s">
        <v>176</v>
      </c>
      <c r="C178">
        <v>88</v>
      </c>
      <c r="E178" s="7">
        <f t="shared" si="19"/>
        <v>212</v>
      </c>
      <c r="F178" s="7">
        <f t="shared" si="20"/>
        <v>233</v>
      </c>
      <c r="G178" s="7">
        <f t="shared" si="21"/>
        <v>275</v>
      </c>
      <c r="H178" s="7">
        <f t="shared" si="22"/>
        <v>302</v>
      </c>
      <c r="J178" s="7">
        <f t="shared" si="23"/>
        <v>318</v>
      </c>
      <c r="K178" s="7">
        <f t="shared" si="16"/>
        <v>349</v>
      </c>
      <c r="L178" s="7">
        <f t="shared" si="17"/>
        <v>412</v>
      </c>
      <c r="M178" s="7">
        <f t="shared" si="18"/>
        <v>453</v>
      </c>
    </row>
    <row r="179" spans="1:13" x14ac:dyDescent="0.5">
      <c r="A179">
        <v>178</v>
      </c>
      <c r="B179" t="s">
        <v>177</v>
      </c>
      <c r="C179">
        <v>121</v>
      </c>
      <c r="E179" s="7">
        <f t="shared" si="19"/>
        <v>278</v>
      </c>
      <c r="F179" s="7">
        <f t="shared" si="20"/>
        <v>305</v>
      </c>
      <c r="G179" s="7">
        <f t="shared" si="21"/>
        <v>341</v>
      </c>
      <c r="H179" s="7">
        <f t="shared" si="22"/>
        <v>375</v>
      </c>
      <c r="J179" s="7">
        <f t="shared" si="23"/>
        <v>417</v>
      </c>
      <c r="K179" s="7">
        <f t="shared" si="16"/>
        <v>457</v>
      </c>
      <c r="L179" s="7">
        <f t="shared" si="17"/>
        <v>511</v>
      </c>
      <c r="M179" s="7">
        <f t="shared" si="18"/>
        <v>562</v>
      </c>
    </row>
    <row r="180" spans="1:13" x14ac:dyDescent="0.5">
      <c r="A180">
        <v>179</v>
      </c>
      <c r="B180" t="s">
        <v>178</v>
      </c>
      <c r="C180">
        <v>38</v>
      </c>
      <c r="E180" s="7">
        <f t="shared" si="19"/>
        <v>112</v>
      </c>
      <c r="F180" s="7">
        <f t="shared" si="20"/>
        <v>123</v>
      </c>
      <c r="G180" s="7">
        <f t="shared" si="21"/>
        <v>175</v>
      </c>
      <c r="H180" s="7">
        <f t="shared" si="22"/>
        <v>192</v>
      </c>
      <c r="J180" s="7">
        <f t="shared" si="23"/>
        <v>168</v>
      </c>
      <c r="K180" s="7">
        <f t="shared" si="16"/>
        <v>184</v>
      </c>
      <c r="L180" s="7">
        <f t="shared" si="17"/>
        <v>262</v>
      </c>
      <c r="M180" s="7">
        <f t="shared" si="18"/>
        <v>288</v>
      </c>
    </row>
    <row r="181" spans="1:13" x14ac:dyDescent="0.5">
      <c r="A181">
        <v>180</v>
      </c>
      <c r="B181" t="s">
        <v>179</v>
      </c>
      <c r="C181">
        <v>49</v>
      </c>
      <c r="E181" s="7">
        <f t="shared" si="19"/>
        <v>134</v>
      </c>
      <c r="F181" s="7">
        <f t="shared" si="20"/>
        <v>147</v>
      </c>
      <c r="G181" s="7">
        <f t="shared" si="21"/>
        <v>197</v>
      </c>
      <c r="H181" s="7">
        <f t="shared" si="22"/>
        <v>216</v>
      </c>
      <c r="J181" s="7">
        <f t="shared" si="23"/>
        <v>201</v>
      </c>
      <c r="K181" s="7">
        <f t="shared" si="16"/>
        <v>220</v>
      </c>
      <c r="L181" s="7">
        <f t="shared" si="17"/>
        <v>295</v>
      </c>
      <c r="M181" s="7">
        <f t="shared" si="18"/>
        <v>324</v>
      </c>
    </row>
    <row r="182" spans="1:13" x14ac:dyDescent="0.5">
      <c r="A182">
        <v>181</v>
      </c>
      <c r="B182" t="s">
        <v>180</v>
      </c>
      <c r="C182">
        <v>65</v>
      </c>
      <c r="E182" s="7">
        <f t="shared" si="19"/>
        <v>166</v>
      </c>
      <c r="F182" s="7">
        <f t="shared" si="20"/>
        <v>182</v>
      </c>
      <c r="G182" s="7">
        <f t="shared" si="21"/>
        <v>229</v>
      </c>
      <c r="H182" s="7">
        <f t="shared" si="22"/>
        <v>251</v>
      </c>
      <c r="J182" s="7">
        <f t="shared" si="23"/>
        <v>249</v>
      </c>
      <c r="K182" s="7">
        <f t="shared" si="16"/>
        <v>273</v>
      </c>
      <c r="L182" s="7">
        <f t="shared" si="17"/>
        <v>343</v>
      </c>
      <c r="M182" s="7">
        <f t="shared" si="18"/>
        <v>376</v>
      </c>
    </row>
    <row r="183" spans="1:13" x14ac:dyDescent="0.5">
      <c r="A183">
        <v>182</v>
      </c>
      <c r="B183" t="s">
        <v>181</v>
      </c>
      <c r="C183">
        <v>61</v>
      </c>
      <c r="E183" s="7">
        <f t="shared" si="19"/>
        <v>158</v>
      </c>
      <c r="F183" s="7">
        <f t="shared" si="20"/>
        <v>173</v>
      </c>
      <c r="G183" s="7">
        <f t="shared" si="21"/>
        <v>221</v>
      </c>
      <c r="H183" s="7">
        <f t="shared" si="22"/>
        <v>243</v>
      </c>
      <c r="J183" s="7">
        <f t="shared" si="23"/>
        <v>237</v>
      </c>
      <c r="K183" s="7">
        <f t="shared" si="16"/>
        <v>259</v>
      </c>
      <c r="L183" s="7">
        <f t="shared" si="17"/>
        <v>331</v>
      </c>
      <c r="M183" s="7">
        <f t="shared" si="18"/>
        <v>364</v>
      </c>
    </row>
    <row r="184" spans="1:13" x14ac:dyDescent="0.5">
      <c r="A184">
        <v>183</v>
      </c>
      <c r="B184" t="s">
        <v>182</v>
      </c>
      <c r="C184">
        <v>64</v>
      </c>
      <c r="E184" s="7">
        <f t="shared" si="19"/>
        <v>164</v>
      </c>
      <c r="F184" s="7">
        <f t="shared" si="20"/>
        <v>180</v>
      </c>
      <c r="G184" s="7">
        <f t="shared" si="21"/>
        <v>227</v>
      </c>
      <c r="H184" s="7">
        <f t="shared" si="22"/>
        <v>249</v>
      </c>
      <c r="J184" s="7">
        <f t="shared" si="23"/>
        <v>246</v>
      </c>
      <c r="K184" s="7">
        <f t="shared" si="16"/>
        <v>270</v>
      </c>
      <c r="L184" s="7">
        <f t="shared" si="17"/>
        <v>340</v>
      </c>
      <c r="M184" s="7">
        <f t="shared" si="18"/>
        <v>373</v>
      </c>
    </row>
    <row r="185" spans="1:13" x14ac:dyDescent="0.5">
      <c r="A185">
        <v>184</v>
      </c>
      <c r="B185" t="s">
        <v>183</v>
      </c>
      <c r="C185">
        <v>71</v>
      </c>
      <c r="E185" s="7">
        <f t="shared" si="19"/>
        <v>178</v>
      </c>
      <c r="F185" s="7">
        <f t="shared" si="20"/>
        <v>195</v>
      </c>
      <c r="G185" s="7">
        <f t="shared" si="21"/>
        <v>241</v>
      </c>
      <c r="H185" s="7">
        <f t="shared" si="22"/>
        <v>265</v>
      </c>
      <c r="J185" s="7">
        <f t="shared" si="23"/>
        <v>267</v>
      </c>
      <c r="K185" s="7">
        <f t="shared" si="16"/>
        <v>292</v>
      </c>
      <c r="L185" s="7">
        <f t="shared" si="17"/>
        <v>361</v>
      </c>
      <c r="M185" s="7">
        <f t="shared" si="18"/>
        <v>397</v>
      </c>
    </row>
    <row r="186" spans="1:13" x14ac:dyDescent="0.5">
      <c r="A186">
        <v>185</v>
      </c>
      <c r="B186" t="s">
        <v>184</v>
      </c>
      <c r="C186">
        <v>44</v>
      </c>
      <c r="E186" s="7">
        <f t="shared" si="19"/>
        <v>124</v>
      </c>
      <c r="F186" s="7">
        <f t="shared" si="20"/>
        <v>136</v>
      </c>
      <c r="G186" s="7">
        <f t="shared" si="21"/>
        <v>187</v>
      </c>
      <c r="H186" s="7">
        <f t="shared" si="22"/>
        <v>205</v>
      </c>
      <c r="J186" s="7">
        <f t="shared" si="23"/>
        <v>186</v>
      </c>
      <c r="K186" s="7">
        <f t="shared" si="16"/>
        <v>204</v>
      </c>
      <c r="L186" s="7">
        <f t="shared" si="17"/>
        <v>280</v>
      </c>
      <c r="M186" s="7">
        <f t="shared" si="18"/>
        <v>307</v>
      </c>
    </row>
    <row r="187" spans="1:13" x14ac:dyDescent="0.5">
      <c r="A187">
        <v>186</v>
      </c>
      <c r="B187" t="s">
        <v>185</v>
      </c>
      <c r="C187">
        <v>84</v>
      </c>
      <c r="E187" s="7">
        <f t="shared" si="19"/>
        <v>204</v>
      </c>
      <c r="F187" s="7">
        <f t="shared" si="20"/>
        <v>224</v>
      </c>
      <c r="G187" s="7">
        <f t="shared" si="21"/>
        <v>267</v>
      </c>
      <c r="H187" s="7">
        <f t="shared" si="22"/>
        <v>293</v>
      </c>
      <c r="J187" s="7">
        <f t="shared" si="23"/>
        <v>306</v>
      </c>
      <c r="K187" s="7">
        <f t="shared" si="16"/>
        <v>336</v>
      </c>
      <c r="L187" s="7">
        <f t="shared" si="17"/>
        <v>400</v>
      </c>
      <c r="M187" s="7">
        <f t="shared" si="18"/>
        <v>439</v>
      </c>
    </row>
    <row r="188" spans="1:13" x14ac:dyDescent="0.5">
      <c r="A188">
        <v>187</v>
      </c>
      <c r="B188" t="s">
        <v>186</v>
      </c>
      <c r="C188">
        <v>60</v>
      </c>
      <c r="E188" s="7">
        <f t="shared" si="19"/>
        <v>156</v>
      </c>
      <c r="F188" s="7">
        <f t="shared" si="20"/>
        <v>171</v>
      </c>
      <c r="G188" s="7">
        <f t="shared" si="21"/>
        <v>219</v>
      </c>
      <c r="H188" s="7">
        <f t="shared" si="22"/>
        <v>240</v>
      </c>
      <c r="J188" s="7">
        <f t="shared" si="23"/>
        <v>234</v>
      </c>
      <c r="K188" s="7">
        <f t="shared" si="16"/>
        <v>256</v>
      </c>
      <c r="L188" s="7">
        <f t="shared" si="17"/>
        <v>328</v>
      </c>
      <c r="M188" s="7">
        <f t="shared" si="18"/>
        <v>360</v>
      </c>
    </row>
    <row r="189" spans="1:13" x14ac:dyDescent="0.5">
      <c r="A189">
        <v>188</v>
      </c>
      <c r="B189" t="s">
        <v>187</v>
      </c>
      <c r="C189">
        <v>94</v>
      </c>
      <c r="E189" s="7">
        <f t="shared" si="19"/>
        <v>224</v>
      </c>
      <c r="F189" s="7">
        <f t="shared" si="20"/>
        <v>246</v>
      </c>
      <c r="G189" s="7">
        <f t="shared" si="21"/>
        <v>287</v>
      </c>
      <c r="H189" s="7">
        <f t="shared" si="22"/>
        <v>315</v>
      </c>
      <c r="J189" s="7">
        <f t="shared" si="23"/>
        <v>336</v>
      </c>
      <c r="K189" s="7">
        <f t="shared" si="16"/>
        <v>369</v>
      </c>
      <c r="L189" s="7">
        <f t="shared" si="17"/>
        <v>430</v>
      </c>
      <c r="M189" s="7">
        <f t="shared" si="18"/>
        <v>472</v>
      </c>
    </row>
    <row r="190" spans="1:13" x14ac:dyDescent="0.5">
      <c r="A190">
        <v>189</v>
      </c>
      <c r="B190" t="s">
        <v>188</v>
      </c>
      <c r="C190">
        <v>143</v>
      </c>
      <c r="E190" s="7">
        <f t="shared" si="19"/>
        <v>322</v>
      </c>
      <c r="F190" s="7">
        <f t="shared" si="20"/>
        <v>354</v>
      </c>
      <c r="G190" s="7">
        <f t="shared" si="21"/>
        <v>385</v>
      </c>
      <c r="H190" s="7">
        <f t="shared" si="22"/>
        <v>423</v>
      </c>
      <c r="J190" s="7">
        <f t="shared" si="23"/>
        <v>483</v>
      </c>
      <c r="K190" s="7">
        <f t="shared" si="16"/>
        <v>531</v>
      </c>
      <c r="L190" s="7">
        <f t="shared" si="17"/>
        <v>577</v>
      </c>
      <c r="M190" s="7">
        <f t="shared" si="18"/>
        <v>634</v>
      </c>
    </row>
    <row r="191" spans="1:13" x14ac:dyDescent="0.5">
      <c r="A191">
        <v>190</v>
      </c>
      <c r="B191" t="s">
        <v>189</v>
      </c>
      <c r="C191">
        <v>94</v>
      </c>
      <c r="E191" s="7">
        <f t="shared" si="19"/>
        <v>224</v>
      </c>
      <c r="F191" s="7">
        <f t="shared" si="20"/>
        <v>246</v>
      </c>
      <c r="G191" s="7">
        <f t="shared" si="21"/>
        <v>287</v>
      </c>
      <c r="H191" s="7">
        <f t="shared" si="22"/>
        <v>315</v>
      </c>
      <c r="J191" s="7">
        <f t="shared" si="23"/>
        <v>336</v>
      </c>
      <c r="K191" s="7">
        <f t="shared" si="16"/>
        <v>369</v>
      </c>
      <c r="L191" s="7">
        <f t="shared" si="17"/>
        <v>430</v>
      </c>
      <c r="M191" s="7">
        <f t="shared" si="18"/>
        <v>472</v>
      </c>
    </row>
    <row r="192" spans="1:13" x14ac:dyDescent="0.5">
      <c r="A192">
        <v>191</v>
      </c>
      <c r="B192" t="s">
        <v>190</v>
      </c>
      <c r="C192">
        <v>67</v>
      </c>
      <c r="E192" s="7">
        <f t="shared" si="19"/>
        <v>170</v>
      </c>
      <c r="F192" s="7">
        <f t="shared" si="20"/>
        <v>187</v>
      </c>
      <c r="G192" s="7">
        <f t="shared" si="21"/>
        <v>233</v>
      </c>
      <c r="H192" s="7">
        <f t="shared" si="22"/>
        <v>256</v>
      </c>
      <c r="J192" s="7">
        <f t="shared" si="23"/>
        <v>255</v>
      </c>
      <c r="K192" s="7">
        <f t="shared" si="16"/>
        <v>280</v>
      </c>
      <c r="L192" s="7">
        <f t="shared" si="17"/>
        <v>349</v>
      </c>
      <c r="M192" s="7">
        <f t="shared" si="18"/>
        <v>384</v>
      </c>
    </row>
    <row r="193" spans="1:13" x14ac:dyDescent="0.5">
      <c r="A193">
        <v>192</v>
      </c>
      <c r="B193" t="s">
        <v>191</v>
      </c>
      <c r="C193">
        <v>42</v>
      </c>
      <c r="E193" s="7">
        <f t="shared" si="19"/>
        <v>120</v>
      </c>
      <c r="F193" s="7">
        <f t="shared" si="20"/>
        <v>132</v>
      </c>
      <c r="G193" s="7">
        <f t="shared" si="21"/>
        <v>183</v>
      </c>
      <c r="H193" s="7">
        <f t="shared" si="22"/>
        <v>201</v>
      </c>
      <c r="J193" s="7">
        <f t="shared" si="23"/>
        <v>180</v>
      </c>
      <c r="K193" s="7">
        <f t="shared" si="16"/>
        <v>198</v>
      </c>
      <c r="L193" s="7">
        <f t="shared" si="17"/>
        <v>274</v>
      </c>
      <c r="M193" s="7">
        <f t="shared" si="18"/>
        <v>301</v>
      </c>
    </row>
    <row r="194" spans="1:13" x14ac:dyDescent="0.5">
      <c r="A194">
        <v>193</v>
      </c>
      <c r="B194" t="s">
        <v>192</v>
      </c>
      <c r="C194">
        <v>97</v>
      </c>
      <c r="E194" s="7">
        <f t="shared" si="19"/>
        <v>230</v>
      </c>
      <c r="F194" s="7">
        <f t="shared" si="20"/>
        <v>253</v>
      </c>
      <c r="G194" s="7">
        <f t="shared" si="21"/>
        <v>293</v>
      </c>
      <c r="H194" s="7">
        <f t="shared" si="22"/>
        <v>322</v>
      </c>
      <c r="J194" s="7">
        <f t="shared" si="23"/>
        <v>345</v>
      </c>
      <c r="K194" s="7">
        <f t="shared" ref="K194:K257" si="24">FLOOR(F194*1.5,1)</f>
        <v>379</v>
      </c>
      <c r="L194" s="7">
        <f t="shared" ref="L194:L257" si="25">FLOOR(G194*1.5,1)</f>
        <v>439</v>
      </c>
      <c r="M194" s="7">
        <f t="shared" ref="M194:M257" si="26">FLOOR(H194*1.5,1)</f>
        <v>483</v>
      </c>
    </row>
    <row r="195" spans="1:13" x14ac:dyDescent="0.5">
      <c r="A195">
        <v>194</v>
      </c>
      <c r="B195" t="s">
        <v>193</v>
      </c>
      <c r="C195">
        <v>29</v>
      </c>
      <c r="E195" s="7">
        <f t="shared" ref="E195:E258" si="27">FLOOR((FLOOR((2*$C195+31+0),1)+5)*1,1)</f>
        <v>94</v>
      </c>
      <c r="F195" s="7">
        <f t="shared" ref="F195:F258" si="28">FLOOR((FLOOR((2*$C195+31+0),1)+5)*1.1,1)</f>
        <v>103</v>
      </c>
      <c r="G195" s="7">
        <f t="shared" ref="G195:G258" si="29">FLOOR((FLOOR((2*$C195+31+63),1)+5)*1,1)</f>
        <v>157</v>
      </c>
      <c r="H195" s="7">
        <f t="shared" ref="H195:H258" si="30">FLOOR((FLOOR((2*$C195+31+63),1)+5)*1.1,1)</f>
        <v>172</v>
      </c>
      <c r="J195" s="7">
        <f t="shared" ref="J195:J258" si="31">FLOOR(E195*1.5,1)</f>
        <v>141</v>
      </c>
      <c r="K195" s="7">
        <f t="shared" si="24"/>
        <v>154</v>
      </c>
      <c r="L195" s="7">
        <f t="shared" si="25"/>
        <v>235</v>
      </c>
      <c r="M195" s="7">
        <f t="shared" si="26"/>
        <v>258</v>
      </c>
    </row>
    <row r="196" spans="1:13" x14ac:dyDescent="0.5">
      <c r="A196">
        <v>195</v>
      </c>
      <c r="B196" t="s">
        <v>194</v>
      </c>
      <c r="C196">
        <v>49</v>
      </c>
      <c r="E196" s="7">
        <f t="shared" si="27"/>
        <v>134</v>
      </c>
      <c r="F196" s="7">
        <f t="shared" si="28"/>
        <v>147</v>
      </c>
      <c r="G196" s="7">
        <f t="shared" si="29"/>
        <v>197</v>
      </c>
      <c r="H196" s="7">
        <f t="shared" si="30"/>
        <v>216</v>
      </c>
      <c r="J196" s="7">
        <f t="shared" si="31"/>
        <v>201</v>
      </c>
      <c r="K196" s="7">
        <f t="shared" si="24"/>
        <v>220</v>
      </c>
      <c r="L196" s="7">
        <f t="shared" si="25"/>
        <v>295</v>
      </c>
      <c r="M196" s="7">
        <f t="shared" si="26"/>
        <v>324</v>
      </c>
    </row>
    <row r="197" spans="1:13" x14ac:dyDescent="0.5">
      <c r="A197">
        <v>196</v>
      </c>
      <c r="B197" t="s">
        <v>195</v>
      </c>
      <c r="C197">
        <v>126</v>
      </c>
      <c r="E197" s="7">
        <f t="shared" si="27"/>
        <v>288</v>
      </c>
      <c r="F197" s="7">
        <f t="shared" si="28"/>
        <v>316</v>
      </c>
      <c r="G197" s="7">
        <f t="shared" si="29"/>
        <v>351</v>
      </c>
      <c r="H197" s="7">
        <f t="shared" si="30"/>
        <v>386</v>
      </c>
      <c r="J197" s="7">
        <f t="shared" si="31"/>
        <v>432</v>
      </c>
      <c r="K197" s="7">
        <f t="shared" si="24"/>
        <v>474</v>
      </c>
      <c r="L197" s="7">
        <f t="shared" si="25"/>
        <v>526</v>
      </c>
      <c r="M197" s="7">
        <f t="shared" si="26"/>
        <v>579</v>
      </c>
    </row>
    <row r="198" spans="1:13" x14ac:dyDescent="0.5">
      <c r="A198">
        <v>197</v>
      </c>
      <c r="B198" t="s">
        <v>196</v>
      </c>
      <c r="C198">
        <v>74</v>
      </c>
      <c r="E198" s="7">
        <f t="shared" si="27"/>
        <v>184</v>
      </c>
      <c r="F198" s="7">
        <f t="shared" si="28"/>
        <v>202</v>
      </c>
      <c r="G198" s="7">
        <f t="shared" si="29"/>
        <v>247</v>
      </c>
      <c r="H198" s="7">
        <f t="shared" si="30"/>
        <v>271</v>
      </c>
      <c r="J198" s="7">
        <f t="shared" si="31"/>
        <v>276</v>
      </c>
      <c r="K198" s="7">
        <f t="shared" si="24"/>
        <v>303</v>
      </c>
      <c r="L198" s="7">
        <f t="shared" si="25"/>
        <v>370</v>
      </c>
      <c r="M198" s="7">
        <f t="shared" si="26"/>
        <v>406</v>
      </c>
    </row>
    <row r="199" spans="1:13" x14ac:dyDescent="0.5">
      <c r="A199">
        <v>198</v>
      </c>
      <c r="B199" t="s">
        <v>197</v>
      </c>
      <c r="C199">
        <v>90</v>
      </c>
      <c r="E199" s="7">
        <f t="shared" si="27"/>
        <v>216</v>
      </c>
      <c r="F199" s="7">
        <f t="shared" si="28"/>
        <v>237</v>
      </c>
      <c r="G199" s="7">
        <f t="shared" si="29"/>
        <v>279</v>
      </c>
      <c r="H199" s="7">
        <f t="shared" si="30"/>
        <v>306</v>
      </c>
      <c r="J199" s="7">
        <f t="shared" si="31"/>
        <v>324</v>
      </c>
      <c r="K199" s="7">
        <f t="shared" si="24"/>
        <v>355</v>
      </c>
      <c r="L199" s="7">
        <f t="shared" si="25"/>
        <v>418</v>
      </c>
      <c r="M199" s="7">
        <f t="shared" si="26"/>
        <v>459</v>
      </c>
    </row>
    <row r="200" spans="1:13" x14ac:dyDescent="0.5">
      <c r="A200">
        <v>199</v>
      </c>
      <c r="B200" t="s">
        <v>198</v>
      </c>
      <c r="C200">
        <v>37</v>
      </c>
      <c r="E200" s="7">
        <f t="shared" si="27"/>
        <v>110</v>
      </c>
      <c r="F200" s="7">
        <f t="shared" si="28"/>
        <v>121</v>
      </c>
      <c r="G200" s="7">
        <f t="shared" si="29"/>
        <v>173</v>
      </c>
      <c r="H200" s="7">
        <f t="shared" si="30"/>
        <v>190</v>
      </c>
      <c r="J200" s="7">
        <f t="shared" si="31"/>
        <v>165</v>
      </c>
      <c r="K200" s="7">
        <f t="shared" si="24"/>
        <v>181</v>
      </c>
      <c r="L200" s="7">
        <f t="shared" si="25"/>
        <v>259</v>
      </c>
      <c r="M200" s="7">
        <f t="shared" si="26"/>
        <v>285</v>
      </c>
    </row>
    <row r="201" spans="1:13" x14ac:dyDescent="0.5">
      <c r="A201">
        <v>200</v>
      </c>
      <c r="B201" t="s">
        <v>199</v>
      </c>
      <c r="C201">
        <v>78</v>
      </c>
      <c r="E201" s="7">
        <f t="shared" si="27"/>
        <v>192</v>
      </c>
      <c r="F201" s="7">
        <f t="shared" si="28"/>
        <v>211</v>
      </c>
      <c r="G201" s="7">
        <f t="shared" si="29"/>
        <v>255</v>
      </c>
      <c r="H201" s="7">
        <f t="shared" si="30"/>
        <v>280</v>
      </c>
      <c r="J201" s="7">
        <f t="shared" si="31"/>
        <v>288</v>
      </c>
      <c r="K201" s="7">
        <f t="shared" si="24"/>
        <v>316</v>
      </c>
      <c r="L201" s="7">
        <f t="shared" si="25"/>
        <v>382</v>
      </c>
      <c r="M201" s="7">
        <f t="shared" si="26"/>
        <v>420</v>
      </c>
    </row>
    <row r="202" spans="1:13" x14ac:dyDescent="0.5">
      <c r="A202">
        <v>201</v>
      </c>
      <c r="B202" t="s">
        <v>200</v>
      </c>
      <c r="C202">
        <v>86</v>
      </c>
      <c r="E202" s="7">
        <f t="shared" si="27"/>
        <v>208</v>
      </c>
      <c r="F202" s="7">
        <f t="shared" si="28"/>
        <v>228</v>
      </c>
      <c r="G202" s="7">
        <f t="shared" si="29"/>
        <v>271</v>
      </c>
      <c r="H202" s="7">
        <f t="shared" si="30"/>
        <v>298</v>
      </c>
      <c r="J202" s="7">
        <f t="shared" si="31"/>
        <v>312</v>
      </c>
      <c r="K202" s="7">
        <f t="shared" si="24"/>
        <v>342</v>
      </c>
      <c r="L202" s="7">
        <f t="shared" si="25"/>
        <v>406</v>
      </c>
      <c r="M202" s="7">
        <f t="shared" si="26"/>
        <v>447</v>
      </c>
    </row>
    <row r="203" spans="1:13" x14ac:dyDescent="0.5">
      <c r="A203">
        <v>202</v>
      </c>
      <c r="B203" t="s">
        <v>201</v>
      </c>
      <c r="C203">
        <v>54</v>
      </c>
      <c r="E203" s="7">
        <f t="shared" si="27"/>
        <v>144</v>
      </c>
      <c r="F203" s="7">
        <f t="shared" si="28"/>
        <v>158</v>
      </c>
      <c r="G203" s="7">
        <f t="shared" si="29"/>
        <v>207</v>
      </c>
      <c r="H203" s="7">
        <f t="shared" si="30"/>
        <v>227</v>
      </c>
      <c r="J203" s="7">
        <f t="shared" si="31"/>
        <v>216</v>
      </c>
      <c r="K203" s="7">
        <f t="shared" si="24"/>
        <v>237</v>
      </c>
      <c r="L203" s="7">
        <f t="shared" si="25"/>
        <v>310</v>
      </c>
      <c r="M203" s="7">
        <f t="shared" si="26"/>
        <v>340</v>
      </c>
    </row>
    <row r="204" spans="1:13" x14ac:dyDescent="0.5">
      <c r="A204">
        <v>203</v>
      </c>
      <c r="B204" t="s">
        <v>202</v>
      </c>
      <c r="C204">
        <v>112</v>
      </c>
      <c r="E204" s="7">
        <f t="shared" si="27"/>
        <v>260</v>
      </c>
      <c r="F204" s="7">
        <f t="shared" si="28"/>
        <v>286</v>
      </c>
      <c r="G204" s="7">
        <f t="shared" si="29"/>
        <v>323</v>
      </c>
      <c r="H204" s="7">
        <f t="shared" si="30"/>
        <v>355</v>
      </c>
      <c r="J204" s="7">
        <f t="shared" si="31"/>
        <v>390</v>
      </c>
      <c r="K204" s="7">
        <f t="shared" si="24"/>
        <v>429</v>
      </c>
      <c r="L204" s="7">
        <f t="shared" si="25"/>
        <v>484</v>
      </c>
      <c r="M204" s="7">
        <f t="shared" si="26"/>
        <v>532</v>
      </c>
    </row>
    <row r="205" spans="1:13" x14ac:dyDescent="0.5">
      <c r="A205">
        <v>204</v>
      </c>
      <c r="B205" t="s">
        <v>203</v>
      </c>
      <c r="C205">
        <v>21</v>
      </c>
      <c r="E205" s="7">
        <f t="shared" si="27"/>
        <v>78</v>
      </c>
      <c r="F205" s="7">
        <f t="shared" si="28"/>
        <v>85</v>
      </c>
      <c r="G205" s="7">
        <f t="shared" si="29"/>
        <v>141</v>
      </c>
      <c r="H205" s="7">
        <f t="shared" si="30"/>
        <v>155</v>
      </c>
      <c r="J205" s="7">
        <f t="shared" si="31"/>
        <v>117</v>
      </c>
      <c r="K205" s="7">
        <f t="shared" si="24"/>
        <v>127</v>
      </c>
      <c r="L205" s="7">
        <f t="shared" si="25"/>
        <v>211</v>
      </c>
      <c r="M205" s="7">
        <f t="shared" si="26"/>
        <v>232</v>
      </c>
    </row>
    <row r="206" spans="1:13" x14ac:dyDescent="0.5">
      <c r="A206">
        <v>205</v>
      </c>
      <c r="B206" t="s">
        <v>204</v>
      </c>
      <c r="C206">
        <v>52</v>
      </c>
      <c r="E206" s="7">
        <f t="shared" si="27"/>
        <v>140</v>
      </c>
      <c r="F206" s="7">
        <f t="shared" si="28"/>
        <v>154</v>
      </c>
      <c r="G206" s="7">
        <f t="shared" si="29"/>
        <v>203</v>
      </c>
      <c r="H206" s="7">
        <f t="shared" si="30"/>
        <v>223</v>
      </c>
      <c r="J206" s="7">
        <f t="shared" si="31"/>
        <v>210</v>
      </c>
      <c r="K206" s="7">
        <f t="shared" si="24"/>
        <v>231</v>
      </c>
      <c r="L206" s="7">
        <f t="shared" si="25"/>
        <v>304</v>
      </c>
      <c r="M206" s="7">
        <f t="shared" si="26"/>
        <v>334</v>
      </c>
    </row>
    <row r="207" spans="1:13" x14ac:dyDescent="0.5">
      <c r="A207">
        <v>206</v>
      </c>
      <c r="B207" t="s">
        <v>205</v>
      </c>
      <c r="C207">
        <v>65</v>
      </c>
      <c r="E207" s="7">
        <f t="shared" si="27"/>
        <v>166</v>
      </c>
      <c r="F207" s="7">
        <f t="shared" si="28"/>
        <v>182</v>
      </c>
      <c r="G207" s="7">
        <f t="shared" si="29"/>
        <v>229</v>
      </c>
      <c r="H207" s="7">
        <f t="shared" si="30"/>
        <v>251</v>
      </c>
      <c r="J207" s="7">
        <f t="shared" si="31"/>
        <v>249</v>
      </c>
      <c r="K207" s="7">
        <f t="shared" si="24"/>
        <v>273</v>
      </c>
      <c r="L207" s="7">
        <f t="shared" si="25"/>
        <v>343</v>
      </c>
      <c r="M207" s="7">
        <f t="shared" si="26"/>
        <v>376</v>
      </c>
    </row>
    <row r="208" spans="1:13" x14ac:dyDescent="0.5">
      <c r="A208">
        <v>207</v>
      </c>
      <c r="B208" t="s">
        <v>206</v>
      </c>
      <c r="C208">
        <v>79</v>
      </c>
      <c r="E208" s="7">
        <f t="shared" si="27"/>
        <v>194</v>
      </c>
      <c r="F208" s="7">
        <f t="shared" si="28"/>
        <v>213</v>
      </c>
      <c r="G208" s="7">
        <f t="shared" si="29"/>
        <v>257</v>
      </c>
      <c r="H208" s="7">
        <f t="shared" si="30"/>
        <v>282</v>
      </c>
      <c r="J208" s="7">
        <f t="shared" si="31"/>
        <v>291</v>
      </c>
      <c r="K208" s="7">
        <f t="shared" si="24"/>
        <v>319</v>
      </c>
      <c r="L208" s="7">
        <f t="shared" si="25"/>
        <v>385</v>
      </c>
      <c r="M208" s="7">
        <f t="shared" si="26"/>
        <v>423</v>
      </c>
    </row>
    <row r="209" spans="1:13" x14ac:dyDescent="0.5">
      <c r="A209">
        <v>208</v>
      </c>
      <c r="B209" t="s">
        <v>207</v>
      </c>
      <c r="C209">
        <v>35</v>
      </c>
      <c r="E209" s="7">
        <f t="shared" si="27"/>
        <v>106</v>
      </c>
      <c r="F209" s="7">
        <f t="shared" si="28"/>
        <v>116</v>
      </c>
      <c r="G209" s="7">
        <f t="shared" si="29"/>
        <v>169</v>
      </c>
      <c r="H209" s="7">
        <f t="shared" si="30"/>
        <v>185</v>
      </c>
      <c r="J209" s="7">
        <f t="shared" si="31"/>
        <v>159</v>
      </c>
      <c r="K209" s="7">
        <f t="shared" si="24"/>
        <v>174</v>
      </c>
      <c r="L209" s="7">
        <f t="shared" si="25"/>
        <v>253</v>
      </c>
      <c r="M209" s="7">
        <f t="shared" si="26"/>
        <v>277</v>
      </c>
    </row>
    <row r="210" spans="1:13" x14ac:dyDescent="0.5">
      <c r="A210">
        <v>209</v>
      </c>
      <c r="B210" t="s">
        <v>208</v>
      </c>
      <c r="C210">
        <v>40</v>
      </c>
      <c r="E210" s="7">
        <f t="shared" si="27"/>
        <v>116</v>
      </c>
      <c r="F210" s="7">
        <f t="shared" si="28"/>
        <v>127</v>
      </c>
      <c r="G210" s="7">
        <f t="shared" si="29"/>
        <v>179</v>
      </c>
      <c r="H210" s="7">
        <f t="shared" si="30"/>
        <v>196</v>
      </c>
      <c r="J210" s="7">
        <f t="shared" si="31"/>
        <v>174</v>
      </c>
      <c r="K210" s="7">
        <f t="shared" si="24"/>
        <v>190</v>
      </c>
      <c r="L210" s="7">
        <f t="shared" si="25"/>
        <v>268</v>
      </c>
      <c r="M210" s="7">
        <f t="shared" si="26"/>
        <v>294</v>
      </c>
    </row>
    <row r="211" spans="1:13" x14ac:dyDescent="0.5">
      <c r="A211">
        <v>210</v>
      </c>
      <c r="B211" t="s">
        <v>209</v>
      </c>
      <c r="C211">
        <v>60</v>
      </c>
      <c r="E211" s="7">
        <f t="shared" si="27"/>
        <v>156</v>
      </c>
      <c r="F211" s="7">
        <f t="shared" si="28"/>
        <v>171</v>
      </c>
      <c r="G211" s="7">
        <f t="shared" si="29"/>
        <v>219</v>
      </c>
      <c r="H211" s="7">
        <f t="shared" si="30"/>
        <v>240</v>
      </c>
      <c r="J211" s="7">
        <f t="shared" si="31"/>
        <v>234</v>
      </c>
      <c r="K211" s="7">
        <f t="shared" si="24"/>
        <v>256</v>
      </c>
      <c r="L211" s="7">
        <f t="shared" si="25"/>
        <v>328</v>
      </c>
      <c r="M211" s="7">
        <f t="shared" si="26"/>
        <v>360</v>
      </c>
    </row>
    <row r="212" spans="1:13" x14ac:dyDescent="0.5">
      <c r="A212">
        <v>211</v>
      </c>
      <c r="B212" t="s">
        <v>210</v>
      </c>
      <c r="C212">
        <v>116</v>
      </c>
      <c r="E212" s="7">
        <f t="shared" si="27"/>
        <v>268</v>
      </c>
      <c r="F212" s="7">
        <f t="shared" si="28"/>
        <v>294</v>
      </c>
      <c r="G212" s="7">
        <f t="shared" si="29"/>
        <v>331</v>
      </c>
      <c r="H212" s="7">
        <f t="shared" si="30"/>
        <v>364</v>
      </c>
      <c r="J212" s="7">
        <f t="shared" si="31"/>
        <v>402</v>
      </c>
      <c r="K212" s="7">
        <f t="shared" si="24"/>
        <v>441</v>
      </c>
      <c r="L212" s="7">
        <f t="shared" si="25"/>
        <v>496</v>
      </c>
      <c r="M212" s="7">
        <f t="shared" si="26"/>
        <v>546</v>
      </c>
    </row>
    <row r="213" spans="1:13" x14ac:dyDescent="0.5">
      <c r="A213">
        <v>212</v>
      </c>
      <c r="B213" t="s">
        <v>211</v>
      </c>
      <c r="C213">
        <v>78</v>
      </c>
      <c r="E213" s="7">
        <f t="shared" si="27"/>
        <v>192</v>
      </c>
      <c r="F213" s="7">
        <f t="shared" si="28"/>
        <v>211</v>
      </c>
      <c r="G213" s="7">
        <f t="shared" si="29"/>
        <v>255</v>
      </c>
      <c r="H213" s="7">
        <f t="shared" si="30"/>
        <v>280</v>
      </c>
      <c r="J213" s="7">
        <f t="shared" si="31"/>
        <v>288</v>
      </c>
      <c r="K213" s="7">
        <f t="shared" si="24"/>
        <v>316</v>
      </c>
      <c r="L213" s="7">
        <f t="shared" si="25"/>
        <v>382</v>
      </c>
      <c r="M213" s="7">
        <f t="shared" si="26"/>
        <v>420</v>
      </c>
    </row>
    <row r="214" spans="1:13" x14ac:dyDescent="0.5">
      <c r="A214">
        <v>213</v>
      </c>
      <c r="B214" t="s">
        <v>212</v>
      </c>
      <c r="C214">
        <v>15</v>
      </c>
      <c r="E214" s="7">
        <f t="shared" si="27"/>
        <v>66</v>
      </c>
      <c r="F214" s="7">
        <f t="shared" si="28"/>
        <v>72</v>
      </c>
      <c r="G214" s="7">
        <f t="shared" si="29"/>
        <v>129</v>
      </c>
      <c r="H214" s="7">
        <f t="shared" si="30"/>
        <v>141</v>
      </c>
      <c r="J214" s="7">
        <f t="shared" si="31"/>
        <v>99</v>
      </c>
      <c r="K214" s="7">
        <f t="shared" si="24"/>
        <v>108</v>
      </c>
      <c r="L214" s="7">
        <f t="shared" si="25"/>
        <v>193</v>
      </c>
      <c r="M214" s="7">
        <f t="shared" si="26"/>
        <v>211</v>
      </c>
    </row>
    <row r="215" spans="1:13" x14ac:dyDescent="0.5">
      <c r="A215">
        <v>214</v>
      </c>
      <c r="B215" t="s">
        <v>213</v>
      </c>
      <c r="C215">
        <v>102</v>
      </c>
      <c r="E215" s="7">
        <f t="shared" si="27"/>
        <v>240</v>
      </c>
      <c r="F215" s="7">
        <f t="shared" si="28"/>
        <v>264</v>
      </c>
      <c r="G215" s="7">
        <f t="shared" si="29"/>
        <v>303</v>
      </c>
      <c r="H215" s="7">
        <f t="shared" si="30"/>
        <v>333</v>
      </c>
      <c r="J215" s="7">
        <f t="shared" si="31"/>
        <v>360</v>
      </c>
      <c r="K215" s="7">
        <f t="shared" si="24"/>
        <v>396</v>
      </c>
      <c r="L215" s="7">
        <f t="shared" si="25"/>
        <v>454</v>
      </c>
      <c r="M215" s="7">
        <f t="shared" si="26"/>
        <v>499</v>
      </c>
    </row>
    <row r="216" spans="1:13" x14ac:dyDescent="0.5">
      <c r="A216">
        <v>215</v>
      </c>
      <c r="B216" t="s">
        <v>214</v>
      </c>
      <c r="C216">
        <v>107</v>
      </c>
      <c r="E216" s="7">
        <f t="shared" si="27"/>
        <v>250</v>
      </c>
      <c r="F216" s="7">
        <f t="shared" si="28"/>
        <v>275</v>
      </c>
      <c r="G216" s="7">
        <f t="shared" si="29"/>
        <v>313</v>
      </c>
      <c r="H216" s="7">
        <f t="shared" si="30"/>
        <v>344</v>
      </c>
      <c r="J216" s="7">
        <f t="shared" si="31"/>
        <v>375</v>
      </c>
      <c r="K216" s="7">
        <f t="shared" si="24"/>
        <v>412</v>
      </c>
      <c r="L216" s="7">
        <f t="shared" si="25"/>
        <v>469</v>
      </c>
      <c r="M216" s="7">
        <f t="shared" si="26"/>
        <v>516</v>
      </c>
    </row>
    <row r="217" spans="1:13" x14ac:dyDescent="0.5">
      <c r="A217">
        <v>216</v>
      </c>
      <c r="B217" t="s">
        <v>215</v>
      </c>
      <c r="C217">
        <v>48</v>
      </c>
      <c r="E217" s="7">
        <f t="shared" si="27"/>
        <v>132</v>
      </c>
      <c r="F217" s="7">
        <f t="shared" si="28"/>
        <v>145</v>
      </c>
      <c r="G217" s="7">
        <f t="shared" si="29"/>
        <v>195</v>
      </c>
      <c r="H217" s="7">
        <f t="shared" si="30"/>
        <v>214</v>
      </c>
      <c r="J217" s="7">
        <f t="shared" si="31"/>
        <v>198</v>
      </c>
      <c r="K217" s="7">
        <f t="shared" si="24"/>
        <v>217</v>
      </c>
      <c r="L217" s="7">
        <f t="shared" si="25"/>
        <v>292</v>
      </c>
      <c r="M217" s="7">
        <f t="shared" si="26"/>
        <v>321</v>
      </c>
    </row>
    <row r="218" spans="1:13" x14ac:dyDescent="0.5">
      <c r="A218">
        <v>217</v>
      </c>
      <c r="B218" t="s">
        <v>216</v>
      </c>
      <c r="C218">
        <v>66</v>
      </c>
      <c r="E218" s="7">
        <f t="shared" si="27"/>
        <v>168</v>
      </c>
      <c r="F218" s="7">
        <f t="shared" si="28"/>
        <v>184</v>
      </c>
      <c r="G218" s="7">
        <f t="shared" si="29"/>
        <v>231</v>
      </c>
      <c r="H218" s="7">
        <f t="shared" si="30"/>
        <v>254</v>
      </c>
      <c r="J218" s="7">
        <f t="shared" si="31"/>
        <v>252</v>
      </c>
      <c r="K218" s="7">
        <f t="shared" si="24"/>
        <v>276</v>
      </c>
      <c r="L218" s="7">
        <f t="shared" si="25"/>
        <v>346</v>
      </c>
      <c r="M218" s="7">
        <f t="shared" si="26"/>
        <v>381</v>
      </c>
    </row>
    <row r="219" spans="1:13" x14ac:dyDescent="0.5">
      <c r="A219">
        <v>218</v>
      </c>
      <c r="B219" t="s">
        <v>217</v>
      </c>
      <c r="C219">
        <v>32</v>
      </c>
      <c r="E219" s="7">
        <f t="shared" si="27"/>
        <v>100</v>
      </c>
      <c r="F219" s="7">
        <f t="shared" si="28"/>
        <v>110</v>
      </c>
      <c r="G219" s="7">
        <f t="shared" si="29"/>
        <v>163</v>
      </c>
      <c r="H219" s="7">
        <f t="shared" si="30"/>
        <v>179</v>
      </c>
      <c r="J219" s="7">
        <f t="shared" si="31"/>
        <v>150</v>
      </c>
      <c r="K219" s="7">
        <f t="shared" si="24"/>
        <v>165</v>
      </c>
      <c r="L219" s="7">
        <f t="shared" si="25"/>
        <v>244</v>
      </c>
      <c r="M219" s="7">
        <f t="shared" si="26"/>
        <v>268</v>
      </c>
    </row>
    <row r="220" spans="1:13" x14ac:dyDescent="0.5">
      <c r="A220">
        <v>219</v>
      </c>
      <c r="B220" t="s">
        <v>218</v>
      </c>
      <c r="C220">
        <v>42</v>
      </c>
      <c r="E220" s="7">
        <f t="shared" si="27"/>
        <v>120</v>
      </c>
      <c r="F220" s="7">
        <f t="shared" si="28"/>
        <v>132</v>
      </c>
      <c r="G220" s="7">
        <f t="shared" si="29"/>
        <v>183</v>
      </c>
      <c r="H220" s="7">
        <f t="shared" si="30"/>
        <v>201</v>
      </c>
      <c r="J220" s="7">
        <f t="shared" si="31"/>
        <v>180</v>
      </c>
      <c r="K220" s="7">
        <f t="shared" si="24"/>
        <v>198</v>
      </c>
      <c r="L220" s="7">
        <f t="shared" si="25"/>
        <v>274</v>
      </c>
      <c r="M220" s="7">
        <f t="shared" si="26"/>
        <v>301</v>
      </c>
    </row>
    <row r="221" spans="1:13" x14ac:dyDescent="0.5">
      <c r="A221">
        <v>220</v>
      </c>
      <c r="B221" t="s">
        <v>219</v>
      </c>
      <c r="C221">
        <v>60</v>
      </c>
      <c r="E221" s="7">
        <f t="shared" si="27"/>
        <v>156</v>
      </c>
      <c r="F221" s="7">
        <f t="shared" si="28"/>
        <v>171</v>
      </c>
      <c r="G221" s="7">
        <f t="shared" si="29"/>
        <v>219</v>
      </c>
      <c r="H221" s="7">
        <f t="shared" si="30"/>
        <v>240</v>
      </c>
      <c r="J221" s="7">
        <f t="shared" si="31"/>
        <v>234</v>
      </c>
      <c r="K221" s="7">
        <f t="shared" si="24"/>
        <v>256</v>
      </c>
      <c r="L221" s="7">
        <f t="shared" si="25"/>
        <v>328</v>
      </c>
      <c r="M221" s="7">
        <f t="shared" si="26"/>
        <v>360</v>
      </c>
    </row>
    <row r="222" spans="1:13" x14ac:dyDescent="0.5">
      <c r="A222">
        <v>221</v>
      </c>
      <c r="B222" t="s">
        <v>220</v>
      </c>
      <c r="C222">
        <v>44</v>
      </c>
      <c r="E222" s="7">
        <f t="shared" si="27"/>
        <v>124</v>
      </c>
      <c r="F222" s="7">
        <f t="shared" si="28"/>
        <v>136</v>
      </c>
      <c r="G222" s="7">
        <f t="shared" si="29"/>
        <v>187</v>
      </c>
      <c r="H222" s="7">
        <f t="shared" si="30"/>
        <v>205</v>
      </c>
      <c r="J222" s="7">
        <f t="shared" si="31"/>
        <v>186</v>
      </c>
      <c r="K222" s="7">
        <f t="shared" si="24"/>
        <v>204</v>
      </c>
      <c r="L222" s="7">
        <f t="shared" si="25"/>
        <v>280</v>
      </c>
      <c r="M222" s="7">
        <f t="shared" si="26"/>
        <v>307</v>
      </c>
    </row>
    <row r="223" spans="1:13" x14ac:dyDescent="0.5">
      <c r="A223">
        <v>222</v>
      </c>
      <c r="B223" t="s">
        <v>221</v>
      </c>
      <c r="C223">
        <v>51</v>
      </c>
      <c r="E223" s="7">
        <f t="shared" si="27"/>
        <v>138</v>
      </c>
      <c r="F223" s="7">
        <f t="shared" si="28"/>
        <v>151</v>
      </c>
      <c r="G223" s="7">
        <f t="shared" si="29"/>
        <v>201</v>
      </c>
      <c r="H223" s="7">
        <f t="shared" si="30"/>
        <v>221</v>
      </c>
      <c r="J223" s="7">
        <f t="shared" si="31"/>
        <v>207</v>
      </c>
      <c r="K223" s="7">
        <f t="shared" si="24"/>
        <v>226</v>
      </c>
      <c r="L223" s="7">
        <f t="shared" si="25"/>
        <v>301</v>
      </c>
      <c r="M223" s="7">
        <f t="shared" si="26"/>
        <v>331</v>
      </c>
    </row>
    <row r="224" spans="1:13" x14ac:dyDescent="0.5">
      <c r="A224">
        <v>223</v>
      </c>
      <c r="B224" t="s">
        <v>222</v>
      </c>
      <c r="C224">
        <v>87</v>
      </c>
      <c r="E224" s="7">
        <f t="shared" si="27"/>
        <v>210</v>
      </c>
      <c r="F224" s="7">
        <f t="shared" si="28"/>
        <v>231</v>
      </c>
      <c r="G224" s="7">
        <f t="shared" si="29"/>
        <v>273</v>
      </c>
      <c r="H224" s="7">
        <f t="shared" si="30"/>
        <v>300</v>
      </c>
      <c r="J224" s="7">
        <f t="shared" si="31"/>
        <v>315</v>
      </c>
      <c r="K224" s="7">
        <f t="shared" si="24"/>
        <v>346</v>
      </c>
      <c r="L224" s="7">
        <f t="shared" si="25"/>
        <v>409</v>
      </c>
      <c r="M224" s="7">
        <f t="shared" si="26"/>
        <v>450</v>
      </c>
    </row>
    <row r="225" spans="1:13" x14ac:dyDescent="0.5">
      <c r="A225">
        <v>224</v>
      </c>
      <c r="B225" t="s">
        <v>223</v>
      </c>
      <c r="C225">
        <v>56</v>
      </c>
      <c r="E225" s="7">
        <f t="shared" si="27"/>
        <v>148</v>
      </c>
      <c r="F225" s="7">
        <f t="shared" si="28"/>
        <v>162</v>
      </c>
      <c r="G225" s="7">
        <f t="shared" si="29"/>
        <v>211</v>
      </c>
      <c r="H225" s="7">
        <f t="shared" si="30"/>
        <v>232</v>
      </c>
      <c r="J225" s="7">
        <f t="shared" si="31"/>
        <v>222</v>
      </c>
      <c r="K225" s="7">
        <f t="shared" si="24"/>
        <v>243</v>
      </c>
      <c r="L225" s="7">
        <f t="shared" si="25"/>
        <v>316</v>
      </c>
      <c r="M225" s="7">
        <f t="shared" si="26"/>
        <v>348</v>
      </c>
    </row>
    <row r="226" spans="1:13" x14ac:dyDescent="0.5">
      <c r="A226">
        <v>225</v>
      </c>
      <c r="B226" t="s">
        <v>224</v>
      </c>
      <c r="C226">
        <v>136</v>
      </c>
      <c r="E226" s="7">
        <f t="shared" si="27"/>
        <v>308</v>
      </c>
      <c r="F226" s="7">
        <f t="shared" si="28"/>
        <v>338</v>
      </c>
      <c r="G226" s="7">
        <f t="shared" si="29"/>
        <v>371</v>
      </c>
      <c r="H226" s="7">
        <f t="shared" si="30"/>
        <v>408</v>
      </c>
      <c r="J226" s="7">
        <f t="shared" si="31"/>
        <v>462</v>
      </c>
      <c r="K226" s="7">
        <f t="shared" si="24"/>
        <v>507</v>
      </c>
      <c r="L226" s="7">
        <f t="shared" si="25"/>
        <v>556</v>
      </c>
      <c r="M226" s="7">
        <f t="shared" si="26"/>
        <v>612</v>
      </c>
    </row>
    <row r="227" spans="1:13" x14ac:dyDescent="0.5">
      <c r="A227">
        <v>226</v>
      </c>
      <c r="B227" t="s">
        <v>225</v>
      </c>
      <c r="C227">
        <v>87</v>
      </c>
      <c r="E227" s="7">
        <f t="shared" si="27"/>
        <v>210</v>
      </c>
      <c r="F227" s="7">
        <f t="shared" si="28"/>
        <v>231</v>
      </c>
      <c r="G227" s="7">
        <f t="shared" si="29"/>
        <v>273</v>
      </c>
      <c r="H227" s="7">
        <f t="shared" si="30"/>
        <v>300</v>
      </c>
      <c r="J227" s="7">
        <f t="shared" si="31"/>
        <v>315</v>
      </c>
      <c r="K227" s="7">
        <f t="shared" si="24"/>
        <v>346</v>
      </c>
      <c r="L227" s="7">
        <f t="shared" si="25"/>
        <v>409</v>
      </c>
      <c r="M227" s="7">
        <f t="shared" si="26"/>
        <v>450</v>
      </c>
    </row>
    <row r="228" spans="1:13" x14ac:dyDescent="0.5">
      <c r="A228">
        <v>227</v>
      </c>
      <c r="B228" t="s">
        <v>226</v>
      </c>
      <c r="C228">
        <v>90</v>
      </c>
      <c r="E228" s="7">
        <f t="shared" si="27"/>
        <v>216</v>
      </c>
      <c r="F228" s="7">
        <f t="shared" si="28"/>
        <v>237</v>
      </c>
      <c r="G228" s="7">
        <f t="shared" si="29"/>
        <v>279</v>
      </c>
      <c r="H228" s="7">
        <f t="shared" si="30"/>
        <v>306</v>
      </c>
      <c r="J228" s="7">
        <f t="shared" si="31"/>
        <v>324</v>
      </c>
      <c r="K228" s="7">
        <f t="shared" si="24"/>
        <v>355</v>
      </c>
      <c r="L228" s="7">
        <f t="shared" si="25"/>
        <v>418</v>
      </c>
      <c r="M228" s="7">
        <f t="shared" si="26"/>
        <v>459</v>
      </c>
    </row>
    <row r="229" spans="1:13" x14ac:dyDescent="0.5">
      <c r="A229">
        <v>228</v>
      </c>
      <c r="B229" t="s">
        <v>227</v>
      </c>
      <c r="C229">
        <v>79</v>
      </c>
      <c r="E229" s="7">
        <f t="shared" si="27"/>
        <v>194</v>
      </c>
      <c r="F229" s="7">
        <f t="shared" si="28"/>
        <v>213</v>
      </c>
      <c r="G229" s="7">
        <f t="shared" si="29"/>
        <v>257</v>
      </c>
      <c r="H229" s="7">
        <f t="shared" si="30"/>
        <v>282</v>
      </c>
      <c r="J229" s="7">
        <f t="shared" si="31"/>
        <v>291</v>
      </c>
      <c r="K229" s="7">
        <f t="shared" si="24"/>
        <v>319</v>
      </c>
      <c r="L229" s="7">
        <f t="shared" si="25"/>
        <v>385</v>
      </c>
      <c r="M229" s="7">
        <f t="shared" si="26"/>
        <v>423</v>
      </c>
    </row>
    <row r="230" spans="1:13" x14ac:dyDescent="0.5">
      <c r="A230">
        <v>229</v>
      </c>
      <c r="B230" t="s">
        <v>228</v>
      </c>
      <c r="C230">
        <v>114</v>
      </c>
      <c r="E230" s="7">
        <f t="shared" si="27"/>
        <v>264</v>
      </c>
      <c r="F230" s="7">
        <f t="shared" si="28"/>
        <v>290</v>
      </c>
      <c r="G230" s="7">
        <f t="shared" si="29"/>
        <v>327</v>
      </c>
      <c r="H230" s="7">
        <f t="shared" si="30"/>
        <v>359</v>
      </c>
      <c r="J230" s="7">
        <f t="shared" si="31"/>
        <v>396</v>
      </c>
      <c r="K230" s="7">
        <f t="shared" si="24"/>
        <v>435</v>
      </c>
      <c r="L230" s="7">
        <f t="shared" si="25"/>
        <v>490</v>
      </c>
      <c r="M230" s="7">
        <f t="shared" si="26"/>
        <v>538</v>
      </c>
    </row>
    <row r="231" spans="1:13" x14ac:dyDescent="0.5">
      <c r="A231">
        <v>230</v>
      </c>
      <c r="B231" t="s">
        <v>229</v>
      </c>
      <c r="C231">
        <v>94</v>
      </c>
      <c r="E231" s="7">
        <f t="shared" si="27"/>
        <v>224</v>
      </c>
      <c r="F231" s="7">
        <f t="shared" si="28"/>
        <v>246</v>
      </c>
      <c r="G231" s="7">
        <f t="shared" si="29"/>
        <v>287</v>
      </c>
      <c r="H231" s="7">
        <f t="shared" si="30"/>
        <v>315</v>
      </c>
      <c r="J231" s="7">
        <f t="shared" si="31"/>
        <v>336</v>
      </c>
      <c r="K231" s="7">
        <f t="shared" si="24"/>
        <v>369</v>
      </c>
      <c r="L231" s="7">
        <f t="shared" si="25"/>
        <v>430</v>
      </c>
      <c r="M231" s="7">
        <f t="shared" si="26"/>
        <v>472</v>
      </c>
    </row>
    <row r="232" spans="1:13" x14ac:dyDescent="0.5">
      <c r="A232">
        <v>231</v>
      </c>
      <c r="B232" t="s">
        <v>230</v>
      </c>
      <c r="C232">
        <v>48</v>
      </c>
      <c r="E232" s="7">
        <f t="shared" si="27"/>
        <v>132</v>
      </c>
      <c r="F232" s="7">
        <f t="shared" si="28"/>
        <v>145</v>
      </c>
      <c r="G232" s="7">
        <f t="shared" si="29"/>
        <v>195</v>
      </c>
      <c r="H232" s="7">
        <f t="shared" si="30"/>
        <v>214</v>
      </c>
      <c r="J232" s="7">
        <f t="shared" si="31"/>
        <v>198</v>
      </c>
      <c r="K232" s="7">
        <f t="shared" si="24"/>
        <v>217</v>
      </c>
      <c r="L232" s="7">
        <f t="shared" si="25"/>
        <v>292</v>
      </c>
      <c r="M232" s="7">
        <f t="shared" si="26"/>
        <v>321</v>
      </c>
    </row>
    <row r="233" spans="1:13" x14ac:dyDescent="0.5">
      <c r="A233">
        <v>232</v>
      </c>
      <c r="B233" t="s">
        <v>231</v>
      </c>
      <c r="C233">
        <v>60</v>
      </c>
      <c r="E233" s="7">
        <f t="shared" si="27"/>
        <v>156</v>
      </c>
      <c r="F233" s="7">
        <f t="shared" si="28"/>
        <v>171</v>
      </c>
      <c r="G233" s="7">
        <f t="shared" si="29"/>
        <v>219</v>
      </c>
      <c r="H233" s="7">
        <f t="shared" si="30"/>
        <v>240</v>
      </c>
      <c r="J233" s="7">
        <f t="shared" si="31"/>
        <v>234</v>
      </c>
      <c r="K233" s="7">
        <f t="shared" si="24"/>
        <v>256</v>
      </c>
      <c r="L233" s="7">
        <f t="shared" si="25"/>
        <v>328</v>
      </c>
      <c r="M233" s="7">
        <f t="shared" si="26"/>
        <v>360</v>
      </c>
    </row>
    <row r="234" spans="1:13" x14ac:dyDescent="0.5">
      <c r="A234">
        <v>233</v>
      </c>
      <c r="B234" t="s">
        <v>232</v>
      </c>
      <c r="C234">
        <v>70</v>
      </c>
      <c r="E234" s="7">
        <f t="shared" si="27"/>
        <v>176</v>
      </c>
      <c r="F234" s="7">
        <f t="shared" si="28"/>
        <v>193</v>
      </c>
      <c r="G234" s="7">
        <f t="shared" si="29"/>
        <v>239</v>
      </c>
      <c r="H234" s="7">
        <f t="shared" si="30"/>
        <v>262</v>
      </c>
      <c r="J234" s="7">
        <f t="shared" si="31"/>
        <v>264</v>
      </c>
      <c r="K234" s="7">
        <f t="shared" si="24"/>
        <v>289</v>
      </c>
      <c r="L234" s="7">
        <f t="shared" si="25"/>
        <v>358</v>
      </c>
      <c r="M234" s="7">
        <f t="shared" si="26"/>
        <v>393</v>
      </c>
    </row>
    <row r="235" spans="1:13" x14ac:dyDescent="0.5">
      <c r="A235">
        <v>234</v>
      </c>
      <c r="B235" t="s">
        <v>233</v>
      </c>
      <c r="C235">
        <v>110</v>
      </c>
      <c r="E235" s="7">
        <f t="shared" si="27"/>
        <v>256</v>
      </c>
      <c r="F235" s="7">
        <f t="shared" si="28"/>
        <v>281</v>
      </c>
      <c r="G235" s="7">
        <f t="shared" si="29"/>
        <v>319</v>
      </c>
      <c r="H235" s="7">
        <f t="shared" si="30"/>
        <v>350</v>
      </c>
      <c r="J235" s="7">
        <f t="shared" si="31"/>
        <v>384</v>
      </c>
      <c r="K235" s="7">
        <f t="shared" si="24"/>
        <v>421</v>
      </c>
      <c r="L235" s="7">
        <f t="shared" si="25"/>
        <v>478</v>
      </c>
      <c r="M235" s="7">
        <f t="shared" si="26"/>
        <v>525</v>
      </c>
    </row>
    <row r="236" spans="1:13" x14ac:dyDescent="0.5">
      <c r="A236">
        <v>235</v>
      </c>
      <c r="B236" t="s">
        <v>234</v>
      </c>
      <c r="C236">
        <v>180</v>
      </c>
      <c r="E236" s="7">
        <f t="shared" si="27"/>
        <v>396</v>
      </c>
      <c r="F236" s="7">
        <f t="shared" si="28"/>
        <v>435</v>
      </c>
      <c r="G236" s="7">
        <f t="shared" si="29"/>
        <v>459</v>
      </c>
      <c r="H236" s="7">
        <f t="shared" si="30"/>
        <v>504</v>
      </c>
      <c r="J236" s="7">
        <f t="shared" si="31"/>
        <v>594</v>
      </c>
      <c r="K236" s="7">
        <f t="shared" si="24"/>
        <v>652</v>
      </c>
      <c r="L236" s="7">
        <f t="shared" si="25"/>
        <v>688</v>
      </c>
      <c r="M236" s="7">
        <f t="shared" si="26"/>
        <v>756</v>
      </c>
    </row>
    <row r="237" spans="1:13" x14ac:dyDescent="0.5">
      <c r="A237">
        <v>236</v>
      </c>
      <c r="B237" t="s">
        <v>235</v>
      </c>
      <c r="C237">
        <v>67</v>
      </c>
      <c r="E237" s="7">
        <f t="shared" si="27"/>
        <v>170</v>
      </c>
      <c r="F237" s="7">
        <f t="shared" si="28"/>
        <v>187</v>
      </c>
      <c r="G237" s="7">
        <f t="shared" si="29"/>
        <v>233</v>
      </c>
      <c r="H237" s="7">
        <f t="shared" si="30"/>
        <v>256</v>
      </c>
      <c r="J237" s="7">
        <f t="shared" si="31"/>
        <v>255</v>
      </c>
      <c r="K237" s="7">
        <f t="shared" si="24"/>
        <v>280</v>
      </c>
      <c r="L237" s="7">
        <f t="shared" si="25"/>
        <v>349</v>
      </c>
      <c r="M237" s="7">
        <f t="shared" si="26"/>
        <v>384</v>
      </c>
    </row>
    <row r="238" spans="1:13" x14ac:dyDescent="0.5">
      <c r="A238">
        <v>237</v>
      </c>
      <c r="B238" t="s">
        <v>236</v>
      </c>
      <c r="C238">
        <v>92</v>
      </c>
      <c r="E238" s="7">
        <f t="shared" si="27"/>
        <v>220</v>
      </c>
      <c r="F238" s="7">
        <f t="shared" si="28"/>
        <v>242</v>
      </c>
      <c r="G238" s="7">
        <f t="shared" si="29"/>
        <v>283</v>
      </c>
      <c r="H238" s="7">
        <f t="shared" si="30"/>
        <v>311</v>
      </c>
      <c r="J238" s="7">
        <f t="shared" si="31"/>
        <v>330</v>
      </c>
      <c r="K238" s="7">
        <f t="shared" si="24"/>
        <v>363</v>
      </c>
      <c r="L238" s="7">
        <f t="shared" si="25"/>
        <v>424</v>
      </c>
      <c r="M238" s="7">
        <f t="shared" si="26"/>
        <v>466</v>
      </c>
    </row>
    <row r="239" spans="1:13" x14ac:dyDescent="0.5">
      <c r="A239">
        <v>238</v>
      </c>
      <c r="B239" t="s">
        <v>237</v>
      </c>
      <c r="C239">
        <v>85</v>
      </c>
      <c r="E239" s="7">
        <f t="shared" si="27"/>
        <v>206</v>
      </c>
      <c r="F239" s="7">
        <f t="shared" si="28"/>
        <v>226</v>
      </c>
      <c r="G239" s="7">
        <f t="shared" si="29"/>
        <v>269</v>
      </c>
      <c r="H239" s="7">
        <f t="shared" si="30"/>
        <v>295</v>
      </c>
      <c r="J239" s="7">
        <f t="shared" si="31"/>
        <v>309</v>
      </c>
      <c r="K239" s="7">
        <f t="shared" si="24"/>
        <v>339</v>
      </c>
      <c r="L239" s="7">
        <f t="shared" si="25"/>
        <v>403</v>
      </c>
      <c r="M239" s="7">
        <f t="shared" si="26"/>
        <v>442</v>
      </c>
    </row>
    <row r="240" spans="1:13" x14ac:dyDescent="0.5">
      <c r="A240">
        <v>239</v>
      </c>
      <c r="B240" t="s">
        <v>238</v>
      </c>
      <c r="C240">
        <v>79</v>
      </c>
      <c r="E240" s="7">
        <f t="shared" si="27"/>
        <v>194</v>
      </c>
      <c r="F240" s="7">
        <f t="shared" si="28"/>
        <v>213</v>
      </c>
      <c r="G240" s="7">
        <f t="shared" si="29"/>
        <v>257</v>
      </c>
      <c r="H240" s="7">
        <f t="shared" si="30"/>
        <v>282</v>
      </c>
      <c r="J240" s="7">
        <f t="shared" si="31"/>
        <v>291</v>
      </c>
      <c r="K240" s="7">
        <f t="shared" si="24"/>
        <v>319</v>
      </c>
      <c r="L240" s="7">
        <f t="shared" si="25"/>
        <v>385</v>
      </c>
      <c r="M240" s="7">
        <f t="shared" si="26"/>
        <v>423</v>
      </c>
    </row>
    <row r="241" spans="1:13" x14ac:dyDescent="0.5">
      <c r="A241">
        <v>240</v>
      </c>
      <c r="B241" t="s">
        <v>239</v>
      </c>
      <c r="C241">
        <v>68</v>
      </c>
      <c r="E241" s="7">
        <f t="shared" si="27"/>
        <v>172</v>
      </c>
      <c r="F241" s="7">
        <f t="shared" si="28"/>
        <v>189</v>
      </c>
      <c r="G241" s="7">
        <f t="shared" si="29"/>
        <v>235</v>
      </c>
      <c r="H241" s="7">
        <f t="shared" si="30"/>
        <v>258</v>
      </c>
      <c r="J241" s="7">
        <f t="shared" si="31"/>
        <v>258</v>
      </c>
      <c r="K241" s="7">
        <f t="shared" si="24"/>
        <v>283</v>
      </c>
      <c r="L241" s="7">
        <f t="shared" si="25"/>
        <v>352</v>
      </c>
      <c r="M241" s="7">
        <f t="shared" si="26"/>
        <v>387</v>
      </c>
    </row>
    <row r="242" spans="1:13" x14ac:dyDescent="0.5">
      <c r="A242">
        <v>241</v>
      </c>
      <c r="B242" t="s">
        <v>240</v>
      </c>
      <c r="C242">
        <v>122</v>
      </c>
      <c r="E242" s="7">
        <f t="shared" si="27"/>
        <v>280</v>
      </c>
      <c r="F242" s="7">
        <f t="shared" si="28"/>
        <v>308</v>
      </c>
      <c r="G242" s="7">
        <f t="shared" si="29"/>
        <v>343</v>
      </c>
      <c r="H242" s="7">
        <f t="shared" si="30"/>
        <v>377</v>
      </c>
      <c r="J242" s="7">
        <f t="shared" si="31"/>
        <v>420</v>
      </c>
      <c r="K242" s="7">
        <f t="shared" si="24"/>
        <v>462</v>
      </c>
      <c r="L242" s="7">
        <f t="shared" si="25"/>
        <v>514</v>
      </c>
      <c r="M242" s="7">
        <f t="shared" si="26"/>
        <v>565</v>
      </c>
    </row>
    <row r="243" spans="1:13" x14ac:dyDescent="0.5">
      <c r="A243">
        <v>242</v>
      </c>
      <c r="B243" t="s">
        <v>241</v>
      </c>
      <c r="C243">
        <v>67</v>
      </c>
      <c r="E243" s="7">
        <f t="shared" si="27"/>
        <v>170</v>
      </c>
      <c r="F243" s="7">
        <f t="shared" si="28"/>
        <v>187</v>
      </c>
      <c r="G243" s="7">
        <f t="shared" si="29"/>
        <v>233</v>
      </c>
      <c r="H243" s="7">
        <f t="shared" si="30"/>
        <v>256</v>
      </c>
      <c r="J243" s="7">
        <f t="shared" si="31"/>
        <v>255</v>
      </c>
      <c r="K243" s="7">
        <f t="shared" si="24"/>
        <v>280</v>
      </c>
      <c r="L243" s="7">
        <f t="shared" si="25"/>
        <v>349</v>
      </c>
      <c r="M243" s="7">
        <f t="shared" si="26"/>
        <v>384</v>
      </c>
    </row>
    <row r="244" spans="1:13" x14ac:dyDescent="0.5">
      <c r="A244">
        <v>243</v>
      </c>
      <c r="B244" t="s">
        <v>242</v>
      </c>
      <c r="C244">
        <v>119</v>
      </c>
      <c r="E244" s="7">
        <f t="shared" si="27"/>
        <v>274</v>
      </c>
      <c r="F244" s="7">
        <f t="shared" si="28"/>
        <v>301</v>
      </c>
      <c r="G244" s="7">
        <f t="shared" si="29"/>
        <v>337</v>
      </c>
      <c r="H244" s="7">
        <f t="shared" si="30"/>
        <v>370</v>
      </c>
      <c r="J244" s="7">
        <f t="shared" si="31"/>
        <v>411</v>
      </c>
      <c r="K244" s="7">
        <f t="shared" si="24"/>
        <v>451</v>
      </c>
      <c r="L244" s="7">
        <f t="shared" si="25"/>
        <v>505</v>
      </c>
      <c r="M244" s="7">
        <f t="shared" si="26"/>
        <v>555</v>
      </c>
    </row>
    <row r="245" spans="1:13" x14ac:dyDescent="0.5">
      <c r="A245">
        <v>244</v>
      </c>
      <c r="B245" t="s">
        <v>243</v>
      </c>
      <c r="C245">
        <v>103</v>
      </c>
      <c r="E245" s="7">
        <f t="shared" si="27"/>
        <v>242</v>
      </c>
      <c r="F245" s="7">
        <f t="shared" si="28"/>
        <v>266</v>
      </c>
      <c r="G245" s="7">
        <f t="shared" si="29"/>
        <v>305</v>
      </c>
      <c r="H245" s="7">
        <f t="shared" si="30"/>
        <v>335</v>
      </c>
      <c r="J245" s="7">
        <f t="shared" si="31"/>
        <v>363</v>
      </c>
      <c r="K245" s="7">
        <f t="shared" si="24"/>
        <v>399</v>
      </c>
      <c r="L245" s="7">
        <f t="shared" si="25"/>
        <v>457</v>
      </c>
      <c r="M245" s="7">
        <f t="shared" si="26"/>
        <v>502</v>
      </c>
    </row>
    <row r="246" spans="1:13" x14ac:dyDescent="0.5">
      <c r="A246">
        <v>245</v>
      </c>
      <c r="B246" t="s">
        <v>244</v>
      </c>
      <c r="C246">
        <v>88</v>
      </c>
      <c r="E246" s="7">
        <f t="shared" si="27"/>
        <v>212</v>
      </c>
      <c r="F246" s="7">
        <f t="shared" si="28"/>
        <v>233</v>
      </c>
      <c r="G246" s="7">
        <f t="shared" si="29"/>
        <v>275</v>
      </c>
      <c r="H246" s="7">
        <f t="shared" si="30"/>
        <v>302</v>
      </c>
      <c r="J246" s="7">
        <f t="shared" si="31"/>
        <v>318</v>
      </c>
      <c r="K246" s="7">
        <f t="shared" si="24"/>
        <v>349</v>
      </c>
      <c r="L246" s="7">
        <f t="shared" si="25"/>
        <v>412</v>
      </c>
      <c r="M246" s="7">
        <f t="shared" si="26"/>
        <v>453</v>
      </c>
    </row>
    <row r="247" spans="1:13" x14ac:dyDescent="0.5">
      <c r="A247">
        <v>246</v>
      </c>
      <c r="B247" t="s">
        <v>245</v>
      </c>
      <c r="C247">
        <v>41</v>
      </c>
      <c r="E247" s="7">
        <f t="shared" si="27"/>
        <v>118</v>
      </c>
      <c r="F247" s="7">
        <f t="shared" si="28"/>
        <v>129</v>
      </c>
      <c r="G247" s="7">
        <f t="shared" si="29"/>
        <v>181</v>
      </c>
      <c r="H247" s="7">
        <f t="shared" si="30"/>
        <v>199</v>
      </c>
      <c r="J247" s="7">
        <f t="shared" si="31"/>
        <v>177</v>
      </c>
      <c r="K247" s="7">
        <f t="shared" si="24"/>
        <v>193</v>
      </c>
      <c r="L247" s="7">
        <f t="shared" si="25"/>
        <v>271</v>
      </c>
      <c r="M247" s="7">
        <f t="shared" si="26"/>
        <v>298</v>
      </c>
    </row>
    <row r="248" spans="1:13" x14ac:dyDescent="0.5">
      <c r="A248">
        <v>247</v>
      </c>
      <c r="B248" t="s">
        <v>246</v>
      </c>
      <c r="C248">
        <v>50</v>
      </c>
      <c r="E248" s="7">
        <f t="shared" si="27"/>
        <v>136</v>
      </c>
      <c r="F248" s="7">
        <f t="shared" si="28"/>
        <v>149</v>
      </c>
      <c r="G248" s="7">
        <f t="shared" si="29"/>
        <v>199</v>
      </c>
      <c r="H248" s="7">
        <f t="shared" si="30"/>
        <v>218</v>
      </c>
      <c r="J248" s="7">
        <f t="shared" si="31"/>
        <v>204</v>
      </c>
      <c r="K248" s="7">
        <f t="shared" si="24"/>
        <v>223</v>
      </c>
      <c r="L248" s="7">
        <f t="shared" si="25"/>
        <v>298</v>
      </c>
      <c r="M248" s="7">
        <f t="shared" si="26"/>
        <v>327</v>
      </c>
    </row>
    <row r="249" spans="1:13" x14ac:dyDescent="0.5">
      <c r="A249">
        <v>248</v>
      </c>
      <c r="B249" t="s">
        <v>247</v>
      </c>
      <c r="C249">
        <v>61</v>
      </c>
      <c r="E249" s="7">
        <f t="shared" si="27"/>
        <v>158</v>
      </c>
      <c r="F249" s="7">
        <f t="shared" si="28"/>
        <v>173</v>
      </c>
      <c r="G249" s="7">
        <f t="shared" si="29"/>
        <v>221</v>
      </c>
      <c r="H249" s="7">
        <f t="shared" si="30"/>
        <v>243</v>
      </c>
      <c r="J249" s="7">
        <f t="shared" si="31"/>
        <v>237</v>
      </c>
      <c r="K249" s="7">
        <f t="shared" si="24"/>
        <v>259</v>
      </c>
      <c r="L249" s="7">
        <f t="shared" si="25"/>
        <v>331</v>
      </c>
      <c r="M249" s="7">
        <f t="shared" si="26"/>
        <v>364</v>
      </c>
    </row>
    <row r="250" spans="1:13" x14ac:dyDescent="0.5">
      <c r="A250">
        <v>249</v>
      </c>
      <c r="B250" t="s">
        <v>248</v>
      </c>
      <c r="C250">
        <v>110</v>
      </c>
      <c r="E250" s="7">
        <f t="shared" si="27"/>
        <v>256</v>
      </c>
      <c r="F250" s="7">
        <f t="shared" si="28"/>
        <v>281</v>
      </c>
      <c r="G250" s="7">
        <f t="shared" si="29"/>
        <v>319</v>
      </c>
      <c r="H250" s="7">
        <f t="shared" si="30"/>
        <v>350</v>
      </c>
      <c r="J250" s="7">
        <f t="shared" si="31"/>
        <v>384</v>
      </c>
      <c r="K250" s="7">
        <f t="shared" si="24"/>
        <v>421</v>
      </c>
      <c r="L250" s="7">
        <f t="shared" si="25"/>
        <v>478</v>
      </c>
      <c r="M250" s="7">
        <f t="shared" si="26"/>
        <v>525</v>
      </c>
    </row>
    <row r="251" spans="1:13" x14ac:dyDescent="0.5">
      <c r="A251">
        <v>250</v>
      </c>
      <c r="B251" t="s">
        <v>249</v>
      </c>
      <c r="C251">
        <v>90</v>
      </c>
      <c r="E251" s="7">
        <f t="shared" si="27"/>
        <v>216</v>
      </c>
      <c r="F251" s="7">
        <f t="shared" si="28"/>
        <v>237</v>
      </c>
      <c r="G251" s="7">
        <f t="shared" si="29"/>
        <v>279</v>
      </c>
      <c r="H251" s="7">
        <f t="shared" si="30"/>
        <v>306</v>
      </c>
      <c r="J251" s="7">
        <f t="shared" si="31"/>
        <v>324</v>
      </c>
      <c r="K251" s="7">
        <f t="shared" si="24"/>
        <v>355</v>
      </c>
      <c r="L251" s="7">
        <f t="shared" si="25"/>
        <v>418</v>
      </c>
      <c r="M251" s="7">
        <f t="shared" si="26"/>
        <v>459</v>
      </c>
    </row>
    <row r="252" spans="1:13" x14ac:dyDescent="0.5">
      <c r="A252">
        <v>251</v>
      </c>
      <c r="B252" t="s">
        <v>250</v>
      </c>
      <c r="C252">
        <v>100</v>
      </c>
      <c r="E252" s="7">
        <f t="shared" si="27"/>
        <v>236</v>
      </c>
      <c r="F252" s="7">
        <f t="shared" si="28"/>
        <v>259</v>
      </c>
      <c r="G252" s="7">
        <f t="shared" si="29"/>
        <v>299</v>
      </c>
      <c r="H252" s="7">
        <f t="shared" si="30"/>
        <v>328</v>
      </c>
      <c r="J252" s="7">
        <f t="shared" si="31"/>
        <v>354</v>
      </c>
      <c r="K252" s="7">
        <f t="shared" si="24"/>
        <v>388</v>
      </c>
      <c r="L252" s="7">
        <f t="shared" si="25"/>
        <v>448</v>
      </c>
      <c r="M252" s="7">
        <f t="shared" si="26"/>
        <v>492</v>
      </c>
    </row>
    <row r="253" spans="1:13" x14ac:dyDescent="0.5">
      <c r="A253">
        <v>252</v>
      </c>
      <c r="B253" t="s">
        <v>251</v>
      </c>
      <c r="C253">
        <v>68</v>
      </c>
      <c r="E253" s="7">
        <f t="shared" si="27"/>
        <v>172</v>
      </c>
      <c r="F253" s="7">
        <f t="shared" si="28"/>
        <v>189</v>
      </c>
      <c r="G253" s="7">
        <f t="shared" si="29"/>
        <v>235</v>
      </c>
      <c r="H253" s="7">
        <f t="shared" si="30"/>
        <v>258</v>
      </c>
      <c r="J253" s="7">
        <f t="shared" si="31"/>
        <v>258</v>
      </c>
      <c r="K253" s="7">
        <f t="shared" si="24"/>
        <v>283</v>
      </c>
      <c r="L253" s="7">
        <f t="shared" si="25"/>
        <v>352</v>
      </c>
      <c r="M253" s="7">
        <f t="shared" si="26"/>
        <v>387</v>
      </c>
    </row>
    <row r="254" spans="1:13" x14ac:dyDescent="0.5">
      <c r="A254">
        <v>253</v>
      </c>
      <c r="B254" t="s">
        <v>252</v>
      </c>
      <c r="C254">
        <v>94</v>
      </c>
      <c r="E254" s="7">
        <f t="shared" si="27"/>
        <v>224</v>
      </c>
      <c r="F254" s="7">
        <f t="shared" si="28"/>
        <v>246</v>
      </c>
      <c r="G254" s="7">
        <f t="shared" si="29"/>
        <v>287</v>
      </c>
      <c r="H254" s="7">
        <f t="shared" si="30"/>
        <v>315</v>
      </c>
      <c r="J254" s="7">
        <f t="shared" si="31"/>
        <v>336</v>
      </c>
      <c r="K254" s="7">
        <f t="shared" si="24"/>
        <v>369</v>
      </c>
      <c r="L254" s="7">
        <f t="shared" si="25"/>
        <v>430</v>
      </c>
      <c r="M254" s="7">
        <f t="shared" si="26"/>
        <v>472</v>
      </c>
    </row>
    <row r="255" spans="1:13" x14ac:dyDescent="0.5">
      <c r="A255">
        <v>254</v>
      </c>
      <c r="B255" t="s">
        <v>253</v>
      </c>
      <c r="C255">
        <v>136</v>
      </c>
      <c r="E255" s="7">
        <f t="shared" si="27"/>
        <v>308</v>
      </c>
      <c r="F255" s="7">
        <f t="shared" si="28"/>
        <v>338</v>
      </c>
      <c r="G255" s="7">
        <f t="shared" si="29"/>
        <v>371</v>
      </c>
      <c r="H255" s="7">
        <f t="shared" si="30"/>
        <v>408</v>
      </c>
      <c r="J255" s="7">
        <f t="shared" si="31"/>
        <v>462</v>
      </c>
      <c r="K255" s="7">
        <f t="shared" si="24"/>
        <v>507</v>
      </c>
      <c r="L255" s="7">
        <f t="shared" si="25"/>
        <v>556</v>
      </c>
      <c r="M255" s="7">
        <f t="shared" si="26"/>
        <v>612</v>
      </c>
    </row>
    <row r="256" spans="1:13" x14ac:dyDescent="0.5">
      <c r="A256">
        <v>255</v>
      </c>
      <c r="B256" t="s">
        <v>254</v>
      </c>
      <c r="C256">
        <v>44</v>
      </c>
      <c r="E256" s="7">
        <f t="shared" si="27"/>
        <v>124</v>
      </c>
      <c r="F256" s="7">
        <f t="shared" si="28"/>
        <v>136</v>
      </c>
      <c r="G256" s="7">
        <f t="shared" si="29"/>
        <v>187</v>
      </c>
      <c r="H256" s="7">
        <f t="shared" si="30"/>
        <v>205</v>
      </c>
      <c r="J256" s="7">
        <f t="shared" si="31"/>
        <v>186</v>
      </c>
      <c r="K256" s="7">
        <f t="shared" si="24"/>
        <v>204</v>
      </c>
      <c r="L256" s="7">
        <f t="shared" si="25"/>
        <v>280</v>
      </c>
      <c r="M256" s="7">
        <f t="shared" si="26"/>
        <v>307</v>
      </c>
    </row>
    <row r="257" spans="1:13" x14ac:dyDescent="0.5">
      <c r="A257">
        <v>256</v>
      </c>
      <c r="B257" t="s">
        <v>255</v>
      </c>
      <c r="C257">
        <v>54</v>
      </c>
      <c r="E257" s="7">
        <f t="shared" si="27"/>
        <v>144</v>
      </c>
      <c r="F257" s="7">
        <f t="shared" si="28"/>
        <v>158</v>
      </c>
      <c r="G257" s="7">
        <f t="shared" si="29"/>
        <v>207</v>
      </c>
      <c r="H257" s="7">
        <f t="shared" si="30"/>
        <v>227</v>
      </c>
      <c r="J257" s="7">
        <f t="shared" si="31"/>
        <v>216</v>
      </c>
      <c r="K257" s="7">
        <f t="shared" si="24"/>
        <v>237</v>
      </c>
      <c r="L257" s="7">
        <f t="shared" si="25"/>
        <v>310</v>
      </c>
      <c r="M257" s="7">
        <f t="shared" si="26"/>
        <v>340</v>
      </c>
    </row>
    <row r="258" spans="1:13" x14ac:dyDescent="0.5">
      <c r="A258">
        <v>257</v>
      </c>
      <c r="B258" t="s">
        <v>256</v>
      </c>
      <c r="C258">
        <v>91</v>
      </c>
      <c r="E258" s="7">
        <f t="shared" si="27"/>
        <v>218</v>
      </c>
      <c r="F258" s="7">
        <f t="shared" si="28"/>
        <v>239</v>
      </c>
      <c r="G258" s="7">
        <f t="shared" si="29"/>
        <v>281</v>
      </c>
      <c r="H258" s="7">
        <f t="shared" si="30"/>
        <v>309</v>
      </c>
      <c r="J258" s="7">
        <f t="shared" si="31"/>
        <v>327</v>
      </c>
      <c r="K258" s="7">
        <f t="shared" ref="K258:K321" si="32">FLOOR(F258*1.5,1)</f>
        <v>358</v>
      </c>
      <c r="L258" s="7">
        <f t="shared" ref="L258:L321" si="33">FLOOR(G258*1.5,1)</f>
        <v>421</v>
      </c>
      <c r="M258" s="7">
        <f t="shared" ref="M258:M321" si="34">FLOOR(H258*1.5,1)</f>
        <v>463</v>
      </c>
    </row>
    <row r="259" spans="1:13" x14ac:dyDescent="0.5">
      <c r="A259">
        <v>258</v>
      </c>
      <c r="B259" t="s">
        <v>257</v>
      </c>
      <c r="C259">
        <v>39</v>
      </c>
      <c r="E259" s="7">
        <f t="shared" ref="E259:E322" si="35">FLOOR((FLOOR((2*$C259+31+0),1)+5)*1,1)</f>
        <v>114</v>
      </c>
      <c r="F259" s="7">
        <f t="shared" ref="F259:F322" si="36">FLOOR((FLOOR((2*$C259+31+0),1)+5)*1.1,1)</f>
        <v>125</v>
      </c>
      <c r="G259" s="7">
        <f t="shared" ref="G259:G322" si="37">FLOOR((FLOOR((2*$C259+31+63),1)+5)*1,1)</f>
        <v>177</v>
      </c>
      <c r="H259" s="7">
        <f t="shared" ref="H259:H322" si="38">FLOOR((FLOOR((2*$C259+31+63),1)+5)*1.1,1)</f>
        <v>194</v>
      </c>
      <c r="J259" s="7">
        <f t="shared" ref="J259:J322" si="39">FLOOR(E259*1.5,1)</f>
        <v>171</v>
      </c>
      <c r="K259" s="7">
        <f t="shared" si="32"/>
        <v>187</v>
      </c>
      <c r="L259" s="7">
        <f t="shared" si="33"/>
        <v>265</v>
      </c>
      <c r="M259" s="7">
        <f t="shared" si="34"/>
        <v>291</v>
      </c>
    </row>
    <row r="260" spans="1:13" x14ac:dyDescent="0.5">
      <c r="A260">
        <v>259</v>
      </c>
      <c r="B260" t="s">
        <v>258</v>
      </c>
      <c r="C260">
        <v>49</v>
      </c>
      <c r="E260" s="7">
        <f t="shared" si="35"/>
        <v>134</v>
      </c>
      <c r="F260" s="7">
        <f t="shared" si="36"/>
        <v>147</v>
      </c>
      <c r="G260" s="7">
        <f t="shared" si="37"/>
        <v>197</v>
      </c>
      <c r="H260" s="7">
        <f t="shared" si="38"/>
        <v>216</v>
      </c>
      <c r="J260" s="7">
        <f t="shared" si="39"/>
        <v>201</v>
      </c>
      <c r="K260" s="7">
        <f t="shared" si="32"/>
        <v>220</v>
      </c>
      <c r="L260" s="7">
        <f t="shared" si="33"/>
        <v>295</v>
      </c>
      <c r="M260" s="7">
        <f t="shared" si="34"/>
        <v>324</v>
      </c>
    </row>
    <row r="261" spans="1:13" x14ac:dyDescent="0.5">
      <c r="A261">
        <v>260</v>
      </c>
      <c r="B261" t="s">
        <v>259</v>
      </c>
      <c r="C261">
        <v>67</v>
      </c>
      <c r="E261" s="7">
        <f t="shared" si="35"/>
        <v>170</v>
      </c>
      <c r="F261" s="7">
        <f t="shared" si="36"/>
        <v>187</v>
      </c>
      <c r="G261" s="7">
        <f t="shared" si="37"/>
        <v>233</v>
      </c>
      <c r="H261" s="7">
        <f t="shared" si="38"/>
        <v>256</v>
      </c>
      <c r="J261" s="7">
        <f t="shared" si="39"/>
        <v>255</v>
      </c>
      <c r="K261" s="7">
        <f t="shared" si="32"/>
        <v>280</v>
      </c>
      <c r="L261" s="7">
        <f t="shared" si="33"/>
        <v>349</v>
      </c>
      <c r="M261" s="7">
        <f t="shared" si="34"/>
        <v>384</v>
      </c>
    </row>
    <row r="262" spans="1:13" x14ac:dyDescent="0.5">
      <c r="A262">
        <v>261</v>
      </c>
      <c r="B262" t="s">
        <v>260</v>
      </c>
      <c r="C262">
        <v>64</v>
      </c>
      <c r="E262" s="7">
        <f t="shared" si="35"/>
        <v>164</v>
      </c>
      <c r="F262" s="7">
        <f t="shared" si="36"/>
        <v>180</v>
      </c>
      <c r="G262" s="7">
        <f t="shared" si="37"/>
        <v>227</v>
      </c>
      <c r="H262" s="7">
        <f t="shared" si="38"/>
        <v>249</v>
      </c>
      <c r="J262" s="7">
        <f t="shared" si="39"/>
        <v>246</v>
      </c>
      <c r="K262" s="7">
        <f t="shared" si="32"/>
        <v>270</v>
      </c>
      <c r="L262" s="7">
        <f t="shared" si="33"/>
        <v>340</v>
      </c>
      <c r="M262" s="7">
        <f t="shared" si="34"/>
        <v>373</v>
      </c>
    </row>
    <row r="263" spans="1:13" x14ac:dyDescent="0.5">
      <c r="A263">
        <v>262</v>
      </c>
      <c r="B263" t="s">
        <v>261</v>
      </c>
      <c r="C263">
        <v>100</v>
      </c>
      <c r="E263" s="7">
        <f t="shared" si="35"/>
        <v>236</v>
      </c>
      <c r="F263" s="7">
        <f t="shared" si="36"/>
        <v>259</v>
      </c>
      <c r="G263" s="7">
        <f t="shared" si="37"/>
        <v>299</v>
      </c>
      <c r="H263" s="7">
        <f t="shared" si="38"/>
        <v>328</v>
      </c>
      <c r="J263" s="7">
        <f t="shared" si="39"/>
        <v>354</v>
      </c>
      <c r="K263" s="7">
        <f t="shared" si="32"/>
        <v>388</v>
      </c>
      <c r="L263" s="7">
        <f t="shared" si="33"/>
        <v>448</v>
      </c>
      <c r="M263" s="7">
        <f t="shared" si="34"/>
        <v>492</v>
      </c>
    </row>
    <row r="264" spans="1:13" x14ac:dyDescent="0.5">
      <c r="A264">
        <v>263</v>
      </c>
      <c r="B264" t="s">
        <v>262</v>
      </c>
      <c r="C264">
        <v>100</v>
      </c>
      <c r="E264" s="7">
        <f t="shared" si="35"/>
        <v>236</v>
      </c>
      <c r="F264" s="7">
        <f t="shared" si="36"/>
        <v>259</v>
      </c>
      <c r="G264" s="7">
        <f t="shared" si="37"/>
        <v>299</v>
      </c>
      <c r="H264" s="7">
        <f t="shared" si="38"/>
        <v>328</v>
      </c>
      <c r="J264" s="7">
        <f t="shared" si="39"/>
        <v>354</v>
      </c>
      <c r="K264" s="7">
        <f t="shared" si="32"/>
        <v>388</v>
      </c>
      <c r="L264" s="7">
        <f t="shared" si="33"/>
        <v>448</v>
      </c>
      <c r="M264" s="7">
        <f t="shared" si="34"/>
        <v>492</v>
      </c>
    </row>
    <row r="265" spans="1:13" x14ac:dyDescent="0.5">
      <c r="A265">
        <v>264</v>
      </c>
      <c r="B265" t="s">
        <v>263</v>
      </c>
      <c r="C265">
        <v>143</v>
      </c>
      <c r="E265" s="7">
        <f t="shared" si="35"/>
        <v>322</v>
      </c>
      <c r="F265" s="7">
        <f t="shared" si="36"/>
        <v>354</v>
      </c>
      <c r="G265" s="7">
        <f t="shared" si="37"/>
        <v>385</v>
      </c>
      <c r="H265" s="7">
        <f t="shared" si="38"/>
        <v>423</v>
      </c>
      <c r="J265" s="7">
        <f t="shared" si="39"/>
        <v>483</v>
      </c>
      <c r="K265" s="7">
        <f t="shared" si="32"/>
        <v>531</v>
      </c>
      <c r="L265" s="7">
        <f t="shared" si="33"/>
        <v>577</v>
      </c>
      <c r="M265" s="7">
        <f t="shared" si="34"/>
        <v>634</v>
      </c>
    </row>
    <row r="266" spans="1:13" x14ac:dyDescent="0.5">
      <c r="A266">
        <v>265</v>
      </c>
      <c r="B266" t="s">
        <v>264</v>
      </c>
      <c r="C266">
        <v>31</v>
      </c>
      <c r="E266" s="7">
        <f t="shared" si="35"/>
        <v>98</v>
      </c>
      <c r="F266" s="7">
        <f t="shared" si="36"/>
        <v>107</v>
      </c>
      <c r="G266" s="7">
        <f t="shared" si="37"/>
        <v>161</v>
      </c>
      <c r="H266" s="7">
        <f t="shared" si="38"/>
        <v>177</v>
      </c>
      <c r="J266" s="7">
        <f t="shared" si="39"/>
        <v>147</v>
      </c>
      <c r="K266" s="7">
        <f t="shared" si="32"/>
        <v>160</v>
      </c>
      <c r="L266" s="7">
        <f t="shared" si="33"/>
        <v>241</v>
      </c>
      <c r="M266" s="7">
        <f t="shared" si="34"/>
        <v>265</v>
      </c>
    </row>
    <row r="267" spans="1:13" x14ac:dyDescent="0.5">
      <c r="A267">
        <v>266</v>
      </c>
      <c r="B267" t="s">
        <v>265</v>
      </c>
      <c r="C267">
        <v>29</v>
      </c>
      <c r="E267" s="7">
        <f t="shared" si="35"/>
        <v>94</v>
      </c>
      <c r="F267" s="7">
        <f t="shared" si="36"/>
        <v>103</v>
      </c>
      <c r="G267" s="7">
        <f t="shared" si="37"/>
        <v>157</v>
      </c>
      <c r="H267" s="7">
        <f t="shared" si="38"/>
        <v>172</v>
      </c>
      <c r="J267" s="7">
        <f t="shared" si="39"/>
        <v>141</v>
      </c>
      <c r="K267" s="7">
        <f t="shared" si="32"/>
        <v>154</v>
      </c>
      <c r="L267" s="7">
        <f t="shared" si="33"/>
        <v>235</v>
      </c>
      <c r="M267" s="7">
        <f t="shared" si="34"/>
        <v>258</v>
      </c>
    </row>
    <row r="268" spans="1:13" x14ac:dyDescent="0.5">
      <c r="A268">
        <v>267</v>
      </c>
      <c r="B268" t="s">
        <v>266</v>
      </c>
      <c r="C268">
        <v>99</v>
      </c>
      <c r="E268" s="7">
        <f t="shared" si="35"/>
        <v>234</v>
      </c>
      <c r="F268" s="7">
        <f t="shared" si="36"/>
        <v>257</v>
      </c>
      <c r="G268" s="7">
        <f t="shared" si="37"/>
        <v>297</v>
      </c>
      <c r="H268" s="7">
        <f t="shared" si="38"/>
        <v>326</v>
      </c>
      <c r="J268" s="7">
        <f t="shared" si="39"/>
        <v>351</v>
      </c>
      <c r="K268" s="7">
        <f t="shared" si="32"/>
        <v>385</v>
      </c>
      <c r="L268" s="7">
        <f t="shared" si="33"/>
        <v>445</v>
      </c>
      <c r="M268" s="7">
        <f t="shared" si="34"/>
        <v>489</v>
      </c>
    </row>
    <row r="269" spans="1:13" x14ac:dyDescent="0.5">
      <c r="A269">
        <v>268</v>
      </c>
      <c r="B269" t="s">
        <v>267</v>
      </c>
      <c r="C269">
        <v>29</v>
      </c>
      <c r="E269" s="7">
        <f t="shared" si="35"/>
        <v>94</v>
      </c>
      <c r="F269" s="7">
        <f t="shared" si="36"/>
        <v>103</v>
      </c>
      <c r="G269" s="7">
        <f t="shared" si="37"/>
        <v>157</v>
      </c>
      <c r="H269" s="7">
        <f t="shared" si="38"/>
        <v>172</v>
      </c>
      <c r="J269" s="7">
        <f t="shared" si="39"/>
        <v>141</v>
      </c>
      <c r="K269" s="7">
        <f t="shared" si="32"/>
        <v>154</v>
      </c>
      <c r="L269" s="7">
        <f t="shared" si="33"/>
        <v>235</v>
      </c>
      <c r="M269" s="7">
        <f t="shared" si="34"/>
        <v>258</v>
      </c>
    </row>
    <row r="270" spans="1:13" x14ac:dyDescent="0.5">
      <c r="A270">
        <v>269</v>
      </c>
      <c r="B270" t="s">
        <v>268</v>
      </c>
      <c r="C270">
        <v>101</v>
      </c>
      <c r="E270" s="7">
        <f t="shared" si="35"/>
        <v>238</v>
      </c>
      <c r="F270" s="7">
        <f t="shared" si="36"/>
        <v>261</v>
      </c>
      <c r="G270" s="7">
        <f t="shared" si="37"/>
        <v>301</v>
      </c>
      <c r="H270" s="7">
        <f t="shared" si="38"/>
        <v>331</v>
      </c>
      <c r="J270" s="7">
        <f t="shared" si="39"/>
        <v>357</v>
      </c>
      <c r="K270" s="7">
        <f t="shared" si="32"/>
        <v>391</v>
      </c>
      <c r="L270" s="7">
        <f t="shared" si="33"/>
        <v>451</v>
      </c>
      <c r="M270" s="7">
        <f t="shared" si="34"/>
        <v>496</v>
      </c>
    </row>
    <row r="271" spans="1:13" x14ac:dyDescent="0.5">
      <c r="A271">
        <v>270</v>
      </c>
      <c r="B271" t="s">
        <v>269</v>
      </c>
      <c r="C271">
        <v>41</v>
      </c>
      <c r="E271" s="7">
        <f t="shared" si="35"/>
        <v>118</v>
      </c>
      <c r="F271" s="7">
        <f t="shared" si="36"/>
        <v>129</v>
      </c>
      <c r="G271" s="7">
        <f t="shared" si="37"/>
        <v>181</v>
      </c>
      <c r="H271" s="7">
        <f t="shared" si="38"/>
        <v>199</v>
      </c>
      <c r="J271" s="7">
        <f t="shared" si="39"/>
        <v>177</v>
      </c>
      <c r="K271" s="7">
        <f t="shared" si="32"/>
        <v>193</v>
      </c>
      <c r="L271" s="7">
        <f t="shared" si="33"/>
        <v>271</v>
      </c>
      <c r="M271" s="7">
        <f t="shared" si="34"/>
        <v>298</v>
      </c>
    </row>
    <row r="272" spans="1:13" x14ac:dyDescent="0.5">
      <c r="A272">
        <v>271</v>
      </c>
      <c r="B272" t="s">
        <v>270</v>
      </c>
      <c r="C272">
        <v>59</v>
      </c>
      <c r="E272" s="7">
        <f t="shared" si="35"/>
        <v>154</v>
      </c>
      <c r="F272" s="7">
        <f t="shared" si="36"/>
        <v>169</v>
      </c>
      <c r="G272" s="7">
        <f t="shared" si="37"/>
        <v>217</v>
      </c>
      <c r="H272" s="7">
        <f t="shared" si="38"/>
        <v>238</v>
      </c>
      <c r="J272" s="7">
        <f t="shared" si="39"/>
        <v>231</v>
      </c>
      <c r="K272" s="7">
        <f t="shared" si="32"/>
        <v>253</v>
      </c>
      <c r="L272" s="7">
        <f t="shared" si="33"/>
        <v>325</v>
      </c>
      <c r="M272" s="7">
        <f t="shared" si="34"/>
        <v>357</v>
      </c>
    </row>
    <row r="273" spans="1:13" x14ac:dyDescent="0.5">
      <c r="A273">
        <v>272</v>
      </c>
      <c r="B273" t="s">
        <v>271</v>
      </c>
      <c r="C273">
        <v>88</v>
      </c>
      <c r="E273" s="7">
        <f t="shared" si="35"/>
        <v>212</v>
      </c>
      <c r="F273" s="7">
        <f t="shared" si="36"/>
        <v>233</v>
      </c>
      <c r="G273" s="7">
        <f t="shared" si="37"/>
        <v>275</v>
      </c>
      <c r="H273" s="7">
        <f t="shared" si="38"/>
        <v>302</v>
      </c>
      <c r="J273" s="7">
        <f t="shared" si="39"/>
        <v>318</v>
      </c>
      <c r="K273" s="7">
        <f t="shared" si="32"/>
        <v>349</v>
      </c>
      <c r="L273" s="7">
        <f t="shared" si="33"/>
        <v>412</v>
      </c>
      <c r="M273" s="7">
        <f t="shared" si="34"/>
        <v>453</v>
      </c>
    </row>
    <row r="274" spans="1:13" x14ac:dyDescent="0.5">
      <c r="A274">
        <v>273</v>
      </c>
      <c r="B274" t="s">
        <v>272</v>
      </c>
      <c r="C274">
        <v>41</v>
      </c>
      <c r="E274" s="7">
        <f t="shared" si="35"/>
        <v>118</v>
      </c>
      <c r="F274" s="7">
        <f t="shared" si="36"/>
        <v>129</v>
      </c>
      <c r="G274" s="7">
        <f t="shared" si="37"/>
        <v>181</v>
      </c>
      <c r="H274" s="7">
        <f t="shared" si="38"/>
        <v>199</v>
      </c>
      <c r="J274" s="7">
        <f t="shared" si="39"/>
        <v>177</v>
      </c>
      <c r="K274" s="7">
        <f t="shared" si="32"/>
        <v>193</v>
      </c>
      <c r="L274" s="7">
        <f t="shared" si="33"/>
        <v>271</v>
      </c>
      <c r="M274" s="7">
        <f t="shared" si="34"/>
        <v>298</v>
      </c>
    </row>
    <row r="275" spans="1:13" x14ac:dyDescent="0.5">
      <c r="A275">
        <v>274</v>
      </c>
      <c r="B275" t="s">
        <v>273</v>
      </c>
      <c r="C275">
        <v>71</v>
      </c>
      <c r="E275" s="7">
        <f t="shared" si="35"/>
        <v>178</v>
      </c>
      <c r="F275" s="7">
        <f t="shared" si="36"/>
        <v>195</v>
      </c>
      <c r="G275" s="7">
        <f t="shared" si="37"/>
        <v>241</v>
      </c>
      <c r="H275" s="7">
        <f t="shared" si="38"/>
        <v>265</v>
      </c>
      <c r="J275" s="7">
        <f t="shared" si="39"/>
        <v>267</v>
      </c>
      <c r="K275" s="7">
        <f t="shared" si="32"/>
        <v>292</v>
      </c>
      <c r="L275" s="7">
        <f t="shared" si="33"/>
        <v>361</v>
      </c>
      <c r="M275" s="7">
        <f t="shared" si="34"/>
        <v>397</v>
      </c>
    </row>
    <row r="276" spans="1:13" x14ac:dyDescent="0.5">
      <c r="A276">
        <v>275</v>
      </c>
      <c r="B276" t="s">
        <v>274</v>
      </c>
      <c r="C276">
        <v>100</v>
      </c>
      <c r="E276" s="7">
        <f t="shared" si="35"/>
        <v>236</v>
      </c>
      <c r="F276" s="7">
        <f t="shared" si="36"/>
        <v>259</v>
      </c>
      <c r="G276" s="7">
        <f t="shared" si="37"/>
        <v>299</v>
      </c>
      <c r="H276" s="7">
        <f t="shared" si="38"/>
        <v>328</v>
      </c>
      <c r="J276" s="7">
        <f t="shared" si="39"/>
        <v>354</v>
      </c>
      <c r="K276" s="7">
        <f t="shared" si="32"/>
        <v>388</v>
      </c>
      <c r="L276" s="7">
        <f t="shared" si="33"/>
        <v>448</v>
      </c>
      <c r="M276" s="7">
        <f t="shared" si="34"/>
        <v>492</v>
      </c>
    </row>
    <row r="277" spans="1:13" x14ac:dyDescent="0.5">
      <c r="A277">
        <v>276</v>
      </c>
      <c r="B277" t="s">
        <v>275</v>
      </c>
      <c r="C277">
        <v>126</v>
      </c>
      <c r="E277" s="7">
        <f t="shared" si="35"/>
        <v>288</v>
      </c>
      <c r="F277" s="7">
        <f t="shared" si="36"/>
        <v>316</v>
      </c>
      <c r="G277" s="7">
        <f t="shared" si="37"/>
        <v>351</v>
      </c>
      <c r="H277" s="7">
        <f t="shared" si="38"/>
        <v>386</v>
      </c>
      <c r="J277" s="7">
        <f t="shared" si="39"/>
        <v>432</v>
      </c>
      <c r="K277" s="7">
        <f t="shared" si="32"/>
        <v>474</v>
      </c>
      <c r="L277" s="7">
        <f t="shared" si="33"/>
        <v>526</v>
      </c>
      <c r="M277" s="7">
        <f t="shared" si="34"/>
        <v>579</v>
      </c>
    </row>
    <row r="278" spans="1:13" x14ac:dyDescent="0.5">
      <c r="A278">
        <v>277</v>
      </c>
      <c r="B278" t="s">
        <v>276</v>
      </c>
      <c r="C278">
        <v>165</v>
      </c>
      <c r="E278" s="7">
        <f t="shared" si="35"/>
        <v>366</v>
      </c>
      <c r="F278" s="7">
        <f t="shared" si="36"/>
        <v>402</v>
      </c>
      <c r="G278" s="7">
        <f t="shared" si="37"/>
        <v>429</v>
      </c>
      <c r="H278" s="7">
        <f t="shared" si="38"/>
        <v>471</v>
      </c>
      <c r="J278" s="7">
        <f t="shared" si="39"/>
        <v>549</v>
      </c>
      <c r="K278" s="7">
        <f t="shared" si="32"/>
        <v>603</v>
      </c>
      <c r="L278" s="7">
        <f t="shared" si="33"/>
        <v>643</v>
      </c>
      <c r="M278" s="7">
        <f t="shared" si="34"/>
        <v>706</v>
      </c>
    </row>
    <row r="279" spans="1:13" x14ac:dyDescent="0.5">
      <c r="A279">
        <v>278</v>
      </c>
      <c r="B279" t="s">
        <v>277</v>
      </c>
      <c r="C279">
        <v>126</v>
      </c>
      <c r="E279" s="7">
        <f t="shared" si="35"/>
        <v>288</v>
      </c>
      <c r="F279" s="7">
        <f t="shared" si="36"/>
        <v>316</v>
      </c>
      <c r="G279" s="7">
        <f t="shared" si="37"/>
        <v>351</v>
      </c>
      <c r="H279" s="7">
        <f t="shared" si="38"/>
        <v>386</v>
      </c>
      <c r="J279" s="7">
        <f t="shared" si="39"/>
        <v>432</v>
      </c>
      <c r="K279" s="7">
        <f t="shared" si="32"/>
        <v>474</v>
      </c>
      <c r="L279" s="7">
        <f t="shared" si="33"/>
        <v>526</v>
      </c>
      <c r="M279" s="7">
        <f t="shared" si="34"/>
        <v>579</v>
      </c>
    </row>
    <row r="280" spans="1:13" x14ac:dyDescent="0.5">
      <c r="A280">
        <v>279</v>
      </c>
      <c r="B280" t="s">
        <v>278</v>
      </c>
      <c r="C280">
        <v>89</v>
      </c>
      <c r="E280" s="7">
        <f t="shared" si="35"/>
        <v>214</v>
      </c>
      <c r="F280" s="7">
        <f t="shared" si="36"/>
        <v>235</v>
      </c>
      <c r="G280" s="7">
        <f t="shared" si="37"/>
        <v>277</v>
      </c>
      <c r="H280" s="7">
        <f t="shared" si="38"/>
        <v>304</v>
      </c>
      <c r="J280" s="7">
        <f t="shared" si="39"/>
        <v>321</v>
      </c>
      <c r="K280" s="7">
        <f t="shared" si="32"/>
        <v>352</v>
      </c>
      <c r="L280" s="7">
        <f t="shared" si="33"/>
        <v>415</v>
      </c>
      <c r="M280" s="7">
        <f t="shared" si="34"/>
        <v>456</v>
      </c>
    </row>
    <row r="281" spans="1:13" x14ac:dyDescent="0.5">
      <c r="A281">
        <v>280</v>
      </c>
      <c r="B281" t="s">
        <v>279</v>
      </c>
      <c r="C281">
        <v>61</v>
      </c>
      <c r="E281" s="7">
        <f t="shared" si="35"/>
        <v>158</v>
      </c>
      <c r="F281" s="7">
        <f t="shared" si="36"/>
        <v>173</v>
      </c>
      <c r="G281" s="7">
        <f t="shared" si="37"/>
        <v>221</v>
      </c>
      <c r="H281" s="7">
        <f t="shared" si="38"/>
        <v>243</v>
      </c>
      <c r="J281" s="7">
        <f t="shared" si="39"/>
        <v>237</v>
      </c>
      <c r="K281" s="7">
        <f t="shared" si="32"/>
        <v>259</v>
      </c>
      <c r="L281" s="7">
        <f t="shared" si="33"/>
        <v>331</v>
      </c>
      <c r="M281" s="7">
        <f t="shared" si="34"/>
        <v>364</v>
      </c>
    </row>
    <row r="282" spans="1:13" x14ac:dyDescent="0.5">
      <c r="A282">
        <v>281</v>
      </c>
      <c r="B282" t="s">
        <v>280</v>
      </c>
      <c r="C282">
        <v>72</v>
      </c>
      <c r="E282" s="7">
        <f t="shared" si="35"/>
        <v>180</v>
      </c>
      <c r="F282" s="7">
        <f t="shared" si="36"/>
        <v>198</v>
      </c>
      <c r="G282" s="7">
        <f t="shared" si="37"/>
        <v>243</v>
      </c>
      <c r="H282" s="7">
        <f t="shared" si="38"/>
        <v>267</v>
      </c>
      <c r="J282" s="7">
        <f t="shared" si="39"/>
        <v>270</v>
      </c>
      <c r="K282" s="7">
        <f t="shared" si="32"/>
        <v>297</v>
      </c>
      <c r="L282" s="7">
        <f t="shared" si="33"/>
        <v>364</v>
      </c>
      <c r="M282" s="7">
        <f t="shared" si="34"/>
        <v>400</v>
      </c>
    </row>
    <row r="283" spans="1:13" x14ac:dyDescent="0.5">
      <c r="A283">
        <v>282</v>
      </c>
      <c r="B283" t="s">
        <v>281</v>
      </c>
      <c r="C283">
        <v>93</v>
      </c>
      <c r="E283" s="7">
        <f t="shared" si="35"/>
        <v>222</v>
      </c>
      <c r="F283" s="7">
        <f t="shared" si="36"/>
        <v>244</v>
      </c>
      <c r="G283" s="7">
        <f t="shared" si="37"/>
        <v>285</v>
      </c>
      <c r="H283" s="7">
        <f t="shared" si="38"/>
        <v>313</v>
      </c>
      <c r="J283" s="7">
        <f t="shared" si="39"/>
        <v>333</v>
      </c>
      <c r="K283" s="7">
        <f t="shared" si="32"/>
        <v>366</v>
      </c>
      <c r="L283" s="7">
        <f t="shared" si="33"/>
        <v>427</v>
      </c>
      <c r="M283" s="7">
        <f t="shared" si="34"/>
        <v>469</v>
      </c>
    </row>
    <row r="284" spans="1:13" x14ac:dyDescent="0.5">
      <c r="A284">
        <v>283</v>
      </c>
      <c r="B284" t="s">
        <v>282</v>
      </c>
      <c r="C284">
        <v>97</v>
      </c>
      <c r="E284" s="7">
        <f t="shared" si="35"/>
        <v>230</v>
      </c>
      <c r="F284" s="7">
        <f t="shared" si="36"/>
        <v>253</v>
      </c>
      <c r="G284" s="7">
        <f t="shared" si="37"/>
        <v>293</v>
      </c>
      <c r="H284" s="7">
        <f t="shared" si="38"/>
        <v>322</v>
      </c>
      <c r="J284" s="7">
        <f t="shared" si="39"/>
        <v>345</v>
      </c>
      <c r="K284" s="7">
        <f t="shared" si="32"/>
        <v>379</v>
      </c>
      <c r="L284" s="7">
        <f t="shared" si="33"/>
        <v>439</v>
      </c>
      <c r="M284" s="7">
        <f t="shared" si="34"/>
        <v>483</v>
      </c>
    </row>
    <row r="285" spans="1:13" x14ac:dyDescent="0.5">
      <c r="A285">
        <v>284</v>
      </c>
      <c r="B285" t="s">
        <v>283</v>
      </c>
      <c r="C285">
        <v>106</v>
      </c>
      <c r="E285" s="7">
        <f t="shared" si="35"/>
        <v>248</v>
      </c>
      <c r="F285" s="7">
        <f t="shared" si="36"/>
        <v>272</v>
      </c>
      <c r="G285" s="7">
        <f t="shared" si="37"/>
        <v>311</v>
      </c>
      <c r="H285" s="7">
        <f t="shared" si="38"/>
        <v>342</v>
      </c>
      <c r="J285" s="7">
        <f t="shared" si="39"/>
        <v>372</v>
      </c>
      <c r="K285" s="7">
        <f t="shared" si="32"/>
        <v>408</v>
      </c>
      <c r="L285" s="7">
        <f t="shared" si="33"/>
        <v>466</v>
      </c>
      <c r="M285" s="7">
        <f t="shared" si="34"/>
        <v>513</v>
      </c>
    </row>
    <row r="286" spans="1:13" x14ac:dyDescent="0.5">
      <c r="A286">
        <v>285</v>
      </c>
      <c r="B286" t="s">
        <v>284</v>
      </c>
      <c r="C286">
        <v>47</v>
      </c>
      <c r="E286" s="7">
        <f t="shared" si="35"/>
        <v>130</v>
      </c>
      <c r="F286" s="7">
        <f t="shared" si="36"/>
        <v>143</v>
      </c>
      <c r="G286" s="7">
        <f t="shared" si="37"/>
        <v>193</v>
      </c>
      <c r="H286" s="7">
        <f t="shared" si="38"/>
        <v>212</v>
      </c>
      <c r="J286" s="7">
        <f t="shared" si="39"/>
        <v>195</v>
      </c>
      <c r="K286" s="7">
        <f t="shared" si="32"/>
        <v>214</v>
      </c>
      <c r="L286" s="7">
        <f t="shared" si="33"/>
        <v>289</v>
      </c>
      <c r="M286" s="7">
        <f t="shared" si="34"/>
        <v>318</v>
      </c>
    </row>
    <row r="287" spans="1:13" x14ac:dyDescent="0.5">
      <c r="A287">
        <v>286</v>
      </c>
      <c r="B287" t="s">
        <v>285</v>
      </c>
      <c r="C287">
        <v>91</v>
      </c>
      <c r="E287" s="7">
        <f t="shared" si="35"/>
        <v>218</v>
      </c>
      <c r="F287" s="7">
        <f t="shared" si="36"/>
        <v>239</v>
      </c>
      <c r="G287" s="7">
        <f t="shared" si="37"/>
        <v>281</v>
      </c>
      <c r="H287" s="7">
        <f t="shared" si="38"/>
        <v>309</v>
      </c>
      <c r="J287" s="7">
        <f t="shared" si="39"/>
        <v>327</v>
      </c>
      <c r="K287" s="7">
        <f t="shared" si="32"/>
        <v>358</v>
      </c>
      <c r="L287" s="7">
        <f t="shared" si="33"/>
        <v>421</v>
      </c>
      <c r="M287" s="7">
        <f t="shared" si="34"/>
        <v>463</v>
      </c>
    </row>
    <row r="288" spans="1:13" x14ac:dyDescent="0.5">
      <c r="A288">
        <v>287</v>
      </c>
      <c r="B288" t="s">
        <v>286</v>
      </c>
      <c r="C288">
        <v>32</v>
      </c>
      <c r="E288" s="7">
        <f t="shared" si="35"/>
        <v>100</v>
      </c>
      <c r="F288" s="7">
        <f t="shared" si="36"/>
        <v>110</v>
      </c>
      <c r="G288" s="7">
        <f t="shared" si="37"/>
        <v>163</v>
      </c>
      <c r="H288" s="7">
        <f t="shared" si="38"/>
        <v>179</v>
      </c>
      <c r="J288" s="7">
        <f t="shared" si="39"/>
        <v>150</v>
      </c>
      <c r="K288" s="7">
        <f t="shared" si="32"/>
        <v>165</v>
      </c>
      <c r="L288" s="7">
        <f t="shared" si="33"/>
        <v>244</v>
      </c>
      <c r="M288" s="7">
        <f t="shared" si="34"/>
        <v>268</v>
      </c>
    </row>
    <row r="289" spans="1:13" x14ac:dyDescent="0.5">
      <c r="A289">
        <v>288</v>
      </c>
      <c r="B289" t="s">
        <v>287</v>
      </c>
      <c r="C289">
        <v>82</v>
      </c>
      <c r="E289" s="7">
        <f t="shared" si="35"/>
        <v>200</v>
      </c>
      <c r="F289" s="7">
        <f t="shared" si="36"/>
        <v>220</v>
      </c>
      <c r="G289" s="7">
        <f t="shared" si="37"/>
        <v>263</v>
      </c>
      <c r="H289" s="7">
        <f t="shared" si="38"/>
        <v>289</v>
      </c>
      <c r="J289" s="7">
        <f t="shared" si="39"/>
        <v>300</v>
      </c>
      <c r="K289" s="7">
        <f t="shared" si="32"/>
        <v>330</v>
      </c>
      <c r="L289" s="7">
        <f t="shared" si="33"/>
        <v>394</v>
      </c>
      <c r="M289" s="7">
        <f t="shared" si="34"/>
        <v>433</v>
      </c>
    </row>
    <row r="290" spans="1:13" x14ac:dyDescent="0.5">
      <c r="A290">
        <v>289</v>
      </c>
      <c r="B290" t="s">
        <v>288</v>
      </c>
      <c r="C290">
        <v>90</v>
      </c>
      <c r="E290" s="7">
        <f t="shared" si="35"/>
        <v>216</v>
      </c>
      <c r="F290" s="7">
        <f t="shared" si="36"/>
        <v>237</v>
      </c>
      <c r="G290" s="7">
        <f t="shared" si="37"/>
        <v>279</v>
      </c>
      <c r="H290" s="7">
        <f t="shared" si="38"/>
        <v>306</v>
      </c>
      <c r="J290" s="7">
        <f t="shared" si="39"/>
        <v>324</v>
      </c>
      <c r="K290" s="7">
        <f t="shared" si="32"/>
        <v>355</v>
      </c>
      <c r="L290" s="7">
        <f t="shared" si="33"/>
        <v>418</v>
      </c>
      <c r="M290" s="7">
        <f t="shared" si="34"/>
        <v>459</v>
      </c>
    </row>
    <row r="291" spans="1:13" x14ac:dyDescent="0.5">
      <c r="A291">
        <v>290</v>
      </c>
      <c r="B291" t="s">
        <v>289</v>
      </c>
      <c r="C291">
        <v>60</v>
      </c>
      <c r="E291" s="7">
        <f t="shared" si="35"/>
        <v>156</v>
      </c>
      <c r="F291" s="7">
        <f t="shared" si="36"/>
        <v>171</v>
      </c>
      <c r="G291" s="7">
        <f t="shared" si="37"/>
        <v>219</v>
      </c>
      <c r="H291" s="7">
        <f t="shared" si="38"/>
        <v>240</v>
      </c>
      <c r="J291" s="7">
        <f t="shared" si="39"/>
        <v>234</v>
      </c>
      <c r="K291" s="7">
        <f t="shared" si="32"/>
        <v>256</v>
      </c>
      <c r="L291" s="7">
        <f t="shared" si="33"/>
        <v>328</v>
      </c>
      <c r="M291" s="7">
        <f t="shared" si="34"/>
        <v>360</v>
      </c>
    </row>
    <row r="292" spans="1:13" x14ac:dyDescent="0.5">
      <c r="A292">
        <v>291</v>
      </c>
      <c r="B292" t="s">
        <v>290</v>
      </c>
      <c r="C292">
        <v>211</v>
      </c>
      <c r="E292" s="7">
        <f t="shared" si="35"/>
        <v>458</v>
      </c>
      <c r="F292" s="7">
        <f t="shared" si="36"/>
        <v>503</v>
      </c>
      <c r="G292" s="7">
        <f t="shared" si="37"/>
        <v>521</v>
      </c>
      <c r="H292" s="7">
        <f t="shared" si="38"/>
        <v>573</v>
      </c>
      <c r="J292" s="7">
        <f t="shared" si="39"/>
        <v>687</v>
      </c>
      <c r="K292" s="7">
        <f t="shared" si="32"/>
        <v>754</v>
      </c>
      <c r="L292" s="7">
        <f t="shared" si="33"/>
        <v>781</v>
      </c>
      <c r="M292" s="7">
        <f t="shared" si="34"/>
        <v>859</v>
      </c>
    </row>
    <row r="293" spans="1:13" x14ac:dyDescent="0.5">
      <c r="A293">
        <v>292</v>
      </c>
      <c r="B293" t="s">
        <v>291</v>
      </c>
      <c r="C293">
        <v>68</v>
      </c>
      <c r="E293" s="7">
        <f t="shared" si="35"/>
        <v>172</v>
      </c>
      <c r="F293" s="7">
        <f t="shared" si="36"/>
        <v>189</v>
      </c>
      <c r="G293" s="7">
        <f t="shared" si="37"/>
        <v>235</v>
      </c>
      <c r="H293" s="7">
        <f t="shared" si="38"/>
        <v>258</v>
      </c>
      <c r="J293" s="7">
        <f t="shared" si="39"/>
        <v>258</v>
      </c>
      <c r="K293" s="7">
        <f t="shared" si="32"/>
        <v>283</v>
      </c>
      <c r="L293" s="7">
        <f t="shared" si="33"/>
        <v>352</v>
      </c>
      <c r="M293" s="7">
        <f t="shared" si="34"/>
        <v>387</v>
      </c>
    </row>
    <row r="294" spans="1:13" x14ac:dyDescent="0.5">
      <c r="A294">
        <v>293</v>
      </c>
      <c r="B294" t="s">
        <v>292</v>
      </c>
      <c r="C294">
        <v>35</v>
      </c>
      <c r="E294" s="7">
        <f t="shared" si="35"/>
        <v>106</v>
      </c>
      <c r="F294" s="7">
        <f t="shared" si="36"/>
        <v>116</v>
      </c>
      <c r="G294" s="7">
        <f t="shared" si="37"/>
        <v>169</v>
      </c>
      <c r="H294" s="7">
        <f t="shared" si="38"/>
        <v>185</v>
      </c>
      <c r="J294" s="7">
        <f t="shared" si="39"/>
        <v>159</v>
      </c>
      <c r="K294" s="7">
        <f t="shared" si="32"/>
        <v>174</v>
      </c>
      <c r="L294" s="7">
        <f t="shared" si="33"/>
        <v>253</v>
      </c>
      <c r="M294" s="7">
        <f t="shared" si="34"/>
        <v>277</v>
      </c>
    </row>
    <row r="295" spans="1:13" x14ac:dyDescent="0.5">
      <c r="A295">
        <v>294</v>
      </c>
      <c r="B295" t="s">
        <v>293</v>
      </c>
      <c r="C295">
        <v>53</v>
      </c>
      <c r="E295" s="7">
        <f t="shared" si="35"/>
        <v>142</v>
      </c>
      <c r="F295" s="7">
        <f t="shared" si="36"/>
        <v>156</v>
      </c>
      <c r="G295" s="7">
        <f t="shared" si="37"/>
        <v>205</v>
      </c>
      <c r="H295" s="7">
        <f t="shared" si="38"/>
        <v>225</v>
      </c>
      <c r="J295" s="7">
        <f t="shared" si="39"/>
        <v>213</v>
      </c>
      <c r="K295" s="7">
        <f t="shared" si="32"/>
        <v>234</v>
      </c>
      <c r="L295" s="7">
        <f t="shared" si="33"/>
        <v>307</v>
      </c>
      <c r="M295" s="7">
        <f t="shared" si="34"/>
        <v>337</v>
      </c>
    </row>
    <row r="296" spans="1:13" x14ac:dyDescent="0.5">
      <c r="A296">
        <v>295</v>
      </c>
      <c r="B296" t="s">
        <v>294</v>
      </c>
      <c r="C296">
        <v>83</v>
      </c>
      <c r="E296" s="7">
        <f t="shared" si="35"/>
        <v>202</v>
      </c>
      <c r="F296" s="7">
        <f t="shared" si="36"/>
        <v>222</v>
      </c>
      <c r="G296" s="7">
        <f t="shared" si="37"/>
        <v>265</v>
      </c>
      <c r="H296" s="7">
        <f t="shared" si="38"/>
        <v>291</v>
      </c>
      <c r="J296" s="7">
        <f t="shared" si="39"/>
        <v>303</v>
      </c>
      <c r="K296" s="7">
        <f t="shared" si="32"/>
        <v>333</v>
      </c>
      <c r="L296" s="7">
        <f t="shared" si="33"/>
        <v>397</v>
      </c>
      <c r="M296" s="7">
        <f t="shared" si="34"/>
        <v>436</v>
      </c>
    </row>
    <row r="297" spans="1:13" x14ac:dyDescent="0.5">
      <c r="A297">
        <v>296</v>
      </c>
      <c r="B297" t="s">
        <v>295</v>
      </c>
      <c r="C297">
        <v>42</v>
      </c>
      <c r="E297" s="7">
        <f t="shared" si="35"/>
        <v>120</v>
      </c>
      <c r="F297" s="7">
        <f t="shared" si="36"/>
        <v>132</v>
      </c>
      <c r="G297" s="7">
        <f t="shared" si="37"/>
        <v>183</v>
      </c>
      <c r="H297" s="7">
        <f t="shared" si="38"/>
        <v>201</v>
      </c>
      <c r="J297" s="7">
        <f t="shared" si="39"/>
        <v>180</v>
      </c>
      <c r="K297" s="7">
        <f t="shared" si="32"/>
        <v>198</v>
      </c>
      <c r="L297" s="7">
        <f t="shared" si="33"/>
        <v>274</v>
      </c>
      <c r="M297" s="7">
        <f t="shared" si="34"/>
        <v>301</v>
      </c>
    </row>
    <row r="298" spans="1:13" x14ac:dyDescent="0.5">
      <c r="A298">
        <v>297</v>
      </c>
      <c r="B298" t="s">
        <v>296</v>
      </c>
      <c r="C298">
        <v>63</v>
      </c>
      <c r="E298" s="7">
        <f t="shared" si="35"/>
        <v>162</v>
      </c>
      <c r="F298" s="7">
        <f t="shared" si="36"/>
        <v>178</v>
      </c>
      <c r="G298" s="7">
        <f t="shared" si="37"/>
        <v>225</v>
      </c>
      <c r="H298" s="7">
        <f t="shared" si="38"/>
        <v>247</v>
      </c>
      <c r="J298" s="7">
        <f t="shared" si="39"/>
        <v>243</v>
      </c>
      <c r="K298" s="7">
        <f t="shared" si="32"/>
        <v>267</v>
      </c>
      <c r="L298" s="7">
        <f t="shared" si="33"/>
        <v>337</v>
      </c>
      <c r="M298" s="7">
        <f t="shared" si="34"/>
        <v>370</v>
      </c>
    </row>
    <row r="299" spans="1:13" x14ac:dyDescent="0.5">
      <c r="A299">
        <v>298</v>
      </c>
      <c r="B299" t="s">
        <v>297</v>
      </c>
      <c r="C299">
        <v>32</v>
      </c>
      <c r="E299" s="7">
        <f t="shared" si="35"/>
        <v>100</v>
      </c>
      <c r="F299" s="7">
        <f t="shared" si="36"/>
        <v>110</v>
      </c>
      <c r="G299" s="7">
        <f t="shared" si="37"/>
        <v>163</v>
      </c>
      <c r="H299" s="7">
        <f t="shared" si="38"/>
        <v>179</v>
      </c>
      <c r="J299" s="7">
        <f t="shared" si="39"/>
        <v>150</v>
      </c>
      <c r="K299" s="7">
        <f t="shared" si="32"/>
        <v>165</v>
      </c>
      <c r="L299" s="7">
        <f t="shared" si="33"/>
        <v>244</v>
      </c>
      <c r="M299" s="7">
        <f t="shared" si="34"/>
        <v>268</v>
      </c>
    </row>
    <row r="300" spans="1:13" x14ac:dyDescent="0.5">
      <c r="A300">
        <v>299</v>
      </c>
      <c r="B300" t="s">
        <v>298</v>
      </c>
      <c r="C300">
        <v>32</v>
      </c>
      <c r="E300" s="7">
        <f t="shared" si="35"/>
        <v>100</v>
      </c>
      <c r="F300" s="7">
        <f t="shared" si="36"/>
        <v>110</v>
      </c>
      <c r="G300" s="7">
        <f t="shared" si="37"/>
        <v>163</v>
      </c>
      <c r="H300" s="7">
        <f t="shared" si="38"/>
        <v>179</v>
      </c>
      <c r="J300" s="7">
        <f t="shared" si="39"/>
        <v>150</v>
      </c>
      <c r="K300" s="7">
        <f t="shared" si="32"/>
        <v>165</v>
      </c>
      <c r="L300" s="7">
        <f t="shared" si="33"/>
        <v>244</v>
      </c>
      <c r="M300" s="7">
        <f t="shared" si="34"/>
        <v>268</v>
      </c>
    </row>
    <row r="301" spans="1:13" x14ac:dyDescent="0.5">
      <c r="A301">
        <v>300</v>
      </c>
      <c r="B301" t="s">
        <v>299</v>
      </c>
      <c r="C301">
        <v>77</v>
      </c>
      <c r="E301" s="7">
        <f t="shared" si="35"/>
        <v>190</v>
      </c>
      <c r="F301" s="7">
        <f t="shared" si="36"/>
        <v>209</v>
      </c>
      <c r="G301" s="7">
        <f t="shared" si="37"/>
        <v>253</v>
      </c>
      <c r="H301" s="7">
        <f t="shared" si="38"/>
        <v>278</v>
      </c>
      <c r="J301" s="7">
        <f t="shared" si="39"/>
        <v>285</v>
      </c>
      <c r="K301" s="7">
        <f t="shared" si="32"/>
        <v>313</v>
      </c>
      <c r="L301" s="7">
        <f t="shared" si="33"/>
        <v>379</v>
      </c>
      <c r="M301" s="7">
        <f t="shared" si="34"/>
        <v>417</v>
      </c>
    </row>
    <row r="302" spans="1:13" x14ac:dyDescent="0.5">
      <c r="A302">
        <v>301</v>
      </c>
      <c r="B302" t="s">
        <v>300</v>
      </c>
      <c r="C302">
        <v>135</v>
      </c>
      <c r="E302" s="7">
        <f t="shared" si="35"/>
        <v>306</v>
      </c>
      <c r="F302" s="7">
        <f t="shared" si="36"/>
        <v>336</v>
      </c>
      <c r="G302" s="7">
        <f t="shared" si="37"/>
        <v>369</v>
      </c>
      <c r="H302" s="7">
        <f t="shared" si="38"/>
        <v>405</v>
      </c>
      <c r="J302" s="7">
        <f t="shared" si="39"/>
        <v>459</v>
      </c>
      <c r="K302" s="7">
        <f t="shared" si="32"/>
        <v>504</v>
      </c>
      <c r="L302" s="7">
        <f t="shared" si="33"/>
        <v>553</v>
      </c>
      <c r="M302" s="7">
        <f t="shared" si="34"/>
        <v>607</v>
      </c>
    </row>
    <row r="303" spans="1:13" x14ac:dyDescent="0.5">
      <c r="A303">
        <v>302</v>
      </c>
      <c r="B303" t="s">
        <v>301</v>
      </c>
      <c r="C303">
        <v>79</v>
      </c>
      <c r="E303" s="7">
        <f t="shared" si="35"/>
        <v>194</v>
      </c>
      <c r="F303" s="7">
        <f t="shared" si="36"/>
        <v>213</v>
      </c>
      <c r="G303" s="7">
        <f t="shared" si="37"/>
        <v>257</v>
      </c>
      <c r="H303" s="7">
        <f t="shared" si="38"/>
        <v>282</v>
      </c>
      <c r="J303" s="7">
        <f t="shared" si="39"/>
        <v>291</v>
      </c>
      <c r="K303" s="7">
        <f t="shared" si="32"/>
        <v>319</v>
      </c>
      <c r="L303" s="7">
        <f t="shared" si="33"/>
        <v>385</v>
      </c>
      <c r="M303" s="7">
        <f t="shared" si="34"/>
        <v>423</v>
      </c>
    </row>
    <row r="304" spans="1:13" x14ac:dyDescent="0.5">
      <c r="A304">
        <v>303</v>
      </c>
      <c r="B304" t="s">
        <v>302</v>
      </c>
      <c r="C304">
        <v>79</v>
      </c>
      <c r="E304" s="7">
        <f t="shared" si="35"/>
        <v>194</v>
      </c>
      <c r="F304" s="7">
        <f t="shared" si="36"/>
        <v>213</v>
      </c>
      <c r="G304" s="7">
        <f t="shared" si="37"/>
        <v>257</v>
      </c>
      <c r="H304" s="7">
        <f t="shared" si="38"/>
        <v>282</v>
      </c>
      <c r="J304" s="7">
        <f t="shared" si="39"/>
        <v>291</v>
      </c>
      <c r="K304" s="7">
        <f t="shared" si="32"/>
        <v>319</v>
      </c>
      <c r="L304" s="7">
        <f t="shared" si="33"/>
        <v>385</v>
      </c>
      <c r="M304" s="7">
        <f t="shared" si="34"/>
        <v>423</v>
      </c>
    </row>
    <row r="305" spans="1:13" x14ac:dyDescent="0.5">
      <c r="A305">
        <v>304</v>
      </c>
      <c r="B305" t="s">
        <v>303</v>
      </c>
      <c r="C305">
        <v>27</v>
      </c>
      <c r="E305" s="7">
        <f t="shared" si="35"/>
        <v>90</v>
      </c>
      <c r="F305" s="7">
        <f t="shared" si="36"/>
        <v>99</v>
      </c>
      <c r="G305" s="7">
        <f t="shared" si="37"/>
        <v>153</v>
      </c>
      <c r="H305" s="7">
        <f t="shared" si="38"/>
        <v>168</v>
      </c>
      <c r="J305" s="7">
        <f t="shared" si="39"/>
        <v>135</v>
      </c>
      <c r="K305" s="7">
        <f t="shared" si="32"/>
        <v>148</v>
      </c>
      <c r="L305" s="7">
        <f t="shared" si="33"/>
        <v>229</v>
      </c>
      <c r="M305" s="7">
        <f t="shared" si="34"/>
        <v>252</v>
      </c>
    </row>
    <row r="306" spans="1:13" x14ac:dyDescent="0.5">
      <c r="A306">
        <v>305</v>
      </c>
      <c r="B306" t="s">
        <v>304</v>
      </c>
      <c r="C306">
        <v>37</v>
      </c>
      <c r="E306" s="7">
        <f t="shared" si="35"/>
        <v>110</v>
      </c>
      <c r="F306" s="7">
        <f t="shared" si="36"/>
        <v>121</v>
      </c>
      <c r="G306" s="7">
        <f t="shared" si="37"/>
        <v>173</v>
      </c>
      <c r="H306" s="7">
        <f t="shared" si="38"/>
        <v>190</v>
      </c>
      <c r="J306" s="7">
        <f t="shared" si="39"/>
        <v>165</v>
      </c>
      <c r="K306" s="7">
        <f t="shared" si="32"/>
        <v>181</v>
      </c>
      <c r="L306" s="7">
        <f t="shared" si="33"/>
        <v>259</v>
      </c>
      <c r="M306" s="7">
        <f t="shared" si="34"/>
        <v>285</v>
      </c>
    </row>
    <row r="307" spans="1:13" x14ac:dyDescent="0.5">
      <c r="A307">
        <v>306</v>
      </c>
      <c r="B307" t="s">
        <v>305</v>
      </c>
      <c r="C307">
        <v>57</v>
      </c>
      <c r="E307" s="7">
        <f t="shared" si="35"/>
        <v>150</v>
      </c>
      <c r="F307" s="7">
        <f t="shared" si="36"/>
        <v>165</v>
      </c>
      <c r="G307" s="7">
        <f t="shared" si="37"/>
        <v>213</v>
      </c>
      <c r="H307" s="7">
        <f t="shared" si="38"/>
        <v>234</v>
      </c>
      <c r="J307" s="7">
        <f t="shared" si="39"/>
        <v>225</v>
      </c>
      <c r="K307" s="7">
        <f t="shared" si="32"/>
        <v>247</v>
      </c>
      <c r="L307" s="7">
        <f t="shared" si="33"/>
        <v>319</v>
      </c>
      <c r="M307" s="7">
        <f t="shared" si="34"/>
        <v>351</v>
      </c>
    </row>
    <row r="308" spans="1:13" x14ac:dyDescent="0.5">
      <c r="A308">
        <v>307</v>
      </c>
      <c r="B308" t="s">
        <v>306</v>
      </c>
      <c r="C308">
        <v>86</v>
      </c>
      <c r="E308" s="7">
        <f t="shared" si="35"/>
        <v>208</v>
      </c>
      <c r="F308" s="7">
        <f t="shared" si="36"/>
        <v>228</v>
      </c>
      <c r="G308" s="7">
        <f t="shared" si="37"/>
        <v>271</v>
      </c>
      <c r="H308" s="7">
        <f t="shared" si="38"/>
        <v>298</v>
      </c>
      <c r="J308" s="7">
        <f t="shared" si="39"/>
        <v>312</v>
      </c>
      <c r="K308" s="7">
        <f t="shared" si="32"/>
        <v>342</v>
      </c>
      <c r="L308" s="7">
        <f t="shared" si="33"/>
        <v>406</v>
      </c>
      <c r="M308" s="7">
        <f t="shared" si="34"/>
        <v>447</v>
      </c>
    </row>
    <row r="309" spans="1:13" x14ac:dyDescent="0.5">
      <c r="A309">
        <v>308</v>
      </c>
      <c r="B309" t="s">
        <v>307</v>
      </c>
      <c r="C309">
        <v>117</v>
      </c>
      <c r="E309" s="7">
        <f t="shared" si="35"/>
        <v>270</v>
      </c>
      <c r="F309" s="7">
        <f t="shared" si="36"/>
        <v>297</v>
      </c>
      <c r="G309" s="7">
        <f t="shared" si="37"/>
        <v>333</v>
      </c>
      <c r="H309" s="7">
        <f t="shared" si="38"/>
        <v>366</v>
      </c>
      <c r="J309" s="7">
        <f t="shared" si="39"/>
        <v>405</v>
      </c>
      <c r="K309" s="7">
        <f t="shared" si="32"/>
        <v>445</v>
      </c>
      <c r="L309" s="7">
        <f t="shared" si="33"/>
        <v>499</v>
      </c>
      <c r="M309" s="7">
        <f t="shared" si="34"/>
        <v>549</v>
      </c>
    </row>
    <row r="310" spans="1:13" x14ac:dyDescent="0.5">
      <c r="A310">
        <v>309</v>
      </c>
      <c r="B310" t="s">
        <v>308</v>
      </c>
      <c r="C310">
        <v>88</v>
      </c>
      <c r="E310" s="7">
        <f t="shared" si="35"/>
        <v>212</v>
      </c>
      <c r="F310" s="7">
        <f t="shared" si="36"/>
        <v>233</v>
      </c>
      <c r="G310" s="7">
        <f t="shared" si="37"/>
        <v>275</v>
      </c>
      <c r="H310" s="7">
        <f t="shared" si="38"/>
        <v>302</v>
      </c>
      <c r="J310" s="7">
        <f t="shared" si="39"/>
        <v>318</v>
      </c>
      <c r="K310" s="7">
        <f t="shared" si="32"/>
        <v>349</v>
      </c>
      <c r="L310" s="7">
        <f t="shared" si="33"/>
        <v>412</v>
      </c>
      <c r="M310" s="7">
        <f t="shared" si="34"/>
        <v>453</v>
      </c>
    </row>
    <row r="311" spans="1:13" x14ac:dyDescent="0.5">
      <c r="A311">
        <v>310</v>
      </c>
      <c r="B311" t="s">
        <v>309</v>
      </c>
      <c r="C311">
        <v>133</v>
      </c>
      <c r="E311" s="7">
        <f t="shared" si="35"/>
        <v>302</v>
      </c>
      <c r="F311" s="7">
        <f t="shared" si="36"/>
        <v>332</v>
      </c>
      <c r="G311" s="7">
        <f t="shared" si="37"/>
        <v>365</v>
      </c>
      <c r="H311" s="7">
        <f t="shared" si="38"/>
        <v>401</v>
      </c>
      <c r="J311" s="7">
        <f t="shared" si="39"/>
        <v>453</v>
      </c>
      <c r="K311" s="7">
        <f t="shared" si="32"/>
        <v>498</v>
      </c>
      <c r="L311" s="7">
        <f t="shared" si="33"/>
        <v>547</v>
      </c>
      <c r="M311" s="7">
        <f t="shared" si="34"/>
        <v>601</v>
      </c>
    </row>
    <row r="312" spans="1:13" x14ac:dyDescent="0.5">
      <c r="A312">
        <v>311</v>
      </c>
      <c r="B312" t="s">
        <v>310</v>
      </c>
      <c r="C312">
        <v>141</v>
      </c>
      <c r="E312" s="7">
        <f t="shared" si="35"/>
        <v>318</v>
      </c>
      <c r="F312" s="7">
        <f t="shared" si="36"/>
        <v>349</v>
      </c>
      <c r="G312" s="7">
        <f t="shared" si="37"/>
        <v>381</v>
      </c>
      <c r="H312" s="7">
        <f t="shared" si="38"/>
        <v>419</v>
      </c>
      <c r="J312" s="7">
        <f t="shared" si="39"/>
        <v>477</v>
      </c>
      <c r="K312" s="7">
        <f t="shared" si="32"/>
        <v>523</v>
      </c>
      <c r="L312" s="7">
        <f t="shared" si="33"/>
        <v>571</v>
      </c>
      <c r="M312" s="7">
        <f t="shared" si="34"/>
        <v>628</v>
      </c>
    </row>
    <row r="313" spans="1:13" x14ac:dyDescent="0.5">
      <c r="A313">
        <v>312</v>
      </c>
      <c r="B313" t="s">
        <v>311</v>
      </c>
      <c r="C313">
        <v>141</v>
      </c>
      <c r="E313" s="7">
        <f t="shared" si="35"/>
        <v>318</v>
      </c>
      <c r="F313" s="7">
        <f t="shared" si="36"/>
        <v>349</v>
      </c>
      <c r="G313" s="7">
        <f t="shared" si="37"/>
        <v>381</v>
      </c>
      <c r="H313" s="7">
        <f t="shared" si="38"/>
        <v>419</v>
      </c>
      <c r="J313" s="7">
        <f t="shared" si="39"/>
        <v>477</v>
      </c>
      <c r="K313" s="7">
        <f t="shared" si="32"/>
        <v>523</v>
      </c>
      <c r="L313" s="7">
        <f t="shared" si="33"/>
        <v>571</v>
      </c>
      <c r="M313" s="7">
        <f t="shared" si="34"/>
        <v>628</v>
      </c>
    </row>
    <row r="314" spans="1:13" x14ac:dyDescent="0.5">
      <c r="A314">
        <v>313</v>
      </c>
      <c r="B314" t="s">
        <v>312</v>
      </c>
      <c r="C314">
        <v>119</v>
      </c>
      <c r="E314" s="7">
        <f t="shared" si="35"/>
        <v>274</v>
      </c>
      <c r="F314" s="7">
        <f t="shared" si="36"/>
        <v>301</v>
      </c>
      <c r="G314" s="7">
        <f t="shared" si="37"/>
        <v>337</v>
      </c>
      <c r="H314" s="7">
        <f t="shared" si="38"/>
        <v>370</v>
      </c>
      <c r="J314" s="7">
        <f t="shared" si="39"/>
        <v>411</v>
      </c>
      <c r="K314" s="7">
        <f t="shared" si="32"/>
        <v>451</v>
      </c>
      <c r="L314" s="7">
        <f t="shared" si="33"/>
        <v>505</v>
      </c>
      <c r="M314" s="7">
        <f t="shared" si="34"/>
        <v>555</v>
      </c>
    </row>
    <row r="315" spans="1:13" x14ac:dyDescent="0.5">
      <c r="A315">
        <v>314</v>
      </c>
      <c r="B315" t="s">
        <v>313</v>
      </c>
      <c r="C315">
        <v>119</v>
      </c>
      <c r="E315" s="7">
        <f t="shared" si="35"/>
        <v>274</v>
      </c>
      <c r="F315" s="7">
        <f t="shared" si="36"/>
        <v>301</v>
      </c>
      <c r="G315" s="7">
        <f t="shared" si="37"/>
        <v>337</v>
      </c>
      <c r="H315" s="7">
        <f t="shared" si="38"/>
        <v>370</v>
      </c>
      <c r="J315" s="7">
        <f t="shared" si="39"/>
        <v>411</v>
      </c>
      <c r="K315" s="7">
        <f t="shared" si="32"/>
        <v>451</v>
      </c>
      <c r="L315" s="7">
        <f t="shared" si="33"/>
        <v>505</v>
      </c>
      <c r="M315" s="7">
        <f t="shared" si="34"/>
        <v>555</v>
      </c>
    </row>
    <row r="316" spans="1:13" x14ac:dyDescent="0.5">
      <c r="A316">
        <v>315</v>
      </c>
      <c r="B316" t="s">
        <v>314</v>
      </c>
      <c r="C316">
        <v>65</v>
      </c>
      <c r="E316" s="7">
        <f t="shared" si="35"/>
        <v>166</v>
      </c>
      <c r="F316" s="7">
        <f t="shared" si="36"/>
        <v>182</v>
      </c>
      <c r="G316" s="7">
        <f t="shared" si="37"/>
        <v>229</v>
      </c>
      <c r="H316" s="7">
        <f t="shared" si="38"/>
        <v>251</v>
      </c>
      <c r="J316" s="7">
        <f t="shared" si="39"/>
        <v>249</v>
      </c>
      <c r="K316" s="7">
        <f t="shared" si="32"/>
        <v>273</v>
      </c>
      <c r="L316" s="7">
        <f t="shared" si="33"/>
        <v>343</v>
      </c>
      <c r="M316" s="7">
        <f t="shared" si="34"/>
        <v>376</v>
      </c>
    </row>
    <row r="317" spans="1:13" x14ac:dyDescent="0.5">
      <c r="A317">
        <v>316</v>
      </c>
      <c r="B317" t="s">
        <v>315</v>
      </c>
      <c r="C317">
        <v>53</v>
      </c>
      <c r="E317" s="7">
        <f t="shared" si="35"/>
        <v>142</v>
      </c>
      <c r="F317" s="7">
        <f t="shared" si="36"/>
        <v>156</v>
      </c>
      <c r="G317" s="7">
        <f t="shared" si="37"/>
        <v>205</v>
      </c>
      <c r="H317" s="7">
        <f t="shared" si="38"/>
        <v>225</v>
      </c>
      <c r="J317" s="7">
        <f t="shared" si="39"/>
        <v>213</v>
      </c>
      <c r="K317" s="7">
        <f t="shared" si="32"/>
        <v>234</v>
      </c>
      <c r="L317" s="7">
        <f t="shared" si="33"/>
        <v>307</v>
      </c>
      <c r="M317" s="7">
        <f t="shared" si="34"/>
        <v>337</v>
      </c>
    </row>
    <row r="318" spans="1:13" x14ac:dyDescent="0.5">
      <c r="A318">
        <v>317</v>
      </c>
      <c r="B318" t="s">
        <v>316</v>
      </c>
      <c r="C318">
        <v>71</v>
      </c>
      <c r="E318" s="7">
        <f t="shared" si="35"/>
        <v>178</v>
      </c>
      <c r="F318" s="7">
        <f t="shared" si="36"/>
        <v>195</v>
      </c>
      <c r="G318" s="7">
        <f t="shared" si="37"/>
        <v>241</v>
      </c>
      <c r="H318" s="7">
        <f t="shared" si="38"/>
        <v>265</v>
      </c>
      <c r="J318" s="7">
        <f t="shared" si="39"/>
        <v>267</v>
      </c>
      <c r="K318" s="7">
        <f t="shared" si="32"/>
        <v>292</v>
      </c>
      <c r="L318" s="7">
        <f t="shared" si="33"/>
        <v>361</v>
      </c>
      <c r="M318" s="7">
        <f t="shared" si="34"/>
        <v>397</v>
      </c>
    </row>
    <row r="319" spans="1:13" x14ac:dyDescent="0.5">
      <c r="A319">
        <v>318</v>
      </c>
      <c r="B319" t="s">
        <v>317</v>
      </c>
      <c r="C319">
        <v>85</v>
      </c>
      <c r="E319" s="7">
        <f t="shared" si="35"/>
        <v>206</v>
      </c>
      <c r="F319" s="7">
        <f t="shared" si="36"/>
        <v>226</v>
      </c>
      <c r="G319" s="7">
        <f t="shared" si="37"/>
        <v>269</v>
      </c>
      <c r="H319" s="7">
        <f t="shared" si="38"/>
        <v>295</v>
      </c>
      <c r="J319" s="7">
        <f t="shared" si="39"/>
        <v>309</v>
      </c>
      <c r="K319" s="7">
        <f t="shared" si="32"/>
        <v>339</v>
      </c>
      <c r="L319" s="7">
        <f t="shared" si="33"/>
        <v>403</v>
      </c>
      <c r="M319" s="7">
        <f t="shared" si="34"/>
        <v>442</v>
      </c>
    </row>
    <row r="320" spans="1:13" x14ac:dyDescent="0.5">
      <c r="A320">
        <v>319</v>
      </c>
      <c r="B320" t="s">
        <v>318</v>
      </c>
      <c r="C320">
        <v>124</v>
      </c>
      <c r="E320" s="7">
        <f t="shared" si="35"/>
        <v>284</v>
      </c>
      <c r="F320" s="7">
        <f t="shared" si="36"/>
        <v>312</v>
      </c>
      <c r="G320" s="7">
        <f t="shared" si="37"/>
        <v>347</v>
      </c>
      <c r="H320" s="7">
        <f t="shared" si="38"/>
        <v>381</v>
      </c>
      <c r="J320" s="7">
        <f t="shared" si="39"/>
        <v>426</v>
      </c>
      <c r="K320" s="7">
        <f t="shared" si="32"/>
        <v>468</v>
      </c>
      <c r="L320" s="7">
        <f t="shared" si="33"/>
        <v>520</v>
      </c>
      <c r="M320" s="7">
        <f t="shared" si="34"/>
        <v>571</v>
      </c>
    </row>
    <row r="321" spans="1:13" x14ac:dyDescent="0.5">
      <c r="A321">
        <v>320</v>
      </c>
      <c r="B321" t="s">
        <v>319</v>
      </c>
      <c r="C321">
        <v>60</v>
      </c>
      <c r="E321" s="7">
        <f t="shared" si="35"/>
        <v>156</v>
      </c>
      <c r="F321" s="7">
        <f t="shared" si="36"/>
        <v>171</v>
      </c>
      <c r="G321" s="7">
        <f t="shared" si="37"/>
        <v>219</v>
      </c>
      <c r="H321" s="7">
        <f t="shared" si="38"/>
        <v>240</v>
      </c>
      <c r="J321" s="7">
        <f t="shared" si="39"/>
        <v>234</v>
      </c>
      <c r="K321" s="7">
        <f t="shared" si="32"/>
        <v>256</v>
      </c>
      <c r="L321" s="7">
        <f t="shared" si="33"/>
        <v>328</v>
      </c>
      <c r="M321" s="7">
        <f t="shared" si="34"/>
        <v>360</v>
      </c>
    </row>
    <row r="322" spans="1:13" x14ac:dyDescent="0.5">
      <c r="A322">
        <v>321</v>
      </c>
      <c r="B322" t="s">
        <v>320</v>
      </c>
      <c r="C322">
        <v>72</v>
      </c>
      <c r="E322" s="7">
        <f t="shared" si="35"/>
        <v>180</v>
      </c>
      <c r="F322" s="7">
        <f t="shared" si="36"/>
        <v>198</v>
      </c>
      <c r="G322" s="7">
        <f t="shared" si="37"/>
        <v>243</v>
      </c>
      <c r="H322" s="7">
        <f t="shared" si="38"/>
        <v>267</v>
      </c>
      <c r="J322" s="7">
        <f t="shared" si="39"/>
        <v>270</v>
      </c>
      <c r="K322" s="7">
        <f t="shared" ref="K322:K385" si="40">FLOOR(F322*1.5,1)</f>
        <v>297</v>
      </c>
      <c r="L322" s="7">
        <f t="shared" ref="L322:L385" si="41">FLOOR(G322*1.5,1)</f>
        <v>364</v>
      </c>
      <c r="M322" s="7">
        <f t="shared" ref="M322:M385" si="42">FLOOR(H322*1.5,1)</f>
        <v>400</v>
      </c>
    </row>
    <row r="323" spans="1:13" x14ac:dyDescent="0.5">
      <c r="A323">
        <v>322</v>
      </c>
      <c r="B323" t="s">
        <v>321</v>
      </c>
      <c r="C323">
        <v>46</v>
      </c>
      <c r="E323" s="7">
        <f t="shared" ref="E323:E386" si="43">FLOOR((FLOOR((2*$C323+31+0),1)+5)*1,1)</f>
        <v>128</v>
      </c>
      <c r="F323" s="7">
        <f t="shared" ref="F323:F386" si="44">FLOOR((FLOOR((2*$C323+31+0),1)+5)*1.1,1)</f>
        <v>140</v>
      </c>
      <c r="G323" s="7">
        <f t="shared" ref="G323:G386" si="45">FLOOR((FLOOR((2*$C323+31+63),1)+5)*1,1)</f>
        <v>191</v>
      </c>
      <c r="H323" s="7">
        <f t="shared" ref="H323:H386" si="46">FLOOR((FLOOR((2*$C323+31+63),1)+5)*1.1,1)</f>
        <v>210</v>
      </c>
      <c r="J323" s="7">
        <f t="shared" ref="J323:J386" si="47">FLOOR(E323*1.5,1)</f>
        <v>192</v>
      </c>
      <c r="K323" s="7">
        <f t="shared" si="40"/>
        <v>210</v>
      </c>
      <c r="L323" s="7">
        <f t="shared" si="41"/>
        <v>286</v>
      </c>
      <c r="M323" s="7">
        <f t="shared" si="42"/>
        <v>315</v>
      </c>
    </row>
    <row r="324" spans="1:13" x14ac:dyDescent="0.5">
      <c r="A324">
        <v>323</v>
      </c>
      <c r="B324" t="s">
        <v>322</v>
      </c>
      <c r="C324">
        <v>52</v>
      </c>
      <c r="E324" s="7">
        <f t="shared" si="43"/>
        <v>140</v>
      </c>
      <c r="F324" s="7">
        <f t="shared" si="44"/>
        <v>154</v>
      </c>
      <c r="G324" s="7">
        <f t="shared" si="45"/>
        <v>203</v>
      </c>
      <c r="H324" s="7">
        <f t="shared" si="46"/>
        <v>223</v>
      </c>
      <c r="J324" s="7">
        <f t="shared" si="47"/>
        <v>210</v>
      </c>
      <c r="K324" s="7">
        <f t="shared" si="40"/>
        <v>231</v>
      </c>
      <c r="L324" s="7">
        <f t="shared" si="41"/>
        <v>304</v>
      </c>
      <c r="M324" s="7">
        <f t="shared" si="42"/>
        <v>334</v>
      </c>
    </row>
    <row r="325" spans="1:13" x14ac:dyDescent="0.5">
      <c r="A325">
        <v>324</v>
      </c>
      <c r="B325" t="s">
        <v>323</v>
      </c>
      <c r="C325">
        <v>26</v>
      </c>
      <c r="E325" s="7">
        <f t="shared" si="43"/>
        <v>88</v>
      </c>
      <c r="F325" s="7">
        <f t="shared" si="44"/>
        <v>96</v>
      </c>
      <c r="G325" s="7">
        <f t="shared" si="45"/>
        <v>151</v>
      </c>
      <c r="H325" s="7">
        <f t="shared" si="46"/>
        <v>166</v>
      </c>
      <c r="J325" s="7">
        <f t="shared" si="47"/>
        <v>132</v>
      </c>
      <c r="K325" s="7">
        <f t="shared" si="40"/>
        <v>144</v>
      </c>
      <c r="L325" s="7">
        <f t="shared" si="41"/>
        <v>226</v>
      </c>
      <c r="M325" s="7">
        <f t="shared" si="42"/>
        <v>249</v>
      </c>
    </row>
    <row r="326" spans="1:13" x14ac:dyDescent="0.5">
      <c r="A326">
        <v>325</v>
      </c>
      <c r="B326" t="s">
        <v>324</v>
      </c>
      <c r="C326">
        <v>73</v>
      </c>
      <c r="E326" s="7">
        <f t="shared" si="43"/>
        <v>182</v>
      </c>
      <c r="F326" s="7">
        <f t="shared" si="44"/>
        <v>200</v>
      </c>
      <c r="G326" s="7">
        <f t="shared" si="45"/>
        <v>245</v>
      </c>
      <c r="H326" s="7">
        <f t="shared" si="46"/>
        <v>269</v>
      </c>
      <c r="J326" s="7">
        <f t="shared" si="47"/>
        <v>273</v>
      </c>
      <c r="K326" s="7">
        <f t="shared" si="40"/>
        <v>300</v>
      </c>
      <c r="L326" s="7">
        <f t="shared" si="41"/>
        <v>367</v>
      </c>
      <c r="M326" s="7">
        <f t="shared" si="42"/>
        <v>403</v>
      </c>
    </row>
    <row r="327" spans="1:13" x14ac:dyDescent="0.5">
      <c r="A327">
        <v>326</v>
      </c>
      <c r="B327" t="s">
        <v>325</v>
      </c>
      <c r="C327">
        <v>102</v>
      </c>
      <c r="E327" s="7">
        <f t="shared" si="43"/>
        <v>240</v>
      </c>
      <c r="F327" s="7">
        <f t="shared" si="44"/>
        <v>264</v>
      </c>
      <c r="G327" s="7">
        <f t="shared" si="45"/>
        <v>303</v>
      </c>
      <c r="H327" s="7">
        <f t="shared" si="46"/>
        <v>333</v>
      </c>
      <c r="J327" s="7">
        <f t="shared" si="47"/>
        <v>360</v>
      </c>
      <c r="K327" s="7">
        <f t="shared" si="40"/>
        <v>396</v>
      </c>
      <c r="L327" s="7">
        <f t="shared" si="41"/>
        <v>454</v>
      </c>
      <c r="M327" s="7">
        <f t="shared" si="42"/>
        <v>499</v>
      </c>
    </row>
    <row r="328" spans="1:13" x14ac:dyDescent="0.5">
      <c r="A328">
        <v>327</v>
      </c>
      <c r="B328" t="s">
        <v>326</v>
      </c>
      <c r="C328">
        <v>100</v>
      </c>
      <c r="E328" s="7">
        <f t="shared" si="43"/>
        <v>236</v>
      </c>
      <c r="F328" s="7">
        <f t="shared" si="44"/>
        <v>259</v>
      </c>
      <c r="G328" s="7">
        <f t="shared" si="45"/>
        <v>299</v>
      </c>
      <c r="H328" s="7">
        <f t="shared" si="46"/>
        <v>328</v>
      </c>
      <c r="J328" s="7">
        <f t="shared" si="47"/>
        <v>354</v>
      </c>
      <c r="K328" s="7">
        <f t="shared" si="40"/>
        <v>388</v>
      </c>
      <c r="L328" s="7">
        <f t="shared" si="41"/>
        <v>448</v>
      </c>
      <c r="M328" s="7">
        <f t="shared" si="42"/>
        <v>492</v>
      </c>
    </row>
    <row r="329" spans="1:13" x14ac:dyDescent="0.5">
      <c r="A329">
        <v>328</v>
      </c>
      <c r="B329" t="s">
        <v>327</v>
      </c>
      <c r="C329">
        <v>10</v>
      </c>
      <c r="E329" s="7">
        <f t="shared" si="43"/>
        <v>56</v>
      </c>
      <c r="F329" s="7">
        <f t="shared" si="44"/>
        <v>61</v>
      </c>
      <c r="G329" s="7">
        <f t="shared" si="45"/>
        <v>119</v>
      </c>
      <c r="H329" s="7">
        <f t="shared" si="46"/>
        <v>130</v>
      </c>
      <c r="J329" s="7">
        <f t="shared" si="47"/>
        <v>84</v>
      </c>
      <c r="K329" s="7">
        <f t="shared" si="40"/>
        <v>91</v>
      </c>
      <c r="L329" s="7">
        <f t="shared" si="41"/>
        <v>178</v>
      </c>
      <c r="M329" s="7">
        <f t="shared" si="42"/>
        <v>195</v>
      </c>
    </row>
    <row r="330" spans="1:13" x14ac:dyDescent="0.5">
      <c r="A330">
        <v>329</v>
      </c>
      <c r="B330" t="s">
        <v>328</v>
      </c>
      <c r="C330">
        <v>82</v>
      </c>
      <c r="E330" s="7">
        <f t="shared" si="43"/>
        <v>200</v>
      </c>
      <c r="F330" s="7">
        <f t="shared" si="44"/>
        <v>220</v>
      </c>
      <c r="G330" s="7">
        <f t="shared" si="45"/>
        <v>263</v>
      </c>
      <c r="H330" s="7">
        <f t="shared" si="46"/>
        <v>289</v>
      </c>
      <c r="J330" s="7">
        <f t="shared" si="47"/>
        <v>300</v>
      </c>
      <c r="K330" s="7">
        <f t="shared" si="40"/>
        <v>330</v>
      </c>
      <c r="L330" s="7">
        <f t="shared" si="41"/>
        <v>394</v>
      </c>
      <c r="M330" s="7">
        <f t="shared" si="42"/>
        <v>433</v>
      </c>
    </row>
    <row r="331" spans="1:13" x14ac:dyDescent="0.5">
      <c r="A331">
        <v>330</v>
      </c>
      <c r="B331" t="s">
        <v>329</v>
      </c>
      <c r="C331">
        <v>115</v>
      </c>
      <c r="E331" s="7">
        <f t="shared" si="43"/>
        <v>266</v>
      </c>
      <c r="F331" s="7">
        <f t="shared" si="44"/>
        <v>292</v>
      </c>
      <c r="G331" s="7">
        <f t="shared" si="45"/>
        <v>329</v>
      </c>
      <c r="H331" s="7">
        <f t="shared" si="46"/>
        <v>361</v>
      </c>
      <c r="J331" s="7">
        <f t="shared" si="47"/>
        <v>399</v>
      </c>
      <c r="K331" s="7">
        <f t="shared" si="40"/>
        <v>438</v>
      </c>
      <c r="L331" s="7">
        <f t="shared" si="41"/>
        <v>493</v>
      </c>
      <c r="M331" s="7">
        <f t="shared" si="42"/>
        <v>541</v>
      </c>
    </row>
    <row r="332" spans="1:13" x14ac:dyDescent="0.5">
      <c r="A332">
        <v>331</v>
      </c>
      <c r="B332" t="s">
        <v>330</v>
      </c>
      <c r="C332">
        <v>42</v>
      </c>
      <c r="E332" s="7">
        <f t="shared" si="43"/>
        <v>120</v>
      </c>
      <c r="F332" s="7">
        <f t="shared" si="44"/>
        <v>132</v>
      </c>
      <c r="G332" s="7">
        <f t="shared" si="45"/>
        <v>183</v>
      </c>
      <c r="H332" s="7">
        <f t="shared" si="46"/>
        <v>201</v>
      </c>
      <c r="J332" s="7">
        <f t="shared" si="47"/>
        <v>180</v>
      </c>
      <c r="K332" s="7">
        <f t="shared" si="40"/>
        <v>198</v>
      </c>
      <c r="L332" s="7">
        <f t="shared" si="41"/>
        <v>274</v>
      </c>
      <c r="M332" s="7">
        <f t="shared" si="42"/>
        <v>301</v>
      </c>
    </row>
    <row r="333" spans="1:13" x14ac:dyDescent="0.5">
      <c r="A333">
        <v>332</v>
      </c>
      <c r="B333" t="s">
        <v>331</v>
      </c>
      <c r="C333">
        <v>69</v>
      </c>
      <c r="E333" s="7">
        <f t="shared" si="43"/>
        <v>174</v>
      </c>
      <c r="F333" s="7">
        <f t="shared" si="44"/>
        <v>191</v>
      </c>
      <c r="G333" s="7">
        <f t="shared" si="45"/>
        <v>237</v>
      </c>
      <c r="H333" s="7">
        <f t="shared" si="46"/>
        <v>260</v>
      </c>
      <c r="J333" s="7">
        <f t="shared" si="47"/>
        <v>261</v>
      </c>
      <c r="K333" s="7">
        <f t="shared" si="40"/>
        <v>286</v>
      </c>
      <c r="L333" s="7">
        <f t="shared" si="41"/>
        <v>355</v>
      </c>
      <c r="M333" s="7">
        <f t="shared" si="42"/>
        <v>390</v>
      </c>
    </row>
    <row r="334" spans="1:13" x14ac:dyDescent="0.5">
      <c r="A334">
        <v>333</v>
      </c>
      <c r="B334" t="s">
        <v>332</v>
      </c>
      <c r="C334">
        <v>65</v>
      </c>
      <c r="E334" s="7">
        <f t="shared" si="43"/>
        <v>166</v>
      </c>
      <c r="F334" s="7">
        <f t="shared" si="44"/>
        <v>182</v>
      </c>
      <c r="G334" s="7">
        <f t="shared" si="45"/>
        <v>229</v>
      </c>
      <c r="H334" s="7">
        <f t="shared" si="46"/>
        <v>251</v>
      </c>
      <c r="J334" s="7">
        <f t="shared" si="47"/>
        <v>249</v>
      </c>
      <c r="K334" s="7">
        <f t="shared" si="40"/>
        <v>273</v>
      </c>
      <c r="L334" s="7">
        <f t="shared" si="41"/>
        <v>343</v>
      </c>
      <c r="M334" s="7">
        <f t="shared" si="42"/>
        <v>376</v>
      </c>
    </row>
    <row r="335" spans="1:13" x14ac:dyDescent="0.5">
      <c r="A335">
        <v>334</v>
      </c>
      <c r="B335" t="s">
        <v>333</v>
      </c>
      <c r="C335">
        <v>98</v>
      </c>
      <c r="E335" s="7">
        <f t="shared" si="43"/>
        <v>232</v>
      </c>
      <c r="F335" s="7">
        <f t="shared" si="44"/>
        <v>255</v>
      </c>
      <c r="G335" s="7">
        <f t="shared" si="45"/>
        <v>295</v>
      </c>
      <c r="H335" s="7">
        <f t="shared" si="46"/>
        <v>324</v>
      </c>
      <c r="J335" s="7">
        <f t="shared" si="47"/>
        <v>348</v>
      </c>
      <c r="K335" s="7">
        <f t="shared" si="40"/>
        <v>382</v>
      </c>
      <c r="L335" s="7">
        <f t="shared" si="41"/>
        <v>442</v>
      </c>
      <c r="M335" s="7">
        <f t="shared" si="42"/>
        <v>486</v>
      </c>
    </row>
    <row r="336" spans="1:13" x14ac:dyDescent="0.5">
      <c r="A336">
        <v>335</v>
      </c>
      <c r="B336" t="s">
        <v>334</v>
      </c>
      <c r="C336">
        <v>118</v>
      </c>
      <c r="E336" s="7">
        <f t="shared" si="43"/>
        <v>272</v>
      </c>
      <c r="F336" s="7">
        <f t="shared" si="44"/>
        <v>299</v>
      </c>
      <c r="G336" s="7">
        <f t="shared" si="45"/>
        <v>335</v>
      </c>
      <c r="H336" s="7">
        <f t="shared" si="46"/>
        <v>368</v>
      </c>
      <c r="J336" s="7">
        <f t="shared" si="47"/>
        <v>408</v>
      </c>
      <c r="K336" s="7">
        <f t="shared" si="40"/>
        <v>448</v>
      </c>
      <c r="L336" s="7">
        <f t="shared" si="41"/>
        <v>502</v>
      </c>
      <c r="M336" s="7">
        <f t="shared" si="42"/>
        <v>552</v>
      </c>
    </row>
    <row r="337" spans="1:13" x14ac:dyDescent="0.5">
      <c r="A337">
        <v>336</v>
      </c>
      <c r="B337" t="s">
        <v>335</v>
      </c>
      <c r="C337">
        <v>85</v>
      </c>
      <c r="E337" s="7">
        <f t="shared" si="43"/>
        <v>206</v>
      </c>
      <c r="F337" s="7">
        <f t="shared" si="44"/>
        <v>226</v>
      </c>
      <c r="G337" s="7">
        <f t="shared" si="45"/>
        <v>269</v>
      </c>
      <c r="H337" s="7">
        <f t="shared" si="46"/>
        <v>295</v>
      </c>
      <c r="J337" s="7">
        <f t="shared" si="47"/>
        <v>309</v>
      </c>
      <c r="K337" s="7">
        <f t="shared" si="40"/>
        <v>339</v>
      </c>
      <c r="L337" s="7">
        <f t="shared" si="41"/>
        <v>403</v>
      </c>
      <c r="M337" s="7">
        <f t="shared" si="42"/>
        <v>442</v>
      </c>
    </row>
    <row r="338" spans="1:13" x14ac:dyDescent="0.5">
      <c r="A338">
        <v>337</v>
      </c>
      <c r="B338" t="s">
        <v>336</v>
      </c>
      <c r="C338">
        <v>91</v>
      </c>
      <c r="E338" s="7">
        <f t="shared" si="43"/>
        <v>218</v>
      </c>
      <c r="F338" s="7">
        <f t="shared" si="44"/>
        <v>239</v>
      </c>
      <c r="G338" s="7">
        <f t="shared" si="45"/>
        <v>281</v>
      </c>
      <c r="H338" s="7">
        <f t="shared" si="46"/>
        <v>309</v>
      </c>
      <c r="J338" s="7">
        <f t="shared" si="47"/>
        <v>327</v>
      </c>
      <c r="K338" s="7">
        <f t="shared" si="40"/>
        <v>358</v>
      </c>
      <c r="L338" s="7">
        <f t="shared" si="41"/>
        <v>421</v>
      </c>
      <c r="M338" s="7">
        <f t="shared" si="42"/>
        <v>463</v>
      </c>
    </row>
    <row r="339" spans="1:13" x14ac:dyDescent="0.5">
      <c r="A339">
        <v>338</v>
      </c>
      <c r="B339" t="s">
        <v>337</v>
      </c>
      <c r="C339">
        <v>91</v>
      </c>
      <c r="E339" s="7">
        <f t="shared" si="43"/>
        <v>218</v>
      </c>
      <c r="F339" s="7">
        <f t="shared" si="44"/>
        <v>239</v>
      </c>
      <c r="G339" s="7">
        <f t="shared" si="45"/>
        <v>281</v>
      </c>
      <c r="H339" s="7">
        <f t="shared" si="46"/>
        <v>309</v>
      </c>
      <c r="J339" s="7">
        <f t="shared" si="47"/>
        <v>327</v>
      </c>
      <c r="K339" s="7">
        <f t="shared" si="40"/>
        <v>358</v>
      </c>
      <c r="L339" s="7">
        <f t="shared" si="41"/>
        <v>421</v>
      </c>
      <c r="M339" s="7">
        <f t="shared" si="42"/>
        <v>463</v>
      </c>
    </row>
    <row r="340" spans="1:13" x14ac:dyDescent="0.5">
      <c r="A340">
        <v>339</v>
      </c>
      <c r="B340" t="s">
        <v>338</v>
      </c>
      <c r="C340">
        <v>83</v>
      </c>
      <c r="E340" s="7">
        <f t="shared" si="43"/>
        <v>202</v>
      </c>
      <c r="F340" s="7">
        <f t="shared" si="44"/>
        <v>222</v>
      </c>
      <c r="G340" s="7">
        <f t="shared" si="45"/>
        <v>265</v>
      </c>
      <c r="H340" s="7">
        <f t="shared" si="46"/>
        <v>291</v>
      </c>
      <c r="J340" s="7">
        <f t="shared" si="47"/>
        <v>303</v>
      </c>
      <c r="K340" s="7">
        <f t="shared" si="40"/>
        <v>333</v>
      </c>
      <c r="L340" s="7">
        <f t="shared" si="41"/>
        <v>397</v>
      </c>
      <c r="M340" s="7">
        <f t="shared" si="42"/>
        <v>436</v>
      </c>
    </row>
    <row r="341" spans="1:13" x14ac:dyDescent="0.5">
      <c r="A341">
        <v>340</v>
      </c>
      <c r="B341" t="s">
        <v>339</v>
      </c>
      <c r="C341">
        <v>77</v>
      </c>
      <c r="E341" s="7">
        <f t="shared" si="43"/>
        <v>190</v>
      </c>
      <c r="F341" s="7">
        <f t="shared" si="44"/>
        <v>209</v>
      </c>
      <c r="G341" s="7">
        <f t="shared" si="45"/>
        <v>253</v>
      </c>
      <c r="H341" s="7">
        <f t="shared" si="46"/>
        <v>278</v>
      </c>
      <c r="J341" s="7">
        <f t="shared" si="47"/>
        <v>285</v>
      </c>
      <c r="K341" s="7">
        <f t="shared" si="40"/>
        <v>313</v>
      </c>
      <c r="L341" s="7">
        <f t="shared" si="41"/>
        <v>379</v>
      </c>
      <c r="M341" s="7">
        <f t="shared" si="42"/>
        <v>417</v>
      </c>
    </row>
    <row r="342" spans="1:13" x14ac:dyDescent="0.5">
      <c r="A342">
        <v>341</v>
      </c>
      <c r="B342" t="s">
        <v>340</v>
      </c>
      <c r="C342">
        <v>45</v>
      </c>
      <c r="E342" s="7">
        <f t="shared" si="43"/>
        <v>126</v>
      </c>
      <c r="F342" s="7">
        <f t="shared" si="44"/>
        <v>138</v>
      </c>
      <c r="G342" s="7">
        <f t="shared" si="45"/>
        <v>189</v>
      </c>
      <c r="H342" s="7">
        <f t="shared" si="46"/>
        <v>207</v>
      </c>
      <c r="J342" s="7">
        <f t="shared" si="47"/>
        <v>189</v>
      </c>
      <c r="K342" s="7">
        <f t="shared" si="40"/>
        <v>207</v>
      </c>
      <c r="L342" s="7">
        <f t="shared" si="41"/>
        <v>283</v>
      </c>
      <c r="M342" s="7">
        <f t="shared" si="42"/>
        <v>310</v>
      </c>
    </row>
    <row r="343" spans="1:13" x14ac:dyDescent="0.5">
      <c r="A343">
        <v>342</v>
      </c>
      <c r="B343" t="s">
        <v>341</v>
      </c>
      <c r="C343">
        <v>71</v>
      </c>
      <c r="E343" s="7">
        <f t="shared" si="43"/>
        <v>178</v>
      </c>
      <c r="F343" s="7">
        <f t="shared" si="44"/>
        <v>195</v>
      </c>
      <c r="G343" s="7">
        <f t="shared" si="45"/>
        <v>241</v>
      </c>
      <c r="H343" s="7">
        <f t="shared" si="46"/>
        <v>265</v>
      </c>
      <c r="J343" s="7">
        <f t="shared" si="47"/>
        <v>267</v>
      </c>
      <c r="K343" s="7">
        <f t="shared" si="40"/>
        <v>292</v>
      </c>
      <c r="L343" s="7">
        <f t="shared" si="41"/>
        <v>361</v>
      </c>
      <c r="M343" s="7">
        <f t="shared" si="42"/>
        <v>397</v>
      </c>
    </row>
    <row r="344" spans="1:13" x14ac:dyDescent="0.5">
      <c r="A344">
        <v>343</v>
      </c>
      <c r="B344" t="s">
        <v>342</v>
      </c>
      <c r="C344">
        <v>73</v>
      </c>
      <c r="E344" s="7">
        <f t="shared" si="43"/>
        <v>182</v>
      </c>
      <c r="F344" s="7">
        <f t="shared" si="44"/>
        <v>200</v>
      </c>
      <c r="G344" s="7">
        <f t="shared" si="45"/>
        <v>245</v>
      </c>
      <c r="H344" s="7">
        <f t="shared" si="46"/>
        <v>269</v>
      </c>
      <c r="J344" s="7">
        <f t="shared" si="47"/>
        <v>273</v>
      </c>
      <c r="K344" s="7">
        <f t="shared" si="40"/>
        <v>300</v>
      </c>
      <c r="L344" s="7">
        <f t="shared" si="41"/>
        <v>367</v>
      </c>
      <c r="M344" s="7">
        <f t="shared" si="42"/>
        <v>403</v>
      </c>
    </row>
    <row r="345" spans="1:13" x14ac:dyDescent="0.5">
      <c r="A345">
        <v>344</v>
      </c>
      <c r="B345" t="s">
        <v>343</v>
      </c>
      <c r="C345">
        <v>90</v>
      </c>
      <c r="E345" s="7">
        <f t="shared" si="43"/>
        <v>216</v>
      </c>
      <c r="F345" s="7">
        <f t="shared" si="44"/>
        <v>237</v>
      </c>
      <c r="G345" s="7">
        <f t="shared" si="45"/>
        <v>279</v>
      </c>
      <c r="H345" s="7">
        <f t="shared" si="46"/>
        <v>306</v>
      </c>
      <c r="J345" s="7">
        <f t="shared" si="47"/>
        <v>324</v>
      </c>
      <c r="K345" s="7">
        <f t="shared" si="40"/>
        <v>355</v>
      </c>
      <c r="L345" s="7">
        <f t="shared" si="41"/>
        <v>418</v>
      </c>
      <c r="M345" s="7">
        <f t="shared" si="42"/>
        <v>459</v>
      </c>
    </row>
    <row r="346" spans="1:13" x14ac:dyDescent="0.5">
      <c r="A346">
        <v>345</v>
      </c>
      <c r="B346" t="s">
        <v>344</v>
      </c>
      <c r="C346">
        <v>26</v>
      </c>
      <c r="E346" s="7">
        <f t="shared" si="43"/>
        <v>88</v>
      </c>
      <c r="F346" s="7">
        <f t="shared" si="44"/>
        <v>96</v>
      </c>
      <c r="G346" s="7">
        <f t="shared" si="45"/>
        <v>151</v>
      </c>
      <c r="H346" s="7">
        <f t="shared" si="46"/>
        <v>166</v>
      </c>
      <c r="J346" s="7">
        <f t="shared" si="47"/>
        <v>132</v>
      </c>
      <c r="K346" s="7">
        <f t="shared" si="40"/>
        <v>144</v>
      </c>
      <c r="L346" s="7">
        <f t="shared" si="41"/>
        <v>226</v>
      </c>
      <c r="M346" s="7">
        <f t="shared" si="42"/>
        <v>249</v>
      </c>
    </row>
    <row r="347" spans="1:13" x14ac:dyDescent="0.5">
      <c r="A347">
        <v>346</v>
      </c>
      <c r="B347" t="s">
        <v>345</v>
      </c>
      <c r="C347">
        <v>52</v>
      </c>
      <c r="E347" s="7">
        <f t="shared" si="43"/>
        <v>140</v>
      </c>
      <c r="F347" s="7">
        <f t="shared" si="44"/>
        <v>154</v>
      </c>
      <c r="G347" s="7">
        <f t="shared" si="45"/>
        <v>203</v>
      </c>
      <c r="H347" s="7">
        <f t="shared" si="46"/>
        <v>223</v>
      </c>
      <c r="J347" s="7">
        <f t="shared" si="47"/>
        <v>210</v>
      </c>
      <c r="K347" s="7">
        <f t="shared" si="40"/>
        <v>231</v>
      </c>
      <c r="L347" s="7">
        <f t="shared" si="41"/>
        <v>304</v>
      </c>
      <c r="M347" s="7">
        <f t="shared" si="42"/>
        <v>334</v>
      </c>
    </row>
    <row r="348" spans="1:13" x14ac:dyDescent="0.5">
      <c r="A348">
        <v>347</v>
      </c>
      <c r="B348" t="s">
        <v>346</v>
      </c>
      <c r="C348">
        <v>85</v>
      </c>
      <c r="E348" s="7">
        <f t="shared" si="43"/>
        <v>206</v>
      </c>
      <c r="F348" s="7">
        <f t="shared" si="44"/>
        <v>226</v>
      </c>
      <c r="G348" s="7">
        <f t="shared" si="45"/>
        <v>269</v>
      </c>
      <c r="H348" s="7">
        <f t="shared" si="46"/>
        <v>295</v>
      </c>
      <c r="J348" s="7">
        <f t="shared" si="47"/>
        <v>309</v>
      </c>
      <c r="K348" s="7">
        <f t="shared" si="40"/>
        <v>339</v>
      </c>
      <c r="L348" s="7">
        <f t="shared" si="41"/>
        <v>403</v>
      </c>
      <c r="M348" s="7">
        <f t="shared" si="42"/>
        <v>442</v>
      </c>
    </row>
    <row r="349" spans="1:13" x14ac:dyDescent="0.5">
      <c r="A349">
        <v>348</v>
      </c>
      <c r="B349" t="s">
        <v>347</v>
      </c>
      <c r="C349">
        <v>55</v>
      </c>
      <c r="E349" s="7">
        <f t="shared" si="43"/>
        <v>146</v>
      </c>
      <c r="F349" s="7">
        <f t="shared" si="44"/>
        <v>160</v>
      </c>
      <c r="G349" s="7">
        <f t="shared" si="45"/>
        <v>209</v>
      </c>
      <c r="H349" s="7">
        <f t="shared" si="46"/>
        <v>229</v>
      </c>
      <c r="J349" s="7">
        <f t="shared" si="47"/>
        <v>219</v>
      </c>
      <c r="K349" s="7">
        <f t="shared" si="40"/>
        <v>240</v>
      </c>
      <c r="L349" s="7">
        <f t="shared" si="41"/>
        <v>313</v>
      </c>
      <c r="M349" s="7">
        <f t="shared" si="42"/>
        <v>343</v>
      </c>
    </row>
    <row r="350" spans="1:13" x14ac:dyDescent="0.5">
      <c r="A350">
        <v>349</v>
      </c>
      <c r="B350" t="s">
        <v>348</v>
      </c>
      <c r="C350">
        <v>160</v>
      </c>
      <c r="E350" s="7">
        <f t="shared" si="43"/>
        <v>356</v>
      </c>
      <c r="F350" s="7">
        <f t="shared" si="44"/>
        <v>391</v>
      </c>
      <c r="G350" s="7">
        <f t="shared" si="45"/>
        <v>419</v>
      </c>
      <c r="H350" s="7">
        <f t="shared" si="46"/>
        <v>460</v>
      </c>
      <c r="J350" s="7">
        <f t="shared" si="47"/>
        <v>534</v>
      </c>
      <c r="K350" s="7">
        <f t="shared" si="40"/>
        <v>586</v>
      </c>
      <c r="L350" s="7">
        <f t="shared" si="41"/>
        <v>628</v>
      </c>
      <c r="M350" s="7">
        <f t="shared" si="42"/>
        <v>690</v>
      </c>
    </row>
    <row r="351" spans="1:13" x14ac:dyDescent="0.5">
      <c r="A351">
        <v>350</v>
      </c>
      <c r="B351" t="s">
        <v>349</v>
      </c>
      <c r="C351">
        <v>90</v>
      </c>
      <c r="E351" s="7">
        <f t="shared" si="43"/>
        <v>216</v>
      </c>
      <c r="F351" s="7">
        <f t="shared" si="44"/>
        <v>237</v>
      </c>
      <c r="G351" s="7">
        <f t="shared" si="45"/>
        <v>279</v>
      </c>
      <c r="H351" s="7">
        <f t="shared" si="46"/>
        <v>306</v>
      </c>
      <c r="J351" s="7">
        <f t="shared" si="47"/>
        <v>324</v>
      </c>
      <c r="K351" s="7">
        <f t="shared" si="40"/>
        <v>355</v>
      </c>
      <c r="L351" s="7">
        <f t="shared" si="41"/>
        <v>418</v>
      </c>
      <c r="M351" s="7">
        <f t="shared" si="42"/>
        <v>459</v>
      </c>
    </row>
    <row r="352" spans="1:13" x14ac:dyDescent="0.5">
      <c r="A352">
        <v>351</v>
      </c>
      <c r="B352" t="s">
        <v>350</v>
      </c>
      <c r="C352">
        <v>100</v>
      </c>
      <c r="E352" s="7">
        <f t="shared" si="43"/>
        <v>236</v>
      </c>
      <c r="F352" s="7">
        <f t="shared" si="44"/>
        <v>259</v>
      </c>
      <c r="G352" s="7">
        <f t="shared" si="45"/>
        <v>299</v>
      </c>
      <c r="H352" s="7">
        <f t="shared" si="46"/>
        <v>328</v>
      </c>
      <c r="J352" s="7">
        <f t="shared" si="47"/>
        <v>354</v>
      </c>
      <c r="K352" s="7">
        <f t="shared" si="40"/>
        <v>388</v>
      </c>
      <c r="L352" s="7">
        <f t="shared" si="41"/>
        <v>448</v>
      </c>
      <c r="M352" s="7">
        <f t="shared" si="42"/>
        <v>492</v>
      </c>
    </row>
    <row r="353" spans="1:13" x14ac:dyDescent="0.5">
      <c r="A353">
        <v>352</v>
      </c>
      <c r="B353" t="s">
        <v>351</v>
      </c>
      <c r="C353">
        <v>55</v>
      </c>
      <c r="E353" s="7">
        <f t="shared" si="43"/>
        <v>146</v>
      </c>
      <c r="F353" s="7">
        <f t="shared" si="44"/>
        <v>160</v>
      </c>
      <c r="G353" s="7">
        <f t="shared" si="45"/>
        <v>209</v>
      </c>
      <c r="H353" s="7">
        <f t="shared" si="46"/>
        <v>229</v>
      </c>
      <c r="J353" s="7">
        <f t="shared" si="47"/>
        <v>219</v>
      </c>
      <c r="K353" s="7">
        <f t="shared" si="40"/>
        <v>240</v>
      </c>
      <c r="L353" s="7">
        <f t="shared" si="41"/>
        <v>313</v>
      </c>
      <c r="M353" s="7">
        <f t="shared" si="42"/>
        <v>343</v>
      </c>
    </row>
    <row r="354" spans="1:13" x14ac:dyDescent="0.5">
      <c r="A354">
        <v>353</v>
      </c>
      <c r="B354" t="s">
        <v>352</v>
      </c>
      <c r="C354">
        <v>61</v>
      </c>
      <c r="E354" s="7">
        <f t="shared" si="43"/>
        <v>158</v>
      </c>
      <c r="F354" s="7">
        <f t="shared" si="44"/>
        <v>173</v>
      </c>
      <c r="G354" s="7">
        <f t="shared" si="45"/>
        <v>221</v>
      </c>
      <c r="H354" s="7">
        <f t="shared" si="46"/>
        <v>243</v>
      </c>
      <c r="J354" s="7">
        <f t="shared" si="47"/>
        <v>237</v>
      </c>
      <c r="K354" s="7">
        <f t="shared" si="40"/>
        <v>259</v>
      </c>
      <c r="L354" s="7">
        <f t="shared" si="41"/>
        <v>331</v>
      </c>
      <c r="M354" s="7">
        <f t="shared" si="42"/>
        <v>364</v>
      </c>
    </row>
    <row r="355" spans="1:13" x14ac:dyDescent="0.5">
      <c r="A355">
        <v>354</v>
      </c>
      <c r="B355" t="s">
        <v>353</v>
      </c>
      <c r="C355">
        <v>86</v>
      </c>
      <c r="E355" s="7">
        <f t="shared" si="43"/>
        <v>208</v>
      </c>
      <c r="F355" s="7">
        <f t="shared" si="44"/>
        <v>228</v>
      </c>
      <c r="G355" s="7">
        <f t="shared" si="45"/>
        <v>271</v>
      </c>
      <c r="H355" s="7">
        <f t="shared" si="46"/>
        <v>298</v>
      </c>
      <c r="J355" s="7">
        <f t="shared" si="47"/>
        <v>312</v>
      </c>
      <c r="K355" s="7">
        <f t="shared" si="40"/>
        <v>342</v>
      </c>
      <c r="L355" s="7">
        <f t="shared" si="41"/>
        <v>406</v>
      </c>
      <c r="M355" s="7">
        <f t="shared" si="42"/>
        <v>447</v>
      </c>
    </row>
    <row r="356" spans="1:13" x14ac:dyDescent="0.5">
      <c r="A356">
        <v>355</v>
      </c>
      <c r="B356" t="s">
        <v>354</v>
      </c>
      <c r="C356">
        <v>34</v>
      </c>
      <c r="E356" s="7">
        <f t="shared" si="43"/>
        <v>104</v>
      </c>
      <c r="F356" s="7">
        <f t="shared" si="44"/>
        <v>114</v>
      </c>
      <c r="G356" s="7">
        <f t="shared" si="45"/>
        <v>167</v>
      </c>
      <c r="H356" s="7">
        <f t="shared" si="46"/>
        <v>183</v>
      </c>
      <c r="J356" s="7">
        <f t="shared" si="47"/>
        <v>156</v>
      </c>
      <c r="K356" s="7">
        <f t="shared" si="40"/>
        <v>171</v>
      </c>
      <c r="L356" s="7">
        <f t="shared" si="41"/>
        <v>250</v>
      </c>
      <c r="M356" s="7">
        <f t="shared" si="42"/>
        <v>274</v>
      </c>
    </row>
    <row r="357" spans="1:13" x14ac:dyDescent="0.5">
      <c r="A357">
        <v>356</v>
      </c>
      <c r="B357" t="s">
        <v>355</v>
      </c>
      <c r="C357">
        <v>33</v>
      </c>
      <c r="E357" s="7">
        <f t="shared" si="43"/>
        <v>102</v>
      </c>
      <c r="F357" s="7">
        <f t="shared" si="44"/>
        <v>112</v>
      </c>
      <c r="G357" s="7">
        <f t="shared" si="45"/>
        <v>165</v>
      </c>
      <c r="H357" s="7">
        <f t="shared" si="46"/>
        <v>181</v>
      </c>
      <c r="J357" s="7">
        <f t="shared" si="47"/>
        <v>153</v>
      </c>
      <c r="K357" s="7">
        <f t="shared" si="40"/>
        <v>168</v>
      </c>
      <c r="L357" s="7">
        <f t="shared" si="41"/>
        <v>247</v>
      </c>
      <c r="M357" s="7">
        <f t="shared" si="42"/>
        <v>271</v>
      </c>
    </row>
    <row r="358" spans="1:13" x14ac:dyDescent="0.5">
      <c r="A358">
        <v>357</v>
      </c>
      <c r="B358" t="s">
        <v>356</v>
      </c>
      <c r="C358">
        <v>67</v>
      </c>
      <c r="E358" s="7">
        <f t="shared" si="43"/>
        <v>170</v>
      </c>
      <c r="F358" s="7">
        <f t="shared" si="44"/>
        <v>187</v>
      </c>
      <c r="G358" s="7">
        <f t="shared" si="45"/>
        <v>233</v>
      </c>
      <c r="H358" s="7">
        <f t="shared" si="46"/>
        <v>256</v>
      </c>
      <c r="J358" s="7">
        <f t="shared" si="47"/>
        <v>255</v>
      </c>
      <c r="K358" s="7">
        <f t="shared" si="40"/>
        <v>280</v>
      </c>
      <c r="L358" s="7">
        <f t="shared" si="41"/>
        <v>349</v>
      </c>
      <c r="M358" s="7">
        <f t="shared" si="42"/>
        <v>384</v>
      </c>
    </row>
    <row r="359" spans="1:13" x14ac:dyDescent="0.5">
      <c r="A359">
        <v>358</v>
      </c>
      <c r="B359" t="s">
        <v>357</v>
      </c>
      <c r="C359">
        <v>86</v>
      </c>
      <c r="E359" s="7">
        <f t="shared" si="43"/>
        <v>208</v>
      </c>
      <c r="F359" s="7">
        <f t="shared" si="44"/>
        <v>228</v>
      </c>
      <c r="G359" s="7">
        <f t="shared" si="45"/>
        <v>271</v>
      </c>
      <c r="H359" s="7">
        <f t="shared" si="46"/>
        <v>298</v>
      </c>
      <c r="J359" s="7">
        <f t="shared" si="47"/>
        <v>312</v>
      </c>
      <c r="K359" s="7">
        <f t="shared" si="40"/>
        <v>342</v>
      </c>
      <c r="L359" s="7">
        <f t="shared" si="41"/>
        <v>406</v>
      </c>
      <c r="M359" s="7">
        <f t="shared" si="42"/>
        <v>447</v>
      </c>
    </row>
    <row r="360" spans="1:13" x14ac:dyDescent="0.5">
      <c r="A360">
        <v>359</v>
      </c>
      <c r="B360" t="s">
        <v>358</v>
      </c>
      <c r="C360">
        <v>97</v>
      </c>
      <c r="E360" s="7">
        <f t="shared" si="43"/>
        <v>230</v>
      </c>
      <c r="F360" s="7">
        <f t="shared" si="44"/>
        <v>253</v>
      </c>
      <c r="G360" s="7">
        <f t="shared" si="45"/>
        <v>293</v>
      </c>
      <c r="H360" s="7">
        <f t="shared" si="46"/>
        <v>322</v>
      </c>
      <c r="J360" s="7">
        <f t="shared" si="47"/>
        <v>345</v>
      </c>
      <c r="K360" s="7">
        <f t="shared" si="40"/>
        <v>379</v>
      </c>
      <c r="L360" s="7">
        <f t="shared" si="41"/>
        <v>439</v>
      </c>
      <c r="M360" s="7">
        <f t="shared" si="42"/>
        <v>483</v>
      </c>
    </row>
    <row r="361" spans="1:13" x14ac:dyDescent="0.5">
      <c r="A361">
        <v>360</v>
      </c>
      <c r="B361" t="s">
        <v>359</v>
      </c>
      <c r="C361">
        <v>35</v>
      </c>
      <c r="E361" s="7">
        <f t="shared" si="43"/>
        <v>106</v>
      </c>
      <c r="F361" s="7">
        <f t="shared" si="44"/>
        <v>116</v>
      </c>
      <c r="G361" s="7">
        <f t="shared" si="45"/>
        <v>169</v>
      </c>
      <c r="H361" s="7">
        <f t="shared" si="46"/>
        <v>185</v>
      </c>
      <c r="J361" s="7">
        <f t="shared" si="47"/>
        <v>159</v>
      </c>
      <c r="K361" s="7">
        <f t="shared" si="40"/>
        <v>174</v>
      </c>
      <c r="L361" s="7">
        <f t="shared" si="41"/>
        <v>253</v>
      </c>
      <c r="M361" s="7">
        <f t="shared" si="42"/>
        <v>277</v>
      </c>
    </row>
    <row r="362" spans="1:13" x14ac:dyDescent="0.5">
      <c r="A362">
        <v>361</v>
      </c>
      <c r="B362" t="s">
        <v>360</v>
      </c>
      <c r="C362">
        <v>67</v>
      </c>
      <c r="E362" s="7">
        <f t="shared" si="43"/>
        <v>170</v>
      </c>
      <c r="F362" s="7">
        <f t="shared" si="44"/>
        <v>187</v>
      </c>
      <c r="G362" s="7">
        <f t="shared" si="45"/>
        <v>233</v>
      </c>
      <c r="H362" s="7">
        <f t="shared" si="46"/>
        <v>256</v>
      </c>
      <c r="J362" s="7">
        <f t="shared" si="47"/>
        <v>255</v>
      </c>
      <c r="K362" s="7">
        <f t="shared" si="40"/>
        <v>280</v>
      </c>
      <c r="L362" s="7">
        <f t="shared" si="41"/>
        <v>349</v>
      </c>
      <c r="M362" s="7">
        <f t="shared" si="42"/>
        <v>384</v>
      </c>
    </row>
    <row r="363" spans="1:13" x14ac:dyDescent="0.5">
      <c r="A363">
        <v>362</v>
      </c>
      <c r="B363" t="s">
        <v>361</v>
      </c>
      <c r="C363">
        <v>100</v>
      </c>
      <c r="E363" s="7">
        <f t="shared" si="43"/>
        <v>236</v>
      </c>
      <c r="F363" s="7">
        <f t="shared" si="44"/>
        <v>259</v>
      </c>
      <c r="G363" s="7">
        <f t="shared" si="45"/>
        <v>299</v>
      </c>
      <c r="H363" s="7">
        <f t="shared" si="46"/>
        <v>328</v>
      </c>
      <c r="J363" s="7">
        <f t="shared" si="47"/>
        <v>354</v>
      </c>
      <c r="K363" s="7">
        <f t="shared" si="40"/>
        <v>388</v>
      </c>
      <c r="L363" s="7">
        <f t="shared" si="41"/>
        <v>448</v>
      </c>
      <c r="M363" s="7">
        <f t="shared" si="42"/>
        <v>492</v>
      </c>
    </row>
    <row r="364" spans="1:13" x14ac:dyDescent="0.5">
      <c r="A364">
        <v>363</v>
      </c>
      <c r="B364" t="s">
        <v>362</v>
      </c>
      <c r="C364">
        <v>26</v>
      </c>
      <c r="E364" s="7">
        <f t="shared" si="43"/>
        <v>88</v>
      </c>
      <c r="F364" s="7">
        <f t="shared" si="44"/>
        <v>96</v>
      </c>
      <c r="G364" s="7">
        <f t="shared" si="45"/>
        <v>151</v>
      </c>
      <c r="H364" s="7">
        <f t="shared" si="46"/>
        <v>166</v>
      </c>
      <c r="J364" s="7">
        <f t="shared" si="47"/>
        <v>132</v>
      </c>
      <c r="K364" s="7">
        <f t="shared" si="40"/>
        <v>144</v>
      </c>
      <c r="L364" s="7">
        <f t="shared" si="41"/>
        <v>226</v>
      </c>
      <c r="M364" s="7">
        <f t="shared" si="42"/>
        <v>249</v>
      </c>
    </row>
    <row r="365" spans="1:13" x14ac:dyDescent="0.5">
      <c r="A365">
        <v>364</v>
      </c>
      <c r="B365" t="s">
        <v>363</v>
      </c>
      <c r="C365">
        <v>44</v>
      </c>
      <c r="E365" s="7">
        <f t="shared" si="43"/>
        <v>124</v>
      </c>
      <c r="F365" s="7">
        <f t="shared" si="44"/>
        <v>136</v>
      </c>
      <c r="G365" s="7">
        <f t="shared" si="45"/>
        <v>187</v>
      </c>
      <c r="H365" s="7">
        <f t="shared" si="46"/>
        <v>205</v>
      </c>
      <c r="J365" s="7">
        <f t="shared" si="47"/>
        <v>186</v>
      </c>
      <c r="K365" s="7">
        <f t="shared" si="40"/>
        <v>204</v>
      </c>
      <c r="L365" s="7">
        <f t="shared" si="41"/>
        <v>280</v>
      </c>
      <c r="M365" s="7">
        <f t="shared" si="42"/>
        <v>307</v>
      </c>
    </row>
    <row r="366" spans="1:13" x14ac:dyDescent="0.5">
      <c r="A366">
        <v>365</v>
      </c>
      <c r="B366" t="s">
        <v>364</v>
      </c>
      <c r="C366">
        <v>74</v>
      </c>
      <c r="E366" s="7">
        <f t="shared" si="43"/>
        <v>184</v>
      </c>
      <c r="F366" s="7">
        <f t="shared" si="44"/>
        <v>202</v>
      </c>
      <c r="G366" s="7">
        <f t="shared" si="45"/>
        <v>247</v>
      </c>
      <c r="H366" s="7">
        <f t="shared" si="46"/>
        <v>271</v>
      </c>
      <c r="J366" s="7">
        <f t="shared" si="47"/>
        <v>276</v>
      </c>
      <c r="K366" s="7">
        <f t="shared" si="40"/>
        <v>303</v>
      </c>
      <c r="L366" s="7">
        <f t="shared" si="41"/>
        <v>370</v>
      </c>
      <c r="M366" s="7">
        <f t="shared" si="42"/>
        <v>406</v>
      </c>
    </row>
    <row r="367" spans="1:13" x14ac:dyDescent="0.5">
      <c r="A367">
        <v>366</v>
      </c>
      <c r="B367" t="s">
        <v>365</v>
      </c>
      <c r="C367">
        <v>37</v>
      </c>
      <c r="E367" s="7">
        <f t="shared" si="43"/>
        <v>110</v>
      </c>
      <c r="F367" s="7">
        <f t="shared" si="44"/>
        <v>121</v>
      </c>
      <c r="G367" s="7">
        <f t="shared" si="45"/>
        <v>173</v>
      </c>
      <c r="H367" s="7">
        <f t="shared" si="46"/>
        <v>190</v>
      </c>
      <c r="J367" s="7">
        <f t="shared" si="47"/>
        <v>165</v>
      </c>
      <c r="K367" s="7">
        <f t="shared" si="40"/>
        <v>181</v>
      </c>
      <c r="L367" s="7">
        <f t="shared" si="41"/>
        <v>259</v>
      </c>
      <c r="M367" s="7">
        <f t="shared" si="42"/>
        <v>285</v>
      </c>
    </row>
    <row r="368" spans="1:13" x14ac:dyDescent="0.5">
      <c r="A368">
        <v>367</v>
      </c>
      <c r="B368" t="s">
        <v>366</v>
      </c>
      <c r="C368">
        <v>64</v>
      </c>
      <c r="E368" s="7">
        <f t="shared" si="43"/>
        <v>164</v>
      </c>
      <c r="F368" s="7">
        <f t="shared" si="44"/>
        <v>180</v>
      </c>
      <c r="G368" s="7">
        <f t="shared" si="45"/>
        <v>227</v>
      </c>
      <c r="H368" s="7">
        <f t="shared" si="46"/>
        <v>249</v>
      </c>
      <c r="J368" s="7">
        <f t="shared" si="47"/>
        <v>246</v>
      </c>
      <c r="K368" s="7">
        <f t="shared" si="40"/>
        <v>270</v>
      </c>
      <c r="L368" s="7">
        <f t="shared" si="41"/>
        <v>340</v>
      </c>
      <c r="M368" s="7">
        <f t="shared" si="42"/>
        <v>373</v>
      </c>
    </row>
    <row r="369" spans="1:13" x14ac:dyDescent="0.5">
      <c r="A369">
        <v>368</v>
      </c>
      <c r="B369" t="s">
        <v>367</v>
      </c>
      <c r="C369">
        <v>64</v>
      </c>
      <c r="E369" s="7">
        <f t="shared" si="43"/>
        <v>164</v>
      </c>
      <c r="F369" s="7">
        <f t="shared" si="44"/>
        <v>180</v>
      </c>
      <c r="G369" s="7">
        <f t="shared" si="45"/>
        <v>227</v>
      </c>
      <c r="H369" s="7">
        <f t="shared" si="46"/>
        <v>249</v>
      </c>
      <c r="J369" s="7">
        <f t="shared" si="47"/>
        <v>246</v>
      </c>
      <c r="K369" s="7">
        <f t="shared" si="40"/>
        <v>270</v>
      </c>
      <c r="L369" s="7">
        <f t="shared" si="41"/>
        <v>340</v>
      </c>
      <c r="M369" s="7">
        <f t="shared" si="42"/>
        <v>373</v>
      </c>
    </row>
    <row r="370" spans="1:13" x14ac:dyDescent="0.5">
      <c r="A370">
        <v>369</v>
      </c>
      <c r="B370" t="s">
        <v>368</v>
      </c>
      <c r="C370">
        <v>68</v>
      </c>
      <c r="E370" s="7">
        <f t="shared" si="43"/>
        <v>172</v>
      </c>
      <c r="F370" s="7">
        <f t="shared" si="44"/>
        <v>189</v>
      </c>
      <c r="G370" s="7">
        <f t="shared" si="45"/>
        <v>235</v>
      </c>
      <c r="H370" s="7">
        <f t="shared" si="46"/>
        <v>258</v>
      </c>
      <c r="J370" s="7">
        <f t="shared" si="47"/>
        <v>258</v>
      </c>
      <c r="K370" s="7">
        <f t="shared" si="40"/>
        <v>283</v>
      </c>
      <c r="L370" s="7">
        <f t="shared" si="41"/>
        <v>352</v>
      </c>
      <c r="M370" s="7">
        <f t="shared" si="42"/>
        <v>387</v>
      </c>
    </row>
    <row r="371" spans="1:13" x14ac:dyDescent="0.5">
      <c r="A371">
        <v>370</v>
      </c>
      <c r="B371" t="s">
        <v>369</v>
      </c>
      <c r="C371">
        <v>176</v>
      </c>
      <c r="E371" s="7">
        <f t="shared" si="43"/>
        <v>388</v>
      </c>
      <c r="F371" s="7">
        <f t="shared" si="44"/>
        <v>426</v>
      </c>
      <c r="G371" s="7">
        <f t="shared" si="45"/>
        <v>451</v>
      </c>
      <c r="H371" s="7">
        <f t="shared" si="46"/>
        <v>496</v>
      </c>
      <c r="J371" s="7">
        <f t="shared" si="47"/>
        <v>582</v>
      </c>
      <c r="K371" s="7">
        <f t="shared" si="40"/>
        <v>639</v>
      </c>
      <c r="L371" s="7">
        <f t="shared" si="41"/>
        <v>676</v>
      </c>
      <c r="M371" s="7">
        <f t="shared" si="42"/>
        <v>744</v>
      </c>
    </row>
    <row r="372" spans="1:13" x14ac:dyDescent="0.5">
      <c r="A372">
        <v>371</v>
      </c>
      <c r="B372" t="s">
        <v>370</v>
      </c>
      <c r="C372">
        <v>50</v>
      </c>
      <c r="E372" s="7">
        <f t="shared" si="43"/>
        <v>136</v>
      </c>
      <c r="F372" s="7">
        <f t="shared" si="44"/>
        <v>149</v>
      </c>
      <c r="G372" s="7">
        <f t="shared" si="45"/>
        <v>199</v>
      </c>
      <c r="H372" s="7">
        <f t="shared" si="46"/>
        <v>218</v>
      </c>
      <c r="J372" s="7">
        <f t="shared" si="47"/>
        <v>204</v>
      </c>
      <c r="K372" s="7">
        <f t="shared" si="40"/>
        <v>223</v>
      </c>
      <c r="L372" s="7">
        <f t="shared" si="41"/>
        <v>298</v>
      </c>
      <c r="M372" s="7">
        <f t="shared" si="42"/>
        <v>327</v>
      </c>
    </row>
    <row r="373" spans="1:13" x14ac:dyDescent="0.5">
      <c r="A373">
        <v>372</v>
      </c>
      <c r="B373" t="s">
        <v>371</v>
      </c>
      <c r="C373">
        <v>48</v>
      </c>
      <c r="E373" s="7">
        <f t="shared" si="43"/>
        <v>132</v>
      </c>
      <c r="F373" s="7">
        <f t="shared" si="44"/>
        <v>145</v>
      </c>
      <c r="G373" s="7">
        <f t="shared" si="45"/>
        <v>195</v>
      </c>
      <c r="H373" s="7">
        <f t="shared" si="46"/>
        <v>214</v>
      </c>
      <c r="J373" s="7">
        <f t="shared" si="47"/>
        <v>198</v>
      </c>
      <c r="K373" s="7">
        <f t="shared" si="40"/>
        <v>217</v>
      </c>
      <c r="L373" s="7">
        <f t="shared" si="41"/>
        <v>292</v>
      </c>
      <c r="M373" s="7">
        <f t="shared" si="42"/>
        <v>321</v>
      </c>
    </row>
    <row r="374" spans="1:13" x14ac:dyDescent="0.5">
      <c r="A374">
        <v>373</v>
      </c>
      <c r="B374" t="s">
        <v>372</v>
      </c>
      <c r="C374">
        <v>100</v>
      </c>
      <c r="E374" s="7">
        <f t="shared" si="43"/>
        <v>236</v>
      </c>
      <c r="F374" s="7">
        <f t="shared" si="44"/>
        <v>259</v>
      </c>
      <c r="G374" s="7">
        <f t="shared" si="45"/>
        <v>299</v>
      </c>
      <c r="H374" s="7">
        <f t="shared" si="46"/>
        <v>328</v>
      </c>
      <c r="J374" s="7">
        <f t="shared" si="47"/>
        <v>354</v>
      </c>
      <c r="K374" s="7">
        <f t="shared" si="40"/>
        <v>388</v>
      </c>
      <c r="L374" s="7">
        <f t="shared" si="41"/>
        <v>448</v>
      </c>
      <c r="M374" s="7">
        <f t="shared" si="42"/>
        <v>492</v>
      </c>
    </row>
    <row r="375" spans="1:13" x14ac:dyDescent="0.5">
      <c r="A375">
        <v>374</v>
      </c>
      <c r="B375" t="s">
        <v>373</v>
      </c>
      <c r="C375">
        <v>30</v>
      </c>
      <c r="E375" s="7">
        <f t="shared" si="43"/>
        <v>96</v>
      </c>
      <c r="F375" s="7">
        <f t="shared" si="44"/>
        <v>105</v>
      </c>
      <c r="G375" s="7">
        <f t="shared" si="45"/>
        <v>159</v>
      </c>
      <c r="H375" s="7">
        <f t="shared" si="46"/>
        <v>174</v>
      </c>
      <c r="J375" s="7">
        <f t="shared" si="47"/>
        <v>144</v>
      </c>
      <c r="K375" s="7">
        <f t="shared" si="40"/>
        <v>157</v>
      </c>
      <c r="L375" s="7">
        <f t="shared" si="41"/>
        <v>238</v>
      </c>
      <c r="M375" s="7">
        <f t="shared" si="42"/>
        <v>261</v>
      </c>
    </row>
    <row r="376" spans="1:13" x14ac:dyDescent="0.5">
      <c r="A376">
        <v>375</v>
      </c>
      <c r="B376" t="s">
        <v>374</v>
      </c>
      <c r="C376">
        <v>48</v>
      </c>
      <c r="E376" s="7">
        <f t="shared" si="43"/>
        <v>132</v>
      </c>
      <c r="F376" s="7">
        <f t="shared" si="44"/>
        <v>145</v>
      </c>
      <c r="G376" s="7">
        <f t="shared" si="45"/>
        <v>195</v>
      </c>
      <c r="H376" s="7">
        <f t="shared" si="46"/>
        <v>214</v>
      </c>
      <c r="J376" s="7">
        <f t="shared" si="47"/>
        <v>198</v>
      </c>
      <c r="K376" s="7">
        <f t="shared" si="40"/>
        <v>217</v>
      </c>
      <c r="L376" s="7">
        <f t="shared" si="41"/>
        <v>292</v>
      </c>
      <c r="M376" s="7">
        <f t="shared" si="42"/>
        <v>321</v>
      </c>
    </row>
    <row r="377" spans="1:13" x14ac:dyDescent="0.5">
      <c r="A377">
        <v>376</v>
      </c>
      <c r="B377" t="s">
        <v>375</v>
      </c>
      <c r="C377">
        <v>70</v>
      </c>
      <c r="E377" s="7">
        <f t="shared" si="43"/>
        <v>176</v>
      </c>
      <c r="F377" s="7">
        <f t="shared" si="44"/>
        <v>193</v>
      </c>
      <c r="G377" s="7">
        <f t="shared" si="45"/>
        <v>239</v>
      </c>
      <c r="H377" s="7">
        <f t="shared" si="46"/>
        <v>262</v>
      </c>
      <c r="J377" s="7">
        <f t="shared" si="47"/>
        <v>264</v>
      </c>
      <c r="K377" s="7">
        <f t="shared" si="40"/>
        <v>289</v>
      </c>
      <c r="L377" s="7">
        <f t="shared" si="41"/>
        <v>358</v>
      </c>
      <c r="M377" s="7">
        <f t="shared" si="42"/>
        <v>393</v>
      </c>
    </row>
    <row r="378" spans="1:13" x14ac:dyDescent="0.5">
      <c r="A378">
        <v>377</v>
      </c>
      <c r="B378" t="s">
        <v>376</v>
      </c>
      <c r="C378">
        <v>52</v>
      </c>
      <c r="E378" s="7">
        <f t="shared" si="43"/>
        <v>140</v>
      </c>
      <c r="F378" s="7">
        <f t="shared" si="44"/>
        <v>154</v>
      </c>
      <c r="G378" s="7">
        <f t="shared" si="45"/>
        <v>203</v>
      </c>
      <c r="H378" s="7">
        <f t="shared" si="46"/>
        <v>223</v>
      </c>
      <c r="J378" s="7">
        <f t="shared" si="47"/>
        <v>210</v>
      </c>
      <c r="K378" s="7">
        <f t="shared" si="40"/>
        <v>231</v>
      </c>
      <c r="L378" s="7">
        <f t="shared" si="41"/>
        <v>304</v>
      </c>
      <c r="M378" s="7">
        <f t="shared" si="42"/>
        <v>334</v>
      </c>
    </row>
    <row r="379" spans="1:13" x14ac:dyDescent="0.5">
      <c r="A379">
        <v>378</v>
      </c>
      <c r="B379" t="s">
        <v>377</v>
      </c>
      <c r="C379">
        <v>52</v>
      </c>
      <c r="E379" s="7">
        <f t="shared" si="43"/>
        <v>140</v>
      </c>
      <c r="F379" s="7">
        <f t="shared" si="44"/>
        <v>154</v>
      </c>
      <c r="G379" s="7">
        <f t="shared" si="45"/>
        <v>203</v>
      </c>
      <c r="H379" s="7">
        <f t="shared" si="46"/>
        <v>223</v>
      </c>
      <c r="J379" s="7">
        <f t="shared" si="47"/>
        <v>210</v>
      </c>
      <c r="K379" s="7">
        <f t="shared" si="40"/>
        <v>231</v>
      </c>
      <c r="L379" s="7">
        <f t="shared" si="41"/>
        <v>304</v>
      </c>
      <c r="M379" s="7">
        <f t="shared" si="42"/>
        <v>334</v>
      </c>
    </row>
    <row r="380" spans="1:13" x14ac:dyDescent="0.5">
      <c r="A380">
        <v>379</v>
      </c>
      <c r="B380" t="s">
        <v>378</v>
      </c>
      <c r="C380">
        <v>52</v>
      </c>
      <c r="E380" s="7">
        <f t="shared" si="43"/>
        <v>140</v>
      </c>
      <c r="F380" s="7">
        <f t="shared" si="44"/>
        <v>154</v>
      </c>
      <c r="G380" s="7">
        <f t="shared" si="45"/>
        <v>203</v>
      </c>
      <c r="H380" s="7">
        <f t="shared" si="46"/>
        <v>223</v>
      </c>
      <c r="J380" s="7">
        <f t="shared" si="47"/>
        <v>210</v>
      </c>
      <c r="K380" s="7">
        <f t="shared" si="40"/>
        <v>231</v>
      </c>
      <c r="L380" s="7">
        <f t="shared" si="41"/>
        <v>304</v>
      </c>
      <c r="M380" s="7">
        <f t="shared" si="42"/>
        <v>334</v>
      </c>
    </row>
    <row r="381" spans="1:13" x14ac:dyDescent="0.5">
      <c r="A381">
        <v>380</v>
      </c>
      <c r="B381" t="s">
        <v>379</v>
      </c>
      <c r="C381">
        <v>110</v>
      </c>
      <c r="E381" s="7">
        <f t="shared" si="43"/>
        <v>256</v>
      </c>
      <c r="F381" s="7">
        <f t="shared" si="44"/>
        <v>281</v>
      </c>
      <c r="G381" s="7">
        <f t="shared" si="45"/>
        <v>319</v>
      </c>
      <c r="H381" s="7">
        <f t="shared" si="46"/>
        <v>350</v>
      </c>
      <c r="J381" s="7">
        <f t="shared" si="47"/>
        <v>384</v>
      </c>
      <c r="K381" s="7">
        <f t="shared" si="40"/>
        <v>421</v>
      </c>
      <c r="L381" s="7">
        <f t="shared" si="41"/>
        <v>478</v>
      </c>
      <c r="M381" s="7">
        <f t="shared" si="42"/>
        <v>525</v>
      </c>
    </row>
    <row r="382" spans="1:13" x14ac:dyDescent="0.5">
      <c r="A382">
        <v>381</v>
      </c>
      <c r="B382" t="s">
        <v>380</v>
      </c>
      <c r="C382">
        <v>110</v>
      </c>
      <c r="E382" s="7">
        <f t="shared" si="43"/>
        <v>256</v>
      </c>
      <c r="F382" s="7">
        <f t="shared" si="44"/>
        <v>281</v>
      </c>
      <c r="G382" s="7">
        <f t="shared" si="45"/>
        <v>319</v>
      </c>
      <c r="H382" s="7">
        <f t="shared" si="46"/>
        <v>350</v>
      </c>
      <c r="J382" s="7">
        <f t="shared" si="47"/>
        <v>384</v>
      </c>
      <c r="K382" s="7">
        <f t="shared" si="40"/>
        <v>421</v>
      </c>
      <c r="L382" s="7">
        <f t="shared" si="41"/>
        <v>478</v>
      </c>
      <c r="M382" s="7">
        <f t="shared" si="42"/>
        <v>525</v>
      </c>
    </row>
    <row r="383" spans="1:13" x14ac:dyDescent="0.5">
      <c r="A383">
        <v>382</v>
      </c>
      <c r="B383" t="s">
        <v>381</v>
      </c>
      <c r="C383">
        <v>90</v>
      </c>
      <c r="E383" s="7">
        <f t="shared" si="43"/>
        <v>216</v>
      </c>
      <c r="F383" s="7">
        <f t="shared" si="44"/>
        <v>237</v>
      </c>
      <c r="G383" s="7">
        <f t="shared" si="45"/>
        <v>279</v>
      </c>
      <c r="H383" s="7">
        <f t="shared" si="46"/>
        <v>306</v>
      </c>
      <c r="J383" s="7">
        <f t="shared" si="47"/>
        <v>324</v>
      </c>
      <c r="K383" s="7">
        <f t="shared" si="40"/>
        <v>355</v>
      </c>
      <c r="L383" s="7">
        <f t="shared" si="41"/>
        <v>418</v>
      </c>
      <c r="M383" s="7">
        <f t="shared" si="42"/>
        <v>459</v>
      </c>
    </row>
    <row r="384" spans="1:13" x14ac:dyDescent="0.5">
      <c r="A384">
        <v>383</v>
      </c>
      <c r="B384" t="s">
        <v>382</v>
      </c>
      <c r="C384">
        <v>90</v>
      </c>
      <c r="E384" s="7">
        <f t="shared" si="43"/>
        <v>216</v>
      </c>
      <c r="F384" s="7">
        <f t="shared" si="44"/>
        <v>237</v>
      </c>
      <c r="G384" s="7">
        <f t="shared" si="45"/>
        <v>279</v>
      </c>
      <c r="H384" s="7">
        <f t="shared" si="46"/>
        <v>306</v>
      </c>
      <c r="J384" s="7">
        <f t="shared" si="47"/>
        <v>324</v>
      </c>
      <c r="K384" s="7">
        <f t="shared" si="40"/>
        <v>355</v>
      </c>
      <c r="L384" s="7">
        <f t="shared" si="41"/>
        <v>418</v>
      </c>
      <c r="M384" s="7">
        <f t="shared" si="42"/>
        <v>459</v>
      </c>
    </row>
    <row r="385" spans="1:13" x14ac:dyDescent="0.5">
      <c r="A385">
        <v>384</v>
      </c>
      <c r="B385" t="s">
        <v>383</v>
      </c>
      <c r="C385">
        <v>95</v>
      </c>
      <c r="E385" s="7">
        <f t="shared" si="43"/>
        <v>226</v>
      </c>
      <c r="F385" s="7">
        <f t="shared" si="44"/>
        <v>248</v>
      </c>
      <c r="G385" s="7">
        <f t="shared" si="45"/>
        <v>289</v>
      </c>
      <c r="H385" s="7">
        <f t="shared" si="46"/>
        <v>317</v>
      </c>
      <c r="J385" s="7">
        <f t="shared" si="47"/>
        <v>339</v>
      </c>
      <c r="K385" s="7">
        <f t="shared" si="40"/>
        <v>372</v>
      </c>
      <c r="L385" s="7">
        <f t="shared" si="41"/>
        <v>433</v>
      </c>
      <c r="M385" s="7">
        <f t="shared" si="42"/>
        <v>475</v>
      </c>
    </row>
    <row r="386" spans="1:13" x14ac:dyDescent="0.5">
      <c r="A386">
        <v>385</v>
      </c>
      <c r="B386" t="s">
        <v>384</v>
      </c>
      <c r="C386">
        <v>100</v>
      </c>
      <c r="E386" s="7">
        <f t="shared" si="43"/>
        <v>236</v>
      </c>
      <c r="F386" s="7">
        <f t="shared" si="44"/>
        <v>259</v>
      </c>
      <c r="G386" s="7">
        <f t="shared" si="45"/>
        <v>299</v>
      </c>
      <c r="H386" s="7">
        <f t="shared" si="46"/>
        <v>328</v>
      </c>
      <c r="J386" s="7">
        <f t="shared" si="47"/>
        <v>354</v>
      </c>
      <c r="K386" s="7">
        <f t="shared" ref="K386:K449" si="48">FLOOR(F386*1.5,1)</f>
        <v>388</v>
      </c>
      <c r="L386" s="7">
        <f t="shared" ref="L386:L449" si="49">FLOOR(G386*1.5,1)</f>
        <v>448</v>
      </c>
      <c r="M386" s="7">
        <f t="shared" ref="M386:M449" si="50">FLOOR(H386*1.5,1)</f>
        <v>492</v>
      </c>
    </row>
    <row r="387" spans="1:13" x14ac:dyDescent="0.5">
      <c r="A387">
        <v>386</v>
      </c>
      <c r="B387" t="s">
        <v>385</v>
      </c>
      <c r="C387">
        <v>150</v>
      </c>
      <c r="E387" s="7">
        <f t="shared" ref="E387:E450" si="51">FLOOR((FLOOR((2*$C387+31+0),1)+5)*1,1)</f>
        <v>336</v>
      </c>
      <c r="F387" s="7">
        <f t="shared" ref="F387:F450" si="52">FLOOR((FLOOR((2*$C387+31+0),1)+5)*1.1,1)</f>
        <v>369</v>
      </c>
      <c r="G387" s="7">
        <f t="shared" ref="G387:G450" si="53">FLOOR((FLOOR((2*$C387+31+63),1)+5)*1,1)</f>
        <v>399</v>
      </c>
      <c r="H387" s="7">
        <f t="shared" ref="H387:H450" si="54">FLOOR((FLOOR((2*$C387+31+63),1)+5)*1.1,1)</f>
        <v>438</v>
      </c>
      <c r="J387" s="7">
        <f t="shared" ref="J387:J450" si="55">FLOOR(E387*1.5,1)</f>
        <v>504</v>
      </c>
      <c r="K387" s="7">
        <f t="shared" si="48"/>
        <v>553</v>
      </c>
      <c r="L387" s="7">
        <f t="shared" si="49"/>
        <v>598</v>
      </c>
      <c r="M387" s="7">
        <f t="shared" si="50"/>
        <v>657</v>
      </c>
    </row>
    <row r="388" spans="1:13" x14ac:dyDescent="0.5">
      <c r="A388">
        <v>387</v>
      </c>
      <c r="B388" t="s">
        <v>386</v>
      </c>
      <c r="C388">
        <v>29</v>
      </c>
      <c r="E388" s="7">
        <f t="shared" si="51"/>
        <v>94</v>
      </c>
      <c r="F388" s="7">
        <f t="shared" si="52"/>
        <v>103</v>
      </c>
      <c r="G388" s="7">
        <f t="shared" si="53"/>
        <v>157</v>
      </c>
      <c r="H388" s="7">
        <f t="shared" si="54"/>
        <v>172</v>
      </c>
      <c r="J388" s="7">
        <f t="shared" si="55"/>
        <v>141</v>
      </c>
      <c r="K388" s="7">
        <f t="shared" si="48"/>
        <v>154</v>
      </c>
      <c r="L388" s="7">
        <f t="shared" si="49"/>
        <v>235</v>
      </c>
      <c r="M388" s="7">
        <f t="shared" si="50"/>
        <v>258</v>
      </c>
    </row>
    <row r="389" spans="1:13" x14ac:dyDescent="0.5">
      <c r="A389">
        <v>388</v>
      </c>
      <c r="B389" t="s">
        <v>387</v>
      </c>
      <c r="C389">
        <v>36</v>
      </c>
      <c r="E389" s="7">
        <f t="shared" si="51"/>
        <v>108</v>
      </c>
      <c r="F389" s="7">
        <f t="shared" si="52"/>
        <v>118</v>
      </c>
      <c r="G389" s="7">
        <f t="shared" si="53"/>
        <v>171</v>
      </c>
      <c r="H389" s="7">
        <f t="shared" si="54"/>
        <v>188</v>
      </c>
      <c r="J389" s="7">
        <f t="shared" si="55"/>
        <v>162</v>
      </c>
      <c r="K389" s="7">
        <f t="shared" si="48"/>
        <v>177</v>
      </c>
      <c r="L389" s="7">
        <f t="shared" si="49"/>
        <v>256</v>
      </c>
      <c r="M389" s="7">
        <f t="shared" si="50"/>
        <v>282</v>
      </c>
    </row>
    <row r="390" spans="1:13" x14ac:dyDescent="0.5">
      <c r="A390">
        <v>389</v>
      </c>
      <c r="B390" t="s">
        <v>388</v>
      </c>
      <c r="C390">
        <v>64</v>
      </c>
      <c r="E390" s="7">
        <f t="shared" si="51"/>
        <v>164</v>
      </c>
      <c r="F390" s="7">
        <f t="shared" si="52"/>
        <v>180</v>
      </c>
      <c r="G390" s="7">
        <f t="shared" si="53"/>
        <v>227</v>
      </c>
      <c r="H390" s="7">
        <f t="shared" si="54"/>
        <v>249</v>
      </c>
      <c r="J390" s="7">
        <f t="shared" si="55"/>
        <v>246</v>
      </c>
      <c r="K390" s="7">
        <f t="shared" si="48"/>
        <v>270</v>
      </c>
      <c r="L390" s="7">
        <f t="shared" si="49"/>
        <v>340</v>
      </c>
      <c r="M390" s="7">
        <f t="shared" si="50"/>
        <v>373</v>
      </c>
    </row>
    <row r="391" spans="1:13" x14ac:dyDescent="0.5">
      <c r="A391">
        <v>390</v>
      </c>
      <c r="B391" t="s">
        <v>389</v>
      </c>
      <c r="C391">
        <v>59</v>
      </c>
      <c r="E391" s="7">
        <f t="shared" si="51"/>
        <v>154</v>
      </c>
      <c r="F391" s="7">
        <f t="shared" si="52"/>
        <v>169</v>
      </c>
      <c r="G391" s="7">
        <f t="shared" si="53"/>
        <v>217</v>
      </c>
      <c r="H391" s="7">
        <f t="shared" si="54"/>
        <v>238</v>
      </c>
      <c r="J391" s="7">
        <f t="shared" si="55"/>
        <v>231</v>
      </c>
      <c r="K391" s="7">
        <f t="shared" si="48"/>
        <v>253</v>
      </c>
      <c r="L391" s="7">
        <f t="shared" si="49"/>
        <v>325</v>
      </c>
      <c r="M391" s="7">
        <f t="shared" si="50"/>
        <v>357</v>
      </c>
    </row>
    <row r="392" spans="1:13" x14ac:dyDescent="0.5">
      <c r="A392">
        <v>391</v>
      </c>
      <c r="B392" t="s">
        <v>390</v>
      </c>
      <c r="C392">
        <v>80</v>
      </c>
      <c r="E392" s="7">
        <f t="shared" si="51"/>
        <v>196</v>
      </c>
      <c r="F392" s="7">
        <f t="shared" si="52"/>
        <v>215</v>
      </c>
      <c r="G392" s="7">
        <f t="shared" si="53"/>
        <v>259</v>
      </c>
      <c r="H392" s="7">
        <f t="shared" si="54"/>
        <v>284</v>
      </c>
      <c r="J392" s="7">
        <f t="shared" si="55"/>
        <v>294</v>
      </c>
      <c r="K392" s="7">
        <f t="shared" si="48"/>
        <v>322</v>
      </c>
      <c r="L392" s="7">
        <f t="shared" si="49"/>
        <v>388</v>
      </c>
      <c r="M392" s="7">
        <f t="shared" si="50"/>
        <v>426</v>
      </c>
    </row>
    <row r="393" spans="1:13" x14ac:dyDescent="0.5">
      <c r="A393">
        <v>392</v>
      </c>
      <c r="B393" t="s">
        <v>391</v>
      </c>
      <c r="C393">
        <v>121</v>
      </c>
      <c r="E393" s="7">
        <f t="shared" si="51"/>
        <v>278</v>
      </c>
      <c r="F393" s="7">
        <f t="shared" si="52"/>
        <v>305</v>
      </c>
      <c r="G393" s="7">
        <f t="shared" si="53"/>
        <v>341</v>
      </c>
      <c r="H393" s="7">
        <f t="shared" si="54"/>
        <v>375</v>
      </c>
      <c r="J393" s="7">
        <f t="shared" si="55"/>
        <v>417</v>
      </c>
      <c r="K393" s="7">
        <f t="shared" si="48"/>
        <v>457</v>
      </c>
      <c r="L393" s="7">
        <f t="shared" si="49"/>
        <v>511</v>
      </c>
      <c r="M393" s="7">
        <f t="shared" si="50"/>
        <v>562</v>
      </c>
    </row>
    <row r="394" spans="1:13" x14ac:dyDescent="0.5">
      <c r="A394">
        <v>393</v>
      </c>
      <c r="B394" t="s">
        <v>392</v>
      </c>
      <c r="C394">
        <v>38</v>
      </c>
      <c r="E394" s="7">
        <f t="shared" si="51"/>
        <v>112</v>
      </c>
      <c r="F394" s="7">
        <f t="shared" si="52"/>
        <v>123</v>
      </c>
      <c r="G394" s="7">
        <f t="shared" si="53"/>
        <v>175</v>
      </c>
      <c r="H394" s="7">
        <f t="shared" si="54"/>
        <v>192</v>
      </c>
      <c r="J394" s="7">
        <f t="shared" si="55"/>
        <v>168</v>
      </c>
      <c r="K394" s="7">
        <f t="shared" si="48"/>
        <v>184</v>
      </c>
      <c r="L394" s="7">
        <f t="shared" si="49"/>
        <v>262</v>
      </c>
      <c r="M394" s="7">
        <f t="shared" si="50"/>
        <v>288</v>
      </c>
    </row>
    <row r="395" spans="1:13" x14ac:dyDescent="0.5">
      <c r="A395">
        <v>394</v>
      </c>
      <c r="B395" t="s">
        <v>393</v>
      </c>
      <c r="C395">
        <v>49</v>
      </c>
      <c r="E395" s="7">
        <f t="shared" si="51"/>
        <v>134</v>
      </c>
      <c r="F395" s="7">
        <f t="shared" si="52"/>
        <v>147</v>
      </c>
      <c r="G395" s="7">
        <f t="shared" si="53"/>
        <v>197</v>
      </c>
      <c r="H395" s="7">
        <f t="shared" si="54"/>
        <v>216</v>
      </c>
      <c r="J395" s="7">
        <f t="shared" si="55"/>
        <v>201</v>
      </c>
      <c r="K395" s="7">
        <f t="shared" si="48"/>
        <v>220</v>
      </c>
      <c r="L395" s="7">
        <f t="shared" si="49"/>
        <v>295</v>
      </c>
      <c r="M395" s="7">
        <f t="shared" si="50"/>
        <v>324</v>
      </c>
    </row>
    <row r="396" spans="1:13" x14ac:dyDescent="0.5">
      <c r="A396">
        <v>395</v>
      </c>
      <c r="B396" t="s">
        <v>394</v>
      </c>
      <c r="C396">
        <v>68</v>
      </c>
      <c r="E396" s="7">
        <f t="shared" si="51"/>
        <v>172</v>
      </c>
      <c r="F396" s="7">
        <f t="shared" si="52"/>
        <v>189</v>
      </c>
      <c r="G396" s="7">
        <f t="shared" si="53"/>
        <v>235</v>
      </c>
      <c r="H396" s="7">
        <f t="shared" si="54"/>
        <v>258</v>
      </c>
      <c r="J396" s="7">
        <f t="shared" si="55"/>
        <v>258</v>
      </c>
      <c r="K396" s="7">
        <f t="shared" si="48"/>
        <v>283</v>
      </c>
      <c r="L396" s="7">
        <f t="shared" si="49"/>
        <v>352</v>
      </c>
      <c r="M396" s="7">
        <f t="shared" si="50"/>
        <v>387</v>
      </c>
    </row>
    <row r="397" spans="1:13" x14ac:dyDescent="0.5">
      <c r="A397">
        <v>396</v>
      </c>
      <c r="B397" t="s">
        <v>395</v>
      </c>
      <c r="C397">
        <v>73</v>
      </c>
      <c r="E397" s="7">
        <f t="shared" si="51"/>
        <v>182</v>
      </c>
      <c r="F397" s="7">
        <f t="shared" si="52"/>
        <v>200</v>
      </c>
      <c r="G397" s="7">
        <f t="shared" si="53"/>
        <v>245</v>
      </c>
      <c r="H397" s="7">
        <f t="shared" si="54"/>
        <v>269</v>
      </c>
      <c r="J397" s="7">
        <f t="shared" si="55"/>
        <v>273</v>
      </c>
      <c r="K397" s="7">
        <f t="shared" si="48"/>
        <v>300</v>
      </c>
      <c r="L397" s="7">
        <f t="shared" si="49"/>
        <v>367</v>
      </c>
      <c r="M397" s="7">
        <f t="shared" si="50"/>
        <v>403</v>
      </c>
    </row>
    <row r="398" spans="1:13" x14ac:dyDescent="0.5">
      <c r="A398">
        <v>397</v>
      </c>
      <c r="B398" t="s">
        <v>396</v>
      </c>
      <c r="C398">
        <v>94</v>
      </c>
      <c r="E398" s="7">
        <f t="shared" si="51"/>
        <v>224</v>
      </c>
      <c r="F398" s="7">
        <f t="shared" si="52"/>
        <v>246</v>
      </c>
      <c r="G398" s="7">
        <f t="shared" si="53"/>
        <v>287</v>
      </c>
      <c r="H398" s="7">
        <f t="shared" si="54"/>
        <v>315</v>
      </c>
      <c r="J398" s="7">
        <f t="shared" si="55"/>
        <v>336</v>
      </c>
      <c r="K398" s="7">
        <f t="shared" si="48"/>
        <v>369</v>
      </c>
      <c r="L398" s="7">
        <f t="shared" si="49"/>
        <v>430</v>
      </c>
      <c r="M398" s="7">
        <f t="shared" si="50"/>
        <v>472</v>
      </c>
    </row>
    <row r="399" spans="1:13" x14ac:dyDescent="0.5">
      <c r="A399">
        <v>398</v>
      </c>
      <c r="B399" t="s">
        <v>397</v>
      </c>
      <c r="C399">
        <v>124</v>
      </c>
      <c r="E399" s="7">
        <f t="shared" si="51"/>
        <v>284</v>
      </c>
      <c r="F399" s="7">
        <f t="shared" si="52"/>
        <v>312</v>
      </c>
      <c r="G399" s="7">
        <f t="shared" si="53"/>
        <v>347</v>
      </c>
      <c r="H399" s="7">
        <f t="shared" si="54"/>
        <v>381</v>
      </c>
      <c r="J399" s="7">
        <f t="shared" si="55"/>
        <v>426</v>
      </c>
      <c r="K399" s="7">
        <f t="shared" si="48"/>
        <v>468</v>
      </c>
      <c r="L399" s="7">
        <f t="shared" si="49"/>
        <v>520</v>
      </c>
      <c r="M399" s="7">
        <f t="shared" si="50"/>
        <v>571</v>
      </c>
    </row>
    <row r="400" spans="1:13" x14ac:dyDescent="0.5">
      <c r="A400">
        <v>399</v>
      </c>
      <c r="B400" t="s">
        <v>398</v>
      </c>
      <c r="C400">
        <v>50</v>
      </c>
      <c r="E400" s="7">
        <f t="shared" si="51"/>
        <v>136</v>
      </c>
      <c r="F400" s="7">
        <f t="shared" si="52"/>
        <v>149</v>
      </c>
      <c r="G400" s="7">
        <f t="shared" si="53"/>
        <v>199</v>
      </c>
      <c r="H400" s="7">
        <f t="shared" si="54"/>
        <v>218</v>
      </c>
      <c r="J400" s="7">
        <f t="shared" si="55"/>
        <v>204</v>
      </c>
      <c r="K400" s="7">
        <f t="shared" si="48"/>
        <v>223</v>
      </c>
      <c r="L400" s="7">
        <f t="shared" si="49"/>
        <v>298</v>
      </c>
      <c r="M400" s="7">
        <f t="shared" si="50"/>
        <v>327</v>
      </c>
    </row>
    <row r="401" spans="1:13" x14ac:dyDescent="0.5">
      <c r="A401">
        <v>400</v>
      </c>
      <c r="B401" t="s">
        <v>399</v>
      </c>
      <c r="C401">
        <v>104</v>
      </c>
      <c r="E401" s="7">
        <f t="shared" si="51"/>
        <v>244</v>
      </c>
      <c r="F401" s="7">
        <f t="shared" si="52"/>
        <v>268</v>
      </c>
      <c r="G401" s="7">
        <f t="shared" si="53"/>
        <v>307</v>
      </c>
      <c r="H401" s="7">
        <f t="shared" si="54"/>
        <v>337</v>
      </c>
      <c r="J401" s="7">
        <f t="shared" si="55"/>
        <v>366</v>
      </c>
      <c r="K401" s="7">
        <f t="shared" si="48"/>
        <v>402</v>
      </c>
      <c r="L401" s="7">
        <f t="shared" si="49"/>
        <v>460</v>
      </c>
      <c r="M401" s="7">
        <f t="shared" si="50"/>
        <v>505</v>
      </c>
    </row>
    <row r="402" spans="1:13" x14ac:dyDescent="0.5">
      <c r="A402">
        <v>401</v>
      </c>
      <c r="B402" t="s">
        <v>400</v>
      </c>
      <c r="C402">
        <v>52</v>
      </c>
      <c r="E402" s="7">
        <f t="shared" si="51"/>
        <v>140</v>
      </c>
      <c r="F402" s="7">
        <f t="shared" si="52"/>
        <v>154</v>
      </c>
      <c r="G402" s="7">
        <f t="shared" si="53"/>
        <v>203</v>
      </c>
      <c r="H402" s="7">
        <f t="shared" si="54"/>
        <v>223</v>
      </c>
      <c r="J402" s="7">
        <f t="shared" si="55"/>
        <v>210</v>
      </c>
      <c r="K402" s="7">
        <f t="shared" si="48"/>
        <v>231</v>
      </c>
      <c r="L402" s="7">
        <f t="shared" si="49"/>
        <v>304</v>
      </c>
      <c r="M402" s="7">
        <f t="shared" si="50"/>
        <v>334</v>
      </c>
    </row>
    <row r="403" spans="1:13" x14ac:dyDescent="0.5">
      <c r="A403">
        <v>402</v>
      </c>
      <c r="B403" t="s">
        <v>401</v>
      </c>
      <c r="C403">
        <v>102</v>
      </c>
      <c r="E403" s="7">
        <f t="shared" si="51"/>
        <v>240</v>
      </c>
      <c r="F403" s="7">
        <f t="shared" si="52"/>
        <v>264</v>
      </c>
      <c r="G403" s="7">
        <f t="shared" si="53"/>
        <v>303</v>
      </c>
      <c r="H403" s="7">
        <f t="shared" si="54"/>
        <v>333</v>
      </c>
      <c r="J403" s="7">
        <f t="shared" si="55"/>
        <v>360</v>
      </c>
      <c r="K403" s="7">
        <f t="shared" si="48"/>
        <v>396</v>
      </c>
      <c r="L403" s="7">
        <f t="shared" si="49"/>
        <v>454</v>
      </c>
      <c r="M403" s="7">
        <f t="shared" si="50"/>
        <v>499</v>
      </c>
    </row>
    <row r="404" spans="1:13" x14ac:dyDescent="0.5">
      <c r="A404">
        <v>403</v>
      </c>
      <c r="B404" t="s">
        <v>402</v>
      </c>
      <c r="C404">
        <v>51</v>
      </c>
      <c r="E404" s="7">
        <f t="shared" si="51"/>
        <v>138</v>
      </c>
      <c r="F404" s="7">
        <f t="shared" si="52"/>
        <v>151</v>
      </c>
      <c r="G404" s="7">
        <f t="shared" si="53"/>
        <v>201</v>
      </c>
      <c r="H404" s="7">
        <f t="shared" si="54"/>
        <v>221</v>
      </c>
      <c r="J404" s="7">
        <f t="shared" si="55"/>
        <v>207</v>
      </c>
      <c r="K404" s="7">
        <f t="shared" si="48"/>
        <v>226</v>
      </c>
      <c r="L404" s="7">
        <f t="shared" si="49"/>
        <v>301</v>
      </c>
      <c r="M404" s="7">
        <f t="shared" si="50"/>
        <v>331</v>
      </c>
    </row>
    <row r="405" spans="1:13" x14ac:dyDescent="0.5">
      <c r="A405">
        <v>404</v>
      </c>
      <c r="B405" t="s">
        <v>403</v>
      </c>
      <c r="C405">
        <v>66</v>
      </c>
      <c r="E405" s="7">
        <f t="shared" si="51"/>
        <v>168</v>
      </c>
      <c r="F405" s="7">
        <f t="shared" si="52"/>
        <v>184</v>
      </c>
      <c r="G405" s="7">
        <f t="shared" si="53"/>
        <v>231</v>
      </c>
      <c r="H405" s="7">
        <f t="shared" si="54"/>
        <v>254</v>
      </c>
      <c r="J405" s="7">
        <f t="shared" si="55"/>
        <v>252</v>
      </c>
      <c r="K405" s="7">
        <f t="shared" si="48"/>
        <v>276</v>
      </c>
      <c r="L405" s="7">
        <f t="shared" si="49"/>
        <v>346</v>
      </c>
      <c r="M405" s="7">
        <f t="shared" si="50"/>
        <v>381</v>
      </c>
    </row>
    <row r="406" spans="1:13" x14ac:dyDescent="0.5">
      <c r="A406">
        <v>405</v>
      </c>
      <c r="B406" t="s">
        <v>404</v>
      </c>
      <c r="C406">
        <v>80</v>
      </c>
      <c r="E406" s="7">
        <f t="shared" si="51"/>
        <v>196</v>
      </c>
      <c r="F406" s="7">
        <f t="shared" si="52"/>
        <v>215</v>
      </c>
      <c r="G406" s="7">
        <f t="shared" si="53"/>
        <v>259</v>
      </c>
      <c r="H406" s="7">
        <f t="shared" si="54"/>
        <v>284</v>
      </c>
      <c r="J406" s="7">
        <f t="shared" si="55"/>
        <v>294</v>
      </c>
      <c r="K406" s="7">
        <f t="shared" si="48"/>
        <v>322</v>
      </c>
      <c r="L406" s="7">
        <f t="shared" si="49"/>
        <v>388</v>
      </c>
      <c r="M406" s="7">
        <f t="shared" si="50"/>
        <v>426</v>
      </c>
    </row>
    <row r="407" spans="1:13" x14ac:dyDescent="0.5">
      <c r="A407">
        <v>406</v>
      </c>
      <c r="B407" t="s">
        <v>405</v>
      </c>
      <c r="C407">
        <v>59</v>
      </c>
      <c r="E407" s="7">
        <f t="shared" si="51"/>
        <v>154</v>
      </c>
      <c r="F407" s="7">
        <f t="shared" si="52"/>
        <v>169</v>
      </c>
      <c r="G407" s="7">
        <f t="shared" si="53"/>
        <v>217</v>
      </c>
      <c r="H407" s="7">
        <f t="shared" si="54"/>
        <v>238</v>
      </c>
      <c r="J407" s="7">
        <f t="shared" si="55"/>
        <v>231</v>
      </c>
      <c r="K407" s="7">
        <f t="shared" si="48"/>
        <v>253</v>
      </c>
      <c r="L407" s="7">
        <f t="shared" si="49"/>
        <v>325</v>
      </c>
      <c r="M407" s="7">
        <f t="shared" si="50"/>
        <v>357</v>
      </c>
    </row>
    <row r="408" spans="1:13" x14ac:dyDescent="0.5">
      <c r="A408">
        <v>407</v>
      </c>
      <c r="B408" t="s">
        <v>406</v>
      </c>
      <c r="C408">
        <v>105</v>
      </c>
      <c r="E408" s="7">
        <f t="shared" si="51"/>
        <v>246</v>
      </c>
      <c r="F408" s="7">
        <f t="shared" si="52"/>
        <v>270</v>
      </c>
      <c r="G408" s="7">
        <f t="shared" si="53"/>
        <v>309</v>
      </c>
      <c r="H408" s="7">
        <f t="shared" si="54"/>
        <v>339</v>
      </c>
      <c r="J408" s="7">
        <f t="shared" si="55"/>
        <v>369</v>
      </c>
      <c r="K408" s="7">
        <f t="shared" si="48"/>
        <v>405</v>
      </c>
      <c r="L408" s="7">
        <f t="shared" si="49"/>
        <v>463</v>
      </c>
      <c r="M408" s="7">
        <f t="shared" si="50"/>
        <v>508</v>
      </c>
    </row>
    <row r="409" spans="1:13" x14ac:dyDescent="0.5">
      <c r="A409">
        <v>408</v>
      </c>
      <c r="B409" t="s">
        <v>407</v>
      </c>
      <c r="C409">
        <v>66</v>
      </c>
      <c r="E409" s="7">
        <f t="shared" si="51"/>
        <v>168</v>
      </c>
      <c r="F409" s="7">
        <f t="shared" si="52"/>
        <v>184</v>
      </c>
      <c r="G409" s="7">
        <f t="shared" si="53"/>
        <v>231</v>
      </c>
      <c r="H409" s="7">
        <f t="shared" si="54"/>
        <v>254</v>
      </c>
      <c r="J409" s="7">
        <f t="shared" si="55"/>
        <v>252</v>
      </c>
      <c r="K409" s="7">
        <f t="shared" si="48"/>
        <v>276</v>
      </c>
      <c r="L409" s="7">
        <f t="shared" si="49"/>
        <v>346</v>
      </c>
      <c r="M409" s="7">
        <f t="shared" si="50"/>
        <v>381</v>
      </c>
    </row>
    <row r="410" spans="1:13" x14ac:dyDescent="0.5">
      <c r="A410">
        <v>409</v>
      </c>
      <c r="B410" t="s">
        <v>408</v>
      </c>
      <c r="C410">
        <v>70</v>
      </c>
      <c r="E410" s="7">
        <f t="shared" si="51"/>
        <v>176</v>
      </c>
      <c r="F410" s="7">
        <f t="shared" si="52"/>
        <v>193</v>
      </c>
      <c r="G410" s="7">
        <f t="shared" si="53"/>
        <v>239</v>
      </c>
      <c r="H410" s="7">
        <f t="shared" si="54"/>
        <v>262</v>
      </c>
      <c r="J410" s="7">
        <f t="shared" si="55"/>
        <v>264</v>
      </c>
      <c r="K410" s="7">
        <f t="shared" si="48"/>
        <v>289</v>
      </c>
      <c r="L410" s="7">
        <f t="shared" si="49"/>
        <v>358</v>
      </c>
      <c r="M410" s="7">
        <f t="shared" si="50"/>
        <v>393</v>
      </c>
    </row>
    <row r="411" spans="1:13" x14ac:dyDescent="0.5">
      <c r="A411">
        <v>410</v>
      </c>
      <c r="B411" t="s">
        <v>409</v>
      </c>
      <c r="C411">
        <v>34</v>
      </c>
      <c r="E411" s="7">
        <f t="shared" si="51"/>
        <v>104</v>
      </c>
      <c r="F411" s="7">
        <f t="shared" si="52"/>
        <v>114</v>
      </c>
      <c r="G411" s="7">
        <f t="shared" si="53"/>
        <v>167</v>
      </c>
      <c r="H411" s="7">
        <f t="shared" si="54"/>
        <v>183</v>
      </c>
      <c r="J411" s="7">
        <f t="shared" si="55"/>
        <v>156</v>
      </c>
      <c r="K411" s="7">
        <f t="shared" si="48"/>
        <v>171</v>
      </c>
      <c r="L411" s="7">
        <f t="shared" si="49"/>
        <v>250</v>
      </c>
      <c r="M411" s="7">
        <f t="shared" si="50"/>
        <v>274</v>
      </c>
    </row>
    <row r="412" spans="1:13" x14ac:dyDescent="0.5">
      <c r="A412">
        <v>411</v>
      </c>
      <c r="B412" t="s">
        <v>410</v>
      </c>
      <c r="C412">
        <v>36</v>
      </c>
      <c r="E412" s="7">
        <f t="shared" si="51"/>
        <v>108</v>
      </c>
      <c r="F412" s="7">
        <f t="shared" si="52"/>
        <v>118</v>
      </c>
      <c r="G412" s="7">
        <f t="shared" si="53"/>
        <v>171</v>
      </c>
      <c r="H412" s="7">
        <f t="shared" si="54"/>
        <v>188</v>
      </c>
      <c r="J412" s="7">
        <f t="shared" si="55"/>
        <v>162</v>
      </c>
      <c r="K412" s="7">
        <f t="shared" si="48"/>
        <v>177</v>
      </c>
      <c r="L412" s="7">
        <f t="shared" si="49"/>
        <v>256</v>
      </c>
      <c r="M412" s="7">
        <f t="shared" si="50"/>
        <v>282</v>
      </c>
    </row>
    <row r="413" spans="1:13" x14ac:dyDescent="0.5">
      <c r="A413">
        <v>412</v>
      </c>
      <c r="B413" t="s">
        <v>411</v>
      </c>
      <c r="C413">
        <v>64</v>
      </c>
      <c r="E413" s="7">
        <f t="shared" si="51"/>
        <v>164</v>
      </c>
      <c r="F413" s="7">
        <f t="shared" si="52"/>
        <v>180</v>
      </c>
      <c r="G413" s="7">
        <f t="shared" si="53"/>
        <v>227</v>
      </c>
      <c r="H413" s="7">
        <f t="shared" si="54"/>
        <v>249</v>
      </c>
      <c r="J413" s="7">
        <f t="shared" si="55"/>
        <v>246</v>
      </c>
      <c r="K413" s="7">
        <f t="shared" si="48"/>
        <v>270</v>
      </c>
      <c r="L413" s="7">
        <f t="shared" si="49"/>
        <v>340</v>
      </c>
      <c r="M413" s="7">
        <f t="shared" si="50"/>
        <v>373</v>
      </c>
    </row>
    <row r="414" spans="1:13" x14ac:dyDescent="0.5">
      <c r="A414">
        <v>413</v>
      </c>
      <c r="B414" t="s">
        <v>412</v>
      </c>
      <c r="C414">
        <v>51</v>
      </c>
      <c r="E414" s="7">
        <f t="shared" si="51"/>
        <v>138</v>
      </c>
      <c r="F414" s="7">
        <f t="shared" si="52"/>
        <v>151</v>
      </c>
      <c r="G414" s="7">
        <f t="shared" si="53"/>
        <v>201</v>
      </c>
      <c r="H414" s="7">
        <f t="shared" si="54"/>
        <v>221</v>
      </c>
      <c r="J414" s="7">
        <f t="shared" si="55"/>
        <v>207</v>
      </c>
      <c r="K414" s="7">
        <f t="shared" si="48"/>
        <v>226</v>
      </c>
      <c r="L414" s="7">
        <f t="shared" si="49"/>
        <v>301</v>
      </c>
      <c r="M414" s="7">
        <f t="shared" si="50"/>
        <v>331</v>
      </c>
    </row>
    <row r="415" spans="1:13" x14ac:dyDescent="0.5">
      <c r="A415">
        <v>414</v>
      </c>
      <c r="B415" t="s">
        <v>413</v>
      </c>
      <c r="C415">
        <v>93</v>
      </c>
      <c r="E415" s="7">
        <f t="shared" si="51"/>
        <v>222</v>
      </c>
      <c r="F415" s="7">
        <f t="shared" si="52"/>
        <v>244</v>
      </c>
      <c r="G415" s="7">
        <f t="shared" si="53"/>
        <v>285</v>
      </c>
      <c r="H415" s="7">
        <f t="shared" si="54"/>
        <v>313</v>
      </c>
      <c r="J415" s="7">
        <f t="shared" si="55"/>
        <v>333</v>
      </c>
      <c r="K415" s="7">
        <f t="shared" si="48"/>
        <v>366</v>
      </c>
      <c r="L415" s="7">
        <f t="shared" si="49"/>
        <v>427</v>
      </c>
      <c r="M415" s="7">
        <f t="shared" si="50"/>
        <v>469</v>
      </c>
    </row>
    <row r="416" spans="1:13" x14ac:dyDescent="0.5">
      <c r="A416">
        <v>415</v>
      </c>
      <c r="B416" t="s">
        <v>414</v>
      </c>
      <c r="C416">
        <v>115</v>
      </c>
      <c r="E416" s="7">
        <f t="shared" si="51"/>
        <v>266</v>
      </c>
      <c r="F416" s="7">
        <f t="shared" si="52"/>
        <v>292</v>
      </c>
      <c r="G416" s="7">
        <f t="shared" si="53"/>
        <v>329</v>
      </c>
      <c r="H416" s="7">
        <f t="shared" si="54"/>
        <v>361</v>
      </c>
      <c r="J416" s="7">
        <f t="shared" si="55"/>
        <v>399</v>
      </c>
      <c r="K416" s="7">
        <f t="shared" si="48"/>
        <v>438</v>
      </c>
      <c r="L416" s="7">
        <f t="shared" si="49"/>
        <v>493</v>
      </c>
      <c r="M416" s="7">
        <f t="shared" si="50"/>
        <v>541</v>
      </c>
    </row>
    <row r="417" spans="1:13" x14ac:dyDescent="0.5">
      <c r="A417">
        <v>416</v>
      </c>
      <c r="B417" t="s">
        <v>415</v>
      </c>
      <c r="C417">
        <v>51</v>
      </c>
      <c r="E417" s="7">
        <f t="shared" si="51"/>
        <v>138</v>
      </c>
      <c r="F417" s="7">
        <f t="shared" si="52"/>
        <v>151</v>
      </c>
      <c r="G417" s="7">
        <f t="shared" si="53"/>
        <v>201</v>
      </c>
      <c r="H417" s="7">
        <f t="shared" si="54"/>
        <v>221</v>
      </c>
      <c r="J417" s="7">
        <f t="shared" si="55"/>
        <v>207</v>
      </c>
      <c r="K417" s="7">
        <f t="shared" si="48"/>
        <v>226</v>
      </c>
      <c r="L417" s="7">
        <f t="shared" si="49"/>
        <v>301</v>
      </c>
      <c r="M417" s="7">
        <f t="shared" si="50"/>
        <v>331</v>
      </c>
    </row>
    <row r="418" spans="1:13" x14ac:dyDescent="0.5">
      <c r="A418">
        <v>417</v>
      </c>
      <c r="B418" t="s">
        <v>416</v>
      </c>
      <c r="C418">
        <v>141</v>
      </c>
      <c r="E418" s="7">
        <f t="shared" si="51"/>
        <v>318</v>
      </c>
      <c r="F418" s="7">
        <f t="shared" si="52"/>
        <v>349</v>
      </c>
      <c r="G418" s="7">
        <f t="shared" si="53"/>
        <v>381</v>
      </c>
      <c r="H418" s="7">
        <f t="shared" si="54"/>
        <v>419</v>
      </c>
      <c r="J418" s="7">
        <f t="shared" si="55"/>
        <v>477</v>
      </c>
      <c r="K418" s="7">
        <f t="shared" si="48"/>
        <v>523</v>
      </c>
      <c r="L418" s="7">
        <f t="shared" si="49"/>
        <v>571</v>
      </c>
      <c r="M418" s="7">
        <f t="shared" si="50"/>
        <v>628</v>
      </c>
    </row>
    <row r="419" spans="1:13" x14ac:dyDescent="0.5">
      <c r="A419">
        <v>418</v>
      </c>
      <c r="B419" t="s">
        <v>417</v>
      </c>
      <c r="C419">
        <v>103</v>
      </c>
      <c r="E419" s="7">
        <f t="shared" si="51"/>
        <v>242</v>
      </c>
      <c r="F419" s="7">
        <f t="shared" si="52"/>
        <v>266</v>
      </c>
      <c r="G419" s="7">
        <f t="shared" si="53"/>
        <v>305</v>
      </c>
      <c r="H419" s="7">
        <f t="shared" si="54"/>
        <v>335</v>
      </c>
      <c r="J419" s="7">
        <f t="shared" si="55"/>
        <v>363</v>
      </c>
      <c r="K419" s="7">
        <f t="shared" si="48"/>
        <v>399</v>
      </c>
      <c r="L419" s="7">
        <f t="shared" si="49"/>
        <v>457</v>
      </c>
      <c r="M419" s="7">
        <f t="shared" si="50"/>
        <v>502</v>
      </c>
    </row>
    <row r="420" spans="1:13" x14ac:dyDescent="0.5">
      <c r="A420">
        <v>419</v>
      </c>
      <c r="B420" t="s">
        <v>418</v>
      </c>
      <c r="C420">
        <v>139</v>
      </c>
      <c r="E420" s="7">
        <f t="shared" si="51"/>
        <v>314</v>
      </c>
      <c r="F420" s="7">
        <f t="shared" si="52"/>
        <v>345</v>
      </c>
      <c r="G420" s="7">
        <f t="shared" si="53"/>
        <v>377</v>
      </c>
      <c r="H420" s="7">
        <f t="shared" si="54"/>
        <v>414</v>
      </c>
      <c r="J420" s="7">
        <f t="shared" si="55"/>
        <v>471</v>
      </c>
      <c r="K420" s="7">
        <f t="shared" si="48"/>
        <v>517</v>
      </c>
      <c r="L420" s="7">
        <f t="shared" si="49"/>
        <v>565</v>
      </c>
      <c r="M420" s="7">
        <f t="shared" si="50"/>
        <v>621</v>
      </c>
    </row>
    <row r="421" spans="1:13" x14ac:dyDescent="0.5">
      <c r="A421">
        <v>420</v>
      </c>
      <c r="B421" t="s">
        <v>419</v>
      </c>
      <c r="C421">
        <v>51</v>
      </c>
      <c r="E421" s="7">
        <f t="shared" si="51"/>
        <v>138</v>
      </c>
      <c r="F421" s="7">
        <f t="shared" si="52"/>
        <v>151</v>
      </c>
      <c r="G421" s="7">
        <f t="shared" si="53"/>
        <v>201</v>
      </c>
      <c r="H421" s="7">
        <f t="shared" si="54"/>
        <v>221</v>
      </c>
      <c r="J421" s="7">
        <f t="shared" si="55"/>
        <v>207</v>
      </c>
      <c r="K421" s="7">
        <f t="shared" si="48"/>
        <v>226</v>
      </c>
      <c r="L421" s="7">
        <f t="shared" si="49"/>
        <v>301</v>
      </c>
      <c r="M421" s="7">
        <f t="shared" si="50"/>
        <v>331</v>
      </c>
    </row>
    <row r="422" spans="1:13" x14ac:dyDescent="0.5">
      <c r="A422">
        <v>421</v>
      </c>
      <c r="B422" t="s">
        <v>420</v>
      </c>
      <c r="C422">
        <v>113</v>
      </c>
      <c r="E422" s="7">
        <f t="shared" si="51"/>
        <v>262</v>
      </c>
      <c r="F422" s="7">
        <f t="shared" si="52"/>
        <v>288</v>
      </c>
      <c r="G422" s="7">
        <f t="shared" si="53"/>
        <v>325</v>
      </c>
      <c r="H422" s="7">
        <f t="shared" si="54"/>
        <v>357</v>
      </c>
      <c r="J422" s="7">
        <f t="shared" si="55"/>
        <v>393</v>
      </c>
      <c r="K422" s="7">
        <f t="shared" si="48"/>
        <v>432</v>
      </c>
      <c r="L422" s="7">
        <f t="shared" si="49"/>
        <v>487</v>
      </c>
      <c r="M422" s="7">
        <f t="shared" si="50"/>
        <v>535</v>
      </c>
    </row>
    <row r="423" spans="1:13" x14ac:dyDescent="0.5">
      <c r="A423">
        <v>422</v>
      </c>
      <c r="B423" t="s">
        <v>421</v>
      </c>
      <c r="C423">
        <v>42</v>
      </c>
      <c r="E423" s="7">
        <f t="shared" si="51"/>
        <v>120</v>
      </c>
      <c r="F423" s="7">
        <f t="shared" si="52"/>
        <v>132</v>
      </c>
      <c r="G423" s="7">
        <f t="shared" si="53"/>
        <v>183</v>
      </c>
      <c r="H423" s="7">
        <f t="shared" si="54"/>
        <v>201</v>
      </c>
      <c r="J423" s="7">
        <f t="shared" si="55"/>
        <v>180</v>
      </c>
      <c r="K423" s="7">
        <f t="shared" si="48"/>
        <v>198</v>
      </c>
      <c r="L423" s="7">
        <f t="shared" si="49"/>
        <v>274</v>
      </c>
      <c r="M423" s="7">
        <f t="shared" si="50"/>
        <v>301</v>
      </c>
    </row>
    <row r="424" spans="1:13" x14ac:dyDescent="0.5">
      <c r="A424">
        <v>423</v>
      </c>
      <c r="B424" t="s">
        <v>422</v>
      </c>
      <c r="C424">
        <v>49</v>
      </c>
      <c r="E424" s="7">
        <f t="shared" si="51"/>
        <v>134</v>
      </c>
      <c r="F424" s="7">
        <f t="shared" si="52"/>
        <v>147</v>
      </c>
      <c r="G424" s="7">
        <f t="shared" si="53"/>
        <v>197</v>
      </c>
      <c r="H424" s="7">
        <f t="shared" si="54"/>
        <v>216</v>
      </c>
      <c r="J424" s="7">
        <f t="shared" si="55"/>
        <v>201</v>
      </c>
      <c r="K424" s="7">
        <f t="shared" si="48"/>
        <v>220</v>
      </c>
      <c r="L424" s="7">
        <f t="shared" si="49"/>
        <v>295</v>
      </c>
      <c r="M424" s="7">
        <f t="shared" si="50"/>
        <v>324</v>
      </c>
    </row>
    <row r="425" spans="1:13" x14ac:dyDescent="0.5">
      <c r="A425">
        <v>424</v>
      </c>
      <c r="B425" t="s">
        <v>423</v>
      </c>
      <c r="C425">
        <v>143</v>
      </c>
      <c r="E425" s="7">
        <f t="shared" si="51"/>
        <v>322</v>
      </c>
      <c r="F425" s="7">
        <f t="shared" si="52"/>
        <v>354</v>
      </c>
      <c r="G425" s="7">
        <f t="shared" si="53"/>
        <v>385</v>
      </c>
      <c r="H425" s="7">
        <f t="shared" si="54"/>
        <v>423</v>
      </c>
      <c r="J425" s="7">
        <f t="shared" si="55"/>
        <v>483</v>
      </c>
      <c r="K425" s="7">
        <f t="shared" si="48"/>
        <v>531</v>
      </c>
      <c r="L425" s="7">
        <f t="shared" si="49"/>
        <v>577</v>
      </c>
      <c r="M425" s="7">
        <f t="shared" si="50"/>
        <v>634</v>
      </c>
    </row>
    <row r="426" spans="1:13" x14ac:dyDescent="0.5">
      <c r="A426">
        <v>425</v>
      </c>
      <c r="B426" t="s">
        <v>424</v>
      </c>
      <c r="C426">
        <v>80</v>
      </c>
      <c r="E426" s="7">
        <f t="shared" si="51"/>
        <v>196</v>
      </c>
      <c r="F426" s="7">
        <f t="shared" si="52"/>
        <v>215</v>
      </c>
      <c r="G426" s="7">
        <f t="shared" si="53"/>
        <v>259</v>
      </c>
      <c r="H426" s="7">
        <f t="shared" si="54"/>
        <v>284</v>
      </c>
      <c r="J426" s="7">
        <f t="shared" si="55"/>
        <v>294</v>
      </c>
      <c r="K426" s="7">
        <f t="shared" si="48"/>
        <v>322</v>
      </c>
      <c r="L426" s="7">
        <f t="shared" si="49"/>
        <v>388</v>
      </c>
      <c r="M426" s="7">
        <f t="shared" si="50"/>
        <v>426</v>
      </c>
    </row>
    <row r="427" spans="1:13" x14ac:dyDescent="0.5">
      <c r="A427">
        <v>426</v>
      </c>
      <c r="B427" t="s">
        <v>425</v>
      </c>
      <c r="C427">
        <v>96</v>
      </c>
      <c r="E427" s="7">
        <f t="shared" si="51"/>
        <v>228</v>
      </c>
      <c r="F427" s="7">
        <f t="shared" si="52"/>
        <v>250</v>
      </c>
      <c r="G427" s="7">
        <f t="shared" si="53"/>
        <v>291</v>
      </c>
      <c r="H427" s="7">
        <f t="shared" si="54"/>
        <v>320</v>
      </c>
      <c r="J427" s="7">
        <f t="shared" si="55"/>
        <v>342</v>
      </c>
      <c r="K427" s="7">
        <f t="shared" si="48"/>
        <v>375</v>
      </c>
      <c r="L427" s="7">
        <f t="shared" si="49"/>
        <v>436</v>
      </c>
      <c r="M427" s="7">
        <f t="shared" si="50"/>
        <v>480</v>
      </c>
    </row>
    <row r="428" spans="1:13" x14ac:dyDescent="0.5">
      <c r="A428">
        <v>427</v>
      </c>
      <c r="B428" t="s">
        <v>426</v>
      </c>
      <c r="C428">
        <v>97</v>
      </c>
      <c r="E428" s="7">
        <f t="shared" si="51"/>
        <v>230</v>
      </c>
      <c r="F428" s="7">
        <f t="shared" si="52"/>
        <v>253</v>
      </c>
      <c r="G428" s="7">
        <f t="shared" si="53"/>
        <v>293</v>
      </c>
      <c r="H428" s="7">
        <f t="shared" si="54"/>
        <v>322</v>
      </c>
      <c r="J428" s="7">
        <f t="shared" si="55"/>
        <v>345</v>
      </c>
      <c r="K428" s="7">
        <f t="shared" si="48"/>
        <v>379</v>
      </c>
      <c r="L428" s="7">
        <f t="shared" si="49"/>
        <v>439</v>
      </c>
      <c r="M428" s="7">
        <f t="shared" si="50"/>
        <v>483</v>
      </c>
    </row>
    <row r="429" spans="1:13" x14ac:dyDescent="0.5">
      <c r="A429">
        <v>428</v>
      </c>
      <c r="B429" t="s">
        <v>427</v>
      </c>
      <c r="C429">
        <v>131</v>
      </c>
      <c r="E429" s="7">
        <f t="shared" si="51"/>
        <v>298</v>
      </c>
      <c r="F429" s="7">
        <f t="shared" si="52"/>
        <v>327</v>
      </c>
      <c r="G429" s="7">
        <f t="shared" si="53"/>
        <v>361</v>
      </c>
      <c r="H429" s="7">
        <f t="shared" si="54"/>
        <v>397</v>
      </c>
      <c r="J429" s="7">
        <f t="shared" si="55"/>
        <v>447</v>
      </c>
      <c r="K429" s="7">
        <f t="shared" si="48"/>
        <v>490</v>
      </c>
      <c r="L429" s="7">
        <f t="shared" si="49"/>
        <v>541</v>
      </c>
      <c r="M429" s="7">
        <f t="shared" si="50"/>
        <v>595</v>
      </c>
    </row>
    <row r="430" spans="1:13" x14ac:dyDescent="0.5">
      <c r="A430">
        <v>429</v>
      </c>
      <c r="B430" t="s">
        <v>428</v>
      </c>
      <c r="C430">
        <v>127</v>
      </c>
      <c r="E430" s="7">
        <f t="shared" si="51"/>
        <v>290</v>
      </c>
      <c r="F430" s="7">
        <f t="shared" si="52"/>
        <v>319</v>
      </c>
      <c r="G430" s="7">
        <f t="shared" si="53"/>
        <v>353</v>
      </c>
      <c r="H430" s="7">
        <f t="shared" si="54"/>
        <v>388</v>
      </c>
      <c r="J430" s="7">
        <f t="shared" si="55"/>
        <v>435</v>
      </c>
      <c r="K430" s="7">
        <f t="shared" si="48"/>
        <v>478</v>
      </c>
      <c r="L430" s="7">
        <f t="shared" si="49"/>
        <v>529</v>
      </c>
      <c r="M430" s="7">
        <f t="shared" si="50"/>
        <v>582</v>
      </c>
    </row>
    <row r="431" spans="1:13" x14ac:dyDescent="0.5">
      <c r="A431">
        <v>430</v>
      </c>
      <c r="B431" t="s">
        <v>429</v>
      </c>
      <c r="C431">
        <v>84</v>
      </c>
      <c r="E431" s="7">
        <f t="shared" si="51"/>
        <v>204</v>
      </c>
      <c r="F431" s="7">
        <f t="shared" si="52"/>
        <v>224</v>
      </c>
      <c r="G431" s="7">
        <f t="shared" si="53"/>
        <v>267</v>
      </c>
      <c r="H431" s="7">
        <f t="shared" si="54"/>
        <v>293</v>
      </c>
      <c r="J431" s="7">
        <f t="shared" si="55"/>
        <v>306</v>
      </c>
      <c r="K431" s="7">
        <f t="shared" si="48"/>
        <v>336</v>
      </c>
      <c r="L431" s="7">
        <f t="shared" si="49"/>
        <v>400</v>
      </c>
      <c r="M431" s="7">
        <f t="shared" si="50"/>
        <v>439</v>
      </c>
    </row>
    <row r="432" spans="1:13" x14ac:dyDescent="0.5">
      <c r="A432">
        <v>431</v>
      </c>
      <c r="B432" t="s">
        <v>430</v>
      </c>
      <c r="C432">
        <v>110</v>
      </c>
      <c r="E432" s="7">
        <f t="shared" si="51"/>
        <v>256</v>
      </c>
      <c r="F432" s="7">
        <f t="shared" si="52"/>
        <v>281</v>
      </c>
      <c r="G432" s="7">
        <f t="shared" si="53"/>
        <v>319</v>
      </c>
      <c r="H432" s="7">
        <f t="shared" si="54"/>
        <v>350</v>
      </c>
      <c r="J432" s="7">
        <f t="shared" si="55"/>
        <v>384</v>
      </c>
      <c r="K432" s="7">
        <f t="shared" si="48"/>
        <v>421</v>
      </c>
      <c r="L432" s="7">
        <f t="shared" si="49"/>
        <v>478</v>
      </c>
      <c r="M432" s="7">
        <f t="shared" si="50"/>
        <v>525</v>
      </c>
    </row>
    <row r="433" spans="1:13" x14ac:dyDescent="0.5">
      <c r="A433">
        <v>432</v>
      </c>
      <c r="B433" t="s">
        <v>431</v>
      </c>
      <c r="C433">
        <v>149</v>
      </c>
      <c r="E433" s="7">
        <f t="shared" si="51"/>
        <v>334</v>
      </c>
      <c r="F433" s="7">
        <f t="shared" si="52"/>
        <v>367</v>
      </c>
      <c r="G433" s="7">
        <f t="shared" si="53"/>
        <v>397</v>
      </c>
      <c r="H433" s="7">
        <f t="shared" si="54"/>
        <v>436</v>
      </c>
      <c r="J433" s="7">
        <f t="shared" si="55"/>
        <v>501</v>
      </c>
      <c r="K433" s="7">
        <f t="shared" si="48"/>
        <v>550</v>
      </c>
      <c r="L433" s="7">
        <f t="shared" si="49"/>
        <v>595</v>
      </c>
      <c r="M433" s="7">
        <f t="shared" si="50"/>
        <v>654</v>
      </c>
    </row>
    <row r="434" spans="1:13" x14ac:dyDescent="0.5">
      <c r="A434">
        <v>433</v>
      </c>
      <c r="B434" t="s">
        <v>432</v>
      </c>
      <c r="C434">
        <v>63</v>
      </c>
      <c r="E434" s="7">
        <f t="shared" si="51"/>
        <v>162</v>
      </c>
      <c r="F434" s="7">
        <f t="shared" si="52"/>
        <v>178</v>
      </c>
      <c r="G434" s="7">
        <f t="shared" si="53"/>
        <v>225</v>
      </c>
      <c r="H434" s="7">
        <f t="shared" si="54"/>
        <v>247</v>
      </c>
      <c r="J434" s="7">
        <f t="shared" si="55"/>
        <v>243</v>
      </c>
      <c r="K434" s="7">
        <f t="shared" si="48"/>
        <v>267</v>
      </c>
      <c r="L434" s="7">
        <f t="shared" si="49"/>
        <v>337</v>
      </c>
      <c r="M434" s="7">
        <f t="shared" si="50"/>
        <v>370</v>
      </c>
    </row>
    <row r="435" spans="1:13" x14ac:dyDescent="0.5">
      <c r="A435">
        <v>434</v>
      </c>
      <c r="B435" t="s">
        <v>433</v>
      </c>
      <c r="C435">
        <v>90</v>
      </c>
      <c r="E435" s="7">
        <f t="shared" si="51"/>
        <v>216</v>
      </c>
      <c r="F435" s="7">
        <f t="shared" si="52"/>
        <v>237</v>
      </c>
      <c r="G435" s="7">
        <f t="shared" si="53"/>
        <v>279</v>
      </c>
      <c r="H435" s="7">
        <f t="shared" si="54"/>
        <v>306</v>
      </c>
      <c r="J435" s="7">
        <f t="shared" si="55"/>
        <v>324</v>
      </c>
      <c r="K435" s="7">
        <f t="shared" si="48"/>
        <v>355</v>
      </c>
      <c r="L435" s="7">
        <f t="shared" si="49"/>
        <v>418</v>
      </c>
      <c r="M435" s="7">
        <f t="shared" si="50"/>
        <v>459</v>
      </c>
    </row>
    <row r="436" spans="1:13" x14ac:dyDescent="0.5">
      <c r="A436">
        <v>435</v>
      </c>
      <c r="B436" t="s">
        <v>434</v>
      </c>
      <c r="C436">
        <v>105</v>
      </c>
      <c r="E436" s="7">
        <f t="shared" si="51"/>
        <v>246</v>
      </c>
      <c r="F436" s="7">
        <f t="shared" si="52"/>
        <v>270</v>
      </c>
      <c r="G436" s="7">
        <f t="shared" si="53"/>
        <v>309</v>
      </c>
      <c r="H436" s="7">
        <f t="shared" si="54"/>
        <v>339</v>
      </c>
      <c r="J436" s="7">
        <f t="shared" si="55"/>
        <v>369</v>
      </c>
      <c r="K436" s="7">
        <f t="shared" si="48"/>
        <v>405</v>
      </c>
      <c r="L436" s="7">
        <f t="shared" si="49"/>
        <v>463</v>
      </c>
      <c r="M436" s="7">
        <f t="shared" si="50"/>
        <v>508</v>
      </c>
    </row>
    <row r="437" spans="1:13" x14ac:dyDescent="0.5">
      <c r="A437">
        <v>436</v>
      </c>
      <c r="B437" t="s">
        <v>435</v>
      </c>
      <c r="C437">
        <v>31</v>
      </c>
      <c r="E437" s="7">
        <f t="shared" si="51"/>
        <v>98</v>
      </c>
      <c r="F437" s="7">
        <f t="shared" si="52"/>
        <v>107</v>
      </c>
      <c r="G437" s="7">
        <f t="shared" si="53"/>
        <v>161</v>
      </c>
      <c r="H437" s="7">
        <f t="shared" si="54"/>
        <v>177</v>
      </c>
      <c r="J437" s="7">
        <f t="shared" si="55"/>
        <v>147</v>
      </c>
      <c r="K437" s="7">
        <f t="shared" si="48"/>
        <v>160</v>
      </c>
      <c r="L437" s="7">
        <f t="shared" si="49"/>
        <v>241</v>
      </c>
      <c r="M437" s="7">
        <f t="shared" si="50"/>
        <v>265</v>
      </c>
    </row>
    <row r="438" spans="1:13" x14ac:dyDescent="0.5">
      <c r="A438">
        <v>437</v>
      </c>
      <c r="B438" t="s">
        <v>436</v>
      </c>
      <c r="C438">
        <v>40</v>
      </c>
      <c r="E438" s="7">
        <f t="shared" si="51"/>
        <v>116</v>
      </c>
      <c r="F438" s="7">
        <f t="shared" si="52"/>
        <v>127</v>
      </c>
      <c r="G438" s="7">
        <f t="shared" si="53"/>
        <v>179</v>
      </c>
      <c r="H438" s="7">
        <f t="shared" si="54"/>
        <v>196</v>
      </c>
      <c r="J438" s="7">
        <f t="shared" si="55"/>
        <v>174</v>
      </c>
      <c r="K438" s="7">
        <f t="shared" si="48"/>
        <v>190</v>
      </c>
      <c r="L438" s="7">
        <f t="shared" si="49"/>
        <v>268</v>
      </c>
      <c r="M438" s="7">
        <f t="shared" si="50"/>
        <v>294</v>
      </c>
    </row>
    <row r="439" spans="1:13" x14ac:dyDescent="0.5">
      <c r="A439">
        <v>438</v>
      </c>
      <c r="B439" t="s">
        <v>437</v>
      </c>
      <c r="C439">
        <v>14</v>
      </c>
      <c r="E439" s="7">
        <f t="shared" si="51"/>
        <v>64</v>
      </c>
      <c r="F439" s="7">
        <f t="shared" si="52"/>
        <v>70</v>
      </c>
      <c r="G439" s="7">
        <f t="shared" si="53"/>
        <v>127</v>
      </c>
      <c r="H439" s="7">
        <f t="shared" si="54"/>
        <v>139</v>
      </c>
      <c r="J439" s="7">
        <f t="shared" si="55"/>
        <v>96</v>
      </c>
      <c r="K439" s="7">
        <f t="shared" si="48"/>
        <v>105</v>
      </c>
      <c r="L439" s="7">
        <f t="shared" si="49"/>
        <v>190</v>
      </c>
      <c r="M439" s="7">
        <f t="shared" si="50"/>
        <v>208</v>
      </c>
    </row>
    <row r="440" spans="1:13" x14ac:dyDescent="0.5">
      <c r="A440">
        <v>439</v>
      </c>
      <c r="B440" t="s">
        <v>438</v>
      </c>
      <c r="C440">
        <v>77</v>
      </c>
      <c r="E440" s="7">
        <f t="shared" si="51"/>
        <v>190</v>
      </c>
      <c r="F440" s="7">
        <f t="shared" si="52"/>
        <v>209</v>
      </c>
      <c r="G440" s="7">
        <f t="shared" si="53"/>
        <v>253</v>
      </c>
      <c r="H440" s="7">
        <f t="shared" si="54"/>
        <v>278</v>
      </c>
      <c r="J440" s="7">
        <f t="shared" si="55"/>
        <v>285</v>
      </c>
      <c r="K440" s="7">
        <f t="shared" si="48"/>
        <v>313</v>
      </c>
      <c r="L440" s="7">
        <f t="shared" si="49"/>
        <v>379</v>
      </c>
      <c r="M440" s="7">
        <f t="shared" si="50"/>
        <v>417</v>
      </c>
    </row>
    <row r="441" spans="1:13" x14ac:dyDescent="0.5">
      <c r="A441">
        <v>440</v>
      </c>
      <c r="B441" t="s">
        <v>439</v>
      </c>
      <c r="C441">
        <v>41</v>
      </c>
      <c r="E441" s="7">
        <f t="shared" si="51"/>
        <v>118</v>
      </c>
      <c r="F441" s="7">
        <f t="shared" si="52"/>
        <v>129</v>
      </c>
      <c r="G441" s="7">
        <f t="shared" si="53"/>
        <v>181</v>
      </c>
      <c r="H441" s="7">
        <f t="shared" si="54"/>
        <v>199</v>
      </c>
      <c r="J441" s="7">
        <f t="shared" si="55"/>
        <v>177</v>
      </c>
      <c r="K441" s="7">
        <f t="shared" si="48"/>
        <v>193</v>
      </c>
      <c r="L441" s="7">
        <f t="shared" si="49"/>
        <v>271</v>
      </c>
      <c r="M441" s="7">
        <f t="shared" si="50"/>
        <v>298</v>
      </c>
    </row>
    <row r="442" spans="1:13" x14ac:dyDescent="0.5">
      <c r="A442">
        <v>441</v>
      </c>
      <c r="B442" t="s">
        <v>440</v>
      </c>
      <c r="C442">
        <v>133</v>
      </c>
      <c r="E442" s="7">
        <f t="shared" si="51"/>
        <v>302</v>
      </c>
      <c r="F442" s="7">
        <f t="shared" si="52"/>
        <v>332</v>
      </c>
      <c r="G442" s="7">
        <f t="shared" si="53"/>
        <v>365</v>
      </c>
      <c r="H442" s="7">
        <f t="shared" si="54"/>
        <v>401</v>
      </c>
      <c r="J442" s="7">
        <f t="shared" si="55"/>
        <v>453</v>
      </c>
      <c r="K442" s="7">
        <f t="shared" si="48"/>
        <v>498</v>
      </c>
      <c r="L442" s="7">
        <f t="shared" si="49"/>
        <v>547</v>
      </c>
      <c r="M442" s="7">
        <f t="shared" si="50"/>
        <v>601</v>
      </c>
    </row>
    <row r="443" spans="1:13" x14ac:dyDescent="0.5">
      <c r="A443">
        <v>442</v>
      </c>
      <c r="B443" t="s">
        <v>441</v>
      </c>
      <c r="C443">
        <v>43</v>
      </c>
      <c r="E443" s="7">
        <f t="shared" si="51"/>
        <v>122</v>
      </c>
      <c r="F443" s="7">
        <f t="shared" si="52"/>
        <v>134</v>
      </c>
      <c r="G443" s="7">
        <f t="shared" si="53"/>
        <v>185</v>
      </c>
      <c r="H443" s="7">
        <f t="shared" si="54"/>
        <v>203</v>
      </c>
      <c r="J443" s="7">
        <f t="shared" si="55"/>
        <v>183</v>
      </c>
      <c r="K443" s="7">
        <f t="shared" si="48"/>
        <v>201</v>
      </c>
      <c r="L443" s="7">
        <f t="shared" si="49"/>
        <v>277</v>
      </c>
      <c r="M443" s="7">
        <f t="shared" si="50"/>
        <v>304</v>
      </c>
    </row>
    <row r="444" spans="1:13" x14ac:dyDescent="0.5">
      <c r="A444">
        <v>443</v>
      </c>
      <c r="B444" t="s">
        <v>442</v>
      </c>
      <c r="C444">
        <v>42</v>
      </c>
      <c r="E444" s="7">
        <f t="shared" si="51"/>
        <v>120</v>
      </c>
      <c r="F444" s="7">
        <f t="shared" si="52"/>
        <v>132</v>
      </c>
      <c r="G444" s="7">
        <f t="shared" si="53"/>
        <v>183</v>
      </c>
      <c r="H444" s="7">
        <f t="shared" si="54"/>
        <v>201</v>
      </c>
      <c r="J444" s="7">
        <f t="shared" si="55"/>
        <v>180</v>
      </c>
      <c r="K444" s="7">
        <f t="shared" si="48"/>
        <v>198</v>
      </c>
      <c r="L444" s="7">
        <f t="shared" si="49"/>
        <v>274</v>
      </c>
      <c r="M444" s="7">
        <f t="shared" si="50"/>
        <v>301</v>
      </c>
    </row>
    <row r="445" spans="1:13" x14ac:dyDescent="0.5">
      <c r="A445">
        <v>444</v>
      </c>
      <c r="B445" t="s">
        <v>443</v>
      </c>
      <c r="C445">
        <v>80</v>
      </c>
      <c r="E445" s="7">
        <f t="shared" si="51"/>
        <v>196</v>
      </c>
      <c r="F445" s="7">
        <f t="shared" si="52"/>
        <v>215</v>
      </c>
      <c r="G445" s="7">
        <f t="shared" si="53"/>
        <v>259</v>
      </c>
      <c r="H445" s="7">
        <f t="shared" si="54"/>
        <v>284</v>
      </c>
      <c r="J445" s="7">
        <f t="shared" si="55"/>
        <v>294</v>
      </c>
      <c r="K445" s="7">
        <f t="shared" si="48"/>
        <v>322</v>
      </c>
      <c r="L445" s="7">
        <f t="shared" si="49"/>
        <v>388</v>
      </c>
      <c r="M445" s="7">
        <f t="shared" si="50"/>
        <v>426</v>
      </c>
    </row>
    <row r="446" spans="1:13" x14ac:dyDescent="0.5">
      <c r="A446">
        <v>445</v>
      </c>
      <c r="B446" t="s">
        <v>444</v>
      </c>
      <c r="C446">
        <v>102</v>
      </c>
      <c r="E446" s="7">
        <f t="shared" si="51"/>
        <v>240</v>
      </c>
      <c r="F446" s="7">
        <f t="shared" si="52"/>
        <v>264</v>
      </c>
      <c r="G446" s="7">
        <f t="shared" si="53"/>
        <v>303</v>
      </c>
      <c r="H446" s="7">
        <f t="shared" si="54"/>
        <v>333</v>
      </c>
      <c r="J446" s="7">
        <f t="shared" si="55"/>
        <v>360</v>
      </c>
      <c r="K446" s="7">
        <f t="shared" si="48"/>
        <v>396</v>
      </c>
      <c r="L446" s="7">
        <f t="shared" si="49"/>
        <v>454</v>
      </c>
      <c r="M446" s="7">
        <f t="shared" si="50"/>
        <v>499</v>
      </c>
    </row>
    <row r="447" spans="1:13" x14ac:dyDescent="0.5">
      <c r="A447">
        <v>446</v>
      </c>
      <c r="B447" t="s">
        <v>445</v>
      </c>
      <c r="C447">
        <v>5</v>
      </c>
      <c r="E447" s="7">
        <f t="shared" si="51"/>
        <v>46</v>
      </c>
      <c r="F447" s="7">
        <f t="shared" si="52"/>
        <v>50</v>
      </c>
      <c r="G447" s="7">
        <f t="shared" si="53"/>
        <v>109</v>
      </c>
      <c r="H447" s="7">
        <f t="shared" si="54"/>
        <v>119</v>
      </c>
      <c r="J447" s="7">
        <f t="shared" si="55"/>
        <v>69</v>
      </c>
      <c r="K447" s="7">
        <f t="shared" si="48"/>
        <v>75</v>
      </c>
      <c r="L447" s="7">
        <f t="shared" si="49"/>
        <v>163</v>
      </c>
      <c r="M447" s="7">
        <f t="shared" si="50"/>
        <v>178</v>
      </c>
    </row>
    <row r="448" spans="1:13" x14ac:dyDescent="0.5">
      <c r="A448">
        <v>447</v>
      </c>
      <c r="B448" t="s">
        <v>446</v>
      </c>
      <c r="C448">
        <v>84</v>
      </c>
      <c r="E448" s="7">
        <f t="shared" si="51"/>
        <v>204</v>
      </c>
      <c r="F448" s="7">
        <f t="shared" si="52"/>
        <v>224</v>
      </c>
      <c r="G448" s="7">
        <f t="shared" si="53"/>
        <v>267</v>
      </c>
      <c r="H448" s="7">
        <f t="shared" si="54"/>
        <v>293</v>
      </c>
      <c r="J448" s="7">
        <f t="shared" si="55"/>
        <v>306</v>
      </c>
      <c r="K448" s="7">
        <f t="shared" si="48"/>
        <v>336</v>
      </c>
      <c r="L448" s="7">
        <f t="shared" si="49"/>
        <v>400</v>
      </c>
      <c r="M448" s="7">
        <f t="shared" si="50"/>
        <v>439</v>
      </c>
    </row>
    <row r="449" spans="1:13" x14ac:dyDescent="0.5">
      <c r="A449">
        <v>448</v>
      </c>
      <c r="B449" t="s">
        <v>447</v>
      </c>
      <c r="C449">
        <v>103</v>
      </c>
      <c r="E449" s="7">
        <f t="shared" si="51"/>
        <v>242</v>
      </c>
      <c r="F449" s="7">
        <f t="shared" si="52"/>
        <v>266</v>
      </c>
      <c r="G449" s="7">
        <f t="shared" si="53"/>
        <v>305</v>
      </c>
      <c r="H449" s="7">
        <f t="shared" si="54"/>
        <v>335</v>
      </c>
      <c r="J449" s="7">
        <f t="shared" si="55"/>
        <v>363</v>
      </c>
      <c r="K449" s="7">
        <f t="shared" si="48"/>
        <v>399</v>
      </c>
      <c r="L449" s="7">
        <f t="shared" si="49"/>
        <v>457</v>
      </c>
      <c r="M449" s="7">
        <f t="shared" si="50"/>
        <v>502</v>
      </c>
    </row>
    <row r="450" spans="1:13" x14ac:dyDescent="0.5">
      <c r="A450">
        <v>449</v>
      </c>
      <c r="B450" t="s">
        <v>448</v>
      </c>
      <c r="C450">
        <v>39</v>
      </c>
      <c r="E450" s="7">
        <f t="shared" si="51"/>
        <v>114</v>
      </c>
      <c r="F450" s="7">
        <f t="shared" si="52"/>
        <v>125</v>
      </c>
      <c r="G450" s="7">
        <f t="shared" si="53"/>
        <v>177</v>
      </c>
      <c r="H450" s="7">
        <f t="shared" si="54"/>
        <v>194</v>
      </c>
      <c r="J450" s="7">
        <f t="shared" si="55"/>
        <v>171</v>
      </c>
      <c r="K450" s="7">
        <f t="shared" ref="K450:K513" si="56">FLOOR(F450*1.5,1)</f>
        <v>187</v>
      </c>
      <c r="L450" s="7">
        <f t="shared" ref="L450:L513" si="57">FLOOR(G450*1.5,1)</f>
        <v>265</v>
      </c>
      <c r="M450" s="7">
        <f t="shared" ref="M450:M513" si="58">FLOOR(H450*1.5,1)</f>
        <v>291</v>
      </c>
    </row>
    <row r="451" spans="1:13" x14ac:dyDescent="0.5">
      <c r="A451">
        <v>450</v>
      </c>
      <c r="B451" t="s">
        <v>449</v>
      </c>
      <c r="C451">
        <v>54</v>
      </c>
      <c r="E451" s="7">
        <f t="shared" ref="E451:E514" si="59">FLOOR((FLOOR((2*$C451+31+0),1)+5)*1,1)</f>
        <v>144</v>
      </c>
      <c r="F451" s="7">
        <f t="shared" ref="F451:F514" si="60">FLOOR((FLOOR((2*$C451+31+0),1)+5)*1.1,1)</f>
        <v>158</v>
      </c>
      <c r="G451" s="7">
        <f t="shared" ref="G451:G514" si="61">FLOOR((FLOOR((2*$C451+31+63),1)+5)*1,1)</f>
        <v>207</v>
      </c>
      <c r="H451" s="7">
        <f t="shared" ref="H451:H514" si="62">FLOOR((FLOOR((2*$C451+31+63),1)+5)*1.1,1)</f>
        <v>227</v>
      </c>
      <c r="J451" s="7">
        <f t="shared" ref="J451:J514" si="63">FLOOR(E451*1.5,1)</f>
        <v>216</v>
      </c>
      <c r="K451" s="7">
        <f t="shared" si="56"/>
        <v>237</v>
      </c>
      <c r="L451" s="7">
        <f t="shared" si="57"/>
        <v>310</v>
      </c>
      <c r="M451" s="7">
        <f t="shared" si="58"/>
        <v>340</v>
      </c>
    </row>
    <row r="452" spans="1:13" x14ac:dyDescent="0.5">
      <c r="A452">
        <v>451</v>
      </c>
      <c r="B452" t="s">
        <v>450</v>
      </c>
      <c r="C452">
        <v>79</v>
      </c>
      <c r="E452" s="7">
        <f t="shared" si="59"/>
        <v>194</v>
      </c>
      <c r="F452" s="7">
        <f t="shared" si="60"/>
        <v>213</v>
      </c>
      <c r="G452" s="7">
        <f t="shared" si="61"/>
        <v>257</v>
      </c>
      <c r="H452" s="7">
        <f t="shared" si="62"/>
        <v>282</v>
      </c>
      <c r="J452" s="7">
        <f t="shared" si="63"/>
        <v>291</v>
      </c>
      <c r="K452" s="7">
        <f t="shared" si="56"/>
        <v>319</v>
      </c>
      <c r="L452" s="7">
        <f t="shared" si="57"/>
        <v>385</v>
      </c>
      <c r="M452" s="7">
        <f t="shared" si="58"/>
        <v>423</v>
      </c>
    </row>
    <row r="453" spans="1:13" x14ac:dyDescent="0.5">
      <c r="A453">
        <v>452</v>
      </c>
      <c r="B453" t="s">
        <v>451</v>
      </c>
      <c r="C453">
        <v>114</v>
      </c>
      <c r="E453" s="7">
        <f t="shared" si="59"/>
        <v>264</v>
      </c>
      <c r="F453" s="7">
        <f t="shared" si="60"/>
        <v>290</v>
      </c>
      <c r="G453" s="7">
        <f t="shared" si="61"/>
        <v>327</v>
      </c>
      <c r="H453" s="7">
        <f t="shared" si="62"/>
        <v>359</v>
      </c>
      <c r="J453" s="7">
        <f t="shared" si="63"/>
        <v>396</v>
      </c>
      <c r="K453" s="7">
        <f t="shared" si="56"/>
        <v>435</v>
      </c>
      <c r="L453" s="7">
        <f t="shared" si="57"/>
        <v>490</v>
      </c>
      <c r="M453" s="7">
        <f t="shared" si="58"/>
        <v>538</v>
      </c>
    </row>
    <row r="454" spans="1:13" x14ac:dyDescent="0.5">
      <c r="A454">
        <v>453</v>
      </c>
      <c r="B454" t="s">
        <v>452</v>
      </c>
      <c r="C454">
        <v>67</v>
      </c>
      <c r="E454" s="7">
        <f t="shared" si="59"/>
        <v>170</v>
      </c>
      <c r="F454" s="7">
        <f t="shared" si="60"/>
        <v>187</v>
      </c>
      <c r="G454" s="7">
        <f t="shared" si="61"/>
        <v>233</v>
      </c>
      <c r="H454" s="7">
        <f t="shared" si="62"/>
        <v>256</v>
      </c>
      <c r="J454" s="7">
        <f t="shared" si="63"/>
        <v>255</v>
      </c>
      <c r="K454" s="7">
        <f t="shared" si="56"/>
        <v>280</v>
      </c>
      <c r="L454" s="7">
        <f t="shared" si="57"/>
        <v>349</v>
      </c>
      <c r="M454" s="7">
        <f t="shared" si="58"/>
        <v>384</v>
      </c>
    </row>
    <row r="455" spans="1:13" x14ac:dyDescent="0.5">
      <c r="A455">
        <v>454</v>
      </c>
      <c r="B455" t="s">
        <v>453</v>
      </c>
      <c r="C455">
        <v>104</v>
      </c>
      <c r="E455" s="7">
        <f t="shared" si="59"/>
        <v>244</v>
      </c>
      <c r="F455" s="7">
        <f t="shared" si="60"/>
        <v>268</v>
      </c>
      <c r="G455" s="7">
        <f t="shared" si="61"/>
        <v>307</v>
      </c>
      <c r="H455" s="7">
        <f t="shared" si="62"/>
        <v>337</v>
      </c>
      <c r="J455" s="7">
        <f t="shared" si="63"/>
        <v>366</v>
      </c>
      <c r="K455" s="7">
        <f t="shared" si="56"/>
        <v>402</v>
      </c>
      <c r="L455" s="7">
        <f t="shared" si="57"/>
        <v>460</v>
      </c>
      <c r="M455" s="7">
        <f t="shared" si="58"/>
        <v>505</v>
      </c>
    </row>
    <row r="456" spans="1:13" x14ac:dyDescent="0.5">
      <c r="A456">
        <v>455</v>
      </c>
      <c r="B456" t="s">
        <v>454</v>
      </c>
      <c r="C456">
        <v>61</v>
      </c>
      <c r="E456" s="7">
        <f t="shared" si="59"/>
        <v>158</v>
      </c>
      <c r="F456" s="7">
        <f t="shared" si="60"/>
        <v>173</v>
      </c>
      <c r="G456" s="7">
        <f t="shared" si="61"/>
        <v>221</v>
      </c>
      <c r="H456" s="7">
        <f t="shared" si="62"/>
        <v>243</v>
      </c>
      <c r="J456" s="7">
        <f t="shared" si="63"/>
        <v>237</v>
      </c>
      <c r="K456" s="7">
        <f t="shared" si="56"/>
        <v>259</v>
      </c>
      <c r="L456" s="7">
        <f t="shared" si="57"/>
        <v>331</v>
      </c>
      <c r="M456" s="7">
        <f t="shared" si="58"/>
        <v>364</v>
      </c>
    </row>
    <row r="457" spans="1:13" x14ac:dyDescent="0.5">
      <c r="A457">
        <v>456</v>
      </c>
      <c r="B457" t="s">
        <v>455</v>
      </c>
      <c r="C457">
        <v>80</v>
      </c>
      <c r="E457" s="7">
        <f t="shared" si="59"/>
        <v>196</v>
      </c>
      <c r="F457" s="7">
        <f t="shared" si="60"/>
        <v>215</v>
      </c>
      <c r="G457" s="7">
        <f t="shared" si="61"/>
        <v>259</v>
      </c>
      <c r="H457" s="7">
        <f t="shared" si="62"/>
        <v>284</v>
      </c>
      <c r="J457" s="7">
        <f t="shared" si="63"/>
        <v>294</v>
      </c>
      <c r="K457" s="7">
        <f t="shared" si="56"/>
        <v>322</v>
      </c>
      <c r="L457" s="7">
        <f t="shared" si="57"/>
        <v>388</v>
      </c>
      <c r="M457" s="7">
        <f t="shared" si="58"/>
        <v>426</v>
      </c>
    </row>
    <row r="458" spans="1:13" x14ac:dyDescent="0.5">
      <c r="A458">
        <v>457</v>
      </c>
      <c r="B458" t="s">
        <v>456</v>
      </c>
      <c r="C458">
        <v>119</v>
      </c>
      <c r="E458" s="7">
        <f t="shared" si="59"/>
        <v>274</v>
      </c>
      <c r="F458" s="7">
        <f t="shared" si="60"/>
        <v>301</v>
      </c>
      <c r="G458" s="7">
        <f t="shared" si="61"/>
        <v>337</v>
      </c>
      <c r="H458" s="7">
        <f t="shared" si="62"/>
        <v>370</v>
      </c>
      <c r="J458" s="7">
        <f t="shared" si="63"/>
        <v>411</v>
      </c>
      <c r="K458" s="7">
        <f t="shared" si="56"/>
        <v>451</v>
      </c>
      <c r="L458" s="7">
        <f t="shared" si="57"/>
        <v>505</v>
      </c>
      <c r="M458" s="7">
        <f t="shared" si="58"/>
        <v>555</v>
      </c>
    </row>
    <row r="459" spans="1:13" x14ac:dyDescent="0.5">
      <c r="A459">
        <v>458</v>
      </c>
      <c r="B459" t="s">
        <v>457</v>
      </c>
      <c r="C459">
        <v>58</v>
      </c>
      <c r="E459" s="7">
        <f t="shared" si="59"/>
        <v>152</v>
      </c>
      <c r="F459" s="7">
        <f t="shared" si="60"/>
        <v>167</v>
      </c>
      <c r="G459" s="7">
        <f t="shared" si="61"/>
        <v>215</v>
      </c>
      <c r="H459" s="7">
        <f t="shared" si="62"/>
        <v>236</v>
      </c>
      <c r="J459" s="7">
        <f t="shared" si="63"/>
        <v>228</v>
      </c>
      <c r="K459" s="7">
        <f t="shared" si="56"/>
        <v>250</v>
      </c>
      <c r="L459" s="7">
        <f t="shared" si="57"/>
        <v>322</v>
      </c>
      <c r="M459" s="7">
        <f t="shared" si="58"/>
        <v>354</v>
      </c>
    </row>
    <row r="460" spans="1:13" x14ac:dyDescent="0.5">
      <c r="A460">
        <v>459</v>
      </c>
      <c r="B460" t="s">
        <v>458</v>
      </c>
      <c r="C460">
        <v>48</v>
      </c>
      <c r="E460" s="7">
        <f t="shared" si="59"/>
        <v>132</v>
      </c>
      <c r="F460" s="7">
        <f t="shared" si="60"/>
        <v>145</v>
      </c>
      <c r="G460" s="7">
        <f t="shared" si="61"/>
        <v>195</v>
      </c>
      <c r="H460" s="7">
        <f t="shared" si="62"/>
        <v>214</v>
      </c>
      <c r="J460" s="7">
        <f t="shared" si="63"/>
        <v>198</v>
      </c>
      <c r="K460" s="7">
        <f t="shared" si="56"/>
        <v>217</v>
      </c>
      <c r="L460" s="7">
        <f t="shared" si="57"/>
        <v>292</v>
      </c>
      <c r="M460" s="7">
        <f t="shared" si="58"/>
        <v>321</v>
      </c>
    </row>
    <row r="461" spans="1:13" x14ac:dyDescent="0.5">
      <c r="A461">
        <v>460</v>
      </c>
      <c r="B461" t="s">
        <v>459</v>
      </c>
      <c r="C461">
        <v>73</v>
      </c>
      <c r="E461" s="7">
        <f t="shared" si="59"/>
        <v>182</v>
      </c>
      <c r="F461" s="7">
        <f t="shared" si="60"/>
        <v>200</v>
      </c>
      <c r="G461" s="7">
        <f t="shared" si="61"/>
        <v>245</v>
      </c>
      <c r="H461" s="7">
        <f t="shared" si="62"/>
        <v>269</v>
      </c>
      <c r="J461" s="7">
        <f t="shared" si="63"/>
        <v>273</v>
      </c>
      <c r="K461" s="7">
        <f t="shared" si="56"/>
        <v>300</v>
      </c>
      <c r="L461" s="7">
        <f t="shared" si="57"/>
        <v>367</v>
      </c>
      <c r="M461" s="7">
        <f t="shared" si="58"/>
        <v>403</v>
      </c>
    </row>
    <row r="462" spans="1:13" x14ac:dyDescent="0.5">
      <c r="A462">
        <v>461</v>
      </c>
      <c r="B462" t="s">
        <v>460</v>
      </c>
      <c r="C462">
        <v>147</v>
      </c>
      <c r="E462" s="7">
        <f t="shared" si="59"/>
        <v>330</v>
      </c>
      <c r="F462" s="7">
        <f t="shared" si="60"/>
        <v>363</v>
      </c>
      <c r="G462" s="7">
        <f t="shared" si="61"/>
        <v>393</v>
      </c>
      <c r="H462" s="7">
        <f t="shared" si="62"/>
        <v>432</v>
      </c>
      <c r="J462" s="7">
        <f t="shared" si="63"/>
        <v>495</v>
      </c>
      <c r="K462" s="7">
        <f t="shared" si="56"/>
        <v>544</v>
      </c>
      <c r="L462" s="7">
        <f t="shared" si="57"/>
        <v>589</v>
      </c>
      <c r="M462" s="7">
        <f t="shared" si="58"/>
        <v>648</v>
      </c>
    </row>
    <row r="463" spans="1:13" x14ac:dyDescent="0.5">
      <c r="A463">
        <v>462</v>
      </c>
      <c r="B463" t="s">
        <v>461</v>
      </c>
      <c r="C463">
        <v>67</v>
      </c>
      <c r="E463" s="7">
        <f t="shared" si="59"/>
        <v>170</v>
      </c>
      <c r="F463" s="7">
        <f t="shared" si="60"/>
        <v>187</v>
      </c>
      <c r="G463" s="7">
        <f t="shared" si="61"/>
        <v>233</v>
      </c>
      <c r="H463" s="7">
        <f t="shared" si="62"/>
        <v>256</v>
      </c>
      <c r="J463" s="7">
        <f t="shared" si="63"/>
        <v>255</v>
      </c>
      <c r="K463" s="7">
        <f t="shared" si="56"/>
        <v>280</v>
      </c>
      <c r="L463" s="7">
        <f t="shared" si="57"/>
        <v>349</v>
      </c>
      <c r="M463" s="7">
        <f t="shared" si="58"/>
        <v>384</v>
      </c>
    </row>
    <row r="464" spans="1:13" x14ac:dyDescent="0.5">
      <c r="A464">
        <v>463</v>
      </c>
      <c r="B464" t="s">
        <v>462</v>
      </c>
      <c r="C464">
        <v>58</v>
      </c>
      <c r="E464" s="7">
        <f t="shared" si="59"/>
        <v>152</v>
      </c>
      <c r="F464" s="7">
        <f t="shared" si="60"/>
        <v>167</v>
      </c>
      <c r="G464" s="7">
        <f t="shared" si="61"/>
        <v>215</v>
      </c>
      <c r="H464" s="7">
        <f t="shared" si="62"/>
        <v>236</v>
      </c>
      <c r="J464" s="7">
        <f t="shared" si="63"/>
        <v>228</v>
      </c>
      <c r="K464" s="7">
        <f t="shared" si="56"/>
        <v>250</v>
      </c>
      <c r="L464" s="7">
        <f t="shared" si="57"/>
        <v>322</v>
      </c>
      <c r="M464" s="7">
        <f t="shared" si="58"/>
        <v>354</v>
      </c>
    </row>
    <row r="465" spans="1:13" x14ac:dyDescent="0.5">
      <c r="A465">
        <v>464</v>
      </c>
      <c r="B465" t="s">
        <v>463</v>
      </c>
      <c r="C465">
        <v>45</v>
      </c>
      <c r="E465" s="7">
        <f t="shared" si="59"/>
        <v>126</v>
      </c>
      <c r="F465" s="7">
        <f t="shared" si="60"/>
        <v>138</v>
      </c>
      <c r="G465" s="7">
        <f t="shared" si="61"/>
        <v>189</v>
      </c>
      <c r="H465" s="7">
        <f t="shared" si="62"/>
        <v>207</v>
      </c>
      <c r="J465" s="7">
        <f t="shared" si="63"/>
        <v>189</v>
      </c>
      <c r="K465" s="7">
        <f t="shared" si="56"/>
        <v>207</v>
      </c>
      <c r="L465" s="7">
        <f t="shared" si="57"/>
        <v>283</v>
      </c>
      <c r="M465" s="7">
        <f t="shared" si="58"/>
        <v>310</v>
      </c>
    </row>
    <row r="466" spans="1:13" x14ac:dyDescent="0.5">
      <c r="A466">
        <v>465</v>
      </c>
      <c r="B466" t="s">
        <v>464</v>
      </c>
      <c r="C466">
        <v>56</v>
      </c>
      <c r="E466" s="7">
        <f t="shared" si="59"/>
        <v>148</v>
      </c>
      <c r="F466" s="7">
        <f t="shared" si="60"/>
        <v>162</v>
      </c>
      <c r="G466" s="7">
        <f t="shared" si="61"/>
        <v>211</v>
      </c>
      <c r="H466" s="7">
        <f t="shared" si="62"/>
        <v>232</v>
      </c>
      <c r="J466" s="7">
        <f t="shared" si="63"/>
        <v>222</v>
      </c>
      <c r="K466" s="7">
        <f t="shared" si="56"/>
        <v>243</v>
      </c>
      <c r="L466" s="7">
        <f t="shared" si="57"/>
        <v>316</v>
      </c>
      <c r="M466" s="7">
        <f t="shared" si="58"/>
        <v>348</v>
      </c>
    </row>
    <row r="467" spans="1:13" x14ac:dyDescent="0.5">
      <c r="A467">
        <v>466</v>
      </c>
      <c r="B467" t="s">
        <v>465</v>
      </c>
      <c r="C467">
        <v>106</v>
      </c>
      <c r="E467" s="7">
        <f t="shared" si="59"/>
        <v>248</v>
      </c>
      <c r="F467" s="7">
        <f t="shared" si="60"/>
        <v>272</v>
      </c>
      <c r="G467" s="7">
        <f t="shared" si="61"/>
        <v>311</v>
      </c>
      <c r="H467" s="7">
        <f t="shared" si="62"/>
        <v>342</v>
      </c>
      <c r="J467" s="7">
        <f t="shared" si="63"/>
        <v>372</v>
      </c>
      <c r="K467" s="7">
        <f t="shared" si="56"/>
        <v>408</v>
      </c>
      <c r="L467" s="7">
        <f t="shared" si="57"/>
        <v>466</v>
      </c>
      <c r="M467" s="7">
        <f t="shared" si="58"/>
        <v>513</v>
      </c>
    </row>
    <row r="468" spans="1:13" x14ac:dyDescent="0.5">
      <c r="A468">
        <v>467</v>
      </c>
      <c r="B468" t="s">
        <v>466</v>
      </c>
      <c r="C468">
        <v>92</v>
      </c>
      <c r="E468" s="7">
        <f t="shared" si="59"/>
        <v>220</v>
      </c>
      <c r="F468" s="7">
        <f t="shared" si="60"/>
        <v>242</v>
      </c>
      <c r="G468" s="7">
        <f t="shared" si="61"/>
        <v>283</v>
      </c>
      <c r="H468" s="7">
        <f t="shared" si="62"/>
        <v>311</v>
      </c>
      <c r="J468" s="7">
        <f t="shared" si="63"/>
        <v>330</v>
      </c>
      <c r="K468" s="7">
        <f t="shared" si="56"/>
        <v>363</v>
      </c>
      <c r="L468" s="7">
        <f t="shared" si="57"/>
        <v>424</v>
      </c>
      <c r="M468" s="7">
        <f t="shared" si="58"/>
        <v>466</v>
      </c>
    </row>
    <row r="469" spans="1:13" x14ac:dyDescent="0.5">
      <c r="A469">
        <v>468</v>
      </c>
      <c r="B469" t="s">
        <v>467</v>
      </c>
      <c r="C469">
        <v>88</v>
      </c>
      <c r="E469" s="7">
        <f t="shared" si="59"/>
        <v>212</v>
      </c>
      <c r="F469" s="7">
        <f t="shared" si="60"/>
        <v>233</v>
      </c>
      <c r="G469" s="7">
        <f t="shared" si="61"/>
        <v>275</v>
      </c>
      <c r="H469" s="7">
        <f t="shared" si="62"/>
        <v>302</v>
      </c>
      <c r="J469" s="7">
        <f t="shared" si="63"/>
        <v>318</v>
      </c>
      <c r="K469" s="7">
        <f t="shared" si="56"/>
        <v>349</v>
      </c>
      <c r="L469" s="7">
        <f t="shared" si="57"/>
        <v>412</v>
      </c>
      <c r="M469" s="7">
        <f t="shared" si="58"/>
        <v>453</v>
      </c>
    </row>
    <row r="470" spans="1:13" x14ac:dyDescent="0.5">
      <c r="A470">
        <v>469</v>
      </c>
      <c r="B470" t="s">
        <v>468</v>
      </c>
      <c r="C470">
        <v>111</v>
      </c>
      <c r="E470" s="7">
        <f t="shared" si="59"/>
        <v>258</v>
      </c>
      <c r="F470" s="7">
        <f t="shared" si="60"/>
        <v>283</v>
      </c>
      <c r="G470" s="7">
        <f t="shared" si="61"/>
        <v>321</v>
      </c>
      <c r="H470" s="7">
        <f t="shared" si="62"/>
        <v>353</v>
      </c>
      <c r="J470" s="7">
        <f t="shared" si="63"/>
        <v>387</v>
      </c>
      <c r="K470" s="7">
        <f t="shared" si="56"/>
        <v>424</v>
      </c>
      <c r="L470" s="7">
        <f t="shared" si="57"/>
        <v>481</v>
      </c>
      <c r="M470" s="7">
        <f t="shared" si="58"/>
        <v>529</v>
      </c>
    </row>
    <row r="471" spans="1:13" x14ac:dyDescent="0.5">
      <c r="A471">
        <v>470</v>
      </c>
      <c r="B471" t="s">
        <v>469</v>
      </c>
      <c r="C471">
        <v>109</v>
      </c>
      <c r="E471" s="7">
        <f t="shared" si="59"/>
        <v>254</v>
      </c>
      <c r="F471" s="7">
        <f t="shared" si="60"/>
        <v>279</v>
      </c>
      <c r="G471" s="7">
        <f t="shared" si="61"/>
        <v>317</v>
      </c>
      <c r="H471" s="7">
        <f t="shared" si="62"/>
        <v>348</v>
      </c>
      <c r="J471" s="7">
        <f t="shared" si="63"/>
        <v>381</v>
      </c>
      <c r="K471" s="7">
        <f t="shared" si="56"/>
        <v>418</v>
      </c>
      <c r="L471" s="7">
        <f t="shared" si="57"/>
        <v>475</v>
      </c>
      <c r="M471" s="7">
        <f t="shared" si="58"/>
        <v>522</v>
      </c>
    </row>
    <row r="472" spans="1:13" x14ac:dyDescent="0.5">
      <c r="A472">
        <v>471</v>
      </c>
      <c r="B472" t="s">
        <v>470</v>
      </c>
      <c r="C472">
        <v>74</v>
      </c>
      <c r="E472" s="7">
        <f t="shared" si="59"/>
        <v>184</v>
      </c>
      <c r="F472" s="7">
        <f t="shared" si="60"/>
        <v>202</v>
      </c>
      <c r="G472" s="7">
        <f t="shared" si="61"/>
        <v>247</v>
      </c>
      <c r="H472" s="7">
        <f t="shared" si="62"/>
        <v>271</v>
      </c>
      <c r="J472" s="7">
        <f t="shared" si="63"/>
        <v>276</v>
      </c>
      <c r="K472" s="7">
        <f t="shared" si="56"/>
        <v>303</v>
      </c>
      <c r="L472" s="7">
        <f t="shared" si="57"/>
        <v>370</v>
      </c>
      <c r="M472" s="7">
        <f t="shared" si="58"/>
        <v>406</v>
      </c>
    </row>
    <row r="473" spans="1:13" x14ac:dyDescent="0.5">
      <c r="A473">
        <v>472</v>
      </c>
      <c r="B473" t="s">
        <v>471</v>
      </c>
      <c r="C473">
        <v>112</v>
      </c>
      <c r="E473" s="7">
        <f t="shared" si="59"/>
        <v>260</v>
      </c>
      <c r="F473" s="7">
        <f t="shared" si="60"/>
        <v>286</v>
      </c>
      <c r="G473" s="7">
        <f t="shared" si="61"/>
        <v>323</v>
      </c>
      <c r="H473" s="7">
        <f t="shared" si="62"/>
        <v>355</v>
      </c>
      <c r="J473" s="7">
        <f t="shared" si="63"/>
        <v>390</v>
      </c>
      <c r="K473" s="7">
        <f t="shared" si="56"/>
        <v>429</v>
      </c>
      <c r="L473" s="7">
        <f t="shared" si="57"/>
        <v>484</v>
      </c>
      <c r="M473" s="7">
        <f t="shared" si="58"/>
        <v>532</v>
      </c>
    </row>
    <row r="474" spans="1:13" x14ac:dyDescent="0.5">
      <c r="A474">
        <v>473</v>
      </c>
      <c r="B474" t="s">
        <v>472</v>
      </c>
      <c r="C474">
        <v>91</v>
      </c>
      <c r="E474" s="7">
        <f t="shared" si="59"/>
        <v>218</v>
      </c>
      <c r="F474" s="7">
        <f t="shared" si="60"/>
        <v>239</v>
      </c>
      <c r="G474" s="7">
        <f t="shared" si="61"/>
        <v>281</v>
      </c>
      <c r="H474" s="7">
        <f t="shared" si="62"/>
        <v>309</v>
      </c>
      <c r="J474" s="7">
        <f t="shared" si="63"/>
        <v>327</v>
      </c>
      <c r="K474" s="7">
        <f t="shared" si="56"/>
        <v>358</v>
      </c>
      <c r="L474" s="7">
        <f t="shared" si="57"/>
        <v>421</v>
      </c>
      <c r="M474" s="7">
        <f t="shared" si="58"/>
        <v>463</v>
      </c>
    </row>
    <row r="475" spans="1:13" x14ac:dyDescent="0.5">
      <c r="A475">
        <v>474</v>
      </c>
      <c r="B475" t="s">
        <v>473</v>
      </c>
      <c r="C475">
        <v>101</v>
      </c>
      <c r="E475" s="7">
        <f t="shared" si="59"/>
        <v>238</v>
      </c>
      <c r="F475" s="7">
        <f t="shared" si="60"/>
        <v>261</v>
      </c>
      <c r="G475" s="7">
        <f t="shared" si="61"/>
        <v>301</v>
      </c>
      <c r="H475" s="7">
        <f t="shared" si="62"/>
        <v>331</v>
      </c>
      <c r="J475" s="7">
        <f t="shared" si="63"/>
        <v>357</v>
      </c>
      <c r="K475" s="7">
        <f t="shared" si="56"/>
        <v>391</v>
      </c>
      <c r="L475" s="7">
        <f t="shared" si="57"/>
        <v>451</v>
      </c>
      <c r="M475" s="7">
        <f t="shared" si="58"/>
        <v>496</v>
      </c>
    </row>
    <row r="476" spans="1:13" x14ac:dyDescent="0.5">
      <c r="A476">
        <v>475</v>
      </c>
      <c r="B476" t="s">
        <v>474</v>
      </c>
      <c r="C476">
        <v>93</v>
      </c>
      <c r="E476" s="7">
        <f t="shared" si="59"/>
        <v>222</v>
      </c>
      <c r="F476" s="7">
        <f t="shared" si="60"/>
        <v>244</v>
      </c>
      <c r="G476" s="7">
        <f t="shared" si="61"/>
        <v>285</v>
      </c>
      <c r="H476" s="7">
        <f t="shared" si="62"/>
        <v>313</v>
      </c>
      <c r="J476" s="7">
        <f t="shared" si="63"/>
        <v>333</v>
      </c>
      <c r="K476" s="7">
        <f t="shared" si="56"/>
        <v>366</v>
      </c>
      <c r="L476" s="7">
        <f t="shared" si="57"/>
        <v>427</v>
      </c>
      <c r="M476" s="7">
        <f t="shared" si="58"/>
        <v>469</v>
      </c>
    </row>
    <row r="477" spans="1:13" x14ac:dyDescent="0.5">
      <c r="A477">
        <v>476</v>
      </c>
      <c r="B477" t="s">
        <v>475</v>
      </c>
      <c r="C477">
        <v>46</v>
      </c>
      <c r="E477" s="7">
        <f t="shared" si="59"/>
        <v>128</v>
      </c>
      <c r="F477" s="7">
        <f t="shared" si="60"/>
        <v>140</v>
      </c>
      <c r="G477" s="7">
        <f t="shared" si="61"/>
        <v>191</v>
      </c>
      <c r="H477" s="7">
        <f t="shared" si="62"/>
        <v>210</v>
      </c>
      <c r="J477" s="7">
        <f t="shared" si="63"/>
        <v>192</v>
      </c>
      <c r="K477" s="7">
        <f t="shared" si="56"/>
        <v>210</v>
      </c>
      <c r="L477" s="7">
        <f t="shared" si="57"/>
        <v>286</v>
      </c>
      <c r="M477" s="7">
        <f t="shared" si="58"/>
        <v>315</v>
      </c>
    </row>
    <row r="478" spans="1:13" x14ac:dyDescent="0.5">
      <c r="A478">
        <v>477</v>
      </c>
      <c r="B478" t="s">
        <v>476</v>
      </c>
      <c r="C478">
        <v>51</v>
      </c>
      <c r="E478" s="7">
        <f t="shared" si="59"/>
        <v>138</v>
      </c>
      <c r="F478" s="7">
        <f t="shared" si="60"/>
        <v>151</v>
      </c>
      <c r="G478" s="7">
        <f t="shared" si="61"/>
        <v>201</v>
      </c>
      <c r="H478" s="7">
        <f t="shared" si="62"/>
        <v>221</v>
      </c>
      <c r="J478" s="7">
        <f t="shared" si="63"/>
        <v>207</v>
      </c>
      <c r="K478" s="7">
        <f t="shared" si="56"/>
        <v>226</v>
      </c>
      <c r="L478" s="7">
        <f t="shared" si="57"/>
        <v>301</v>
      </c>
      <c r="M478" s="7">
        <f t="shared" si="58"/>
        <v>331</v>
      </c>
    </row>
    <row r="479" spans="1:13" x14ac:dyDescent="0.5">
      <c r="A479">
        <v>478</v>
      </c>
      <c r="B479" t="s">
        <v>477</v>
      </c>
      <c r="C479">
        <v>138</v>
      </c>
      <c r="E479" s="7">
        <f t="shared" si="59"/>
        <v>312</v>
      </c>
      <c r="F479" s="7">
        <f t="shared" si="60"/>
        <v>343</v>
      </c>
      <c r="G479" s="7">
        <f t="shared" si="61"/>
        <v>375</v>
      </c>
      <c r="H479" s="7">
        <f t="shared" si="62"/>
        <v>412</v>
      </c>
      <c r="J479" s="7">
        <f t="shared" si="63"/>
        <v>468</v>
      </c>
      <c r="K479" s="7">
        <f t="shared" si="56"/>
        <v>514</v>
      </c>
      <c r="L479" s="7">
        <f t="shared" si="57"/>
        <v>562</v>
      </c>
      <c r="M479" s="7">
        <f t="shared" si="58"/>
        <v>618</v>
      </c>
    </row>
    <row r="480" spans="1:13" x14ac:dyDescent="0.5">
      <c r="A480">
        <v>479</v>
      </c>
      <c r="B480" t="s">
        <v>478</v>
      </c>
      <c r="C480">
        <v>124</v>
      </c>
      <c r="E480" s="7">
        <f t="shared" si="59"/>
        <v>284</v>
      </c>
      <c r="F480" s="7">
        <f t="shared" si="60"/>
        <v>312</v>
      </c>
      <c r="G480" s="7">
        <f t="shared" si="61"/>
        <v>347</v>
      </c>
      <c r="H480" s="7">
        <f t="shared" si="62"/>
        <v>381</v>
      </c>
      <c r="J480" s="7">
        <f t="shared" si="63"/>
        <v>426</v>
      </c>
      <c r="K480" s="7">
        <f t="shared" si="56"/>
        <v>468</v>
      </c>
      <c r="L480" s="7">
        <f t="shared" si="57"/>
        <v>520</v>
      </c>
      <c r="M480" s="7">
        <f t="shared" si="58"/>
        <v>571</v>
      </c>
    </row>
    <row r="481" spans="1:13" x14ac:dyDescent="0.5">
      <c r="A481">
        <v>480</v>
      </c>
      <c r="B481" t="s">
        <v>479</v>
      </c>
      <c r="C481">
        <v>98</v>
      </c>
      <c r="E481" s="7">
        <f t="shared" si="59"/>
        <v>232</v>
      </c>
      <c r="F481" s="7">
        <f t="shared" si="60"/>
        <v>255</v>
      </c>
      <c r="G481" s="7">
        <f t="shared" si="61"/>
        <v>295</v>
      </c>
      <c r="H481" s="7">
        <f t="shared" si="62"/>
        <v>324</v>
      </c>
      <c r="J481" s="7">
        <f t="shared" si="63"/>
        <v>348</v>
      </c>
      <c r="K481" s="7">
        <f t="shared" si="56"/>
        <v>382</v>
      </c>
      <c r="L481" s="7">
        <f t="shared" si="57"/>
        <v>442</v>
      </c>
      <c r="M481" s="7">
        <f t="shared" si="58"/>
        <v>486</v>
      </c>
    </row>
    <row r="482" spans="1:13" x14ac:dyDescent="0.5">
      <c r="A482">
        <v>481</v>
      </c>
      <c r="B482" t="s">
        <v>480</v>
      </c>
      <c r="C482">
        <v>83</v>
      </c>
      <c r="E482" s="7">
        <f t="shared" si="59"/>
        <v>202</v>
      </c>
      <c r="F482" s="7">
        <f t="shared" si="60"/>
        <v>222</v>
      </c>
      <c r="G482" s="7">
        <f t="shared" si="61"/>
        <v>265</v>
      </c>
      <c r="H482" s="7">
        <f t="shared" si="62"/>
        <v>291</v>
      </c>
      <c r="J482" s="7">
        <f t="shared" si="63"/>
        <v>303</v>
      </c>
      <c r="K482" s="7">
        <f t="shared" si="56"/>
        <v>333</v>
      </c>
      <c r="L482" s="7">
        <f t="shared" si="57"/>
        <v>397</v>
      </c>
      <c r="M482" s="7">
        <f t="shared" si="58"/>
        <v>436</v>
      </c>
    </row>
    <row r="483" spans="1:13" x14ac:dyDescent="0.5">
      <c r="A483">
        <v>482</v>
      </c>
      <c r="B483" t="s">
        <v>481</v>
      </c>
      <c r="C483">
        <v>119</v>
      </c>
      <c r="E483" s="7">
        <f t="shared" si="59"/>
        <v>274</v>
      </c>
      <c r="F483" s="7">
        <f t="shared" si="60"/>
        <v>301</v>
      </c>
      <c r="G483" s="7">
        <f t="shared" si="61"/>
        <v>337</v>
      </c>
      <c r="H483" s="7">
        <f t="shared" si="62"/>
        <v>370</v>
      </c>
      <c r="J483" s="7">
        <f t="shared" si="63"/>
        <v>411</v>
      </c>
      <c r="K483" s="7">
        <f t="shared" si="56"/>
        <v>451</v>
      </c>
      <c r="L483" s="7">
        <f t="shared" si="57"/>
        <v>505</v>
      </c>
      <c r="M483" s="7">
        <f t="shared" si="58"/>
        <v>555</v>
      </c>
    </row>
    <row r="484" spans="1:13" x14ac:dyDescent="0.5">
      <c r="A484">
        <v>483</v>
      </c>
      <c r="B484" t="s">
        <v>482</v>
      </c>
      <c r="C484">
        <v>90</v>
      </c>
      <c r="E484" s="7">
        <f t="shared" si="59"/>
        <v>216</v>
      </c>
      <c r="F484" s="7">
        <f t="shared" si="60"/>
        <v>237</v>
      </c>
      <c r="G484" s="7">
        <f t="shared" si="61"/>
        <v>279</v>
      </c>
      <c r="H484" s="7">
        <f t="shared" si="62"/>
        <v>306</v>
      </c>
      <c r="J484" s="7">
        <f t="shared" si="63"/>
        <v>324</v>
      </c>
      <c r="K484" s="7">
        <f t="shared" si="56"/>
        <v>355</v>
      </c>
      <c r="L484" s="7">
        <f t="shared" si="57"/>
        <v>418</v>
      </c>
      <c r="M484" s="7">
        <f t="shared" si="58"/>
        <v>459</v>
      </c>
    </row>
    <row r="485" spans="1:13" x14ac:dyDescent="0.5">
      <c r="A485">
        <v>484</v>
      </c>
      <c r="B485" t="s">
        <v>483</v>
      </c>
      <c r="C485">
        <v>100</v>
      </c>
      <c r="E485" s="7">
        <f t="shared" si="59"/>
        <v>236</v>
      </c>
      <c r="F485" s="7">
        <f t="shared" si="60"/>
        <v>259</v>
      </c>
      <c r="G485" s="7">
        <f t="shared" si="61"/>
        <v>299</v>
      </c>
      <c r="H485" s="7">
        <f t="shared" si="62"/>
        <v>328</v>
      </c>
      <c r="J485" s="7">
        <f t="shared" si="63"/>
        <v>354</v>
      </c>
      <c r="K485" s="7">
        <f t="shared" si="56"/>
        <v>388</v>
      </c>
      <c r="L485" s="7">
        <f t="shared" si="57"/>
        <v>448</v>
      </c>
      <c r="M485" s="7">
        <f t="shared" si="58"/>
        <v>492</v>
      </c>
    </row>
    <row r="486" spans="1:13" x14ac:dyDescent="0.5">
      <c r="A486">
        <v>485</v>
      </c>
      <c r="B486" t="s">
        <v>484</v>
      </c>
      <c r="C486">
        <v>77</v>
      </c>
      <c r="E486" s="7">
        <f t="shared" si="59"/>
        <v>190</v>
      </c>
      <c r="F486" s="7">
        <f t="shared" si="60"/>
        <v>209</v>
      </c>
      <c r="G486" s="7">
        <f t="shared" si="61"/>
        <v>253</v>
      </c>
      <c r="H486" s="7">
        <f t="shared" si="62"/>
        <v>278</v>
      </c>
      <c r="J486" s="7">
        <f t="shared" si="63"/>
        <v>285</v>
      </c>
      <c r="K486" s="7">
        <f t="shared" si="56"/>
        <v>313</v>
      </c>
      <c r="L486" s="7">
        <f t="shared" si="57"/>
        <v>379</v>
      </c>
      <c r="M486" s="7">
        <f t="shared" si="58"/>
        <v>417</v>
      </c>
    </row>
    <row r="487" spans="1:13" x14ac:dyDescent="0.5">
      <c r="A487">
        <v>486</v>
      </c>
      <c r="B487" t="s">
        <v>485</v>
      </c>
      <c r="C487">
        <v>90</v>
      </c>
      <c r="E487" s="7">
        <f t="shared" si="59"/>
        <v>216</v>
      </c>
      <c r="F487" s="7">
        <f t="shared" si="60"/>
        <v>237</v>
      </c>
      <c r="G487" s="7">
        <f t="shared" si="61"/>
        <v>279</v>
      </c>
      <c r="H487" s="7">
        <f t="shared" si="62"/>
        <v>306</v>
      </c>
      <c r="J487" s="7">
        <f t="shared" si="63"/>
        <v>324</v>
      </c>
      <c r="K487" s="7">
        <f t="shared" si="56"/>
        <v>355</v>
      </c>
      <c r="L487" s="7">
        <f t="shared" si="57"/>
        <v>418</v>
      </c>
      <c r="M487" s="7">
        <f t="shared" si="58"/>
        <v>459</v>
      </c>
    </row>
    <row r="488" spans="1:13" x14ac:dyDescent="0.5">
      <c r="A488">
        <v>487</v>
      </c>
      <c r="B488" t="s">
        <v>486</v>
      </c>
      <c r="C488">
        <v>90</v>
      </c>
      <c r="E488" s="7">
        <f t="shared" si="59"/>
        <v>216</v>
      </c>
      <c r="F488" s="7">
        <f t="shared" si="60"/>
        <v>237</v>
      </c>
      <c r="G488" s="7">
        <f t="shared" si="61"/>
        <v>279</v>
      </c>
      <c r="H488" s="7">
        <f t="shared" si="62"/>
        <v>306</v>
      </c>
      <c r="J488" s="7">
        <f t="shared" si="63"/>
        <v>324</v>
      </c>
      <c r="K488" s="7">
        <f t="shared" si="56"/>
        <v>355</v>
      </c>
      <c r="L488" s="7">
        <f t="shared" si="57"/>
        <v>418</v>
      </c>
      <c r="M488" s="7">
        <f t="shared" si="58"/>
        <v>459</v>
      </c>
    </row>
    <row r="489" spans="1:13" x14ac:dyDescent="0.5">
      <c r="A489">
        <v>488</v>
      </c>
      <c r="B489" t="s">
        <v>487</v>
      </c>
      <c r="C489">
        <v>85</v>
      </c>
      <c r="E489" s="7">
        <f t="shared" si="59"/>
        <v>206</v>
      </c>
      <c r="F489" s="7">
        <f t="shared" si="60"/>
        <v>226</v>
      </c>
      <c r="G489" s="7">
        <f t="shared" si="61"/>
        <v>269</v>
      </c>
      <c r="H489" s="7">
        <f t="shared" si="62"/>
        <v>295</v>
      </c>
      <c r="J489" s="7">
        <f t="shared" si="63"/>
        <v>309</v>
      </c>
      <c r="K489" s="7">
        <f t="shared" si="56"/>
        <v>339</v>
      </c>
      <c r="L489" s="7">
        <f t="shared" si="57"/>
        <v>403</v>
      </c>
      <c r="M489" s="7">
        <f t="shared" si="58"/>
        <v>442</v>
      </c>
    </row>
    <row r="490" spans="1:13" x14ac:dyDescent="0.5">
      <c r="A490">
        <v>489</v>
      </c>
      <c r="B490" t="s">
        <v>488</v>
      </c>
      <c r="C490">
        <v>80</v>
      </c>
      <c r="E490" s="7">
        <f t="shared" si="59"/>
        <v>196</v>
      </c>
      <c r="F490" s="7">
        <f t="shared" si="60"/>
        <v>215</v>
      </c>
      <c r="G490" s="7">
        <f t="shared" si="61"/>
        <v>259</v>
      </c>
      <c r="H490" s="7">
        <f t="shared" si="62"/>
        <v>284</v>
      </c>
      <c r="J490" s="7">
        <f t="shared" si="63"/>
        <v>294</v>
      </c>
      <c r="K490" s="7">
        <f t="shared" si="56"/>
        <v>322</v>
      </c>
      <c r="L490" s="7">
        <f t="shared" si="57"/>
        <v>388</v>
      </c>
      <c r="M490" s="7">
        <f t="shared" si="58"/>
        <v>426</v>
      </c>
    </row>
    <row r="491" spans="1:13" x14ac:dyDescent="0.5">
      <c r="A491">
        <v>490</v>
      </c>
      <c r="B491" t="s">
        <v>489</v>
      </c>
      <c r="C491">
        <v>100</v>
      </c>
      <c r="E491" s="7">
        <f t="shared" si="59"/>
        <v>236</v>
      </c>
      <c r="F491" s="7">
        <f t="shared" si="60"/>
        <v>259</v>
      </c>
      <c r="G491" s="7">
        <f t="shared" si="61"/>
        <v>299</v>
      </c>
      <c r="H491" s="7">
        <f t="shared" si="62"/>
        <v>328</v>
      </c>
      <c r="J491" s="7">
        <f t="shared" si="63"/>
        <v>354</v>
      </c>
      <c r="K491" s="7">
        <f t="shared" si="56"/>
        <v>388</v>
      </c>
      <c r="L491" s="7">
        <f t="shared" si="57"/>
        <v>448</v>
      </c>
      <c r="M491" s="7">
        <f t="shared" si="58"/>
        <v>492</v>
      </c>
    </row>
    <row r="492" spans="1:13" x14ac:dyDescent="0.5">
      <c r="A492">
        <v>491</v>
      </c>
      <c r="B492" t="s">
        <v>490</v>
      </c>
      <c r="C492">
        <v>125</v>
      </c>
      <c r="E492" s="7">
        <f t="shared" si="59"/>
        <v>286</v>
      </c>
      <c r="F492" s="7">
        <f t="shared" si="60"/>
        <v>314</v>
      </c>
      <c r="G492" s="7">
        <f t="shared" si="61"/>
        <v>349</v>
      </c>
      <c r="H492" s="7">
        <f t="shared" si="62"/>
        <v>383</v>
      </c>
      <c r="J492" s="7">
        <f t="shared" si="63"/>
        <v>429</v>
      </c>
      <c r="K492" s="7">
        <f t="shared" si="56"/>
        <v>471</v>
      </c>
      <c r="L492" s="7">
        <f t="shared" si="57"/>
        <v>523</v>
      </c>
      <c r="M492" s="7">
        <f t="shared" si="58"/>
        <v>574</v>
      </c>
    </row>
    <row r="493" spans="1:13" x14ac:dyDescent="0.5">
      <c r="A493">
        <v>492</v>
      </c>
      <c r="B493" t="s">
        <v>491</v>
      </c>
      <c r="C493">
        <v>100</v>
      </c>
      <c r="E493" s="7">
        <f t="shared" si="59"/>
        <v>236</v>
      </c>
      <c r="F493" s="7">
        <f t="shared" si="60"/>
        <v>259</v>
      </c>
      <c r="G493" s="7">
        <f t="shared" si="61"/>
        <v>299</v>
      </c>
      <c r="H493" s="7">
        <f t="shared" si="62"/>
        <v>328</v>
      </c>
      <c r="J493" s="7">
        <f t="shared" si="63"/>
        <v>354</v>
      </c>
      <c r="K493" s="7">
        <f t="shared" si="56"/>
        <v>388</v>
      </c>
      <c r="L493" s="7">
        <f t="shared" si="57"/>
        <v>448</v>
      </c>
      <c r="M493" s="7">
        <f t="shared" si="58"/>
        <v>492</v>
      </c>
    </row>
    <row r="494" spans="1:13" x14ac:dyDescent="0.5">
      <c r="A494">
        <v>493</v>
      </c>
      <c r="B494" t="s">
        <v>492</v>
      </c>
      <c r="C494">
        <v>120</v>
      </c>
      <c r="E494" s="7">
        <f t="shared" si="59"/>
        <v>276</v>
      </c>
      <c r="F494" s="7">
        <f t="shared" si="60"/>
        <v>303</v>
      </c>
      <c r="G494" s="7">
        <f t="shared" si="61"/>
        <v>339</v>
      </c>
      <c r="H494" s="7">
        <f t="shared" si="62"/>
        <v>372</v>
      </c>
      <c r="J494" s="7">
        <f t="shared" si="63"/>
        <v>414</v>
      </c>
      <c r="K494" s="7">
        <f t="shared" si="56"/>
        <v>454</v>
      </c>
      <c r="L494" s="7">
        <f t="shared" si="57"/>
        <v>508</v>
      </c>
      <c r="M494" s="7">
        <f t="shared" si="58"/>
        <v>558</v>
      </c>
    </row>
    <row r="495" spans="1:13" x14ac:dyDescent="0.5">
      <c r="A495">
        <v>494</v>
      </c>
      <c r="B495" t="s">
        <v>518</v>
      </c>
      <c r="C495">
        <v>100</v>
      </c>
      <c r="E495" s="7">
        <f t="shared" si="59"/>
        <v>236</v>
      </c>
      <c r="F495" s="7">
        <f t="shared" si="60"/>
        <v>259</v>
      </c>
      <c r="G495" s="7">
        <f t="shared" si="61"/>
        <v>299</v>
      </c>
      <c r="H495" s="7">
        <f t="shared" si="62"/>
        <v>328</v>
      </c>
      <c r="J495" s="7">
        <f t="shared" si="63"/>
        <v>354</v>
      </c>
      <c r="K495" s="7">
        <f t="shared" si="56"/>
        <v>388</v>
      </c>
      <c r="L495" s="7">
        <f t="shared" si="57"/>
        <v>448</v>
      </c>
      <c r="M495" s="7">
        <f t="shared" si="58"/>
        <v>492</v>
      </c>
    </row>
    <row r="496" spans="1:13" x14ac:dyDescent="0.5">
      <c r="A496">
        <v>495</v>
      </c>
      <c r="B496" t="s">
        <v>519</v>
      </c>
      <c r="C496">
        <v>61</v>
      </c>
      <c r="E496" s="7">
        <f t="shared" si="59"/>
        <v>158</v>
      </c>
      <c r="F496" s="7">
        <f t="shared" si="60"/>
        <v>173</v>
      </c>
      <c r="G496" s="7">
        <f t="shared" si="61"/>
        <v>221</v>
      </c>
      <c r="H496" s="7">
        <f t="shared" si="62"/>
        <v>243</v>
      </c>
      <c r="J496" s="7">
        <f t="shared" si="63"/>
        <v>237</v>
      </c>
      <c r="K496" s="7">
        <f t="shared" si="56"/>
        <v>259</v>
      </c>
      <c r="L496" s="7">
        <f t="shared" si="57"/>
        <v>331</v>
      </c>
      <c r="M496" s="7">
        <f t="shared" si="58"/>
        <v>364</v>
      </c>
    </row>
    <row r="497" spans="1:13" x14ac:dyDescent="0.5">
      <c r="A497">
        <v>496</v>
      </c>
      <c r="B497" t="s">
        <v>520</v>
      </c>
      <c r="C497">
        <v>80</v>
      </c>
      <c r="E497" s="7">
        <f t="shared" si="59"/>
        <v>196</v>
      </c>
      <c r="F497" s="7">
        <f t="shared" si="60"/>
        <v>215</v>
      </c>
      <c r="G497" s="7">
        <f t="shared" si="61"/>
        <v>259</v>
      </c>
      <c r="H497" s="7">
        <f t="shared" si="62"/>
        <v>284</v>
      </c>
      <c r="J497" s="7">
        <f t="shared" si="63"/>
        <v>294</v>
      </c>
      <c r="K497" s="7">
        <f t="shared" si="56"/>
        <v>322</v>
      </c>
      <c r="L497" s="7">
        <f t="shared" si="57"/>
        <v>388</v>
      </c>
      <c r="M497" s="7">
        <f t="shared" si="58"/>
        <v>426</v>
      </c>
    </row>
    <row r="498" spans="1:13" x14ac:dyDescent="0.5">
      <c r="A498">
        <v>497</v>
      </c>
      <c r="B498" t="s">
        <v>521</v>
      </c>
      <c r="C498">
        <v>128</v>
      </c>
      <c r="E498" s="7">
        <f t="shared" si="59"/>
        <v>292</v>
      </c>
      <c r="F498" s="7">
        <f t="shared" si="60"/>
        <v>321</v>
      </c>
      <c r="G498" s="7">
        <f t="shared" si="61"/>
        <v>355</v>
      </c>
      <c r="H498" s="7">
        <f t="shared" si="62"/>
        <v>390</v>
      </c>
      <c r="J498" s="7">
        <f t="shared" si="63"/>
        <v>438</v>
      </c>
      <c r="K498" s="7">
        <f t="shared" si="56"/>
        <v>481</v>
      </c>
      <c r="L498" s="7">
        <f t="shared" si="57"/>
        <v>532</v>
      </c>
      <c r="M498" s="7">
        <f t="shared" si="58"/>
        <v>585</v>
      </c>
    </row>
    <row r="499" spans="1:13" x14ac:dyDescent="0.5">
      <c r="A499">
        <v>498</v>
      </c>
      <c r="B499" t="s">
        <v>522</v>
      </c>
      <c r="C499">
        <v>44</v>
      </c>
      <c r="E499" s="7">
        <f t="shared" si="59"/>
        <v>124</v>
      </c>
      <c r="F499" s="7">
        <f t="shared" si="60"/>
        <v>136</v>
      </c>
      <c r="G499" s="7">
        <f t="shared" si="61"/>
        <v>187</v>
      </c>
      <c r="H499" s="7">
        <f t="shared" si="62"/>
        <v>205</v>
      </c>
      <c r="J499" s="7">
        <f t="shared" si="63"/>
        <v>186</v>
      </c>
      <c r="K499" s="7">
        <f t="shared" si="56"/>
        <v>204</v>
      </c>
      <c r="L499" s="7">
        <f t="shared" si="57"/>
        <v>280</v>
      </c>
      <c r="M499" s="7">
        <f t="shared" si="58"/>
        <v>307</v>
      </c>
    </row>
    <row r="500" spans="1:13" x14ac:dyDescent="0.5">
      <c r="A500">
        <v>499</v>
      </c>
      <c r="B500" t="s">
        <v>523</v>
      </c>
      <c r="C500">
        <v>53</v>
      </c>
      <c r="E500" s="7">
        <f t="shared" si="59"/>
        <v>142</v>
      </c>
      <c r="F500" s="7">
        <f t="shared" si="60"/>
        <v>156</v>
      </c>
      <c r="G500" s="7">
        <f t="shared" si="61"/>
        <v>205</v>
      </c>
      <c r="H500" s="7">
        <f t="shared" si="62"/>
        <v>225</v>
      </c>
      <c r="J500" s="7">
        <f t="shared" si="63"/>
        <v>213</v>
      </c>
      <c r="K500" s="7">
        <f t="shared" si="56"/>
        <v>234</v>
      </c>
      <c r="L500" s="7">
        <f t="shared" si="57"/>
        <v>307</v>
      </c>
      <c r="M500" s="7">
        <f t="shared" si="58"/>
        <v>337</v>
      </c>
    </row>
    <row r="501" spans="1:13" x14ac:dyDescent="0.5">
      <c r="A501">
        <v>500</v>
      </c>
      <c r="B501" t="s">
        <v>524</v>
      </c>
      <c r="C501">
        <v>74</v>
      </c>
      <c r="E501" s="7">
        <f t="shared" si="59"/>
        <v>184</v>
      </c>
      <c r="F501" s="7">
        <f t="shared" si="60"/>
        <v>202</v>
      </c>
      <c r="G501" s="7">
        <f t="shared" si="61"/>
        <v>247</v>
      </c>
      <c r="H501" s="7">
        <f t="shared" si="62"/>
        <v>271</v>
      </c>
      <c r="J501" s="7">
        <f t="shared" si="63"/>
        <v>276</v>
      </c>
      <c r="K501" s="7">
        <f t="shared" si="56"/>
        <v>303</v>
      </c>
      <c r="L501" s="7">
        <f t="shared" si="57"/>
        <v>370</v>
      </c>
      <c r="M501" s="7">
        <f t="shared" si="58"/>
        <v>406</v>
      </c>
    </row>
    <row r="502" spans="1:13" x14ac:dyDescent="0.5">
      <c r="A502">
        <v>501</v>
      </c>
      <c r="B502" t="s">
        <v>525</v>
      </c>
      <c r="C502">
        <v>44</v>
      </c>
      <c r="E502" s="7">
        <f t="shared" si="59"/>
        <v>124</v>
      </c>
      <c r="F502" s="7">
        <f t="shared" si="60"/>
        <v>136</v>
      </c>
      <c r="G502" s="7">
        <f t="shared" si="61"/>
        <v>187</v>
      </c>
      <c r="H502" s="7">
        <f t="shared" si="62"/>
        <v>205</v>
      </c>
      <c r="J502" s="7">
        <f t="shared" si="63"/>
        <v>186</v>
      </c>
      <c r="K502" s="7">
        <f t="shared" si="56"/>
        <v>204</v>
      </c>
      <c r="L502" s="7">
        <f t="shared" si="57"/>
        <v>280</v>
      </c>
      <c r="M502" s="7">
        <f t="shared" si="58"/>
        <v>307</v>
      </c>
    </row>
    <row r="503" spans="1:13" x14ac:dyDescent="0.5">
      <c r="A503">
        <v>502</v>
      </c>
      <c r="B503" t="s">
        <v>526</v>
      </c>
      <c r="C503">
        <v>58</v>
      </c>
      <c r="E503" s="7">
        <f t="shared" si="59"/>
        <v>152</v>
      </c>
      <c r="F503" s="7">
        <f t="shared" si="60"/>
        <v>167</v>
      </c>
      <c r="G503" s="7">
        <f t="shared" si="61"/>
        <v>215</v>
      </c>
      <c r="H503" s="7">
        <f t="shared" si="62"/>
        <v>236</v>
      </c>
      <c r="J503" s="7">
        <f t="shared" si="63"/>
        <v>228</v>
      </c>
      <c r="K503" s="7">
        <f t="shared" si="56"/>
        <v>250</v>
      </c>
      <c r="L503" s="7">
        <f t="shared" si="57"/>
        <v>322</v>
      </c>
      <c r="M503" s="7">
        <f t="shared" si="58"/>
        <v>354</v>
      </c>
    </row>
    <row r="504" spans="1:13" x14ac:dyDescent="0.5">
      <c r="A504">
        <v>503</v>
      </c>
      <c r="B504" t="s">
        <v>527</v>
      </c>
      <c r="C504">
        <v>80</v>
      </c>
      <c r="E504" s="7">
        <f t="shared" si="59"/>
        <v>196</v>
      </c>
      <c r="F504" s="7">
        <f t="shared" si="60"/>
        <v>215</v>
      </c>
      <c r="G504" s="7">
        <f t="shared" si="61"/>
        <v>259</v>
      </c>
      <c r="H504" s="7">
        <f t="shared" si="62"/>
        <v>284</v>
      </c>
      <c r="J504" s="7">
        <f t="shared" si="63"/>
        <v>294</v>
      </c>
      <c r="K504" s="7">
        <f t="shared" si="56"/>
        <v>322</v>
      </c>
      <c r="L504" s="7">
        <f t="shared" si="57"/>
        <v>388</v>
      </c>
      <c r="M504" s="7">
        <f t="shared" si="58"/>
        <v>426</v>
      </c>
    </row>
    <row r="505" spans="1:13" x14ac:dyDescent="0.5">
      <c r="A505">
        <v>504</v>
      </c>
      <c r="B505" t="s">
        <v>528</v>
      </c>
      <c r="C505">
        <v>66</v>
      </c>
      <c r="E505" s="7">
        <f t="shared" si="59"/>
        <v>168</v>
      </c>
      <c r="F505" s="7">
        <f t="shared" si="60"/>
        <v>184</v>
      </c>
      <c r="G505" s="7">
        <f t="shared" si="61"/>
        <v>231</v>
      </c>
      <c r="H505" s="7">
        <f t="shared" si="62"/>
        <v>254</v>
      </c>
      <c r="J505" s="7">
        <f t="shared" si="63"/>
        <v>252</v>
      </c>
      <c r="K505" s="7">
        <f t="shared" si="56"/>
        <v>276</v>
      </c>
      <c r="L505" s="7">
        <f t="shared" si="57"/>
        <v>346</v>
      </c>
      <c r="M505" s="7">
        <f t="shared" si="58"/>
        <v>381</v>
      </c>
    </row>
    <row r="506" spans="1:13" x14ac:dyDescent="0.5">
      <c r="A506">
        <v>505</v>
      </c>
      <c r="B506" t="s">
        <v>529</v>
      </c>
      <c r="C506">
        <v>110</v>
      </c>
      <c r="E506" s="7">
        <f t="shared" si="59"/>
        <v>256</v>
      </c>
      <c r="F506" s="7">
        <f t="shared" si="60"/>
        <v>281</v>
      </c>
      <c r="G506" s="7">
        <f t="shared" si="61"/>
        <v>319</v>
      </c>
      <c r="H506" s="7">
        <f t="shared" si="62"/>
        <v>350</v>
      </c>
      <c r="J506" s="7">
        <f t="shared" si="63"/>
        <v>384</v>
      </c>
      <c r="K506" s="7">
        <f t="shared" si="56"/>
        <v>421</v>
      </c>
      <c r="L506" s="7">
        <f t="shared" si="57"/>
        <v>478</v>
      </c>
      <c r="M506" s="7">
        <f t="shared" si="58"/>
        <v>525</v>
      </c>
    </row>
    <row r="507" spans="1:13" x14ac:dyDescent="0.5">
      <c r="A507">
        <v>506</v>
      </c>
      <c r="B507" t="s">
        <v>530</v>
      </c>
      <c r="C507">
        <v>60</v>
      </c>
      <c r="E507" s="7">
        <f t="shared" si="59"/>
        <v>156</v>
      </c>
      <c r="F507" s="7">
        <f t="shared" si="60"/>
        <v>171</v>
      </c>
      <c r="G507" s="7">
        <f t="shared" si="61"/>
        <v>219</v>
      </c>
      <c r="H507" s="7">
        <f t="shared" si="62"/>
        <v>240</v>
      </c>
      <c r="J507" s="7">
        <f t="shared" si="63"/>
        <v>234</v>
      </c>
      <c r="K507" s="7">
        <f t="shared" si="56"/>
        <v>256</v>
      </c>
      <c r="L507" s="7">
        <f t="shared" si="57"/>
        <v>328</v>
      </c>
      <c r="M507" s="7">
        <f t="shared" si="58"/>
        <v>360</v>
      </c>
    </row>
    <row r="508" spans="1:13" x14ac:dyDescent="0.5">
      <c r="A508">
        <v>507</v>
      </c>
      <c r="B508" t="s">
        <v>531</v>
      </c>
      <c r="C508">
        <v>65</v>
      </c>
      <c r="E508" s="7">
        <f t="shared" si="59"/>
        <v>166</v>
      </c>
      <c r="F508" s="7">
        <f t="shared" si="60"/>
        <v>182</v>
      </c>
      <c r="G508" s="7">
        <f t="shared" si="61"/>
        <v>229</v>
      </c>
      <c r="H508" s="7">
        <f t="shared" si="62"/>
        <v>251</v>
      </c>
      <c r="J508" s="7">
        <f t="shared" si="63"/>
        <v>249</v>
      </c>
      <c r="K508" s="7">
        <f t="shared" si="56"/>
        <v>273</v>
      </c>
      <c r="L508" s="7">
        <f t="shared" si="57"/>
        <v>343</v>
      </c>
      <c r="M508" s="7">
        <f t="shared" si="58"/>
        <v>376</v>
      </c>
    </row>
    <row r="509" spans="1:13" x14ac:dyDescent="0.5">
      <c r="A509">
        <v>508</v>
      </c>
      <c r="B509" t="s">
        <v>532</v>
      </c>
      <c r="C509">
        <v>96</v>
      </c>
      <c r="E509" s="7">
        <f t="shared" si="59"/>
        <v>228</v>
      </c>
      <c r="F509" s="7">
        <f t="shared" si="60"/>
        <v>250</v>
      </c>
      <c r="G509" s="7">
        <f t="shared" si="61"/>
        <v>291</v>
      </c>
      <c r="H509" s="7">
        <f t="shared" si="62"/>
        <v>320</v>
      </c>
      <c r="J509" s="7">
        <f t="shared" si="63"/>
        <v>342</v>
      </c>
      <c r="K509" s="7">
        <f t="shared" si="56"/>
        <v>375</v>
      </c>
      <c r="L509" s="7">
        <f t="shared" si="57"/>
        <v>436</v>
      </c>
      <c r="M509" s="7">
        <f t="shared" si="58"/>
        <v>480</v>
      </c>
    </row>
    <row r="510" spans="1:13" x14ac:dyDescent="0.5">
      <c r="A510">
        <v>509</v>
      </c>
      <c r="B510" t="s">
        <v>533</v>
      </c>
      <c r="C510">
        <v>94</v>
      </c>
      <c r="E510" s="7">
        <f t="shared" si="59"/>
        <v>224</v>
      </c>
      <c r="F510" s="7">
        <f t="shared" si="60"/>
        <v>246</v>
      </c>
      <c r="G510" s="7">
        <f t="shared" si="61"/>
        <v>287</v>
      </c>
      <c r="H510" s="7">
        <f t="shared" si="62"/>
        <v>315</v>
      </c>
      <c r="J510" s="7">
        <f t="shared" si="63"/>
        <v>336</v>
      </c>
      <c r="K510" s="7">
        <f t="shared" si="56"/>
        <v>369</v>
      </c>
      <c r="L510" s="7">
        <f t="shared" si="57"/>
        <v>430</v>
      </c>
      <c r="M510" s="7">
        <f t="shared" si="58"/>
        <v>472</v>
      </c>
    </row>
    <row r="511" spans="1:13" x14ac:dyDescent="0.5">
      <c r="A511">
        <v>510</v>
      </c>
      <c r="B511" t="s">
        <v>534</v>
      </c>
      <c r="C511">
        <v>143</v>
      </c>
      <c r="E511" s="7">
        <f t="shared" si="59"/>
        <v>322</v>
      </c>
      <c r="F511" s="7">
        <f t="shared" si="60"/>
        <v>354</v>
      </c>
      <c r="G511" s="7">
        <f t="shared" si="61"/>
        <v>385</v>
      </c>
      <c r="H511" s="7">
        <f t="shared" si="62"/>
        <v>423</v>
      </c>
      <c r="J511" s="7">
        <f t="shared" si="63"/>
        <v>483</v>
      </c>
      <c r="K511" s="7">
        <f t="shared" si="56"/>
        <v>531</v>
      </c>
      <c r="L511" s="7">
        <f t="shared" si="57"/>
        <v>577</v>
      </c>
      <c r="M511" s="7">
        <f t="shared" si="58"/>
        <v>634</v>
      </c>
    </row>
    <row r="512" spans="1:13" x14ac:dyDescent="0.5">
      <c r="A512">
        <v>511</v>
      </c>
      <c r="B512" t="s">
        <v>535</v>
      </c>
      <c r="C512">
        <v>81</v>
      </c>
      <c r="E512" s="7">
        <f t="shared" si="59"/>
        <v>198</v>
      </c>
      <c r="F512" s="7">
        <f t="shared" si="60"/>
        <v>217</v>
      </c>
      <c r="G512" s="7">
        <f t="shared" si="61"/>
        <v>261</v>
      </c>
      <c r="H512" s="7">
        <f t="shared" si="62"/>
        <v>287</v>
      </c>
      <c r="J512" s="7">
        <f t="shared" si="63"/>
        <v>297</v>
      </c>
      <c r="K512" s="7">
        <f t="shared" si="56"/>
        <v>325</v>
      </c>
      <c r="L512" s="7">
        <f t="shared" si="57"/>
        <v>391</v>
      </c>
      <c r="M512" s="7">
        <f t="shared" si="58"/>
        <v>430</v>
      </c>
    </row>
    <row r="513" spans="1:13" x14ac:dyDescent="0.5">
      <c r="A513">
        <v>512</v>
      </c>
      <c r="B513" t="s">
        <v>536</v>
      </c>
      <c r="C513">
        <v>122</v>
      </c>
      <c r="E513" s="7">
        <f t="shared" si="59"/>
        <v>280</v>
      </c>
      <c r="F513" s="7">
        <f t="shared" si="60"/>
        <v>308</v>
      </c>
      <c r="G513" s="7">
        <f t="shared" si="61"/>
        <v>343</v>
      </c>
      <c r="H513" s="7">
        <f t="shared" si="62"/>
        <v>377</v>
      </c>
      <c r="J513" s="7">
        <f t="shared" si="63"/>
        <v>420</v>
      </c>
      <c r="K513" s="7">
        <f t="shared" si="56"/>
        <v>462</v>
      </c>
      <c r="L513" s="7">
        <f t="shared" si="57"/>
        <v>514</v>
      </c>
      <c r="M513" s="7">
        <f t="shared" si="58"/>
        <v>565</v>
      </c>
    </row>
    <row r="514" spans="1:13" x14ac:dyDescent="0.5">
      <c r="A514">
        <v>513</v>
      </c>
      <c r="B514" t="s">
        <v>537</v>
      </c>
      <c r="C514">
        <v>81</v>
      </c>
      <c r="E514" s="7">
        <f t="shared" si="59"/>
        <v>198</v>
      </c>
      <c r="F514" s="7">
        <f t="shared" si="60"/>
        <v>217</v>
      </c>
      <c r="G514" s="7">
        <f t="shared" si="61"/>
        <v>261</v>
      </c>
      <c r="H514" s="7">
        <f t="shared" si="62"/>
        <v>287</v>
      </c>
      <c r="J514" s="7">
        <f t="shared" si="63"/>
        <v>297</v>
      </c>
      <c r="K514" s="7">
        <f t="shared" ref="K514:K577" si="64">FLOOR(F514*1.5,1)</f>
        <v>325</v>
      </c>
      <c r="L514" s="7">
        <f t="shared" ref="L514:L577" si="65">FLOOR(G514*1.5,1)</f>
        <v>391</v>
      </c>
      <c r="M514" s="7">
        <f t="shared" ref="M514:M577" si="66">FLOOR(H514*1.5,1)</f>
        <v>430</v>
      </c>
    </row>
    <row r="515" spans="1:13" x14ac:dyDescent="0.5">
      <c r="A515">
        <v>514</v>
      </c>
      <c r="B515" t="s">
        <v>538</v>
      </c>
      <c r="C515">
        <v>122</v>
      </c>
      <c r="E515" s="7">
        <f t="shared" ref="E515:E578" si="67">FLOOR((FLOOR((2*$C515+31+0),1)+5)*1,1)</f>
        <v>280</v>
      </c>
      <c r="F515" s="7">
        <f t="shared" ref="F515:F578" si="68">FLOOR((FLOOR((2*$C515+31+0),1)+5)*1.1,1)</f>
        <v>308</v>
      </c>
      <c r="G515" s="7">
        <f t="shared" ref="G515:G578" si="69">FLOOR((FLOOR((2*$C515+31+63),1)+5)*1,1)</f>
        <v>343</v>
      </c>
      <c r="H515" s="7">
        <f t="shared" ref="H515:H578" si="70">FLOOR((FLOOR((2*$C515+31+63),1)+5)*1.1,1)</f>
        <v>377</v>
      </c>
      <c r="J515" s="7">
        <f t="shared" ref="J515:J578" si="71">FLOOR(E515*1.5,1)</f>
        <v>420</v>
      </c>
      <c r="K515" s="7">
        <f t="shared" si="64"/>
        <v>462</v>
      </c>
      <c r="L515" s="7">
        <f t="shared" si="65"/>
        <v>514</v>
      </c>
      <c r="M515" s="7">
        <f t="shared" si="66"/>
        <v>565</v>
      </c>
    </row>
    <row r="516" spans="1:13" x14ac:dyDescent="0.5">
      <c r="A516">
        <v>515</v>
      </c>
      <c r="B516" t="s">
        <v>539</v>
      </c>
      <c r="C516">
        <v>81</v>
      </c>
      <c r="E516" s="7">
        <f t="shared" si="67"/>
        <v>198</v>
      </c>
      <c r="F516" s="7">
        <f t="shared" si="68"/>
        <v>217</v>
      </c>
      <c r="G516" s="7">
        <f t="shared" si="69"/>
        <v>261</v>
      </c>
      <c r="H516" s="7">
        <f t="shared" si="70"/>
        <v>287</v>
      </c>
      <c r="J516" s="7">
        <f t="shared" si="71"/>
        <v>297</v>
      </c>
      <c r="K516" s="7">
        <f t="shared" si="64"/>
        <v>325</v>
      </c>
      <c r="L516" s="7">
        <f t="shared" si="65"/>
        <v>391</v>
      </c>
      <c r="M516" s="7">
        <f t="shared" si="66"/>
        <v>430</v>
      </c>
    </row>
    <row r="517" spans="1:13" x14ac:dyDescent="0.5">
      <c r="A517">
        <v>516</v>
      </c>
      <c r="B517" t="s">
        <v>540</v>
      </c>
      <c r="C517">
        <v>122</v>
      </c>
      <c r="E517" s="7">
        <f t="shared" si="67"/>
        <v>280</v>
      </c>
      <c r="F517" s="7">
        <f t="shared" si="68"/>
        <v>308</v>
      </c>
      <c r="G517" s="7">
        <f t="shared" si="69"/>
        <v>343</v>
      </c>
      <c r="H517" s="7">
        <f t="shared" si="70"/>
        <v>377</v>
      </c>
      <c r="J517" s="7">
        <f t="shared" si="71"/>
        <v>420</v>
      </c>
      <c r="K517" s="7">
        <f t="shared" si="64"/>
        <v>462</v>
      </c>
      <c r="L517" s="7">
        <f t="shared" si="65"/>
        <v>514</v>
      </c>
      <c r="M517" s="7">
        <f t="shared" si="66"/>
        <v>565</v>
      </c>
    </row>
    <row r="518" spans="1:13" x14ac:dyDescent="0.5">
      <c r="A518">
        <v>517</v>
      </c>
      <c r="B518" t="s">
        <v>541</v>
      </c>
      <c r="C518">
        <v>33</v>
      </c>
      <c r="E518" s="7">
        <f t="shared" si="67"/>
        <v>102</v>
      </c>
      <c r="F518" s="7">
        <f t="shared" si="68"/>
        <v>112</v>
      </c>
      <c r="G518" s="7">
        <f t="shared" si="69"/>
        <v>165</v>
      </c>
      <c r="H518" s="7">
        <f t="shared" si="70"/>
        <v>181</v>
      </c>
      <c r="J518" s="7">
        <f t="shared" si="71"/>
        <v>153</v>
      </c>
      <c r="K518" s="7">
        <f t="shared" si="64"/>
        <v>168</v>
      </c>
      <c r="L518" s="7">
        <f t="shared" si="65"/>
        <v>247</v>
      </c>
      <c r="M518" s="7">
        <f t="shared" si="66"/>
        <v>271</v>
      </c>
    </row>
    <row r="519" spans="1:13" x14ac:dyDescent="0.5">
      <c r="A519">
        <v>518</v>
      </c>
      <c r="B519" t="s">
        <v>542</v>
      </c>
      <c r="C519">
        <v>36</v>
      </c>
      <c r="E519" s="7">
        <f t="shared" si="67"/>
        <v>108</v>
      </c>
      <c r="F519" s="7">
        <f t="shared" si="68"/>
        <v>118</v>
      </c>
      <c r="G519" s="7">
        <f t="shared" si="69"/>
        <v>171</v>
      </c>
      <c r="H519" s="7">
        <f t="shared" si="70"/>
        <v>188</v>
      </c>
      <c r="J519" s="7">
        <f t="shared" si="71"/>
        <v>162</v>
      </c>
      <c r="K519" s="7">
        <f t="shared" si="64"/>
        <v>177</v>
      </c>
      <c r="L519" s="7">
        <f t="shared" si="65"/>
        <v>256</v>
      </c>
      <c r="M519" s="7">
        <f t="shared" si="66"/>
        <v>282</v>
      </c>
    </row>
    <row r="520" spans="1:13" x14ac:dyDescent="0.5">
      <c r="A520">
        <v>519</v>
      </c>
      <c r="B520" t="s">
        <v>543</v>
      </c>
      <c r="C520">
        <v>49</v>
      </c>
      <c r="E520" s="7">
        <f t="shared" si="67"/>
        <v>134</v>
      </c>
      <c r="F520" s="7">
        <f t="shared" si="68"/>
        <v>147</v>
      </c>
      <c r="G520" s="7">
        <f t="shared" si="69"/>
        <v>197</v>
      </c>
      <c r="H520" s="7">
        <f t="shared" si="70"/>
        <v>216</v>
      </c>
      <c r="J520" s="7">
        <f t="shared" si="71"/>
        <v>201</v>
      </c>
      <c r="K520" s="7">
        <f t="shared" si="64"/>
        <v>220</v>
      </c>
      <c r="L520" s="7">
        <f t="shared" si="65"/>
        <v>295</v>
      </c>
      <c r="M520" s="7">
        <f t="shared" si="66"/>
        <v>324</v>
      </c>
    </row>
    <row r="521" spans="1:13" x14ac:dyDescent="0.5">
      <c r="A521">
        <v>520</v>
      </c>
      <c r="B521" t="s">
        <v>544</v>
      </c>
      <c r="C521">
        <v>73</v>
      </c>
      <c r="E521" s="7">
        <f t="shared" si="67"/>
        <v>182</v>
      </c>
      <c r="F521" s="7">
        <f t="shared" si="68"/>
        <v>200</v>
      </c>
      <c r="G521" s="7">
        <f t="shared" si="69"/>
        <v>245</v>
      </c>
      <c r="H521" s="7">
        <f t="shared" si="70"/>
        <v>269</v>
      </c>
      <c r="J521" s="7">
        <f t="shared" si="71"/>
        <v>273</v>
      </c>
      <c r="K521" s="7">
        <f t="shared" si="64"/>
        <v>300</v>
      </c>
      <c r="L521" s="7">
        <f t="shared" si="65"/>
        <v>367</v>
      </c>
      <c r="M521" s="7">
        <f t="shared" si="66"/>
        <v>403</v>
      </c>
    </row>
    <row r="522" spans="1:13" x14ac:dyDescent="0.5">
      <c r="A522">
        <v>521</v>
      </c>
      <c r="B522" t="s">
        <v>545</v>
      </c>
      <c r="C522">
        <v>114</v>
      </c>
      <c r="E522" s="7">
        <f t="shared" si="67"/>
        <v>264</v>
      </c>
      <c r="F522" s="7">
        <f t="shared" si="68"/>
        <v>290</v>
      </c>
      <c r="G522" s="7">
        <f t="shared" si="69"/>
        <v>327</v>
      </c>
      <c r="H522" s="7">
        <f t="shared" si="70"/>
        <v>359</v>
      </c>
      <c r="J522" s="7">
        <f t="shared" si="71"/>
        <v>396</v>
      </c>
      <c r="K522" s="7">
        <f t="shared" si="64"/>
        <v>435</v>
      </c>
      <c r="L522" s="7">
        <f t="shared" si="65"/>
        <v>490</v>
      </c>
      <c r="M522" s="7">
        <f t="shared" si="66"/>
        <v>538</v>
      </c>
    </row>
    <row r="523" spans="1:13" x14ac:dyDescent="0.5">
      <c r="A523">
        <v>522</v>
      </c>
      <c r="B523" t="s">
        <v>546</v>
      </c>
      <c r="C523">
        <v>103</v>
      </c>
      <c r="E523" s="7">
        <f t="shared" si="67"/>
        <v>242</v>
      </c>
      <c r="F523" s="7">
        <f t="shared" si="68"/>
        <v>266</v>
      </c>
      <c r="G523" s="7">
        <f t="shared" si="69"/>
        <v>305</v>
      </c>
      <c r="H523" s="7">
        <f t="shared" si="70"/>
        <v>335</v>
      </c>
      <c r="J523" s="7">
        <f t="shared" si="71"/>
        <v>363</v>
      </c>
      <c r="K523" s="7">
        <f t="shared" si="64"/>
        <v>399</v>
      </c>
      <c r="L523" s="7">
        <f t="shared" si="65"/>
        <v>457</v>
      </c>
      <c r="M523" s="7">
        <f t="shared" si="66"/>
        <v>502</v>
      </c>
    </row>
    <row r="524" spans="1:13" x14ac:dyDescent="0.5">
      <c r="A524">
        <v>523</v>
      </c>
      <c r="B524" t="s">
        <v>547</v>
      </c>
      <c r="C524">
        <v>140</v>
      </c>
      <c r="E524" s="7">
        <f t="shared" si="67"/>
        <v>316</v>
      </c>
      <c r="F524" s="7">
        <f t="shared" si="68"/>
        <v>347</v>
      </c>
      <c r="G524" s="7">
        <f t="shared" si="69"/>
        <v>379</v>
      </c>
      <c r="H524" s="7">
        <f t="shared" si="70"/>
        <v>416</v>
      </c>
      <c r="J524" s="7">
        <f t="shared" si="71"/>
        <v>474</v>
      </c>
      <c r="K524" s="7">
        <f t="shared" si="64"/>
        <v>520</v>
      </c>
      <c r="L524" s="7">
        <f t="shared" si="65"/>
        <v>568</v>
      </c>
      <c r="M524" s="7">
        <f t="shared" si="66"/>
        <v>624</v>
      </c>
    </row>
    <row r="525" spans="1:13" x14ac:dyDescent="0.5">
      <c r="A525">
        <v>524</v>
      </c>
      <c r="B525" t="s">
        <v>548</v>
      </c>
      <c r="C525">
        <v>16</v>
      </c>
      <c r="E525" s="7">
        <f t="shared" si="67"/>
        <v>68</v>
      </c>
      <c r="F525" s="7">
        <f t="shared" si="68"/>
        <v>74</v>
      </c>
      <c r="G525" s="7">
        <f t="shared" si="69"/>
        <v>131</v>
      </c>
      <c r="H525" s="7">
        <f t="shared" si="70"/>
        <v>144</v>
      </c>
      <c r="J525" s="7">
        <f t="shared" si="71"/>
        <v>102</v>
      </c>
      <c r="K525" s="7">
        <f t="shared" si="64"/>
        <v>111</v>
      </c>
      <c r="L525" s="7">
        <f t="shared" si="65"/>
        <v>196</v>
      </c>
      <c r="M525" s="7">
        <f t="shared" si="66"/>
        <v>216</v>
      </c>
    </row>
    <row r="526" spans="1:13" x14ac:dyDescent="0.5">
      <c r="A526">
        <v>525</v>
      </c>
      <c r="B526" t="s">
        <v>549</v>
      </c>
      <c r="C526">
        <v>21</v>
      </c>
      <c r="E526" s="7">
        <f t="shared" si="67"/>
        <v>78</v>
      </c>
      <c r="F526" s="7">
        <f t="shared" si="68"/>
        <v>85</v>
      </c>
      <c r="G526" s="7">
        <f t="shared" si="69"/>
        <v>141</v>
      </c>
      <c r="H526" s="7">
        <f t="shared" si="70"/>
        <v>155</v>
      </c>
      <c r="J526" s="7">
        <f t="shared" si="71"/>
        <v>117</v>
      </c>
      <c r="K526" s="7">
        <f t="shared" si="64"/>
        <v>127</v>
      </c>
      <c r="L526" s="7">
        <f t="shared" si="65"/>
        <v>211</v>
      </c>
      <c r="M526" s="7">
        <f t="shared" si="66"/>
        <v>232</v>
      </c>
    </row>
    <row r="527" spans="1:13" x14ac:dyDescent="0.5">
      <c r="A527">
        <v>526</v>
      </c>
      <c r="B527" t="s">
        <v>550</v>
      </c>
      <c r="C527">
        <v>29</v>
      </c>
      <c r="E527" s="7">
        <f t="shared" si="67"/>
        <v>94</v>
      </c>
      <c r="F527" s="7">
        <f t="shared" si="68"/>
        <v>103</v>
      </c>
      <c r="G527" s="7">
        <f t="shared" si="69"/>
        <v>157</v>
      </c>
      <c r="H527" s="7">
        <f t="shared" si="70"/>
        <v>172</v>
      </c>
      <c r="J527" s="7">
        <f t="shared" si="71"/>
        <v>141</v>
      </c>
      <c r="K527" s="7">
        <f t="shared" si="64"/>
        <v>154</v>
      </c>
      <c r="L527" s="7">
        <f t="shared" si="65"/>
        <v>235</v>
      </c>
      <c r="M527" s="7">
        <f t="shared" si="66"/>
        <v>258</v>
      </c>
    </row>
    <row r="528" spans="1:13" x14ac:dyDescent="0.5">
      <c r="A528">
        <v>527</v>
      </c>
      <c r="B528" t="s">
        <v>551</v>
      </c>
      <c r="C528">
        <v>89</v>
      </c>
      <c r="E528" s="7">
        <f t="shared" si="67"/>
        <v>214</v>
      </c>
      <c r="F528" s="7">
        <f t="shared" si="68"/>
        <v>235</v>
      </c>
      <c r="G528" s="7">
        <f t="shared" si="69"/>
        <v>277</v>
      </c>
      <c r="H528" s="7">
        <f t="shared" si="70"/>
        <v>304</v>
      </c>
      <c r="J528" s="7">
        <f t="shared" si="71"/>
        <v>321</v>
      </c>
      <c r="K528" s="7">
        <f t="shared" si="64"/>
        <v>352</v>
      </c>
      <c r="L528" s="7">
        <f t="shared" si="65"/>
        <v>415</v>
      </c>
      <c r="M528" s="7">
        <f t="shared" si="66"/>
        <v>456</v>
      </c>
    </row>
    <row r="529" spans="1:13" x14ac:dyDescent="0.5">
      <c r="A529">
        <v>528</v>
      </c>
      <c r="B529" t="s">
        <v>552</v>
      </c>
      <c r="C529">
        <v>161</v>
      </c>
      <c r="E529" s="7">
        <f t="shared" si="67"/>
        <v>358</v>
      </c>
      <c r="F529" s="7">
        <f t="shared" si="68"/>
        <v>393</v>
      </c>
      <c r="G529" s="7">
        <f t="shared" si="69"/>
        <v>421</v>
      </c>
      <c r="H529" s="7">
        <f t="shared" si="70"/>
        <v>463</v>
      </c>
      <c r="J529" s="7">
        <f t="shared" si="71"/>
        <v>537</v>
      </c>
      <c r="K529" s="7">
        <f t="shared" si="64"/>
        <v>589</v>
      </c>
      <c r="L529" s="7">
        <f t="shared" si="65"/>
        <v>631</v>
      </c>
      <c r="M529" s="7">
        <f t="shared" si="66"/>
        <v>694</v>
      </c>
    </row>
    <row r="530" spans="1:13" x14ac:dyDescent="0.5">
      <c r="A530">
        <v>529</v>
      </c>
      <c r="B530" t="s">
        <v>553</v>
      </c>
      <c r="C530">
        <v>83</v>
      </c>
      <c r="E530" s="7">
        <f t="shared" si="67"/>
        <v>202</v>
      </c>
      <c r="F530" s="7">
        <f t="shared" si="68"/>
        <v>222</v>
      </c>
      <c r="G530" s="7">
        <f t="shared" si="69"/>
        <v>265</v>
      </c>
      <c r="H530" s="7">
        <f t="shared" si="70"/>
        <v>291</v>
      </c>
      <c r="J530" s="7">
        <f t="shared" si="71"/>
        <v>303</v>
      </c>
      <c r="K530" s="7">
        <f t="shared" si="64"/>
        <v>333</v>
      </c>
      <c r="L530" s="7">
        <f t="shared" si="65"/>
        <v>397</v>
      </c>
      <c r="M530" s="7">
        <f t="shared" si="66"/>
        <v>436</v>
      </c>
    </row>
    <row r="531" spans="1:13" x14ac:dyDescent="0.5">
      <c r="A531">
        <v>530</v>
      </c>
      <c r="B531" t="s">
        <v>554</v>
      </c>
      <c r="C531">
        <v>104</v>
      </c>
      <c r="E531" s="7">
        <f t="shared" si="67"/>
        <v>244</v>
      </c>
      <c r="F531" s="7">
        <f t="shared" si="68"/>
        <v>268</v>
      </c>
      <c r="G531" s="7">
        <f t="shared" si="69"/>
        <v>307</v>
      </c>
      <c r="H531" s="7">
        <f t="shared" si="70"/>
        <v>337</v>
      </c>
      <c r="J531" s="7">
        <f t="shared" si="71"/>
        <v>366</v>
      </c>
      <c r="K531" s="7">
        <f t="shared" si="64"/>
        <v>402</v>
      </c>
      <c r="L531" s="7">
        <f t="shared" si="65"/>
        <v>460</v>
      </c>
      <c r="M531" s="7">
        <f t="shared" si="66"/>
        <v>505</v>
      </c>
    </row>
    <row r="532" spans="1:13" x14ac:dyDescent="0.5">
      <c r="A532">
        <v>531</v>
      </c>
      <c r="B532" t="s">
        <v>555</v>
      </c>
      <c r="C532">
        <v>67</v>
      </c>
      <c r="E532" s="7">
        <f t="shared" si="67"/>
        <v>170</v>
      </c>
      <c r="F532" s="7">
        <f t="shared" si="68"/>
        <v>187</v>
      </c>
      <c r="G532" s="7">
        <f t="shared" si="69"/>
        <v>233</v>
      </c>
      <c r="H532" s="7">
        <f t="shared" si="70"/>
        <v>256</v>
      </c>
      <c r="J532" s="7">
        <f t="shared" si="71"/>
        <v>255</v>
      </c>
      <c r="K532" s="7">
        <f t="shared" si="64"/>
        <v>280</v>
      </c>
      <c r="L532" s="7">
        <f t="shared" si="65"/>
        <v>349</v>
      </c>
      <c r="M532" s="7">
        <f t="shared" si="66"/>
        <v>384</v>
      </c>
    </row>
    <row r="533" spans="1:13" x14ac:dyDescent="0.5">
      <c r="A533">
        <v>532</v>
      </c>
      <c r="B533" t="s">
        <v>556</v>
      </c>
      <c r="C533">
        <v>34</v>
      </c>
      <c r="E533" s="7">
        <f t="shared" si="67"/>
        <v>104</v>
      </c>
      <c r="F533" s="7">
        <f t="shared" si="68"/>
        <v>114</v>
      </c>
      <c r="G533" s="7">
        <f t="shared" si="69"/>
        <v>167</v>
      </c>
      <c r="H533" s="7">
        <f t="shared" si="70"/>
        <v>183</v>
      </c>
      <c r="J533" s="7">
        <f t="shared" si="71"/>
        <v>156</v>
      </c>
      <c r="K533" s="7">
        <f t="shared" si="64"/>
        <v>171</v>
      </c>
      <c r="L533" s="7">
        <f t="shared" si="65"/>
        <v>250</v>
      </c>
      <c r="M533" s="7">
        <f t="shared" si="66"/>
        <v>274</v>
      </c>
    </row>
    <row r="534" spans="1:13" x14ac:dyDescent="0.5">
      <c r="A534">
        <v>533</v>
      </c>
      <c r="B534" t="s">
        <v>557</v>
      </c>
      <c r="C534">
        <v>40</v>
      </c>
      <c r="E534" s="7">
        <f t="shared" si="67"/>
        <v>116</v>
      </c>
      <c r="F534" s="7">
        <f t="shared" si="68"/>
        <v>127</v>
      </c>
      <c r="G534" s="7">
        <f t="shared" si="69"/>
        <v>179</v>
      </c>
      <c r="H534" s="7">
        <f t="shared" si="70"/>
        <v>196</v>
      </c>
      <c r="J534" s="7">
        <f t="shared" si="71"/>
        <v>174</v>
      </c>
      <c r="K534" s="7">
        <f t="shared" si="64"/>
        <v>190</v>
      </c>
      <c r="L534" s="7">
        <f t="shared" si="65"/>
        <v>268</v>
      </c>
      <c r="M534" s="7">
        <f t="shared" si="66"/>
        <v>294</v>
      </c>
    </row>
    <row r="535" spans="1:13" x14ac:dyDescent="0.5">
      <c r="A535">
        <v>534</v>
      </c>
      <c r="B535" t="s">
        <v>558</v>
      </c>
      <c r="C535">
        <v>53</v>
      </c>
      <c r="E535" s="7">
        <f t="shared" si="67"/>
        <v>142</v>
      </c>
      <c r="F535" s="7">
        <f t="shared" si="68"/>
        <v>156</v>
      </c>
      <c r="G535" s="7">
        <f t="shared" si="69"/>
        <v>205</v>
      </c>
      <c r="H535" s="7">
        <f t="shared" si="70"/>
        <v>225</v>
      </c>
      <c r="J535" s="7">
        <f t="shared" si="71"/>
        <v>213</v>
      </c>
      <c r="K535" s="7">
        <f t="shared" si="64"/>
        <v>234</v>
      </c>
      <c r="L535" s="7">
        <f t="shared" si="65"/>
        <v>307</v>
      </c>
      <c r="M535" s="7">
        <f t="shared" si="66"/>
        <v>337</v>
      </c>
    </row>
    <row r="536" spans="1:13" x14ac:dyDescent="0.5">
      <c r="A536">
        <v>535</v>
      </c>
      <c r="B536" t="s">
        <v>559</v>
      </c>
      <c r="C536">
        <v>65</v>
      </c>
      <c r="E536" s="7">
        <f t="shared" si="67"/>
        <v>166</v>
      </c>
      <c r="F536" s="7">
        <f t="shared" si="68"/>
        <v>182</v>
      </c>
      <c r="G536" s="7">
        <f t="shared" si="69"/>
        <v>229</v>
      </c>
      <c r="H536" s="7">
        <f t="shared" si="70"/>
        <v>251</v>
      </c>
      <c r="J536" s="7">
        <f t="shared" si="71"/>
        <v>249</v>
      </c>
      <c r="K536" s="7">
        <f t="shared" si="64"/>
        <v>273</v>
      </c>
      <c r="L536" s="7">
        <f t="shared" si="65"/>
        <v>343</v>
      </c>
      <c r="M536" s="7">
        <f t="shared" si="66"/>
        <v>376</v>
      </c>
    </row>
    <row r="537" spans="1:13" x14ac:dyDescent="0.5">
      <c r="A537">
        <v>536</v>
      </c>
      <c r="B537" t="s">
        <v>560</v>
      </c>
      <c r="C537">
        <v>72</v>
      </c>
      <c r="E537" s="7">
        <f t="shared" si="67"/>
        <v>180</v>
      </c>
      <c r="F537" s="7">
        <f t="shared" si="68"/>
        <v>198</v>
      </c>
      <c r="G537" s="7">
        <f t="shared" si="69"/>
        <v>243</v>
      </c>
      <c r="H537" s="7">
        <f t="shared" si="70"/>
        <v>267</v>
      </c>
      <c r="J537" s="7">
        <f t="shared" si="71"/>
        <v>270</v>
      </c>
      <c r="K537" s="7">
        <f t="shared" si="64"/>
        <v>297</v>
      </c>
      <c r="L537" s="7">
        <f t="shared" si="65"/>
        <v>364</v>
      </c>
      <c r="M537" s="7">
        <f t="shared" si="66"/>
        <v>400</v>
      </c>
    </row>
    <row r="538" spans="1:13" x14ac:dyDescent="0.5">
      <c r="A538">
        <v>537</v>
      </c>
      <c r="B538" t="s">
        <v>561</v>
      </c>
      <c r="C538">
        <v>87</v>
      </c>
      <c r="E538" s="7">
        <f t="shared" si="67"/>
        <v>210</v>
      </c>
      <c r="F538" s="7">
        <f t="shared" si="68"/>
        <v>231</v>
      </c>
      <c r="G538" s="7">
        <f t="shared" si="69"/>
        <v>273</v>
      </c>
      <c r="H538" s="7">
        <f t="shared" si="70"/>
        <v>300</v>
      </c>
      <c r="J538" s="7">
        <f t="shared" si="71"/>
        <v>315</v>
      </c>
      <c r="K538" s="7">
        <f t="shared" si="64"/>
        <v>346</v>
      </c>
      <c r="L538" s="7">
        <f t="shared" si="65"/>
        <v>409</v>
      </c>
      <c r="M538" s="7">
        <f t="shared" si="66"/>
        <v>450</v>
      </c>
    </row>
    <row r="539" spans="1:13" x14ac:dyDescent="0.5">
      <c r="A539">
        <v>538</v>
      </c>
      <c r="B539" t="s">
        <v>562</v>
      </c>
      <c r="C539">
        <v>58</v>
      </c>
      <c r="E539" s="7">
        <f t="shared" si="67"/>
        <v>152</v>
      </c>
      <c r="F539" s="7">
        <f t="shared" si="68"/>
        <v>167</v>
      </c>
      <c r="G539" s="7">
        <f t="shared" si="69"/>
        <v>215</v>
      </c>
      <c r="H539" s="7">
        <f t="shared" si="70"/>
        <v>236</v>
      </c>
      <c r="J539" s="7">
        <f t="shared" si="71"/>
        <v>228</v>
      </c>
      <c r="K539" s="7">
        <f t="shared" si="64"/>
        <v>250</v>
      </c>
      <c r="L539" s="7">
        <f t="shared" si="65"/>
        <v>322</v>
      </c>
      <c r="M539" s="7">
        <f t="shared" si="66"/>
        <v>354</v>
      </c>
    </row>
    <row r="540" spans="1:13" x14ac:dyDescent="0.5">
      <c r="A540">
        <v>539</v>
      </c>
      <c r="B540" t="s">
        <v>563</v>
      </c>
      <c r="C540">
        <v>110</v>
      </c>
      <c r="E540" s="7">
        <f t="shared" si="67"/>
        <v>256</v>
      </c>
      <c r="F540" s="7">
        <f t="shared" si="68"/>
        <v>281</v>
      </c>
      <c r="G540" s="7">
        <f t="shared" si="69"/>
        <v>319</v>
      </c>
      <c r="H540" s="7">
        <f t="shared" si="70"/>
        <v>350</v>
      </c>
      <c r="J540" s="7">
        <f t="shared" si="71"/>
        <v>384</v>
      </c>
      <c r="K540" s="7">
        <f t="shared" si="64"/>
        <v>421</v>
      </c>
      <c r="L540" s="7">
        <f t="shared" si="65"/>
        <v>478</v>
      </c>
      <c r="M540" s="7">
        <f t="shared" si="66"/>
        <v>525</v>
      </c>
    </row>
    <row r="541" spans="1:13" x14ac:dyDescent="0.5">
      <c r="A541">
        <v>540</v>
      </c>
      <c r="B541" t="s">
        <v>564</v>
      </c>
      <c r="C541">
        <v>41</v>
      </c>
      <c r="E541" s="7">
        <f t="shared" si="67"/>
        <v>118</v>
      </c>
      <c r="F541" s="7">
        <f t="shared" si="68"/>
        <v>129</v>
      </c>
      <c r="G541" s="7">
        <f t="shared" si="69"/>
        <v>181</v>
      </c>
      <c r="H541" s="7">
        <f t="shared" si="70"/>
        <v>199</v>
      </c>
      <c r="J541" s="7">
        <f t="shared" si="71"/>
        <v>177</v>
      </c>
      <c r="K541" s="7">
        <f t="shared" si="64"/>
        <v>193</v>
      </c>
      <c r="L541" s="7">
        <f t="shared" si="65"/>
        <v>271</v>
      </c>
      <c r="M541" s="7">
        <f t="shared" si="66"/>
        <v>298</v>
      </c>
    </row>
    <row r="542" spans="1:13" x14ac:dyDescent="0.5">
      <c r="A542">
        <v>541</v>
      </c>
      <c r="B542" t="s">
        <v>565</v>
      </c>
      <c r="C542">
        <v>44</v>
      </c>
      <c r="E542" s="7">
        <f t="shared" si="67"/>
        <v>124</v>
      </c>
      <c r="F542" s="7">
        <f t="shared" si="68"/>
        <v>136</v>
      </c>
      <c r="G542" s="7">
        <f t="shared" si="69"/>
        <v>187</v>
      </c>
      <c r="H542" s="7">
        <f t="shared" si="70"/>
        <v>205</v>
      </c>
      <c r="J542" s="7">
        <f t="shared" si="71"/>
        <v>186</v>
      </c>
      <c r="K542" s="7">
        <f t="shared" si="64"/>
        <v>204</v>
      </c>
      <c r="L542" s="7">
        <f t="shared" si="65"/>
        <v>280</v>
      </c>
      <c r="M542" s="7">
        <f t="shared" si="66"/>
        <v>307</v>
      </c>
    </row>
    <row r="543" spans="1:13" x14ac:dyDescent="0.5">
      <c r="A543">
        <v>542</v>
      </c>
      <c r="B543" t="s">
        <v>566</v>
      </c>
      <c r="C543">
        <v>110</v>
      </c>
      <c r="E543" s="7">
        <f t="shared" si="67"/>
        <v>256</v>
      </c>
      <c r="F543" s="7">
        <f t="shared" si="68"/>
        <v>281</v>
      </c>
      <c r="G543" s="7">
        <f t="shared" si="69"/>
        <v>319</v>
      </c>
      <c r="H543" s="7">
        <f t="shared" si="70"/>
        <v>350</v>
      </c>
      <c r="J543" s="7">
        <f t="shared" si="71"/>
        <v>384</v>
      </c>
      <c r="K543" s="7">
        <f t="shared" si="64"/>
        <v>421</v>
      </c>
      <c r="L543" s="7">
        <f t="shared" si="65"/>
        <v>478</v>
      </c>
      <c r="M543" s="7">
        <f t="shared" si="66"/>
        <v>525</v>
      </c>
    </row>
    <row r="544" spans="1:13" x14ac:dyDescent="0.5">
      <c r="A544">
        <v>543</v>
      </c>
      <c r="B544" t="s">
        <v>567</v>
      </c>
      <c r="C544">
        <v>66</v>
      </c>
      <c r="E544" s="7">
        <f t="shared" si="67"/>
        <v>168</v>
      </c>
      <c r="F544" s="7">
        <f t="shared" si="68"/>
        <v>184</v>
      </c>
      <c r="G544" s="7">
        <f t="shared" si="69"/>
        <v>231</v>
      </c>
      <c r="H544" s="7">
        <f t="shared" si="70"/>
        <v>254</v>
      </c>
      <c r="J544" s="7">
        <f t="shared" si="71"/>
        <v>252</v>
      </c>
      <c r="K544" s="7">
        <f t="shared" si="64"/>
        <v>276</v>
      </c>
      <c r="L544" s="7">
        <f t="shared" si="65"/>
        <v>346</v>
      </c>
      <c r="M544" s="7">
        <f t="shared" si="66"/>
        <v>381</v>
      </c>
    </row>
    <row r="545" spans="1:13" x14ac:dyDescent="0.5">
      <c r="A545">
        <v>544</v>
      </c>
      <c r="B545" t="s">
        <v>568</v>
      </c>
      <c r="C545">
        <v>52</v>
      </c>
      <c r="E545" s="7">
        <f t="shared" si="67"/>
        <v>140</v>
      </c>
      <c r="F545" s="7">
        <f t="shared" si="68"/>
        <v>154</v>
      </c>
      <c r="G545" s="7">
        <f t="shared" si="69"/>
        <v>203</v>
      </c>
      <c r="H545" s="7">
        <f t="shared" si="70"/>
        <v>223</v>
      </c>
      <c r="J545" s="7">
        <f t="shared" si="71"/>
        <v>210</v>
      </c>
      <c r="K545" s="7">
        <f t="shared" si="64"/>
        <v>231</v>
      </c>
      <c r="L545" s="7">
        <f t="shared" si="65"/>
        <v>304</v>
      </c>
      <c r="M545" s="7">
        <f t="shared" si="66"/>
        <v>334</v>
      </c>
    </row>
    <row r="546" spans="1:13" x14ac:dyDescent="0.5">
      <c r="A546">
        <v>545</v>
      </c>
      <c r="B546" t="s">
        <v>569</v>
      </c>
      <c r="C546">
        <v>139</v>
      </c>
      <c r="E546" s="7">
        <f t="shared" si="67"/>
        <v>314</v>
      </c>
      <c r="F546" s="7">
        <f t="shared" si="68"/>
        <v>345</v>
      </c>
      <c r="G546" s="7">
        <f t="shared" si="69"/>
        <v>377</v>
      </c>
      <c r="H546" s="7">
        <f t="shared" si="70"/>
        <v>414</v>
      </c>
      <c r="J546" s="7">
        <f t="shared" si="71"/>
        <v>471</v>
      </c>
      <c r="K546" s="7">
        <f t="shared" si="64"/>
        <v>517</v>
      </c>
      <c r="L546" s="7">
        <f t="shared" si="65"/>
        <v>565</v>
      </c>
      <c r="M546" s="7">
        <f t="shared" si="66"/>
        <v>621</v>
      </c>
    </row>
    <row r="547" spans="1:13" x14ac:dyDescent="0.5">
      <c r="A547">
        <v>546</v>
      </c>
      <c r="B547" t="s">
        <v>570</v>
      </c>
      <c r="C547">
        <v>94</v>
      </c>
      <c r="E547" s="7">
        <f t="shared" si="67"/>
        <v>224</v>
      </c>
      <c r="F547" s="7">
        <f t="shared" si="68"/>
        <v>246</v>
      </c>
      <c r="G547" s="7">
        <f t="shared" si="69"/>
        <v>287</v>
      </c>
      <c r="H547" s="7">
        <f t="shared" si="70"/>
        <v>315</v>
      </c>
      <c r="J547" s="7">
        <f t="shared" si="71"/>
        <v>336</v>
      </c>
      <c r="K547" s="7">
        <f t="shared" si="64"/>
        <v>369</v>
      </c>
      <c r="L547" s="7">
        <f t="shared" si="65"/>
        <v>430</v>
      </c>
      <c r="M547" s="7">
        <f t="shared" si="66"/>
        <v>472</v>
      </c>
    </row>
    <row r="548" spans="1:13" x14ac:dyDescent="0.5">
      <c r="A548">
        <v>547</v>
      </c>
      <c r="B548" t="s">
        <v>571</v>
      </c>
      <c r="C548">
        <v>145</v>
      </c>
      <c r="E548" s="7">
        <f t="shared" si="67"/>
        <v>326</v>
      </c>
      <c r="F548" s="7">
        <f t="shared" si="68"/>
        <v>358</v>
      </c>
      <c r="G548" s="7">
        <f t="shared" si="69"/>
        <v>389</v>
      </c>
      <c r="H548" s="7">
        <f t="shared" si="70"/>
        <v>427</v>
      </c>
      <c r="J548" s="7">
        <f t="shared" si="71"/>
        <v>489</v>
      </c>
      <c r="K548" s="7">
        <f t="shared" si="64"/>
        <v>537</v>
      </c>
      <c r="L548" s="7">
        <f t="shared" si="65"/>
        <v>583</v>
      </c>
      <c r="M548" s="7">
        <f t="shared" si="66"/>
        <v>640</v>
      </c>
    </row>
    <row r="549" spans="1:13" x14ac:dyDescent="0.5">
      <c r="A549">
        <v>548</v>
      </c>
      <c r="B549" t="s">
        <v>572</v>
      </c>
      <c r="C549">
        <v>43</v>
      </c>
      <c r="E549" s="7">
        <f t="shared" si="67"/>
        <v>122</v>
      </c>
      <c r="F549" s="7">
        <f t="shared" si="68"/>
        <v>134</v>
      </c>
      <c r="G549" s="7">
        <f t="shared" si="69"/>
        <v>185</v>
      </c>
      <c r="H549" s="7">
        <f t="shared" si="70"/>
        <v>203</v>
      </c>
      <c r="J549" s="7">
        <f t="shared" si="71"/>
        <v>183</v>
      </c>
      <c r="K549" s="7">
        <f t="shared" si="64"/>
        <v>201</v>
      </c>
      <c r="L549" s="7">
        <f t="shared" si="65"/>
        <v>277</v>
      </c>
      <c r="M549" s="7">
        <f t="shared" si="66"/>
        <v>304</v>
      </c>
    </row>
    <row r="550" spans="1:13" x14ac:dyDescent="0.5">
      <c r="A550">
        <v>549</v>
      </c>
      <c r="B550" t="s">
        <v>573</v>
      </c>
      <c r="C550">
        <v>112</v>
      </c>
      <c r="E550" s="7">
        <f t="shared" si="67"/>
        <v>260</v>
      </c>
      <c r="F550" s="7">
        <f t="shared" si="68"/>
        <v>286</v>
      </c>
      <c r="G550" s="7">
        <f t="shared" si="69"/>
        <v>323</v>
      </c>
      <c r="H550" s="7">
        <f t="shared" si="70"/>
        <v>355</v>
      </c>
      <c r="J550" s="7">
        <f t="shared" si="71"/>
        <v>390</v>
      </c>
      <c r="K550" s="7">
        <f t="shared" si="64"/>
        <v>429</v>
      </c>
      <c r="L550" s="7">
        <f t="shared" si="65"/>
        <v>484</v>
      </c>
      <c r="M550" s="7">
        <f t="shared" si="66"/>
        <v>532</v>
      </c>
    </row>
    <row r="551" spans="1:13" x14ac:dyDescent="0.5">
      <c r="A551">
        <v>550</v>
      </c>
      <c r="B551" t="s">
        <v>574</v>
      </c>
      <c r="C551">
        <v>128</v>
      </c>
      <c r="E551" s="7">
        <f t="shared" si="67"/>
        <v>292</v>
      </c>
      <c r="F551" s="7">
        <f t="shared" si="68"/>
        <v>321</v>
      </c>
      <c r="G551" s="7">
        <f t="shared" si="69"/>
        <v>355</v>
      </c>
      <c r="H551" s="7">
        <f t="shared" si="70"/>
        <v>390</v>
      </c>
      <c r="J551" s="7">
        <f t="shared" si="71"/>
        <v>438</v>
      </c>
      <c r="K551" s="7">
        <f t="shared" si="64"/>
        <v>481</v>
      </c>
      <c r="L551" s="7">
        <f t="shared" si="65"/>
        <v>532</v>
      </c>
      <c r="M551" s="7">
        <f t="shared" si="66"/>
        <v>585</v>
      </c>
    </row>
    <row r="552" spans="1:13" x14ac:dyDescent="0.5">
      <c r="A552">
        <v>551</v>
      </c>
      <c r="B552" t="s">
        <v>575</v>
      </c>
      <c r="C552">
        <v>67</v>
      </c>
      <c r="E552" s="7">
        <f t="shared" si="67"/>
        <v>170</v>
      </c>
      <c r="F552" s="7">
        <f t="shared" si="68"/>
        <v>187</v>
      </c>
      <c r="G552" s="7">
        <f t="shared" si="69"/>
        <v>233</v>
      </c>
      <c r="H552" s="7">
        <f t="shared" si="70"/>
        <v>256</v>
      </c>
      <c r="J552" s="7">
        <f t="shared" si="71"/>
        <v>255</v>
      </c>
      <c r="K552" s="7">
        <f t="shared" si="64"/>
        <v>280</v>
      </c>
      <c r="L552" s="7">
        <f t="shared" si="65"/>
        <v>349</v>
      </c>
      <c r="M552" s="7">
        <f t="shared" si="66"/>
        <v>384</v>
      </c>
    </row>
    <row r="553" spans="1:13" x14ac:dyDescent="0.5">
      <c r="A553">
        <v>552</v>
      </c>
      <c r="B553" t="s">
        <v>576</v>
      </c>
      <c r="C553">
        <v>84</v>
      </c>
      <c r="E553" s="7">
        <f t="shared" si="67"/>
        <v>204</v>
      </c>
      <c r="F553" s="7">
        <f t="shared" si="68"/>
        <v>224</v>
      </c>
      <c r="G553" s="7">
        <f t="shared" si="69"/>
        <v>267</v>
      </c>
      <c r="H553" s="7">
        <f t="shared" si="70"/>
        <v>293</v>
      </c>
      <c r="J553" s="7">
        <f t="shared" si="71"/>
        <v>306</v>
      </c>
      <c r="K553" s="7">
        <f t="shared" si="64"/>
        <v>336</v>
      </c>
      <c r="L553" s="7">
        <f t="shared" si="65"/>
        <v>400</v>
      </c>
      <c r="M553" s="7">
        <f t="shared" si="66"/>
        <v>439</v>
      </c>
    </row>
    <row r="554" spans="1:13" x14ac:dyDescent="0.5">
      <c r="A554">
        <v>553</v>
      </c>
      <c r="B554" t="s">
        <v>577</v>
      </c>
      <c r="C554">
        <v>106</v>
      </c>
      <c r="E554" s="7">
        <f t="shared" si="67"/>
        <v>248</v>
      </c>
      <c r="F554" s="7">
        <f t="shared" si="68"/>
        <v>272</v>
      </c>
      <c r="G554" s="7">
        <f t="shared" si="69"/>
        <v>311</v>
      </c>
      <c r="H554" s="7">
        <f t="shared" si="70"/>
        <v>342</v>
      </c>
      <c r="J554" s="7">
        <f t="shared" si="71"/>
        <v>372</v>
      </c>
      <c r="K554" s="7">
        <f t="shared" si="64"/>
        <v>408</v>
      </c>
      <c r="L554" s="7">
        <f t="shared" si="65"/>
        <v>466</v>
      </c>
      <c r="M554" s="7">
        <f t="shared" si="66"/>
        <v>513</v>
      </c>
    </row>
    <row r="555" spans="1:13" x14ac:dyDescent="0.5">
      <c r="A555">
        <v>554</v>
      </c>
      <c r="B555" t="s">
        <v>578</v>
      </c>
      <c r="C555">
        <v>63</v>
      </c>
      <c r="E555" s="7">
        <f t="shared" si="67"/>
        <v>162</v>
      </c>
      <c r="F555" s="7">
        <f t="shared" si="68"/>
        <v>178</v>
      </c>
      <c r="G555" s="7">
        <f t="shared" si="69"/>
        <v>225</v>
      </c>
      <c r="H555" s="7">
        <f t="shared" si="70"/>
        <v>247</v>
      </c>
      <c r="J555" s="7">
        <f t="shared" si="71"/>
        <v>243</v>
      </c>
      <c r="K555" s="7">
        <f t="shared" si="64"/>
        <v>267</v>
      </c>
      <c r="L555" s="7">
        <f t="shared" si="65"/>
        <v>337</v>
      </c>
      <c r="M555" s="7">
        <f t="shared" si="66"/>
        <v>370</v>
      </c>
    </row>
    <row r="556" spans="1:13" x14ac:dyDescent="0.5">
      <c r="A556">
        <v>555</v>
      </c>
      <c r="B556" t="s">
        <v>579</v>
      </c>
      <c r="C556">
        <v>119</v>
      </c>
      <c r="E556" s="7">
        <f t="shared" si="67"/>
        <v>274</v>
      </c>
      <c r="F556" s="7">
        <f t="shared" si="68"/>
        <v>301</v>
      </c>
      <c r="G556" s="7">
        <f t="shared" si="69"/>
        <v>337</v>
      </c>
      <c r="H556" s="7">
        <f t="shared" si="70"/>
        <v>370</v>
      </c>
      <c r="J556" s="7">
        <f t="shared" si="71"/>
        <v>411</v>
      </c>
      <c r="K556" s="7">
        <f t="shared" si="64"/>
        <v>451</v>
      </c>
      <c r="L556" s="7">
        <f t="shared" si="65"/>
        <v>505</v>
      </c>
      <c r="M556" s="7">
        <f t="shared" si="66"/>
        <v>555</v>
      </c>
    </row>
    <row r="557" spans="1:13" x14ac:dyDescent="0.5">
      <c r="A557">
        <v>556</v>
      </c>
      <c r="B557" t="s">
        <v>580</v>
      </c>
      <c r="C557">
        <v>78</v>
      </c>
      <c r="E557" s="7">
        <f t="shared" si="67"/>
        <v>192</v>
      </c>
      <c r="F557" s="7">
        <f t="shared" si="68"/>
        <v>211</v>
      </c>
      <c r="G557" s="7">
        <f t="shared" si="69"/>
        <v>255</v>
      </c>
      <c r="H557" s="7">
        <f t="shared" si="70"/>
        <v>280</v>
      </c>
      <c r="J557" s="7">
        <f t="shared" si="71"/>
        <v>288</v>
      </c>
      <c r="K557" s="7">
        <f t="shared" si="64"/>
        <v>316</v>
      </c>
      <c r="L557" s="7">
        <f t="shared" si="65"/>
        <v>382</v>
      </c>
      <c r="M557" s="7">
        <f t="shared" si="66"/>
        <v>420</v>
      </c>
    </row>
    <row r="558" spans="1:13" x14ac:dyDescent="0.5">
      <c r="A558">
        <v>557</v>
      </c>
      <c r="B558" t="s">
        <v>581</v>
      </c>
      <c r="C558">
        <v>68</v>
      </c>
      <c r="E558" s="7">
        <f t="shared" si="67"/>
        <v>172</v>
      </c>
      <c r="F558" s="7">
        <f t="shared" si="68"/>
        <v>189</v>
      </c>
      <c r="G558" s="7">
        <f t="shared" si="69"/>
        <v>235</v>
      </c>
      <c r="H558" s="7">
        <f t="shared" si="70"/>
        <v>258</v>
      </c>
      <c r="J558" s="7">
        <f t="shared" si="71"/>
        <v>258</v>
      </c>
      <c r="K558" s="7">
        <f t="shared" si="64"/>
        <v>283</v>
      </c>
      <c r="L558" s="7">
        <f t="shared" si="65"/>
        <v>352</v>
      </c>
      <c r="M558" s="7">
        <f t="shared" si="66"/>
        <v>387</v>
      </c>
    </row>
    <row r="559" spans="1:13" x14ac:dyDescent="0.5">
      <c r="A559">
        <v>558</v>
      </c>
      <c r="B559" t="s">
        <v>582</v>
      </c>
      <c r="C559">
        <v>56</v>
      </c>
      <c r="E559" s="7">
        <f t="shared" si="67"/>
        <v>148</v>
      </c>
      <c r="F559" s="7">
        <f t="shared" si="68"/>
        <v>162</v>
      </c>
      <c r="G559" s="7">
        <f t="shared" si="69"/>
        <v>211</v>
      </c>
      <c r="H559" s="7">
        <f t="shared" si="70"/>
        <v>232</v>
      </c>
      <c r="J559" s="7">
        <f t="shared" si="71"/>
        <v>222</v>
      </c>
      <c r="K559" s="7">
        <f t="shared" si="64"/>
        <v>243</v>
      </c>
      <c r="L559" s="7">
        <f t="shared" si="65"/>
        <v>316</v>
      </c>
      <c r="M559" s="7">
        <f t="shared" si="66"/>
        <v>348</v>
      </c>
    </row>
    <row r="560" spans="1:13" x14ac:dyDescent="0.5">
      <c r="A560">
        <v>559</v>
      </c>
      <c r="B560" t="s">
        <v>583</v>
      </c>
      <c r="C560">
        <v>55</v>
      </c>
      <c r="E560" s="7">
        <f t="shared" si="67"/>
        <v>146</v>
      </c>
      <c r="F560" s="7">
        <f t="shared" si="68"/>
        <v>160</v>
      </c>
      <c r="G560" s="7">
        <f t="shared" si="69"/>
        <v>209</v>
      </c>
      <c r="H560" s="7">
        <f t="shared" si="70"/>
        <v>229</v>
      </c>
      <c r="J560" s="7">
        <f t="shared" si="71"/>
        <v>219</v>
      </c>
      <c r="K560" s="7">
        <f t="shared" si="64"/>
        <v>240</v>
      </c>
      <c r="L560" s="7">
        <f t="shared" si="65"/>
        <v>313</v>
      </c>
      <c r="M560" s="7">
        <f t="shared" si="66"/>
        <v>343</v>
      </c>
    </row>
    <row r="561" spans="1:13" x14ac:dyDescent="0.5">
      <c r="A561">
        <v>560</v>
      </c>
      <c r="B561" t="s">
        <v>584</v>
      </c>
      <c r="C561">
        <v>71</v>
      </c>
      <c r="E561" s="7">
        <f t="shared" si="67"/>
        <v>178</v>
      </c>
      <c r="F561" s="7">
        <f t="shared" si="68"/>
        <v>195</v>
      </c>
      <c r="G561" s="7">
        <f t="shared" si="69"/>
        <v>241</v>
      </c>
      <c r="H561" s="7">
        <f t="shared" si="70"/>
        <v>265</v>
      </c>
      <c r="J561" s="7">
        <f t="shared" si="71"/>
        <v>267</v>
      </c>
      <c r="K561" s="7">
        <f t="shared" si="64"/>
        <v>292</v>
      </c>
      <c r="L561" s="7">
        <f t="shared" si="65"/>
        <v>361</v>
      </c>
      <c r="M561" s="7">
        <f t="shared" si="66"/>
        <v>397</v>
      </c>
    </row>
    <row r="562" spans="1:13" x14ac:dyDescent="0.5">
      <c r="A562">
        <v>561</v>
      </c>
      <c r="B562" t="s">
        <v>585</v>
      </c>
      <c r="C562">
        <v>119</v>
      </c>
      <c r="E562" s="7">
        <f t="shared" si="67"/>
        <v>274</v>
      </c>
      <c r="F562" s="7">
        <f t="shared" si="68"/>
        <v>301</v>
      </c>
      <c r="G562" s="7">
        <f t="shared" si="69"/>
        <v>337</v>
      </c>
      <c r="H562" s="7">
        <f t="shared" si="70"/>
        <v>370</v>
      </c>
      <c r="J562" s="7">
        <f t="shared" si="71"/>
        <v>411</v>
      </c>
      <c r="K562" s="7">
        <f t="shared" si="64"/>
        <v>451</v>
      </c>
      <c r="L562" s="7">
        <f t="shared" si="65"/>
        <v>505</v>
      </c>
      <c r="M562" s="7">
        <f t="shared" si="66"/>
        <v>555</v>
      </c>
    </row>
    <row r="563" spans="1:13" x14ac:dyDescent="0.5">
      <c r="A563">
        <v>562</v>
      </c>
      <c r="B563" t="s">
        <v>586</v>
      </c>
      <c r="C563">
        <v>40</v>
      </c>
      <c r="E563" s="7">
        <f t="shared" si="67"/>
        <v>116</v>
      </c>
      <c r="F563" s="7">
        <f t="shared" si="68"/>
        <v>127</v>
      </c>
      <c r="G563" s="7">
        <f t="shared" si="69"/>
        <v>179</v>
      </c>
      <c r="H563" s="7">
        <f t="shared" si="70"/>
        <v>196</v>
      </c>
      <c r="J563" s="7">
        <f t="shared" si="71"/>
        <v>174</v>
      </c>
      <c r="K563" s="7">
        <f t="shared" si="64"/>
        <v>190</v>
      </c>
      <c r="L563" s="7">
        <f t="shared" si="65"/>
        <v>268</v>
      </c>
      <c r="M563" s="7">
        <f t="shared" si="66"/>
        <v>294</v>
      </c>
    </row>
    <row r="564" spans="1:13" x14ac:dyDescent="0.5">
      <c r="A564">
        <v>563</v>
      </c>
      <c r="B564" t="s">
        <v>587</v>
      </c>
      <c r="C564">
        <v>37</v>
      </c>
      <c r="E564" s="7">
        <f t="shared" si="67"/>
        <v>110</v>
      </c>
      <c r="F564" s="7">
        <f t="shared" si="68"/>
        <v>121</v>
      </c>
      <c r="G564" s="7">
        <f t="shared" si="69"/>
        <v>173</v>
      </c>
      <c r="H564" s="7">
        <f t="shared" si="70"/>
        <v>190</v>
      </c>
      <c r="J564" s="7">
        <f t="shared" si="71"/>
        <v>165</v>
      </c>
      <c r="K564" s="7">
        <f t="shared" si="64"/>
        <v>181</v>
      </c>
      <c r="L564" s="7">
        <f t="shared" si="65"/>
        <v>259</v>
      </c>
      <c r="M564" s="7">
        <f t="shared" si="66"/>
        <v>285</v>
      </c>
    </row>
    <row r="565" spans="1:13" x14ac:dyDescent="0.5">
      <c r="A565">
        <v>564</v>
      </c>
      <c r="B565" t="s">
        <v>588</v>
      </c>
      <c r="C565">
        <v>25</v>
      </c>
      <c r="E565" s="7">
        <f t="shared" si="67"/>
        <v>86</v>
      </c>
      <c r="F565" s="7">
        <f t="shared" si="68"/>
        <v>94</v>
      </c>
      <c r="G565" s="7">
        <f t="shared" si="69"/>
        <v>149</v>
      </c>
      <c r="H565" s="7">
        <f t="shared" si="70"/>
        <v>163</v>
      </c>
      <c r="J565" s="7">
        <f t="shared" si="71"/>
        <v>129</v>
      </c>
      <c r="K565" s="7">
        <f t="shared" si="64"/>
        <v>141</v>
      </c>
      <c r="L565" s="7">
        <f t="shared" si="65"/>
        <v>223</v>
      </c>
      <c r="M565" s="7">
        <f t="shared" si="66"/>
        <v>244</v>
      </c>
    </row>
    <row r="566" spans="1:13" x14ac:dyDescent="0.5">
      <c r="A566">
        <v>565</v>
      </c>
      <c r="B566" t="s">
        <v>589</v>
      </c>
      <c r="C566">
        <v>39</v>
      </c>
      <c r="E566" s="7">
        <f t="shared" si="67"/>
        <v>114</v>
      </c>
      <c r="F566" s="7">
        <f t="shared" si="68"/>
        <v>125</v>
      </c>
      <c r="G566" s="7">
        <f t="shared" si="69"/>
        <v>177</v>
      </c>
      <c r="H566" s="7">
        <f t="shared" si="70"/>
        <v>194</v>
      </c>
      <c r="J566" s="7">
        <f t="shared" si="71"/>
        <v>171</v>
      </c>
      <c r="K566" s="7">
        <f t="shared" si="64"/>
        <v>187</v>
      </c>
      <c r="L566" s="7">
        <f t="shared" si="65"/>
        <v>265</v>
      </c>
      <c r="M566" s="7">
        <f t="shared" si="66"/>
        <v>291</v>
      </c>
    </row>
    <row r="567" spans="1:13" x14ac:dyDescent="0.5">
      <c r="A567">
        <v>566</v>
      </c>
      <c r="B567" t="s">
        <v>590</v>
      </c>
      <c r="C567">
        <v>70</v>
      </c>
      <c r="E567" s="7">
        <f t="shared" si="67"/>
        <v>176</v>
      </c>
      <c r="F567" s="7">
        <f t="shared" si="68"/>
        <v>193</v>
      </c>
      <c r="G567" s="7">
        <f t="shared" si="69"/>
        <v>239</v>
      </c>
      <c r="H567" s="7">
        <f t="shared" si="70"/>
        <v>262</v>
      </c>
      <c r="J567" s="7">
        <f t="shared" si="71"/>
        <v>264</v>
      </c>
      <c r="K567" s="7">
        <f t="shared" si="64"/>
        <v>289</v>
      </c>
      <c r="L567" s="7">
        <f t="shared" si="65"/>
        <v>358</v>
      </c>
      <c r="M567" s="7">
        <f t="shared" si="66"/>
        <v>393</v>
      </c>
    </row>
    <row r="568" spans="1:13" x14ac:dyDescent="0.5">
      <c r="A568">
        <v>567</v>
      </c>
      <c r="B568" t="s">
        <v>591</v>
      </c>
      <c r="C568">
        <v>116</v>
      </c>
      <c r="E568" s="7">
        <f t="shared" si="67"/>
        <v>268</v>
      </c>
      <c r="F568" s="7">
        <f t="shared" si="68"/>
        <v>294</v>
      </c>
      <c r="G568" s="7">
        <f t="shared" si="69"/>
        <v>331</v>
      </c>
      <c r="H568" s="7">
        <f t="shared" si="70"/>
        <v>364</v>
      </c>
      <c r="J568" s="7">
        <f t="shared" si="71"/>
        <v>402</v>
      </c>
      <c r="K568" s="7">
        <f t="shared" si="64"/>
        <v>441</v>
      </c>
      <c r="L568" s="7">
        <f t="shared" si="65"/>
        <v>496</v>
      </c>
      <c r="M568" s="7">
        <f t="shared" si="66"/>
        <v>546</v>
      </c>
    </row>
    <row r="569" spans="1:13" x14ac:dyDescent="0.5">
      <c r="A569">
        <v>568</v>
      </c>
      <c r="B569" t="s">
        <v>592</v>
      </c>
      <c r="C569">
        <v>79</v>
      </c>
      <c r="E569" s="7">
        <f t="shared" si="67"/>
        <v>194</v>
      </c>
      <c r="F569" s="7">
        <f t="shared" si="68"/>
        <v>213</v>
      </c>
      <c r="G569" s="7">
        <f t="shared" si="69"/>
        <v>257</v>
      </c>
      <c r="H569" s="7">
        <f t="shared" si="70"/>
        <v>282</v>
      </c>
      <c r="J569" s="7">
        <f t="shared" si="71"/>
        <v>291</v>
      </c>
      <c r="K569" s="7">
        <f t="shared" si="64"/>
        <v>319</v>
      </c>
      <c r="L569" s="7">
        <f t="shared" si="65"/>
        <v>385</v>
      </c>
      <c r="M569" s="7">
        <f t="shared" si="66"/>
        <v>423</v>
      </c>
    </row>
    <row r="570" spans="1:13" x14ac:dyDescent="0.5">
      <c r="A570">
        <v>569</v>
      </c>
      <c r="B570" t="s">
        <v>593</v>
      </c>
      <c r="C570">
        <v>95</v>
      </c>
      <c r="E570" s="7">
        <f t="shared" si="67"/>
        <v>226</v>
      </c>
      <c r="F570" s="7">
        <f t="shared" si="68"/>
        <v>248</v>
      </c>
      <c r="G570" s="7">
        <f t="shared" si="69"/>
        <v>289</v>
      </c>
      <c r="H570" s="7">
        <f t="shared" si="70"/>
        <v>317</v>
      </c>
      <c r="J570" s="7">
        <f t="shared" si="71"/>
        <v>339</v>
      </c>
      <c r="K570" s="7">
        <f t="shared" si="64"/>
        <v>372</v>
      </c>
      <c r="L570" s="7">
        <f t="shared" si="65"/>
        <v>433</v>
      </c>
      <c r="M570" s="7">
        <f t="shared" si="66"/>
        <v>475</v>
      </c>
    </row>
    <row r="571" spans="1:13" x14ac:dyDescent="0.5">
      <c r="A571">
        <v>570</v>
      </c>
      <c r="B571" t="s">
        <v>594</v>
      </c>
      <c r="C571">
        <v>79</v>
      </c>
      <c r="E571" s="7">
        <f t="shared" si="67"/>
        <v>194</v>
      </c>
      <c r="F571" s="7">
        <f t="shared" si="68"/>
        <v>213</v>
      </c>
      <c r="G571" s="7">
        <f t="shared" si="69"/>
        <v>257</v>
      </c>
      <c r="H571" s="7">
        <f t="shared" si="70"/>
        <v>282</v>
      </c>
      <c r="J571" s="7">
        <f t="shared" si="71"/>
        <v>291</v>
      </c>
      <c r="K571" s="7">
        <f t="shared" si="64"/>
        <v>319</v>
      </c>
      <c r="L571" s="7">
        <f t="shared" si="65"/>
        <v>385</v>
      </c>
      <c r="M571" s="7">
        <f t="shared" si="66"/>
        <v>423</v>
      </c>
    </row>
    <row r="572" spans="1:13" x14ac:dyDescent="0.5">
      <c r="A572">
        <v>571</v>
      </c>
      <c r="B572" t="s">
        <v>595</v>
      </c>
      <c r="C572">
        <v>124</v>
      </c>
      <c r="E572" s="7">
        <f t="shared" si="67"/>
        <v>284</v>
      </c>
      <c r="F572" s="7">
        <f t="shared" si="68"/>
        <v>312</v>
      </c>
      <c r="G572" s="7">
        <f t="shared" si="69"/>
        <v>347</v>
      </c>
      <c r="H572" s="7">
        <f t="shared" si="70"/>
        <v>381</v>
      </c>
      <c r="J572" s="7">
        <f t="shared" si="71"/>
        <v>426</v>
      </c>
      <c r="K572" s="7">
        <f t="shared" si="64"/>
        <v>468</v>
      </c>
      <c r="L572" s="7">
        <f t="shared" si="65"/>
        <v>520</v>
      </c>
      <c r="M572" s="7">
        <f t="shared" si="66"/>
        <v>571</v>
      </c>
    </row>
    <row r="573" spans="1:13" x14ac:dyDescent="0.5">
      <c r="A573">
        <v>572</v>
      </c>
      <c r="B573" t="s">
        <v>596</v>
      </c>
      <c r="C573">
        <v>100</v>
      </c>
      <c r="E573" s="7">
        <f t="shared" si="67"/>
        <v>236</v>
      </c>
      <c r="F573" s="7">
        <f t="shared" si="68"/>
        <v>259</v>
      </c>
      <c r="G573" s="7">
        <f t="shared" si="69"/>
        <v>299</v>
      </c>
      <c r="H573" s="7">
        <f t="shared" si="70"/>
        <v>328</v>
      </c>
      <c r="J573" s="7">
        <f t="shared" si="71"/>
        <v>354</v>
      </c>
      <c r="K573" s="7">
        <f t="shared" si="64"/>
        <v>388</v>
      </c>
      <c r="L573" s="7">
        <f t="shared" si="65"/>
        <v>448</v>
      </c>
      <c r="M573" s="7">
        <f t="shared" si="66"/>
        <v>492</v>
      </c>
    </row>
    <row r="574" spans="1:13" x14ac:dyDescent="0.5">
      <c r="A574">
        <v>573</v>
      </c>
      <c r="B574" t="s">
        <v>597</v>
      </c>
      <c r="C574">
        <v>147</v>
      </c>
      <c r="E574" s="7">
        <f t="shared" si="67"/>
        <v>330</v>
      </c>
      <c r="F574" s="7">
        <f t="shared" si="68"/>
        <v>363</v>
      </c>
      <c r="G574" s="7">
        <f t="shared" si="69"/>
        <v>393</v>
      </c>
      <c r="H574" s="7">
        <f t="shared" si="70"/>
        <v>432</v>
      </c>
      <c r="J574" s="7">
        <f t="shared" si="71"/>
        <v>495</v>
      </c>
      <c r="K574" s="7">
        <f t="shared" si="64"/>
        <v>544</v>
      </c>
      <c r="L574" s="7">
        <f t="shared" si="65"/>
        <v>589</v>
      </c>
      <c r="M574" s="7">
        <f t="shared" si="66"/>
        <v>648</v>
      </c>
    </row>
    <row r="575" spans="1:13" x14ac:dyDescent="0.5">
      <c r="A575">
        <v>574</v>
      </c>
      <c r="B575" t="s">
        <v>598</v>
      </c>
      <c r="C575">
        <v>47</v>
      </c>
      <c r="E575" s="7">
        <f t="shared" si="67"/>
        <v>130</v>
      </c>
      <c r="F575" s="7">
        <f t="shared" si="68"/>
        <v>143</v>
      </c>
      <c r="G575" s="7">
        <f t="shared" si="69"/>
        <v>193</v>
      </c>
      <c r="H575" s="7">
        <f t="shared" si="70"/>
        <v>212</v>
      </c>
      <c r="J575" s="7">
        <f t="shared" si="71"/>
        <v>195</v>
      </c>
      <c r="K575" s="7">
        <f t="shared" si="64"/>
        <v>214</v>
      </c>
      <c r="L575" s="7">
        <f t="shared" si="65"/>
        <v>289</v>
      </c>
      <c r="M575" s="7">
        <f t="shared" si="66"/>
        <v>318</v>
      </c>
    </row>
    <row r="576" spans="1:13" x14ac:dyDescent="0.5">
      <c r="A576">
        <v>575</v>
      </c>
      <c r="B576" t="s">
        <v>599</v>
      </c>
      <c r="C576">
        <v>56</v>
      </c>
      <c r="E576" s="7">
        <f t="shared" si="67"/>
        <v>148</v>
      </c>
      <c r="F576" s="7">
        <f t="shared" si="68"/>
        <v>162</v>
      </c>
      <c r="G576" s="7">
        <f t="shared" si="69"/>
        <v>211</v>
      </c>
      <c r="H576" s="7">
        <f t="shared" si="70"/>
        <v>232</v>
      </c>
      <c r="J576" s="7">
        <f t="shared" si="71"/>
        <v>222</v>
      </c>
      <c r="K576" s="7">
        <f t="shared" si="64"/>
        <v>243</v>
      </c>
      <c r="L576" s="7">
        <f t="shared" si="65"/>
        <v>316</v>
      </c>
      <c r="M576" s="7">
        <f t="shared" si="66"/>
        <v>348</v>
      </c>
    </row>
    <row r="577" spans="1:13" x14ac:dyDescent="0.5">
      <c r="A577">
        <v>576</v>
      </c>
      <c r="B577" t="s">
        <v>600</v>
      </c>
      <c r="C577">
        <v>80</v>
      </c>
      <c r="E577" s="7">
        <f t="shared" si="67"/>
        <v>196</v>
      </c>
      <c r="F577" s="7">
        <f t="shared" si="68"/>
        <v>215</v>
      </c>
      <c r="G577" s="7">
        <f t="shared" si="69"/>
        <v>259</v>
      </c>
      <c r="H577" s="7">
        <f t="shared" si="70"/>
        <v>284</v>
      </c>
      <c r="J577" s="7">
        <f t="shared" si="71"/>
        <v>294</v>
      </c>
      <c r="K577" s="7">
        <f t="shared" si="64"/>
        <v>322</v>
      </c>
      <c r="L577" s="7">
        <f t="shared" si="65"/>
        <v>388</v>
      </c>
      <c r="M577" s="7">
        <f t="shared" si="66"/>
        <v>426</v>
      </c>
    </row>
    <row r="578" spans="1:13" x14ac:dyDescent="0.5">
      <c r="A578">
        <v>577</v>
      </c>
      <c r="B578" t="s">
        <v>601</v>
      </c>
      <c r="C578">
        <v>21</v>
      </c>
      <c r="E578" s="7">
        <f t="shared" si="67"/>
        <v>78</v>
      </c>
      <c r="F578" s="7">
        <f t="shared" si="68"/>
        <v>85</v>
      </c>
      <c r="G578" s="7">
        <f t="shared" si="69"/>
        <v>141</v>
      </c>
      <c r="H578" s="7">
        <f t="shared" si="70"/>
        <v>155</v>
      </c>
      <c r="J578" s="7">
        <f t="shared" si="71"/>
        <v>117</v>
      </c>
      <c r="K578" s="7">
        <f t="shared" ref="K578:K641" si="72">FLOOR(F578*1.5,1)</f>
        <v>127</v>
      </c>
      <c r="L578" s="7">
        <f t="shared" ref="L578:L641" si="73">FLOOR(G578*1.5,1)</f>
        <v>211</v>
      </c>
      <c r="M578" s="7">
        <f t="shared" ref="M578:M641" si="74">FLOOR(H578*1.5,1)</f>
        <v>232</v>
      </c>
    </row>
    <row r="579" spans="1:13" x14ac:dyDescent="0.5">
      <c r="A579">
        <v>578</v>
      </c>
      <c r="B579" t="s">
        <v>602</v>
      </c>
      <c r="C579">
        <v>32</v>
      </c>
      <c r="E579" s="7">
        <f t="shared" ref="E579:E642" si="75">FLOOR((FLOOR((2*$C579+31+0),1)+5)*1,1)</f>
        <v>100</v>
      </c>
      <c r="F579" s="7">
        <f t="shared" ref="F579:F642" si="76">FLOOR((FLOOR((2*$C579+31+0),1)+5)*1.1,1)</f>
        <v>110</v>
      </c>
      <c r="G579" s="7">
        <f t="shared" ref="G579:G642" si="77">FLOOR((FLOOR((2*$C579+31+63),1)+5)*1,1)</f>
        <v>163</v>
      </c>
      <c r="H579" s="7">
        <f t="shared" ref="H579:H642" si="78">FLOOR((FLOOR((2*$C579+31+63),1)+5)*1.1,1)</f>
        <v>179</v>
      </c>
      <c r="J579" s="7">
        <f t="shared" ref="J579:J642" si="79">FLOOR(E579*1.5,1)</f>
        <v>150</v>
      </c>
      <c r="K579" s="7">
        <f t="shared" si="72"/>
        <v>165</v>
      </c>
      <c r="L579" s="7">
        <f t="shared" si="73"/>
        <v>244</v>
      </c>
      <c r="M579" s="7">
        <f t="shared" si="74"/>
        <v>268</v>
      </c>
    </row>
    <row r="580" spans="1:13" x14ac:dyDescent="0.5">
      <c r="A580">
        <v>579</v>
      </c>
      <c r="B580" t="s">
        <v>603</v>
      </c>
      <c r="C580">
        <v>37</v>
      </c>
      <c r="E580" s="7">
        <f t="shared" si="75"/>
        <v>110</v>
      </c>
      <c r="F580" s="7">
        <f t="shared" si="76"/>
        <v>121</v>
      </c>
      <c r="G580" s="7">
        <f t="shared" si="77"/>
        <v>173</v>
      </c>
      <c r="H580" s="7">
        <f t="shared" si="78"/>
        <v>190</v>
      </c>
      <c r="J580" s="7">
        <f t="shared" si="79"/>
        <v>165</v>
      </c>
      <c r="K580" s="7">
        <f t="shared" si="72"/>
        <v>181</v>
      </c>
      <c r="L580" s="7">
        <f t="shared" si="73"/>
        <v>259</v>
      </c>
      <c r="M580" s="7">
        <f t="shared" si="74"/>
        <v>285</v>
      </c>
    </row>
    <row r="581" spans="1:13" x14ac:dyDescent="0.5">
      <c r="A581">
        <v>580</v>
      </c>
      <c r="B581" t="s">
        <v>604</v>
      </c>
      <c r="C581">
        <v>72</v>
      </c>
      <c r="E581" s="7">
        <f t="shared" si="75"/>
        <v>180</v>
      </c>
      <c r="F581" s="7">
        <f t="shared" si="76"/>
        <v>198</v>
      </c>
      <c r="G581" s="7">
        <f t="shared" si="77"/>
        <v>243</v>
      </c>
      <c r="H581" s="7">
        <f t="shared" si="78"/>
        <v>267</v>
      </c>
      <c r="J581" s="7">
        <f t="shared" si="79"/>
        <v>270</v>
      </c>
      <c r="K581" s="7">
        <f t="shared" si="72"/>
        <v>297</v>
      </c>
      <c r="L581" s="7">
        <f t="shared" si="73"/>
        <v>364</v>
      </c>
      <c r="M581" s="7">
        <f t="shared" si="74"/>
        <v>400</v>
      </c>
    </row>
    <row r="582" spans="1:13" x14ac:dyDescent="0.5">
      <c r="A582">
        <v>581</v>
      </c>
      <c r="B582" t="s">
        <v>605</v>
      </c>
      <c r="C582">
        <v>124</v>
      </c>
      <c r="E582" s="7">
        <f t="shared" si="75"/>
        <v>284</v>
      </c>
      <c r="F582" s="7">
        <f t="shared" si="76"/>
        <v>312</v>
      </c>
      <c r="G582" s="7">
        <f t="shared" si="77"/>
        <v>347</v>
      </c>
      <c r="H582" s="7">
        <f t="shared" si="78"/>
        <v>381</v>
      </c>
      <c r="J582" s="7">
        <f t="shared" si="79"/>
        <v>426</v>
      </c>
      <c r="K582" s="7">
        <f t="shared" si="72"/>
        <v>468</v>
      </c>
      <c r="L582" s="7">
        <f t="shared" si="73"/>
        <v>520</v>
      </c>
      <c r="M582" s="7">
        <f t="shared" si="74"/>
        <v>571</v>
      </c>
    </row>
    <row r="583" spans="1:13" x14ac:dyDescent="0.5">
      <c r="A583">
        <v>582</v>
      </c>
      <c r="B583" t="s">
        <v>606</v>
      </c>
      <c r="C583">
        <v>43</v>
      </c>
      <c r="E583" s="7">
        <f t="shared" si="75"/>
        <v>122</v>
      </c>
      <c r="F583" s="7">
        <f t="shared" si="76"/>
        <v>134</v>
      </c>
      <c r="G583" s="7">
        <f t="shared" si="77"/>
        <v>185</v>
      </c>
      <c r="H583" s="7">
        <f t="shared" si="78"/>
        <v>203</v>
      </c>
      <c r="J583" s="7">
        <f t="shared" si="79"/>
        <v>183</v>
      </c>
      <c r="K583" s="7">
        <f t="shared" si="72"/>
        <v>201</v>
      </c>
      <c r="L583" s="7">
        <f t="shared" si="73"/>
        <v>277</v>
      </c>
      <c r="M583" s="7">
        <f t="shared" si="74"/>
        <v>304</v>
      </c>
    </row>
    <row r="584" spans="1:13" x14ac:dyDescent="0.5">
      <c r="A584">
        <v>583</v>
      </c>
      <c r="B584" t="s">
        <v>607</v>
      </c>
      <c r="C584">
        <v>60</v>
      </c>
      <c r="E584" s="7">
        <f t="shared" si="75"/>
        <v>156</v>
      </c>
      <c r="F584" s="7">
        <f t="shared" si="76"/>
        <v>171</v>
      </c>
      <c r="G584" s="7">
        <f t="shared" si="77"/>
        <v>219</v>
      </c>
      <c r="H584" s="7">
        <f t="shared" si="78"/>
        <v>240</v>
      </c>
      <c r="J584" s="7">
        <f t="shared" si="79"/>
        <v>234</v>
      </c>
      <c r="K584" s="7">
        <f t="shared" si="72"/>
        <v>256</v>
      </c>
      <c r="L584" s="7">
        <f t="shared" si="73"/>
        <v>328</v>
      </c>
      <c r="M584" s="7">
        <f t="shared" si="74"/>
        <v>360</v>
      </c>
    </row>
    <row r="585" spans="1:13" x14ac:dyDescent="0.5">
      <c r="A585">
        <v>584</v>
      </c>
      <c r="B585" t="s">
        <v>608</v>
      </c>
      <c r="C585">
        <v>89</v>
      </c>
      <c r="E585" s="7">
        <f t="shared" si="75"/>
        <v>214</v>
      </c>
      <c r="F585" s="7">
        <f t="shared" si="76"/>
        <v>235</v>
      </c>
      <c r="G585" s="7">
        <f t="shared" si="77"/>
        <v>277</v>
      </c>
      <c r="H585" s="7">
        <f t="shared" si="78"/>
        <v>304</v>
      </c>
      <c r="J585" s="7">
        <f t="shared" si="79"/>
        <v>321</v>
      </c>
      <c r="K585" s="7">
        <f t="shared" si="72"/>
        <v>352</v>
      </c>
      <c r="L585" s="7">
        <f t="shared" si="73"/>
        <v>415</v>
      </c>
      <c r="M585" s="7">
        <f t="shared" si="74"/>
        <v>456</v>
      </c>
    </row>
    <row r="586" spans="1:13" x14ac:dyDescent="0.5">
      <c r="A586">
        <v>585</v>
      </c>
      <c r="B586" t="s">
        <v>609</v>
      </c>
      <c r="C586">
        <v>90</v>
      </c>
      <c r="E586" s="7">
        <f t="shared" si="75"/>
        <v>216</v>
      </c>
      <c r="F586" s="7">
        <f t="shared" si="76"/>
        <v>237</v>
      </c>
      <c r="G586" s="7">
        <f t="shared" si="77"/>
        <v>279</v>
      </c>
      <c r="H586" s="7">
        <f t="shared" si="78"/>
        <v>306</v>
      </c>
      <c r="J586" s="7">
        <f t="shared" si="79"/>
        <v>324</v>
      </c>
      <c r="K586" s="7">
        <f t="shared" si="72"/>
        <v>355</v>
      </c>
      <c r="L586" s="7">
        <f t="shared" si="73"/>
        <v>418</v>
      </c>
      <c r="M586" s="7">
        <f t="shared" si="74"/>
        <v>459</v>
      </c>
    </row>
    <row r="587" spans="1:13" x14ac:dyDescent="0.5">
      <c r="A587">
        <v>586</v>
      </c>
      <c r="B587" t="s">
        <v>610</v>
      </c>
      <c r="C587">
        <v>120</v>
      </c>
      <c r="E587" s="7">
        <f t="shared" si="75"/>
        <v>276</v>
      </c>
      <c r="F587" s="7">
        <f t="shared" si="76"/>
        <v>303</v>
      </c>
      <c r="G587" s="7">
        <f t="shared" si="77"/>
        <v>339</v>
      </c>
      <c r="H587" s="7">
        <f t="shared" si="78"/>
        <v>372</v>
      </c>
      <c r="J587" s="7">
        <f t="shared" si="79"/>
        <v>414</v>
      </c>
      <c r="K587" s="7">
        <f t="shared" si="72"/>
        <v>454</v>
      </c>
      <c r="L587" s="7">
        <f t="shared" si="73"/>
        <v>508</v>
      </c>
      <c r="M587" s="7">
        <f t="shared" si="74"/>
        <v>558</v>
      </c>
    </row>
    <row r="588" spans="1:13" x14ac:dyDescent="0.5">
      <c r="A588">
        <v>587</v>
      </c>
      <c r="B588" t="s">
        <v>611</v>
      </c>
      <c r="C588">
        <v>144</v>
      </c>
      <c r="E588" s="7">
        <f t="shared" si="75"/>
        <v>324</v>
      </c>
      <c r="F588" s="7">
        <f t="shared" si="76"/>
        <v>356</v>
      </c>
      <c r="G588" s="7">
        <f t="shared" si="77"/>
        <v>387</v>
      </c>
      <c r="H588" s="7">
        <f t="shared" si="78"/>
        <v>425</v>
      </c>
      <c r="J588" s="7">
        <f t="shared" si="79"/>
        <v>486</v>
      </c>
      <c r="K588" s="7">
        <f t="shared" si="72"/>
        <v>534</v>
      </c>
      <c r="L588" s="7">
        <f t="shared" si="73"/>
        <v>580</v>
      </c>
      <c r="M588" s="7">
        <f t="shared" si="74"/>
        <v>637</v>
      </c>
    </row>
    <row r="589" spans="1:13" x14ac:dyDescent="0.5">
      <c r="A589">
        <v>588</v>
      </c>
      <c r="B589" t="s">
        <v>612</v>
      </c>
      <c r="C589">
        <v>76</v>
      </c>
      <c r="E589" s="7">
        <f t="shared" si="75"/>
        <v>188</v>
      </c>
      <c r="F589" s="7">
        <f t="shared" si="76"/>
        <v>206</v>
      </c>
      <c r="G589" s="7">
        <f t="shared" si="77"/>
        <v>251</v>
      </c>
      <c r="H589" s="7">
        <f t="shared" si="78"/>
        <v>276</v>
      </c>
      <c r="J589" s="7">
        <f t="shared" si="79"/>
        <v>282</v>
      </c>
      <c r="K589" s="7">
        <f t="shared" si="72"/>
        <v>309</v>
      </c>
      <c r="L589" s="7">
        <f t="shared" si="73"/>
        <v>376</v>
      </c>
      <c r="M589" s="7">
        <f t="shared" si="74"/>
        <v>414</v>
      </c>
    </row>
    <row r="590" spans="1:13" x14ac:dyDescent="0.5">
      <c r="A590">
        <v>589</v>
      </c>
      <c r="B590" t="s">
        <v>613</v>
      </c>
      <c r="C590">
        <v>24</v>
      </c>
      <c r="E590" s="7">
        <f t="shared" si="75"/>
        <v>84</v>
      </c>
      <c r="F590" s="7">
        <f t="shared" si="76"/>
        <v>92</v>
      </c>
      <c r="G590" s="7">
        <f t="shared" si="77"/>
        <v>147</v>
      </c>
      <c r="H590" s="7">
        <f t="shared" si="78"/>
        <v>161</v>
      </c>
      <c r="J590" s="7">
        <f t="shared" si="79"/>
        <v>126</v>
      </c>
      <c r="K590" s="7">
        <f t="shared" si="72"/>
        <v>138</v>
      </c>
      <c r="L590" s="7">
        <f t="shared" si="73"/>
        <v>220</v>
      </c>
      <c r="M590" s="7">
        <f t="shared" si="74"/>
        <v>241</v>
      </c>
    </row>
    <row r="591" spans="1:13" x14ac:dyDescent="0.5">
      <c r="A591">
        <v>590</v>
      </c>
      <c r="B591" t="s">
        <v>614</v>
      </c>
      <c r="C591">
        <v>20</v>
      </c>
      <c r="E591" s="7">
        <f t="shared" si="75"/>
        <v>76</v>
      </c>
      <c r="F591" s="7">
        <f t="shared" si="76"/>
        <v>83</v>
      </c>
      <c r="G591" s="7">
        <f t="shared" si="77"/>
        <v>139</v>
      </c>
      <c r="H591" s="7">
        <f t="shared" si="78"/>
        <v>152</v>
      </c>
      <c r="J591" s="7">
        <f t="shared" si="79"/>
        <v>114</v>
      </c>
      <c r="K591" s="7">
        <f t="shared" si="72"/>
        <v>124</v>
      </c>
      <c r="L591" s="7">
        <f t="shared" si="73"/>
        <v>208</v>
      </c>
      <c r="M591" s="7">
        <f t="shared" si="74"/>
        <v>228</v>
      </c>
    </row>
    <row r="592" spans="1:13" x14ac:dyDescent="0.5">
      <c r="A592">
        <v>591</v>
      </c>
      <c r="B592" t="s">
        <v>615</v>
      </c>
      <c r="C592">
        <v>39</v>
      </c>
      <c r="E592" s="7">
        <f t="shared" si="75"/>
        <v>114</v>
      </c>
      <c r="F592" s="7">
        <f t="shared" si="76"/>
        <v>125</v>
      </c>
      <c r="G592" s="7">
        <f t="shared" si="77"/>
        <v>177</v>
      </c>
      <c r="H592" s="7">
        <f t="shared" si="78"/>
        <v>194</v>
      </c>
      <c r="J592" s="7">
        <f t="shared" si="79"/>
        <v>171</v>
      </c>
      <c r="K592" s="7">
        <f t="shared" si="72"/>
        <v>187</v>
      </c>
      <c r="L592" s="7">
        <f t="shared" si="73"/>
        <v>265</v>
      </c>
      <c r="M592" s="7">
        <f t="shared" si="74"/>
        <v>291</v>
      </c>
    </row>
    <row r="593" spans="1:13" x14ac:dyDescent="0.5">
      <c r="A593">
        <v>592</v>
      </c>
      <c r="B593" t="s">
        <v>616</v>
      </c>
      <c r="C593">
        <v>48</v>
      </c>
      <c r="E593" s="7">
        <f t="shared" si="75"/>
        <v>132</v>
      </c>
      <c r="F593" s="7">
        <f t="shared" si="76"/>
        <v>145</v>
      </c>
      <c r="G593" s="7">
        <f t="shared" si="77"/>
        <v>195</v>
      </c>
      <c r="H593" s="7">
        <f t="shared" si="78"/>
        <v>214</v>
      </c>
      <c r="J593" s="7">
        <f t="shared" si="79"/>
        <v>198</v>
      </c>
      <c r="K593" s="7">
        <f t="shared" si="72"/>
        <v>217</v>
      </c>
      <c r="L593" s="7">
        <f t="shared" si="73"/>
        <v>292</v>
      </c>
      <c r="M593" s="7">
        <f t="shared" si="74"/>
        <v>321</v>
      </c>
    </row>
    <row r="594" spans="1:13" x14ac:dyDescent="0.5">
      <c r="A594">
        <v>593</v>
      </c>
      <c r="B594" t="s">
        <v>617</v>
      </c>
      <c r="C594">
        <v>75</v>
      </c>
      <c r="E594" s="7">
        <f t="shared" si="75"/>
        <v>186</v>
      </c>
      <c r="F594" s="7">
        <f t="shared" si="76"/>
        <v>204</v>
      </c>
      <c r="G594" s="7">
        <f t="shared" si="77"/>
        <v>249</v>
      </c>
      <c r="H594" s="7">
        <f t="shared" si="78"/>
        <v>273</v>
      </c>
      <c r="J594" s="7">
        <f t="shared" si="79"/>
        <v>279</v>
      </c>
      <c r="K594" s="7">
        <f t="shared" si="72"/>
        <v>306</v>
      </c>
      <c r="L594" s="7">
        <f t="shared" si="73"/>
        <v>373</v>
      </c>
      <c r="M594" s="7">
        <f t="shared" si="74"/>
        <v>409</v>
      </c>
    </row>
    <row r="595" spans="1:13" x14ac:dyDescent="0.5">
      <c r="A595">
        <v>594</v>
      </c>
      <c r="B595" t="s">
        <v>618</v>
      </c>
      <c r="C595">
        <v>83</v>
      </c>
      <c r="E595" s="7">
        <f t="shared" si="75"/>
        <v>202</v>
      </c>
      <c r="F595" s="7">
        <f t="shared" si="76"/>
        <v>222</v>
      </c>
      <c r="G595" s="7">
        <f t="shared" si="77"/>
        <v>265</v>
      </c>
      <c r="H595" s="7">
        <f t="shared" si="78"/>
        <v>291</v>
      </c>
      <c r="J595" s="7">
        <f t="shared" si="79"/>
        <v>303</v>
      </c>
      <c r="K595" s="7">
        <f t="shared" si="72"/>
        <v>333</v>
      </c>
      <c r="L595" s="7">
        <f t="shared" si="73"/>
        <v>397</v>
      </c>
      <c r="M595" s="7">
        <f t="shared" si="74"/>
        <v>436</v>
      </c>
    </row>
    <row r="596" spans="1:13" x14ac:dyDescent="0.5">
      <c r="A596">
        <v>595</v>
      </c>
      <c r="B596" t="s">
        <v>619</v>
      </c>
      <c r="C596">
        <v>82</v>
      </c>
      <c r="E596" s="7">
        <f t="shared" si="75"/>
        <v>200</v>
      </c>
      <c r="F596" s="7">
        <f t="shared" si="76"/>
        <v>220</v>
      </c>
      <c r="G596" s="7">
        <f t="shared" si="77"/>
        <v>263</v>
      </c>
      <c r="H596" s="7">
        <f t="shared" si="78"/>
        <v>289</v>
      </c>
      <c r="J596" s="7">
        <f t="shared" si="79"/>
        <v>300</v>
      </c>
      <c r="K596" s="7">
        <f t="shared" si="72"/>
        <v>330</v>
      </c>
      <c r="L596" s="7">
        <f t="shared" si="73"/>
        <v>394</v>
      </c>
      <c r="M596" s="7">
        <f t="shared" si="74"/>
        <v>433</v>
      </c>
    </row>
    <row r="597" spans="1:13" x14ac:dyDescent="0.5">
      <c r="A597">
        <v>596</v>
      </c>
      <c r="B597" t="s">
        <v>620</v>
      </c>
      <c r="C597">
        <v>137</v>
      </c>
      <c r="E597" s="7">
        <f t="shared" si="75"/>
        <v>310</v>
      </c>
      <c r="F597" s="7">
        <f t="shared" si="76"/>
        <v>341</v>
      </c>
      <c r="G597" s="7">
        <f t="shared" si="77"/>
        <v>373</v>
      </c>
      <c r="H597" s="7">
        <f t="shared" si="78"/>
        <v>410</v>
      </c>
      <c r="J597" s="7">
        <f t="shared" si="79"/>
        <v>465</v>
      </c>
      <c r="K597" s="7">
        <f t="shared" si="72"/>
        <v>511</v>
      </c>
      <c r="L597" s="7">
        <f t="shared" si="73"/>
        <v>559</v>
      </c>
      <c r="M597" s="7">
        <f t="shared" si="74"/>
        <v>615</v>
      </c>
    </row>
    <row r="598" spans="1:13" x14ac:dyDescent="0.5">
      <c r="A598">
        <v>597</v>
      </c>
      <c r="B598" t="s">
        <v>621</v>
      </c>
      <c r="C598">
        <v>13</v>
      </c>
      <c r="E598" s="7">
        <f t="shared" si="75"/>
        <v>62</v>
      </c>
      <c r="F598" s="7">
        <f t="shared" si="76"/>
        <v>68</v>
      </c>
      <c r="G598" s="7">
        <f t="shared" si="77"/>
        <v>125</v>
      </c>
      <c r="H598" s="7">
        <f t="shared" si="78"/>
        <v>137</v>
      </c>
      <c r="J598" s="7">
        <f t="shared" si="79"/>
        <v>93</v>
      </c>
      <c r="K598" s="7">
        <f t="shared" si="72"/>
        <v>102</v>
      </c>
      <c r="L598" s="7">
        <f t="shared" si="73"/>
        <v>187</v>
      </c>
      <c r="M598" s="7">
        <f t="shared" si="74"/>
        <v>205</v>
      </c>
    </row>
    <row r="599" spans="1:13" x14ac:dyDescent="0.5">
      <c r="A599">
        <v>598</v>
      </c>
      <c r="B599" t="s">
        <v>622</v>
      </c>
      <c r="C599">
        <v>25</v>
      </c>
      <c r="E599" s="7">
        <f t="shared" si="75"/>
        <v>86</v>
      </c>
      <c r="F599" s="7">
        <f t="shared" si="76"/>
        <v>94</v>
      </c>
      <c r="G599" s="7">
        <f t="shared" si="77"/>
        <v>149</v>
      </c>
      <c r="H599" s="7">
        <f t="shared" si="78"/>
        <v>163</v>
      </c>
      <c r="J599" s="7">
        <f t="shared" si="79"/>
        <v>129</v>
      </c>
      <c r="K599" s="7">
        <f t="shared" si="72"/>
        <v>141</v>
      </c>
      <c r="L599" s="7">
        <f t="shared" si="73"/>
        <v>223</v>
      </c>
      <c r="M599" s="7">
        <f t="shared" si="74"/>
        <v>244</v>
      </c>
    </row>
    <row r="600" spans="1:13" x14ac:dyDescent="0.5">
      <c r="A600">
        <v>599</v>
      </c>
      <c r="B600" t="s">
        <v>623</v>
      </c>
      <c r="C600">
        <v>30</v>
      </c>
      <c r="E600" s="7">
        <f t="shared" si="75"/>
        <v>96</v>
      </c>
      <c r="F600" s="7">
        <f t="shared" si="76"/>
        <v>105</v>
      </c>
      <c r="G600" s="7">
        <f t="shared" si="77"/>
        <v>159</v>
      </c>
      <c r="H600" s="7">
        <f t="shared" si="78"/>
        <v>174</v>
      </c>
      <c r="J600" s="7">
        <f t="shared" si="79"/>
        <v>144</v>
      </c>
      <c r="K600" s="7">
        <f t="shared" si="72"/>
        <v>157</v>
      </c>
      <c r="L600" s="7">
        <f t="shared" si="73"/>
        <v>238</v>
      </c>
      <c r="M600" s="7">
        <f t="shared" si="74"/>
        <v>261</v>
      </c>
    </row>
    <row r="601" spans="1:13" x14ac:dyDescent="0.5">
      <c r="A601">
        <v>600</v>
      </c>
      <c r="B601" t="s">
        <v>624</v>
      </c>
      <c r="C601">
        <v>45</v>
      </c>
      <c r="E601" s="7">
        <f t="shared" si="75"/>
        <v>126</v>
      </c>
      <c r="F601" s="7">
        <f t="shared" si="76"/>
        <v>138</v>
      </c>
      <c r="G601" s="7">
        <f t="shared" si="77"/>
        <v>189</v>
      </c>
      <c r="H601" s="7">
        <f t="shared" si="78"/>
        <v>207</v>
      </c>
      <c r="J601" s="7">
        <f t="shared" si="79"/>
        <v>189</v>
      </c>
      <c r="K601" s="7">
        <f t="shared" si="72"/>
        <v>207</v>
      </c>
      <c r="L601" s="7">
        <f t="shared" si="73"/>
        <v>283</v>
      </c>
      <c r="M601" s="7">
        <f t="shared" si="74"/>
        <v>310</v>
      </c>
    </row>
    <row r="602" spans="1:13" x14ac:dyDescent="0.5">
      <c r="A602">
        <v>601</v>
      </c>
      <c r="B602" t="s">
        <v>625</v>
      </c>
      <c r="C602">
        <v>104</v>
      </c>
      <c r="E602" s="7">
        <f t="shared" si="75"/>
        <v>244</v>
      </c>
      <c r="F602" s="7">
        <f t="shared" si="76"/>
        <v>268</v>
      </c>
      <c r="G602" s="7">
        <f t="shared" si="77"/>
        <v>307</v>
      </c>
      <c r="H602" s="7">
        <f t="shared" si="78"/>
        <v>337</v>
      </c>
      <c r="J602" s="7">
        <f t="shared" si="79"/>
        <v>366</v>
      </c>
      <c r="K602" s="7">
        <f t="shared" si="72"/>
        <v>402</v>
      </c>
      <c r="L602" s="7">
        <f t="shared" si="73"/>
        <v>460</v>
      </c>
      <c r="M602" s="7">
        <f t="shared" si="74"/>
        <v>505</v>
      </c>
    </row>
    <row r="603" spans="1:13" x14ac:dyDescent="0.5">
      <c r="A603">
        <v>602</v>
      </c>
      <c r="B603" t="s">
        <v>626</v>
      </c>
      <c r="C603">
        <v>65</v>
      </c>
      <c r="E603" s="7">
        <f t="shared" si="75"/>
        <v>166</v>
      </c>
      <c r="F603" s="7">
        <f t="shared" si="76"/>
        <v>182</v>
      </c>
      <c r="G603" s="7">
        <f t="shared" si="77"/>
        <v>229</v>
      </c>
      <c r="H603" s="7">
        <f t="shared" si="78"/>
        <v>251</v>
      </c>
      <c r="J603" s="7">
        <f t="shared" si="79"/>
        <v>249</v>
      </c>
      <c r="K603" s="7">
        <f t="shared" si="72"/>
        <v>273</v>
      </c>
      <c r="L603" s="7">
        <f t="shared" si="73"/>
        <v>343</v>
      </c>
      <c r="M603" s="7">
        <f t="shared" si="74"/>
        <v>376</v>
      </c>
    </row>
    <row r="604" spans="1:13" x14ac:dyDescent="0.5">
      <c r="A604">
        <v>603</v>
      </c>
      <c r="B604" t="s">
        <v>627</v>
      </c>
      <c r="C604">
        <v>40</v>
      </c>
      <c r="E604" s="7">
        <f t="shared" si="75"/>
        <v>116</v>
      </c>
      <c r="F604" s="7">
        <f t="shared" si="76"/>
        <v>127</v>
      </c>
      <c r="G604" s="7">
        <f t="shared" si="77"/>
        <v>179</v>
      </c>
      <c r="H604" s="7">
        <f t="shared" si="78"/>
        <v>196</v>
      </c>
      <c r="J604" s="7">
        <f t="shared" si="79"/>
        <v>174</v>
      </c>
      <c r="K604" s="7">
        <f t="shared" si="72"/>
        <v>190</v>
      </c>
      <c r="L604" s="7">
        <f t="shared" si="73"/>
        <v>268</v>
      </c>
      <c r="M604" s="7">
        <f t="shared" si="74"/>
        <v>294</v>
      </c>
    </row>
    <row r="605" spans="1:13" x14ac:dyDescent="0.5">
      <c r="A605">
        <v>604</v>
      </c>
      <c r="B605" t="s">
        <v>628</v>
      </c>
      <c r="C605">
        <v>58</v>
      </c>
      <c r="E605" s="7">
        <f t="shared" si="75"/>
        <v>152</v>
      </c>
      <c r="F605" s="7">
        <f t="shared" si="76"/>
        <v>167</v>
      </c>
      <c r="G605" s="7">
        <f t="shared" si="77"/>
        <v>215</v>
      </c>
      <c r="H605" s="7">
        <f t="shared" si="78"/>
        <v>236</v>
      </c>
      <c r="J605" s="7">
        <f t="shared" si="79"/>
        <v>228</v>
      </c>
      <c r="K605" s="7">
        <f t="shared" si="72"/>
        <v>250</v>
      </c>
      <c r="L605" s="7">
        <f t="shared" si="73"/>
        <v>322</v>
      </c>
      <c r="M605" s="7">
        <f t="shared" si="74"/>
        <v>354</v>
      </c>
    </row>
    <row r="606" spans="1:13" x14ac:dyDescent="0.5">
      <c r="A606">
        <v>605</v>
      </c>
      <c r="B606" t="s">
        <v>629</v>
      </c>
      <c r="C606">
        <v>36</v>
      </c>
      <c r="E606" s="7">
        <f t="shared" si="75"/>
        <v>108</v>
      </c>
      <c r="F606" s="7">
        <f t="shared" si="76"/>
        <v>118</v>
      </c>
      <c r="G606" s="7">
        <f t="shared" si="77"/>
        <v>171</v>
      </c>
      <c r="H606" s="7">
        <f t="shared" si="78"/>
        <v>188</v>
      </c>
      <c r="J606" s="7">
        <f t="shared" si="79"/>
        <v>162</v>
      </c>
      <c r="K606" s="7">
        <f t="shared" si="72"/>
        <v>177</v>
      </c>
      <c r="L606" s="7">
        <f t="shared" si="73"/>
        <v>256</v>
      </c>
      <c r="M606" s="7">
        <f t="shared" si="74"/>
        <v>282</v>
      </c>
    </row>
    <row r="607" spans="1:13" x14ac:dyDescent="0.5">
      <c r="A607">
        <v>606</v>
      </c>
      <c r="B607" t="s">
        <v>630</v>
      </c>
      <c r="C607">
        <v>49</v>
      </c>
      <c r="E607" s="7">
        <f t="shared" si="75"/>
        <v>134</v>
      </c>
      <c r="F607" s="7">
        <f t="shared" si="76"/>
        <v>147</v>
      </c>
      <c r="G607" s="7">
        <f t="shared" si="77"/>
        <v>197</v>
      </c>
      <c r="H607" s="7">
        <f t="shared" si="78"/>
        <v>216</v>
      </c>
      <c r="J607" s="7">
        <f t="shared" si="79"/>
        <v>201</v>
      </c>
      <c r="K607" s="7">
        <f t="shared" si="72"/>
        <v>220</v>
      </c>
      <c r="L607" s="7">
        <f t="shared" si="73"/>
        <v>295</v>
      </c>
      <c r="M607" s="7">
        <f t="shared" si="74"/>
        <v>324</v>
      </c>
    </row>
    <row r="608" spans="1:13" x14ac:dyDescent="0.5">
      <c r="A608">
        <v>607</v>
      </c>
      <c r="B608" t="s">
        <v>631</v>
      </c>
      <c r="C608">
        <v>22</v>
      </c>
      <c r="E608" s="7">
        <f t="shared" si="75"/>
        <v>80</v>
      </c>
      <c r="F608" s="7">
        <f t="shared" si="76"/>
        <v>88</v>
      </c>
      <c r="G608" s="7">
        <f t="shared" si="77"/>
        <v>143</v>
      </c>
      <c r="H608" s="7">
        <f t="shared" si="78"/>
        <v>157</v>
      </c>
      <c r="J608" s="7">
        <f t="shared" si="79"/>
        <v>120</v>
      </c>
      <c r="K608" s="7">
        <f t="shared" si="72"/>
        <v>132</v>
      </c>
      <c r="L608" s="7">
        <f t="shared" si="73"/>
        <v>214</v>
      </c>
      <c r="M608" s="7">
        <f t="shared" si="74"/>
        <v>235</v>
      </c>
    </row>
    <row r="609" spans="1:13" x14ac:dyDescent="0.5">
      <c r="A609">
        <v>608</v>
      </c>
      <c r="B609" t="s">
        <v>632</v>
      </c>
      <c r="C609">
        <v>59</v>
      </c>
      <c r="E609" s="7">
        <f t="shared" si="75"/>
        <v>154</v>
      </c>
      <c r="F609" s="7">
        <f t="shared" si="76"/>
        <v>169</v>
      </c>
      <c r="G609" s="7">
        <f t="shared" si="77"/>
        <v>217</v>
      </c>
      <c r="H609" s="7">
        <f t="shared" si="78"/>
        <v>238</v>
      </c>
      <c r="J609" s="7">
        <f t="shared" si="79"/>
        <v>231</v>
      </c>
      <c r="K609" s="7">
        <f t="shared" si="72"/>
        <v>253</v>
      </c>
      <c r="L609" s="7">
        <f t="shared" si="73"/>
        <v>325</v>
      </c>
      <c r="M609" s="7">
        <f t="shared" si="74"/>
        <v>357</v>
      </c>
    </row>
    <row r="610" spans="1:13" x14ac:dyDescent="0.5">
      <c r="A610">
        <v>609</v>
      </c>
      <c r="B610" t="s">
        <v>633</v>
      </c>
      <c r="C610">
        <v>92</v>
      </c>
      <c r="E610" s="7">
        <f t="shared" si="75"/>
        <v>220</v>
      </c>
      <c r="F610" s="7">
        <f t="shared" si="76"/>
        <v>242</v>
      </c>
      <c r="G610" s="7">
        <f t="shared" si="77"/>
        <v>283</v>
      </c>
      <c r="H610" s="7">
        <f t="shared" si="78"/>
        <v>311</v>
      </c>
      <c r="J610" s="7">
        <f t="shared" si="79"/>
        <v>330</v>
      </c>
      <c r="K610" s="7">
        <f t="shared" si="72"/>
        <v>363</v>
      </c>
      <c r="L610" s="7">
        <f t="shared" si="73"/>
        <v>424</v>
      </c>
      <c r="M610" s="7">
        <f t="shared" si="74"/>
        <v>466</v>
      </c>
    </row>
    <row r="611" spans="1:13" x14ac:dyDescent="0.5">
      <c r="A611">
        <v>610</v>
      </c>
      <c r="B611" t="s">
        <v>634</v>
      </c>
      <c r="C611">
        <v>53</v>
      </c>
      <c r="E611" s="7">
        <f t="shared" si="75"/>
        <v>142</v>
      </c>
      <c r="F611" s="7">
        <f t="shared" si="76"/>
        <v>156</v>
      </c>
      <c r="G611" s="7">
        <f t="shared" si="77"/>
        <v>205</v>
      </c>
      <c r="H611" s="7">
        <f t="shared" si="78"/>
        <v>225</v>
      </c>
      <c r="J611" s="7">
        <f t="shared" si="79"/>
        <v>213</v>
      </c>
      <c r="K611" s="7">
        <f t="shared" si="72"/>
        <v>234</v>
      </c>
      <c r="L611" s="7">
        <f t="shared" si="73"/>
        <v>307</v>
      </c>
      <c r="M611" s="7">
        <f t="shared" si="74"/>
        <v>337</v>
      </c>
    </row>
    <row r="612" spans="1:13" x14ac:dyDescent="0.5">
      <c r="A612">
        <v>611</v>
      </c>
      <c r="B612" t="s">
        <v>635</v>
      </c>
      <c r="C612">
        <v>65</v>
      </c>
      <c r="E612" s="7">
        <f t="shared" si="75"/>
        <v>166</v>
      </c>
      <c r="F612" s="7">
        <f t="shared" si="76"/>
        <v>182</v>
      </c>
      <c r="G612" s="7">
        <f t="shared" si="77"/>
        <v>229</v>
      </c>
      <c r="H612" s="7">
        <f t="shared" si="78"/>
        <v>251</v>
      </c>
      <c r="J612" s="7">
        <f t="shared" si="79"/>
        <v>249</v>
      </c>
      <c r="K612" s="7">
        <f t="shared" si="72"/>
        <v>273</v>
      </c>
      <c r="L612" s="7">
        <f t="shared" si="73"/>
        <v>343</v>
      </c>
      <c r="M612" s="7">
        <f t="shared" si="74"/>
        <v>376</v>
      </c>
    </row>
    <row r="613" spans="1:13" x14ac:dyDescent="0.5">
      <c r="A613">
        <v>612</v>
      </c>
      <c r="B613" t="s">
        <v>636</v>
      </c>
      <c r="C613">
        <v>108</v>
      </c>
      <c r="E613" s="7">
        <f t="shared" si="75"/>
        <v>252</v>
      </c>
      <c r="F613" s="7">
        <f t="shared" si="76"/>
        <v>277</v>
      </c>
      <c r="G613" s="7">
        <f t="shared" si="77"/>
        <v>315</v>
      </c>
      <c r="H613" s="7">
        <f t="shared" si="78"/>
        <v>346</v>
      </c>
      <c r="J613" s="7">
        <f t="shared" si="79"/>
        <v>378</v>
      </c>
      <c r="K613" s="7">
        <f t="shared" si="72"/>
        <v>415</v>
      </c>
      <c r="L613" s="7">
        <f t="shared" si="73"/>
        <v>472</v>
      </c>
      <c r="M613" s="7">
        <f t="shared" si="74"/>
        <v>519</v>
      </c>
    </row>
    <row r="614" spans="1:13" x14ac:dyDescent="0.5">
      <c r="A614">
        <v>613</v>
      </c>
      <c r="B614" t="s">
        <v>637</v>
      </c>
      <c r="C614">
        <v>52</v>
      </c>
      <c r="E614" s="7">
        <f t="shared" si="75"/>
        <v>140</v>
      </c>
      <c r="F614" s="7">
        <f t="shared" si="76"/>
        <v>154</v>
      </c>
      <c r="G614" s="7">
        <f t="shared" si="77"/>
        <v>203</v>
      </c>
      <c r="H614" s="7">
        <f t="shared" si="78"/>
        <v>223</v>
      </c>
      <c r="J614" s="7">
        <f t="shared" si="79"/>
        <v>210</v>
      </c>
      <c r="K614" s="7">
        <f t="shared" si="72"/>
        <v>231</v>
      </c>
      <c r="L614" s="7">
        <f t="shared" si="73"/>
        <v>304</v>
      </c>
      <c r="M614" s="7">
        <f t="shared" si="74"/>
        <v>334</v>
      </c>
    </row>
    <row r="615" spans="1:13" x14ac:dyDescent="0.5">
      <c r="A615">
        <v>614</v>
      </c>
      <c r="B615" t="s">
        <v>638</v>
      </c>
      <c r="C615">
        <v>59</v>
      </c>
      <c r="E615" s="7">
        <f t="shared" si="75"/>
        <v>154</v>
      </c>
      <c r="F615" s="7">
        <f t="shared" si="76"/>
        <v>169</v>
      </c>
      <c r="G615" s="7">
        <f t="shared" si="77"/>
        <v>217</v>
      </c>
      <c r="H615" s="7">
        <f t="shared" si="78"/>
        <v>238</v>
      </c>
      <c r="J615" s="7">
        <f t="shared" si="79"/>
        <v>231</v>
      </c>
      <c r="K615" s="7">
        <f t="shared" si="72"/>
        <v>253</v>
      </c>
      <c r="L615" s="7">
        <f t="shared" si="73"/>
        <v>325</v>
      </c>
      <c r="M615" s="7">
        <f t="shared" si="74"/>
        <v>357</v>
      </c>
    </row>
    <row r="616" spans="1:13" x14ac:dyDescent="0.5">
      <c r="A616">
        <v>615</v>
      </c>
      <c r="B616" t="s">
        <v>639</v>
      </c>
      <c r="C616">
        <v>122</v>
      </c>
      <c r="E616" s="7">
        <f t="shared" si="75"/>
        <v>280</v>
      </c>
      <c r="F616" s="7">
        <f t="shared" si="76"/>
        <v>308</v>
      </c>
      <c r="G616" s="7">
        <f t="shared" si="77"/>
        <v>343</v>
      </c>
      <c r="H616" s="7">
        <f t="shared" si="78"/>
        <v>377</v>
      </c>
      <c r="J616" s="7">
        <f t="shared" si="79"/>
        <v>420</v>
      </c>
      <c r="K616" s="7">
        <f t="shared" si="72"/>
        <v>462</v>
      </c>
      <c r="L616" s="7">
        <f t="shared" si="73"/>
        <v>514</v>
      </c>
      <c r="M616" s="7">
        <f t="shared" si="74"/>
        <v>565</v>
      </c>
    </row>
    <row r="617" spans="1:13" x14ac:dyDescent="0.5">
      <c r="A617">
        <v>616</v>
      </c>
      <c r="B617" t="s">
        <v>640</v>
      </c>
      <c r="C617">
        <v>33</v>
      </c>
      <c r="E617" s="7">
        <f t="shared" si="75"/>
        <v>102</v>
      </c>
      <c r="F617" s="7">
        <f t="shared" si="76"/>
        <v>112</v>
      </c>
      <c r="G617" s="7">
        <f t="shared" si="77"/>
        <v>165</v>
      </c>
      <c r="H617" s="7">
        <f t="shared" si="78"/>
        <v>181</v>
      </c>
      <c r="J617" s="7">
        <f t="shared" si="79"/>
        <v>153</v>
      </c>
      <c r="K617" s="7">
        <f t="shared" si="72"/>
        <v>168</v>
      </c>
      <c r="L617" s="7">
        <f t="shared" si="73"/>
        <v>247</v>
      </c>
      <c r="M617" s="7">
        <f t="shared" si="74"/>
        <v>271</v>
      </c>
    </row>
    <row r="618" spans="1:13" x14ac:dyDescent="0.5">
      <c r="A618">
        <v>617</v>
      </c>
      <c r="B618" t="s">
        <v>641</v>
      </c>
      <c r="C618">
        <v>176</v>
      </c>
      <c r="E618" s="7">
        <f t="shared" si="75"/>
        <v>388</v>
      </c>
      <c r="F618" s="7">
        <f t="shared" si="76"/>
        <v>426</v>
      </c>
      <c r="G618" s="7">
        <f t="shared" si="77"/>
        <v>451</v>
      </c>
      <c r="H618" s="7">
        <f t="shared" si="78"/>
        <v>496</v>
      </c>
      <c r="J618" s="7">
        <f t="shared" si="79"/>
        <v>582</v>
      </c>
      <c r="K618" s="7">
        <f t="shared" si="72"/>
        <v>639</v>
      </c>
      <c r="L618" s="7">
        <f t="shared" si="73"/>
        <v>676</v>
      </c>
      <c r="M618" s="7">
        <f t="shared" si="74"/>
        <v>744</v>
      </c>
    </row>
    <row r="619" spans="1:13" x14ac:dyDescent="0.5">
      <c r="A619">
        <v>618</v>
      </c>
      <c r="B619" t="s">
        <v>642</v>
      </c>
      <c r="C619">
        <v>41</v>
      </c>
      <c r="E619" s="7">
        <f t="shared" si="75"/>
        <v>118</v>
      </c>
      <c r="F619" s="7">
        <f t="shared" si="76"/>
        <v>129</v>
      </c>
      <c r="G619" s="7">
        <f t="shared" si="77"/>
        <v>181</v>
      </c>
      <c r="H619" s="7">
        <f t="shared" si="78"/>
        <v>199</v>
      </c>
      <c r="J619" s="7">
        <f t="shared" si="79"/>
        <v>177</v>
      </c>
      <c r="K619" s="7">
        <f t="shared" si="72"/>
        <v>193</v>
      </c>
      <c r="L619" s="7">
        <f t="shared" si="73"/>
        <v>271</v>
      </c>
      <c r="M619" s="7">
        <f t="shared" si="74"/>
        <v>298</v>
      </c>
    </row>
    <row r="620" spans="1:13" x14ac:dyDescent="0.5">
      <c r="A620">
        <v>619</v>
      </c>
      <c r="B620" t="s">
        <v>643</v>
      </c>
      <c r="C620">
        <v>74</v>
      </c>
      <c r="E620" s="7">
        <f t="shared" si="75"/>
        <v>184</v>
      </c>
      <c r="F620" s="7">
        <f t="shared" si="76"/>
        <v>202</v>
      </c>
      <c r="G620" s="7">
        <f t="shared" si="77"/>
        <v>247</v>
      </c>
      <c r="H620" s="7">
        <f t="shared" si="78"/>
        <v>271</v>
      </c>
      <c r="J620" s="7">
        <f t="shared" si="79"/>
        <v>276</v>
      </c>
      <c r="K620" s="7">
        <f t="shared" si="72"/>
        <v>303</v>
      </c>
      <c r="L620" s="7">
        <f t="shared" si="73"/>
        <v>370</v>
      </c>
      <c r="M620" s="7">
        <f t="shared" si="74"/>
        <v>406</v>
      </c>
    </row>
    <row r="621" spans="1:13" x14ac:dyDescent="0.5">
      <c r="A621">
        <v>620</v>
      </c>
      <c r="B621" t="s">
        <v>644</v>
      </c>
      <c r="C621">
        <v>124</v>
      </c>
      <c r="E621" s="7">
        <f t="shared" si="75"/>
        <v>284</v>
      </c>
      <c r="F621" s="7">
        <f t="shared" si="76"/>
        <v>312</v>
      </c>
      <c r="G621" s="7">
        <f t="shared" si="77"/>
        <v>347</v>
      </c>
      <c r="H621" s="7">
        <f t="shared" si="78"/>
        <v>381</v>
      </c>
      <c r="J621" s="7">
        <f t="shared" si="79"/>
        <v>426</v>
      </c>
      <c r="K621" s="7">
        <f t="shared" si="72"/>
        <v>468</v>
      </c>
      <c r="L621" s="7">
        <f t="shared" si="73"/>
        <v>520</v>
      </c>
      <c r="M621" s="7">
        <f t="shared" si="74"/>
        <v>571</v>
      </c>
    </row>
    <row r="622" spans="1:13" x14ac:dyDescent="0.5">
      <c r="A622">
        <v>621</v>
      </c>
      <c r="B622" t="s">
        <v>645</v>
      </c>
      <c r="C622">
        <v>59</v>
      </c>
      <c r="E622" s="7">
        <f t="shared" si="75"/>
        <v>154</v>
      </c>
      <c r="F622" s="7">
        <f t="shared" si="76"/>
        <v>169</v>
      </c>
      <c r="G622" s="7">
        <f t="shared" si="77"/>
        <v>217</v>
      </c>
      <c r="H622" s="7">
        <f t="shared" si="78"/>
        <v>238</v>
      </c>
      <c r="J622" s="7">
        <f t="shared" si="79"/>
        <v>231</v>
      </c>
      <c r="K622" s="7">
        <f t="shared" si="72"/>
        <v>253</v>
      </c>
      <c r="L622" s="7">
        <f t="shared" si="73"/>
        <v>325</v>
      </c>
      <c r="M622" s="7">
        <f t="shared" si="74"/>
        <v>357</v>
      </c>
    </row>
    <row r="623" spans="1:13" x14ac:dyDescent="0.5">
      <c r="A623">
        <v>622</v>
      </c>
      <c r="B623" t="s">
        <v>646</v>
      </c>
      <c r="C623">
        <v>46</v>
      </c>
      <c r="E623" s="7">
        <f t="shared" si="75"/>
        <v>128</v>
      </c>
      <c r="F623" s="7">
        <f t="shared" si="76"/>
        <v>140</v>
      </c>
      <c r="G623" s="7">
        <f t="shared" si="77"/>
        <v>191</v>
      </c>
      <c r="H623" s="7">
        <f t="shared" si="78"/>
        <v>210</v>
      </c>
      <c r="J623" s="7">
        <f t="shared" si="79"/>
        <v>192</v>
      </c>
      <c r="K623" s="7">
        <f t="shared" si="72"/>
        <v>210</v>
      </c>
      <c r="L623" s="7">
        <f t="shared" si="73"/>
        <v>286</v>
      </c>
      <c r="M623" s="7">
        <f t="shared" si="74"/>
        <v>315</v>
      </c>
    </row>
    <row r="624" spans="1:13" x14ac:dyDescent="0.5">
      <c r="A624">
        <v>623</v>
      </c>
      <c r="B624" t="s">
        <v>647</v>
      </c>
      <c r="C624">
        <v>68</v>
      </c>
      <c r="E624" s="7">
        <f t="shared" si="75"/>
        <v>172</v>
      </c>
      <c r="F624" s="7">
        <f t="shared" si="76"/>
        <v>189</v>
      </c>
      <c r="G624" s="7">
        <f t="shared" si="77"/>
        <v>235</v>
      </c>
      <c r="H624" s="7">
        <f t="shared" si="78"/>
        <v>258</v>
      </c>
      <c r="J624" s="7">
        <f t="shared" si="79"/>
        <v>258</v>
      </c>
      <c r="K624" s="7">
        <f t="shared" si="72"/>
        <v>283</v>
      </c>
      <c r="L624" s="7">
        <f t="shared" si="73"/>
        <v>352</v>
      </c>
      <c r="M624" s="7">
        <f t="shared" si="74"/>
        <v>387</v>
      </c>
    </row>
    <row r="625" spans="1:13" x14ac:dyDescent="0.5">
      <c r="A625">
        <v>624</v>
      </c>
      <c r="B625" t="s">
        <v>648</v>
      </c>
      <c r="C625">
        <v>71</v>
      </c>
      <c r="E625" s="7">
        <f t="shared" si="75"/>
        <v>178</v>
      </c>
      <c r="F625" s="7">
        <f t="shared" si="76"/>
        <v>195</v>
      </c>
      <c r="G625" s="7">
        <f t="shared" si="77"/>
        <v>241</v>
      </c>
      <c r="H625" s="7">
        <f t="shared" si="78"/>
        <v>265</v>
      </c>
      <c r="J625" s="7">
        <f t="shared" si="79"/>
        <v>267</v>
      </c>
      <c r="K625" s="7">
        <f t="shared" si="72"/>
        <v>292</v>
      </c>
      <c r="L625" s="7">
        <f t="shared" si="73"/>
        <v>361</v>
      </c>
      <c r="M625" s="7">
        <f t="shared" si="74"/>
        <v>397</v>
      </c>
    </row>
    <row r="626" spans="1:13" x14ac:dyDescent="0.5">
      <c r="A626">
        <v>625</v>
      </c>
      <c r="B626" t="s">
        <v>649</v>
      </c>
      <c r="C626">
        <v>86</v>
      </c>
      <c r="E626" s="7">
        <f t="shared" si="75"/>
        <v>208</v>
      </c>
      <c r="F626" s="7">
        <f t="shared" si="76"/>
        <v>228</v>
      </c>
      <c r="G626" s="7">
        <f t="shared" si="77"/>
        <v>271</v>
      </c>
      <c r="H626" s="7">
        <f t="shared" si="78"/>
        <v>298</v>
      </c>
      <c r="J626" s="7">
        <f t="shared" si="79"/>
        <v>312</v>
      </c>
      <c r="K626" s="7">
        <f t="shared" si="72"/>
        <v>342</v>
      </c>
      <c r="L626" s="7">
        <f t="shared" si="73"/>
        <v>406</v>
      </c>
      <c r="M626" s="7">
        <f t="shared" si="74"/>
        <v>447</v>
      </c>
    </row>
    <row r="627" spans="1:13" x14ac:dyDescent="0.5">
      <c r="A627">
        <v>626</v>
      </c>
      <c r="B627" t="s">
        <v>650</v>
      </c>
      <c r="C627">
        <v>67</v>
      </c>
      <c r="E627" s="7">
        <f t="shared" si="75"/>
        <v>170</v>
      </c>
      <c r="F627" s="7">
        <f t="shared" si="76"/>
        <v>187</v>
      </c>
      <c r="G627" s="7">
        <f t="shared" si="77"/>
        <v>233</v>
      </c>
      <c r="H627" s="7">
        <f t="shared" si="78"/>
        <v>256</v>
      </c>
      <c r="J627" s="7">
        <f t="shared" si="79"/>
        <v>255</v>
      </c>
      <c r="K627" s="7">
        <f t="shared" si="72"/>
        <v>280</v>
      </c>
      <c r="L627" s="7">
        <f t="shared" si="73"/>
        <v>349</v>
      </c>
      <c r="M627" s="7">
        <f t="shared" si="74"/>
        <v>384</v>
      </c>
    </row>
    <row r="628" spans="1:13" x14ac:dyDescent="0.5">
      <c r="A628">
        <v>627</v>
      </c>
      <c r="B628" t="s">
        <v>651</v>
      </c>
      <c r="C628">
        <v>69</v>
      </c>
      <c r="E628" s="7">
        <f t="shared" si="75"/>
        <v>174</v>
      </c>
      <c r="F628" s="7">
        <f t="shared" si="76"/>
        <v>191</v>
      </c>
      <c r="G628" s="7">
        <f t="shared" si="77"/>
        <v>237</v>
      </c>
      <c r="H628" s="7">
        <f t="shared" si="78"/>
        <v>260</v>
      </c>
      <c r="J628" s="7">
        <f t="shared" si="79"/>
        <v>261</v>
      </c>
      <c r="K628" s="7">
        <f t="shared" si="72"/>
        <v>286</v>
      </c>
      <c r="L628" s="7">
        <f t="shared" si="73"/>
        <v>355</v>
      </c>
      <c r="M628" s="7">
        <f t="shared" si="74"/>
        <v>390</v>
      </c>
    </row>
    <row r="629" spans="1:13" x14ac:dyDescent="0.5">
      <c r="A629">
        <v>628</v>
      </c>
      <c r="B629" t="s">
        <v>652</v>
      </c>
      <c r="C629">
        <v>94</v>
      </c>
      <c r="E629" s="7">
        <f t="shared" si="75"/>
        <v>224</v>
      </c>
      <c r="F629" s="7">
        <f t="shared" si="76"/>
        <v>246</v>
      </c>
      <c r="G629" s="7">
        <f t="shared" si="77"/>
        <v>287</v>
      </c>
      <c r="H629" s="7">
        <f t="shared" si="78"/>
        <v>315</v>
      </c>
      <c r="J629" s="7">
        <f t="shared" si="79"/>
        <v>336</v>
      </c>
      <c r="K629" s="7">
        <f t="shared" si="72"/>
        <v>369</v>
      </c>
      <c r="L629" s="7">
        <f t="shared" si="73"/>
        <v>430</v>
      </c>
      <c r="M629" s="7">
        <f t="shared" si="74"/>
        <v>472</v>
      </c>
    </row>
    <row r="630" spans="1:13" x14ac:dyDescent="0.5">
      <c r="A630">
        <v>629</v>
      </c>
      <c r="B630" t="s">
        <v>653</v>
      </c>
      <c r="C630">
        <v>65</v>
      </c>
      <c r="E630" s="7">
        <f t="shared" si="75"/>
        <v>166</v>
      </c>
      <c r="F630" s="7">
        <f t="shared" si="76"/>
        <v>182</v>
      </c>
      <c r="G630" s="7">
        <f t="shared" si="77"/>
        <v>229</v>
      </c>
      <c r="H630" s="7">
        <f t="shared" si="78"/>
        <v>251</v>
      </c>
      <c r="J630" s="7">
        <f t="shared" si="79"/>
        <v>249</v>
      </c>
      <c r="K630" s="7">
        <f t="shared" si="72"/>
        <v>273</v>
      </c>
      <c r="L630" s="7">
        <f t="shared" si="73"/>
        <v>343</v>
      </c>
      <c r="M630" s="7">
        <f t="shared" si="74"/>
        <v>376</v>
      </c>
    </row>
    <row r="631" spans="1:13" x14ac:dyDescent="0.5">
      <c r="A631">
        <v>630</v>
      </c>
      <c r="B631" t="s">
        <v>654</v>
      </c>
      <c r="C631">
        <v>94</v>
      </c>
      <c r="E631" s="7">
        <f t="shared" si="75"/>
        <v>224</v>
      </c>
      <c r="F631" s="7">
        <f t="shared" si="76"/>
        <v>246</v>
      </c>
      <c r="G631" s="7">
        <f t="shared" si="77"/>
        <v>287</v>
      </c>
      <c r="H631" s="7">
        <f t="shared" si="78"/>
        <v>315</v>
      </c>
      <c r="J631" s="7">
        <f t="shared" si="79"/>
        <v>336</v>
      </c>
      <c r="K631" s="7">
        <f t="shared" si="72"/>
        <v>369</v>
      </c>
      <c r="L631" s="7">
        <f t="shared" si="73"/>
        <v>430</v>
      </c>
      <c r="M631" s="7">
        <f t="shared" si="74"/>
        <v>472</v>
      </c>
    </row>
    <row r="632" spans="1:13" x14ac:dyDescent="0.5">
      <c r="A632">
        <v>631</v>
      </c>
      <c r="B632" t="s">
        <v>655</v>
      </c>
      <c r="C632">
        <v>81</v>
      </c>
      <c r="E632" s="7">
        <f t="shared" si="75"/>
        <v>198</v>
      </c>
      <c r="F632" s="7">
        <f t="shared" si="76"/>
        <v>217</v>
      </c>
      <c r="G632" s="7">
        <f t="shared" si="77"/>
        <v>261</v>
      </c>
      <c r="H632" s="7">
        <f t="shared" si="78"/>
        <v>287</v>
      </c>
      <c r="J632" s="7">
        <f t="shared" si="79"/>
        <v>297</v>
      </c>
      <c r="K632" s="7">
        <f t="shared" si="72"/>
        <v>325</v>
      </c>
      <c r="L632" s="7">
        <f t="shared" si="73"/>
        <v>391</v>
      </c>
      <c r="M632" s="7">
        <f t="shared" si="74"/>
        <v>430</v>
      </c>
    </row>
    <row r="633" spans="1:13" x14ac:dyDescent="0.5">
      <c r="A633">
        <v>632</v>
      </c>
      <c r="B633" t="s">
        <v>656</v>
      </c>
      <c r="C633">
        <v>135</v>
      </c>
      <c r="E633" s="7">
        <f t="shared" si="75"/>
        <v>306</v>
      </c>
      <c r="F633" s="7">
        <f t="shared" si="76"/>
        <v>336</v>
      </c>
      <c r="G633" s="7">
        <f t="shared" si="77"/>
        <v>369</v>
      </c>
      <c r="H633" s="7">
        <f t="shared" si="78"/>
        <v>405</v>
      </c>
      <c r="J633" s="7">
        <f t="shared" si="79"/>
        <v>459</v>
      </c>
      <c r="K633" s="7">
        <f t="shared" si="72"/>
        <v>504</v>
      </c>
      <c r="L633" s="7">
        <f t="shared" si="73"/>
        <v>553</v>
      </c>
      <c r="M633" s="7">
        <f t="shared" si="74"/>
        <v>607</v>
      </c>
    </row>
    <row r="634" spans="1:13" x14ac:dyDescent="0.5">
      <c r="A634">
        <v>633</v>
      </c>
      <c r="B634" t="s">
        <v>657</v>
      </c>
      <c r="C634">
        <v>38</v>
      </c>
      <c r="E634" s="7">
        <f t="shared" si="75"/>
        <v>112</v>
      </c>
      <c r="F634" s="7">
        <f t="shared" si="76"/>
        <v>123</v>
      </c>
      <c r="G634" s="7">
        <f t="shared" si="77"/>
        <v>175</v>
      </c>
      <c r="H634" s="7">
        <f t="shared" si="78"/>
        <v>192</v>
      </c>
      <c r="J634" s="7">
        <f t="shared" si="79"/>
        <v>168</v>
      </c>
      <c r="K634" s="7">
        <f t="shared" si="72"/>
        <v>184</v>
      </c>
      <c r="L634" s="7">
        <f t="shared" si="73"/>
        <v>262</v>
      </c>
      <c r="M634" s="7">
        <f t="shared" si="74"/>
        <v>288</v>
      </c>
    </row>
    <row r="635" spans="1:13" x14ac:dyDescent="0.5">
      <c r="A635">
        <v>634</v>
      </c>
      <c r="B635" t="s">
        <v>658</v>
      </c>
      <c r="C635">
        <v>55</v>
      </c>
      <c r="E635" s="7">
        <f t="shared" si="75"/>
        <v>146</v>
      </c>
      <c r="F635" s="7">
        <f t="shared" si="76"/>
        <v>160</v>
      </c>
      <c r="G635" s="7">
        <f t="shared" si="77"/>
        <v>209</v>
      </c>
      <c r="H635" s="7">
        <f t="shared" si="78"/>
        <v>229</v>
      </c>
      <c r="J635" s="7">
        <f t="shared" si="79"/>
        <v>219</v>
      </c>
      <c r="K635" s="7">
        <f t="shared" si="72"/>
        <v>240</v>
      </c>
      <c r="L635" s="7">
        <f t="shared" si="73"/>
        <v>313</v>
      </c>
      <c r="M635" s="7">
        <f t="shared" si="74"/>
        <v>343</v>
      </c>
    </row>
    <row r="636" spans="1:13" x14ac:dyDescent="0.5">
      <c r="A636">
        <v>635</v>
      </c>
      <c r="B636" t="s">
        <v>659</v>
      </c>
      <c r="C636">
        <v>98</v>
      </c>
      <c r="E636" s="7">
        <f t="shared" si="75"/>
        <v>232</v>
      </c>
      <c r="F636" s="7">
        <f t="shared" si="76"/>
        <v>255</v>
      </c>
      <c r="G636" s="7">
        <f t="shared" si="77"/>
        <v>295</v>
      </c>
      <c r="H636" s="7">
        <f t="shared" si="78"/>
        <v>324</v>
      </c>
      <c r="J636" s="7">
        <f t="shared" si="79"/>
        <v>348</v>
      </c>
      <c r="K636" s="7">
        <f t="shared" si="72"/>
        <v>382</v>
      </c>
      <c r="L636" s="7">
        <f t="shared" si="73"/>
        <v>442</v>
      </c>
      <c r="M636" s="7">
        <f t="shared" si="74"/>
        <v>486</v>
      </c>
    </row>
    <row r="637" spans="1:13" x14ac:dyDescent="0.5">
      <c r="A637">
        <v>636</v>
      </c>
      <c r="B637" t="s">
        <v>660</v>
      </c>
      <c r="C637">
        <v>67</v>
      </c>
      <c r="E637" s="7">
        <f t="shared" si="75"/>
        <v>170</v>
      </c>
      <c r="F637" s="7">
        <f t="shared" si="76"/>
        <v>187</v>
      </c>
      <c r="G637" s="7">
        <f t="shared" si="77"/>
        <v>233</v>
      </c>
      <c r="H637" s="7">
        <f t="shared" si="78"/>
        <v>256</v>
      </c>
      <c r="J637" s="7">
        <f t="shared" si="79"/>
        <v>255</v>
      </c>
      <c r="K637" s="7">
        <f t="shared" si="72"/>
        <v>280</v>
      </c>
      <c r="L637" s="7">
        <f t="shared" si="73"/>
        <v>349</v>
      </c>
      <c r="M637" s="7">
        <f t="shared" si="74"/>
        <v>384</v>
      </c>
    </row>
    <row r="638" spans="1:13" x14ac:dyDescent="0.5">
      <c r="A638">
        <v>637</v>
      </c>
      <c r="B638" t="s">
        <v>661</v>
      </c>
      <c r="C638">
        <v>109</v>
      </c>
      <c r="E638" s="7">
        <f t="shared" si="75"/>
        <v>254</v>
      </c>
      <c r="F638" s="7">
        <f t="shared" si="76"/>
        <v>279</v>
      </c>
      <c r="G638" s="7">
        <f t="shared" si="77"/>
        <v>317</v>
      </c>
      <c r="H638" s="7">
        <f t="shared" si="78"/>
        <v>348</v>
      </c>
      <c r="J638" s="7">
        <f t="shared" si="79"/>
        <v>381</v>
      </c>
      <c r="K638" s="7">
        <f t="shared" si="72"/>
        <v>418</v>
      </c>
      <c r="L638" s="7">
        <f t="shared" si="73"/>
        <v>475</v>
      </c>
      <c r="M638" s="7">
        <f t="shared" si="74"/>
        <v>522</v>
      </c>
    </row>
    <row r="639" spans="1:13" x14ac:dyDescent="0.5">
      <c r="A639">
        <v>638</v>
      </c>
      <c r="B639" t="s">
        <v>662</v>
      </c>
      <c r="C639">
        <v>112</v>
      </c>
      <c r="E639" s="7">
        <f t="shared" si="75"/>
        <v>260</v>
      </c>
      <c r="F639" s="7">
        <f t="shared" si="76"/>
        <v>286</v>
      </c>
      <c r="G639" s="7">
        <f t="shared" si="77"/>
        <v>323</v>
      </c>
      <c r="H639" s="7">
        <f t="shared" si="78"/>
        <v>355</v>
      </c>
      <c r="J639" s="7">
        <f t="shared" si="79"/>
        <v>390</v>
      </c>
      <c r="K639" s="7">
        <f t="shared" si="72"/>
        <v>429</v>
      </c>
      <c r="L639" s="7">
        <f t="shared" si="73"/>
        <v>484</v>
      </c>
      <c r="M639" s="7">
        <f t="shared" si="74"/>
        <v>532</v>
      </c>
    </row>
    <row r="640" spans="1:13" x14ac:dyDescent="0.5">
      <c r="A640">
        <v>639</v>
      </c>
      <c r="B640" t="s">
        <v>663</v>
      </c>
      <c r="C640">
        <v>112</v>
      </c>
      <c r="E640" s="7">
        <f t="shared" si="75"/>
        <v>260</v>
      </c>
      <c r="F640" s="7">
        <f t="shared" si="76"/>
        <v>286</v>
      </c>
      <c r="G640" s="7">
        <f t="shared" si="77"/>
        <v>323</v>
      </c>
      <c r="H640" s="7">
        <f t="shared" si="78"/>
        <v>355</v>
      </c>
      <c r="J640" s="7">
        <f t="shared" si="79"/>
        <v>390</v>
      </c>
      <c r="K640" s="7">
        <f t="shared" si="72"/>
        <v>429</v>
      </c>
      <c r="L640" s="7">
        <f t="shared" si="73"/>
        <v>484</v>
      </c>
      <c r="M640" s="7">
        <f t="shared" si="74"/>
        <v>532</v>
      </c>
    </row>
    <row r="641" spans="1:13" x14ac:dyDescent="0.5">
      <c r="A641">
        <v>640</v>
      </c>
      <c r="B641" t="s">
        <v>664</v>
      </c>
      <c r="C641">
        <v>112</v>
      </c>
      <c r="E641" s="7">
        <f t="shared" si="75"/>
        <v>260</v>
      </c>
      <c r="F641" s="7">
        <f t="shared" si="76"/>
        <v>286</v>
      </c>
      <c r="G641" s="7">
        <f t="shared" si="77"/>
        <v>323</v>
      </c>
      <c r="H641" s="7">
        <f t="shared" si="78"/>
        <v>355</v>
      </c>
      <c r="J641" s="7">
        <f t="shared" si="79"/>
        <v>390</v>
      </c>
      <c r="K641" s="7">
        <f t="shared" si="72"/>
        <v>429</v>
      </c>
      <c r="L641" s="7">
        <f t="shared" si="73"/>
        <v>484</v>
      </c>
      <c r="M641" s="7">
        <f t="shared" si="74"/>
        <v>532</v>
      </c>
    </row>
    <row r="642" spans="1:13" x14ac:dyDescent="0.5">
      <c r="A642">
        <v>641</v>
      </c>
      <c r="B642" t="s">
        <v>665</v>
      </c>
      <c r="C642">
        <v>115</v>
      </c>
      <c r="E642" s="7">
        <f t="shared" si="75"/>
        <v>266</v>
      </c>
      <c r="F642" s="7">
        <f t="shared" si="76"/>
        <v>292</v>
      </c>
      <c r="G642" s="7">
        <f t="shared" si="77"/>
        <v>329</v>
      </c>
      <c r="H642" s="7">
        <f t="shared" si="78"/>
        <v>361</v>
      </c>
      <c r="J642" s="7">
        <f t="shared" si="79"/>
        <v>399</v>
      </c>
      <c r="K642" s="7">
        <f t="shared" ref="K642:K705" si="80">FLOOR(F642*1.5,1)</f>
        <v>438</v>
      </c>
      <c r="L642" s="7">
        <f t="shared" ref="L642:L705" si="81">FLOOR(G642*1.5,1)</f>
        <v>493</v>
      </c>
      <c r="M642" s="7">
        <f t="shared" ref="M642:M705" si="82">FLOOR(H642*1.5,1)</f>
        <v>541</v>
      </c>
    </row>
    <row r="643" spans="1:13" x14ac:dyDescent="0.5">
      <c r="A643">
        <v>642</v>
      </c>
      <c r="B643" t="s">
        <v>666</v>
      </c>
      <c r="C643">
        <v>115</v>
      </c>
      <c r="E643" s="7">
        <f t="shared" ref="E643:E706" si="83">FLOOR((FLOOR((2*$C643+31+0),1)+5)*1,1)</f>
        <v>266</v>
      </c>
      <c r="F643" s="7">
        <f t="shared" ref="F643:F706" si="84">FLOOR((FLOOR((2*$C643+31+0),1)+5)*1.1,1)</f>
        <v>292</v>
      </c>
      <c r="G643" s="7">
        <f t="shared" ref="G643:G706" si="85">FLOOR((FLOOR((2*$C643+31+63),1)+5)*1,1)</f>
        <v>329</v>
      </c>
      <c r="H643" s="7">
        <f t="shared" ref="H643:H706" si="86">FLOOR((FLOOR((2*$C643+31+63),1)+5)*1.1,1)</f>
        <v>361</v>
      </c>
      <c r="J643" s="7">
        <f t="shared" ref="J643:J706" si="87">FLOOR(E643*1.5,1)</f>
        <v>399</v>
      </c>
      <c r="K643" s="7">
        <f t="shared" si="80"/>
        <v>438</v>
      </c>
      <c r="L643" s="7">
        <f t="shared" si="81"/>
        <v>493</v>
      </c>
      <c r="M643" s="7">
        <f t="shared" si="82"/>
        <v>541</v>
      </c>
    </row>
    <row r="644" spans="1:13" x14ac:dyDescent="0.5">
      <c r="A644">
        <v>643</v>
      </c>
      <c r="B644" t="s">
        <v>667</v>
      </c>
      <c r="C644">
        <v>90</v>
      </c>
      <c r="E644" s="7">
        <f t="shared" si="83"/>
        <v>216</v>
      </c>
      <c r="F644" s="7">
        <f t="shared" si="84"/>
        <v>237</v>
      </c>
      <c r="G644" s="7">
        <f t="shared" si="85"/>
        <v>279</v>
      </c>
      <c r="H644" s="7">
        <f t="shared" si="86"/>
        <v>306</v>
      </c>
      <c r="J644" s="7">
        <f t="shared" si="87"/>
        <v>324</v>
      </c>
      <c r="K644" s="7">
        <f t="shared" si="80"/>
        <v>355</v>
      </c>
      <c r="L644" s="7">
        <f t="shared" si="81"/>
        <v>418</v>
      </c>
      <c r="M644" s="7">
        <f t="shared" si="82"/>
        <v>459</v>
      </c>
    </row>
    <row r="645" spans="1:13" x14ac:dyDescent="0.5">
      <c r="A645">
        <v>644</v>
      </c>
      <c r="B645" t="s">
        <v>668</v>
      </c>
      <c r="C645">
        <v>90</v>
      </c>
      <c r="E645" s="7">
        <f t="shared" si="83"/>
        <v>216</v>
      </c>
      <c r="F645" s="7">
        <f t="shared" si="84"/>
        <v>237</v>
      </c>
      <c r="G645" s="7">
        <f t="shared" si="85"/>
        <v>279</v>
      </c>
      <c r="H645" s="7">
        <f t="shared" si="86"/>
        <v>306</v>
      </c>
      <c r="J645" s="7">
        <f t="shared" si="87"/>
        <v>324</v>
      </c>
      <c r="K645" s="7">
        <f t="shared" si="80"/>
        <v>355</v>
      </c>
      <c r="L645" s="7">
        <f t="shared" si="81"/>
        <v>418</v>
      </c>
      <c r="M645" s="7">
        <f t="shared" si="82"/>
        <v>459</v>
      </c>
    </row>
    <row r="646" spans="1:13" x14ac:dyDescent="0.5">
      <c r="A646">
        <v>645</v>
      </c>
      <c r="B646" t="s">
        <v>669</v>
      </c>
      <c r="C646">
        <v>101</v>
      </c>
      <c r="E646" s="7">
        <f t="shared" si="83"/>
        <v>238</v>
      </c>
      <c r="F646" s="7">
        <f t="shared" si="84"/>
        <v>261</v>
      </c>
      <c r="G646" s="7">
        <f t="shared" si="85"/>
        <v>301</v>
      </c>
      <c r="H646" s="7">
        <f t="shared" si="86"/>
        <v>331</v>
      </c>
      <c r="J646" s="7">
        <f t="shared" si="87"/>
        <v>357</v>
      </c>
      <c r="K646" s="7">
        <f t="shared" si="80"/>
        <v>391</v>
      </c>
      <c r="L646" s="7">
        <f t="shared" si="81"/>
        <v>451</v>
      </c>
      <c r="M646" s="7">
        <f t="shared" si="82"/>
        <v>496</v>
      </c>
    </row>
    <row r="647" spans="1:13" x14ac:dyDescent="0.5">
      <c r="A647">
        <v>646</v>
      </c>
      <c r="B647" t="s">
        <v>670</v>
      </c>
      <c r="C647">
        <v>95</v>
      </c>
      <c r="E647" s="7">
        <f t="shared" si="83"/>
        <v>226</v>
      </c>
      <c r="F647" s="7">
        <f t="shared" si="84"/>
        <v>248</v>
      </c>
      <c r="G647" s="7">
        <f t="shared" si="85"/>
        <v>289</v>
      </c>
      <c r="H647" s="7">
        <f t="shared" si="86"/>
        <v>317</v>
      </c>
      <c r="J647" s="7">
        <f t="shared" si="87"/>
        <v>339</v>
      </c>
      <c r="K647" s="7">
        <f t="shared" si="80"/>
        <v>372</v>
      </c>
      <c r="L647" s="7">
        <f t="shared" si="81"/>
        <v>433</v>
      </c>
      <c r="M647" s="7">
        <f t="shared" si="82"/>
        <v>475</v>
      </c>
    </row>
    <row r="648" spans="1:13" x14ac:dyDescent="0.5">
      <c r="A648">
        <v>647</v>
      </c>
      <c r="B648" t="s">
        <v>671</v>
      </c>
      <c r="C648">
        <v>112</v>
      </c>
      <c r="E648" s="7">
        <f t="shared" si="83"/>
        <v>260</v>
      </c>
      <c r="F648" s="7">
        <f t="shared" si="84"/>
        <v>286</v>
      </c>
      <c r="G648" s="7">
        <f t="shared" si="85"/>
        <v>323</v>
      </c>
      <c r="H648" s="7">
        <f t="shared" si="86"/>
        <v>355</v>
      </c>
      <c r="J648" s="7">
        <f t="shared" si="87"/>
        <v>390</v>
      </c>
      <c r="K648" s="7">
        <f t="shared" si="80"/>
        <v>429</v>
      </c>
      <c r="L648" s="7">
        <f t="shared" si="81"/>
        <v>484</v>
      </c>
      <c r="M648" s="7">
        <f t="shared" si="82"/>
        <v>532</v>
      </c>
    </row>
    <row r="649" spans="1:13" x14ac:dyDescent="0.5">
      <c r="A649">
        <v>648</v>
      </c>
      <c r="B649" t="s">
        <v>672</v>
      </c>
      <c r="C649">
        <v>90</v>
      </c>
      <c r="E649" s="7">
        <f t="shared" si="83"/>
        <v>216</v>
      </c>
      <c r="F649" s="7">
        <f t="shared" si="84"/>
        <v>237</v>
      </c>
      <c r="G649" s="7">
        <f t="shared" si="85"/>
        <v>279</v>
      </c>
      <c r="H649" s="7">
        <f t="shared" si="86"/>
        <v>306</v>
      </c>
      <c r="J649" s="7">
        <f t="shared" si="87"/>
        <v>324</v>
      </c>
      <c r="K649" s="7">
        <f t="shared" si="80"/>
        <v>355</v>
      </c>
      <c r="L649" s="7">
        <f t="shared" si="81"/>
        <v>418</v>
      </c>
      <c r="M649" s="7">
        <f t="shared" si="82"/>
        <v>459</v>
      </c>
    </row>
    <row r="650" spans="1:13" x14ac:dyDescent="0.5">
      <c r="A650">
        <v>649</v>
      </c>
      <c r="B650" t="s">
        <v>673</v>
      </c>
      <c r="C650">
        <v>99</v>
      </c>
      <c r="E650" s="7">
        <f t="shared" si="83"/>
        <v>234</v>
      </c>
      <c r="F650" s="7">
        <f t="shared" si="84"/>
        <v>257</v>
      </c>
      <c r="G650" s="7">
        <f t="shared" si="85"/>
        <v>297</v>
      </c>
      <c r="H650" s="7">
        <f t="shared" si="86"/>
        <v>326</v>
      </c>
      <c r="J650" s="7">
        <f t="shared" si="87"/>
        <v>351</v>
      </c>
      <c r="K650" s="7">
        <f t="shared" si="80"/>
        <v>385</v>
      </c>
      <c r="L650" s="7">
        <f t="shared" si="81"/>
        <v>445</v>
      </c>
      <c r="M650" s="7">
        <f t="shared" si="82"/>
        <v>489</v>
      </c>
    </row>
    <row r="651" spans="1:13" x14ac:dyDescent="0.5">
      <c r="A651">
        <v>650</v>
      </c>
      <c r="B651" t="s">
        <v>674</v>
      </c>
      <c r="C651">
        <v>36</v>
      </c>
      <c r="E651" s="7">
        <f t="shared" si="83"/>
        <v>108</v>
      </c>
      <c r="F651" s="7">
        <f t="shared" si="84"/>
        <v>118</v>
      </c>
      <c r="G651" s="7">
        <f t="shared" si="85"/>
        <v>171</v>
      </c>
      <c r="H651" s="7">
        <f t="shared" si="86"/>
        <v>188</v>
      </c>
      <c r="J651" s="7">
        <f t="shared" si="87"/>
        <v>162</v>
      </c>
      <c r="K651" s="7">
        <f t="shared" si="80"/>
        <v>177</v>
      </c>
      <c r="L651" s="7">
        <f t="shared" si="81"/>
        <v>256</v>
      </c>
      <c r="M651" s="7">
        <f t="shared" si="82"/>
        <v>282</v>
      </c>
    </row>
    <row r="652" spans="1:13" x14ac:dyDescent="0.5">
      <c r="A652">
        <v>651</v>
      </c>
      <c r="B652" t="s">
        <v>675</v>
      </c>
      <c r="C652">
        <v>56</v>
      </c>
      <c r="E652" s="7">
        <f t="shared" si="83"/>
        <v>148</v>
      </c>
      <c r="F652" s="7">
        <f t="shared" si="84"/>
        <v>162</v>
      </c>
      <c r="G652" s="7">
        <f t="shared" si="85"/>
        <v>211</v>
      </c>
      <c r="H652" s="7">
        <f t="shared" si="86"/>
        <v>232</v>
      </c>
      <c r="J652" s="7">
        <f t="shared" si="87"/>
        <v>222</v>
      </c>
      <c r="K652" s="7">
        <f t="shared" si="80"/>
        <v>243</v>
      </c>
      <c r="L652" s="7">
        <f t="shared" si="81"/>
        <v>316</v>
      </c>
      <c r="M652" s="7">
        <f t="shared" si="82"/>
        <v>348</v>
      </c>
    </row>
    <row r="653" spans="1:13" x14ac:dyDescent="0.5">
      <c r="A653">
        <v>652</v>
      </c>
      <c r="B653" t="s">
        <v>676</v>
      </c>
      <c r="C653">
        <v>72</v>
      </c>
      <c r="E653" s="7">
        <f t="shared" si="83"/>
        <v>180</v>
      </c>
      <c r="F653" s="7">
        <f t="shared" si="84"/>
        <v>198</v>
      </c>
      <c r="G653" s="7">
        <f t="shared" si="85"/>
        <v>243</v>
      </c>
      <c r="H653" s="7">
        <f t="shared" si="86"/>
        <v>267</v>
      </c>
      <c r="J653" s="7">
        <f t="shared" si="87"/>
        <v>270</v>
      </c>
      <c r="K653" s="7">
        <f t="shared" si="80"/>
        <v>297</v>
      </c>
      <c r="L653" s="7">
        <f t="shared" si="81"/>
        <v>364</v>
      </c>
      <c r="M653" s="7">
        <f t="shared" si="82"/>
        <v>400</v>
      </c>
    </row>
    <row r="654" spans="1:13" x14ac:dyDescent="0.5">
      <c r="A654">
        <v>653</v>
      </c>
      <c r="B654" t="s">
        <v>677</v>
      </c>
      <c r="C654">
        <v>59</v>
      </c>
      <c r="E654" s="7">
        <f t="shared" si="83"/>
        <v>154</v>
      </c>
      <c r="F654" s="7">
        <f t="shared" si="84"/>
        <v>169</v>
      </c>
      <c r="G654" s="7">
        <f t="shared" si="85"/>
        <v>217</v>
      </c>
      <c r="H654" s="7">
        <f t="shared" si="86"/>
        <v>238</v>
      </c>
      <c r="J654" s="7">
        <f t="shared" si="87"/>
        <v>231</v>
      </c>
      <c r="K654" s="7">
        <f t="shared" si="80"/>
        <v>253</v>
      </c>
      <c r="L654" s="7">
        <f t="shared" si="81"/>
        <v>325</v>
      </c>
      <c r="M654" s="7">
        <f t="shared" si="82"/>
        <v>357</v>
      </c>
    </row>
    <row r="655" spans="1:13" x14ac:dyDescent="0.5">
      <c r="A655">
        <v>654</v>
      </c>
      <c r="B655" t="s">
        <v>678</v>
      </c>
      <c r="C655">
        <v>71</v>
      </c>
      <c r="E655" s="7">
        <f t="shared" si="83"/>
        <v>178</v>
      </c>
      <c r="F655" s="7">
        <f t="shared" si="84"/>
        <v>195</v>
      </c>
      <c r="G655" s="7">
        <f t="shared" si="85"/>
        <v>241</v>
      </c>
      <c r="H655" s="7">
        <f t="shared" si="86"/>
        <v>265</v>
      </c>
      <c r="J655" s="7">
        <f t="shared" si="87"/>
        <v>267</v>
      </c>
      <c r="K655" s="7">
        <f t="shared" si="80"/>
        <v>292</v>
      </c>
      <c r="L655" s="7">
        <f t="shared" si="81"/>
        <v>361</v>
      </c>
      <c r="M655" s="7">
        <f t="shared" si="82"/>
        <v>397</v>
      </c>
    </row>
    <row r="656" spans="1:13" x14ac:dyDescent="0.5">
      <c r="A656">
        <v>655</v>
      </c>
      <c r="B656" t="s">
        <v>679</v>
      </c>
      <c r="C656">
        <v>117</v>
      </c>
      <c r="E656" s="7">
        <f t="shared" si="83"/>
        <v>270</v>
      </c>
      <c r="F656" s="7">
        <f t="shared" si="84"/>
        <v>297</v>
      </c>
      <c r="G656" s="7">
        <f t="shared" si="85"/>
        <v>333</v>
      </c>
      <c r="H656" s="7">
        <f t="shared" si="86"/>
        <v>366</v>
      </c>
      <c r="J656" s="7">
        <f t="shared" si="87"/>
        <v>405</v>
      </c>
      <c r="K656" s="7">
        <f t="shared" si="80"/>
        <v>445</v>
      </c>
      <c r="L656" s="7">
        <f t="shared" si="81"/>
        <v>499</v>
      </c>
      <c r="M656" s="7">
        <f t="shared" si="82"/>
        <v>549</v>
      </c>
    </row>
    <row r="657" spans="1:13" x14ac:dyDescent="0.5">
      <c r="A657">
        <v>656</v>
      </c>
      <c r="B657" t="s">
        <v>680</v>
      </c>
      <c r="C657">
        <v>68</v>
      </c>
      <c r="E657" s="7">
        <f t="shared" si="83"/>
        <v>172</v>
      </c>
      <c r="F657" s="7">
        <f t="shared" si="84"/>
        <v>189</v>
      </c>
      <c r="G657" s="7">
        <f t="shared" si="85"/>
        <v>235</v>
      </c>
      <c r="H657" s="7">
        <f t="shared" si="86"/>
        <v>258</v>
      </c>
      <c r="J657" s="7">
        <f t="shared" si="87"/>
        <v>258</v>
      </c>
      <c r="K657" s="7">
        <f t="shared" si="80"/>
        <v>283</v>
      </c>
      <c r="L657" s="7">
        <f t="shared" si="81"/>
        <v>352</v>
      </c>
      <c r="M657" s="7">
        <f t="shared" si="82"/>
        <v>387</v>
      </c>
    </row>
    <row r="658" spans="1:13" x14ac:dyDescent="0.5">
      <c r="A658">
        <v>657</v>
      </c>
      <c r="B658" t="s">
        <v>681</v>
      </c>
      <c r="C658">
        <v>96</v>
      </c>
      <c r="E658" s="7">
        <f t="shared" si="83"/>
        <v>228</v>
      </c>
      <c r="F658" s="7">
        <f t="shared" si="84"/>
        <v>250</v>
      </c>
      <c r="G658" s="7">
        <f t="shared" si="85"/>
        <v>291</v>
      </c>
      <c r="H658" s="7">
        <f t="shared" si="86"/>
        <v>320</v>
      </c>
      <c r="J658" s="7">
        <f t="shared" si="87"/>
        <v>342</v>
      </c>
      <c r="K658" s="7">
        <f t="shared" si="80"/>
        <v>375</v>
      </c>
      <c r="L658" s="7">
        <f t="shared" si="81"/>
        <v>436</v>
      </c>
      <c r="M658" s="7">
        <f t="shared" si="82"/>
        <v>480</v>
      </c>
    </row>
    <row r="659" spans="1:13" x14ac:dyDescent="0.5">
      <c r="A659">
        <v>658</v>
      </c>
      <c r="B659" t="s">
        <v>682</v>
      </c>
      <c r="C659">
        <v>138</v>
      </c>
      <c r="E659" s="7">
        <f t="shared" si="83"/>
        <v>312</v>
      </c>
      <c r="F659" s="7">
        <f t="shared" si="84"/>
        <v>343</v>
      </c>
      <c r="G659" s="7">
        <f t="shared" si="85"/>
        <v>375</v>
      </c>
      <c r="H659" s="7">
        <f t="shared" si="86"/>
        <v>412</v>
      </c>
      <c r="J659" s="7">
        <f t="shared" si="87"/>
        <v>468</v>
      </c>
      <c r="K659" s="7">
        <f t="shared" si="80"/>
        <v>514</v>
      </c>
      <c r="L659" s="7">
        <f t="shared" si="81"/>
        <v>562</v>
      </c>
      <c r="M659" s="7">
        <f t="shared" si="82"/>
        <v>618</v>
      </c>
    </row>
    <row r="660" spans="1:13" x14ac:dyDescent="0.5">
      <c r="A660">
        <v>659</v>
      </c>
      <c r="B660" t="s">
        <v>683</v>
      </c>
      <c r="C660">
        <v>96</v>
      </c>
      <c r="E660" s="7">
        <f t="shared" si="83"/>
        <v>228</v>
      </c>
      <c r="F660" s="7">
        <f t="shared" si="84"/>
        <v>250</v>
      </c>
      <c r="G660" s="7">
        <f t="shared" si="85"/>
        <v>291</v>
      </c>
      <c r="H660" s="7">
        <f t="shared" si="86"/>
        <v>320</v>
      </c>
      <c r="J660" s="7">
        <f t="shared" si="87"/>
        <v>342</v>
      </c>
      <c r="K660" s="7">
        <f t="shared" si="80"/>
        <v>375</v>
      </c>
      <c r="L660" s="7">
        <f t="shared" si="81"/>
        <v>436</v>
      </c>
      <c r="M660" s="7">
        <f t="shared" si="82"/>
        <v>480</v>
      </c>
    </row>
    <row r="661" spans="1:13" x14ac:dyDescent="0.5">
      <c r="A661">
        <v>660</v>
      </c>
      <c r="B661" t="s">
        <v>684</v>
      </c>
      <c r="C661">
        <v>111</v>
      </c>
      <c r="E661" s="7">
        <f t="shared" si="83"/>
        <v>258</v>
      </c>
      <c r="F661" s="7">
        <f t="shared" si="84"/>
        <v>283</v>
      </c>
      <c r="G661" s="7">
        <f t="shared" si="85"/>
        <v>321</v>
      </c>
      <c r="H661" s="7">
        <f t="shared" si="86"/>
        <v>353</v>
      </c>
      <c r="J661" s="7">
        <f t="shared" si="87"/>
        <v>387</v>
      </c>
      <c r="K661" s="7">
        <f t="shared" si="80"/>
        <v>424</v>
      </c>
      <c r="L661" s="7">
        <f t="shared" si="81"/>
        <v>481</v>
      </c>
      <c r="M661" s="7">
        <f t="shared" si="82"/>
        <v>529</v>
      </c>
    </row>
    <row r="662" spans="1:13" x14ac:dyDescent="0.5">
      <c r="A662">
        <v>661</v>
      </c>
      <c r="B662" t="s">
        <v>685</v>
      </c>
      <c r="C662">
        <v>67</v>
      </c>
      <c r="E662" s="7">
        <f t="shared" si="83"/>
        <v>170</v>
      </c>
      <c r="F662" s="7">
        <f t="shared" si="84"/>
        <v>187</v>
      </c>
      <c r="G662" s="7">
        <f t="shared" si="85"/>
        <v>233</v>
      </c>
      <c r="H662" s="7">
        <f t="shared" si="86"/>
        <v>256</v>
      </c>
      <c r="J662" s="7">
        <f t="shared" si="87"/>
        <v>255</v>
      </c>
      <c r="K662" s="7">
        <f t="shared" si="80"/>
        <v>280</v>
      </c>
      <c r="L662" s="7">
        <f t="shared" si="81"/>
        <v>349</v>
      </c>
      <c r="M662" s="7">
        <f t="shared" si="82"/>
        <v>384</v>
      </c>
    </row>
    <row r="663" spans="1:13" x14ac:dyDescent="0.5">
      <c r="A663">
        <v>662</v>
      </c>
      <c r="B663" t="s">
        <v>686</v>
      </c>
      <c r="C663">
        <v>88</v>
      </c>
      <c r="E663" s="7">
        <f t="shared" si="83"/>
        <v>212</v>
      </c>
      <c r="F663" s="7">
        <f t="shared" si="84"/>
        <v>233</v>
      </c>
      <c r="G663" s="7">
        <f t="shared" si="85"/>
        <v>275</v>
      </c>
      <c r="H663" s="7">
        <f t="shared" si="86"/>
        <v>302</v>
      </c>
      <c r="J663" s="7">
        <f t="shared" si="87"/>
        <v>318</v>
      </c>
      <c r="K663" s="7">
        <f t="shared" si="80"/>
        <v>349</v>
      </c>
      <c r="L663" s="7">
        <f t="shared" si="81"/>
        <v>412</v>
      </c>
      <c r="M663" s="7">
        <f t="shared" si="82"/>
        <v>453</v>
      </c>
    </row>
    <row r="664" spans="1:13" x14ac:dyDescent="0.5">
      <c r="A664">
        <v>663</v>
      </c>
      <c r="B664" t="s">
        <v>687</v>
      </c>
      <c r="C664">
        <v>152</v>
      </c>
      <c r="E664" s="7">
        <f t="shared" si="83"/>
        <v>340</v>
      </c>
      <c r="F664" s="7">
        <f t="shared" si="84"/>
        <v>374</v>
      </c>
      <c r="G664" s="7">
        <f t="shared" si="85"/>
        <v>403</v>
      </c>
      <c r="H664" s="7">
        <f t="shared" si="86"/>
        <v>443</v>
      </c>
      <c r="J664" s="7">
        <f t="shared" si="87"/>
        <v>510</v>
      </c>
      <c r="K664" s="7">
        <f t="shared" si="80"/>
        <v>561</v>
      </c>
      <c r="L664" s="7">
        <f t="shared" si="81"/>
        <v>604</v>
      </c>
      <c r="M664" s="7">
        <f t="shared" si="82"/>
        <v>664</v>
      </c>
    </row>
    <row r="665" spans="1:13" x14ac:dyDescent="0.5">
      <c r="A665">
        <v>664</v>
      </c>
      <c r="B665" t="s">
        <v>688</v>
      </c>
      <c r="C665">
        <v>52</v>
      </c>
      <c r="E665" s="7">
        <f t="shared" si="83"/>
        <v>140</v>
      </c>
      <c r="F665" s="7">
        <f t="shared" si="84"/>
        <v>154</v>
      </c>
      <c r="G665" s="7">
        <f t="shared" si="85"/>
        <v>203</v>
      </c>
      <c r="H665" s="7">
        <f t="shared" si="86"/>
        <v>223</v>
      </c>
      <c r="J665" s="7">
        <f t="shared" si="87"/>
        <v>210</v>
      </c>
      <c r="K665" s="7">
        <f t="shared" si="80"/>
        <v>231</v>
      </c>
      <c r="L665" s="7">
        <f t="shared" si="81"/>
        <v>304</v>
      </c>
      <c r="M665" s="7">
        <f t="shared" si="82"/>
        <v>334</v>
      </c>
    </row>
    <row r="666" spans="1:13" x14ac:dyDescent="0.5">
      <c r="A666">
        <v>665</v>
      </c>
      <c r="B666" t="s">
        <v>689</v>
      </c>
      <c r="C666">
        <v>54</v>
      </c>
      <c r="E666" s="7">
        <f t="shared" si="83"/>
        <v>144</v>
      </c>
      <c r="F666" s="7">
        <f t="shared" si="84"/>
        <v>158</v>
      </c>
      <c r="G666" s="7">
        <f t="shared" si="85"/>
        <v>207</v>
      </c>
      <c r="H666" s="7">
        <f t="shared" si="86"/>
        <v>227</v>
      </c>
      <c r="J666" s="7">
        <f t="shared" si="87"/>
        <v>216</v>
      </c>
      <c r="K666" s="7">
        <f t="shared" si="80"/>
        <v>237</v>
      </c>
      <c r="L666" s="7">
        <f t="shared" si="81"/>
        <v>310</v>
      </c>
      <c r="M666" s="7">
        <f t="shared" si="82"/>
        <v>340</v>
      </c>
    </row>
    <row r="667" spans="1:13" x14ac:dyDescent="0.5">
      <c r="A667">
        <v>666</v>
      </c>
      <c r="B667" t="s">
        <v>690</v>
      </c>
      <c r="C667">
        <v>130</v>
      </c>
      <c r="E667" s="7">
        <f t="shared" si="83"/>
        <v>296</v>
      </c>
      <c r="F667" s="7">
        <f t="shared" si="84"/>
        <v>325</v>
      </c>
      <c r="G667" s="7">
        <f t="shared" si="85"/>
        <v>359</v>
      </c>
      <c r="H667" s="7">
        <f t="shared" si="86"/>
        <v>394</v>
      </c>
      <c r="J667" s="7">
        <f t="shared" si="87"/>
        <v>444</v>
      </c>
      <c r="K667" s="7">
        <f t="shared" si="80"/>
        <v>487</v>
      </c>
      <c r="L667" s="7">
        <f t="shared" si="81"/>
        <v>538</v>
      </c>
      <c r="M667" s="7">
        <f t="shared" si="82"/>
        <v>591</v>
      </c>
    </row>
    <row r="668" spans="1:13" x14ac:dyDescent="0.5">
      <c r="A668">
        <v>667</v>
      </c>
      <c r="B668" t="s">
        <v>691</v>
      </c>
      <c r="C668">
        <v>78</v>
      </c>
      <c r="E668" s="7">
        <f t="shared" si="83"/>
        <v>192</v>
      </c>
      <c r="F668" s="7">
        <f t="shared" si="84"/>
        <v>211</v>
      </c>
      <c r="G668" s="7">
        <f t="shared" si="85"/>
        <v>255</v>
      </c>
      <c r="H668" s="7">
        <f t="shared" si="86"/>
        <v>280</v>
      </c>
      <c r="J668" s="7">
        <f t="shared" si="87"/>
        <v>288</v>
      </c>
      <c r="K668" s="7">
        <f t="shared" si="80"/>
        <v>316</v>
      </c>
      <c r="L668" s="7">
        <f t="shared" si="81"/>
        <v>382</v>
      </c>
      <c r="M668" s="7">
        <f t="shared" si="82"/>
        <v>420</v>
      </c>
    </row>
    <row r="669" spans="1:13" x14ac:dyDescent="0.5">
      <c r="A669">
        <v>668</v>
      </c>
      <c r="B669" t="s">
        <v>692</v>
      </c>
      <c r="C669">
        <v>125</v>
      </c>
      <c r="E669" s="7">
        <f t="shared" si="83"/>
        <v>286</v>
      </c>
      <c r="F669" s="7">
        <f t="shared" si="84"/>
        <v>314</v>
      </c>
      <c r="G669" s="7">
        <f t="shared" si="85"/>
        <v>349</v>
      </c>
      <c r="H669" s="7">
        <f t="shared" si="86"/>
        <v>383</v>
      </c>
      <c r="J669" s="7">
        <f t="shared" si="87"/>
        <v>429</v>
      </c>
      <c r="K669" s="7">
        <f t="shared" si="80"/>
        <v>471</v>
      </c>
      <c r="L669" s="7">
        <f t="shared" si="81"/>
        <v>523</v>
      </c>
      <c r="M669" s="7">
        <f t="shared" si="82"/>
        <v>574</v>
      </c>
    </row>
    <row r="670" spans="1:13" x14ac:dyDescent="0.5">
      <c r="A670">
        <v>669</v>
      </c>
      <c r="B670" t="s">
        <v>693</v>
      </c>
      <c r="C670">
        <v>42</v>
      </c>
      <c r="E670" s="7">
        <f t="shared" si="83"/>
        <v>120</v>
      </c>
      <c r="F670" s="7">
        <f t="shared" si="84"/>
        <v>132</v>
      </c>
      <c r="G670" s="7">
        <f t="shared" si="85"/>
        <v>183</v>
      </c>
      <c r="H670" s="7">
        <f t="shared" si="86"/>
        <v>201</v>
      </c>
      <c r="J670" s="7">
        <f t="shared" si="87"/>
        <v>180</v>
      </c>
      <c r="K670" s="7">
        <f t="shared" si="80"/>
        <v>198</v>
      </c>
      <c r="L670" s="7">
        <f t="shared" si="81"/>
        <v>274</v>
      </c>
      <c r="M670" s="7">
        <f t="shared" si="82"/>
        <v>301</v>
      </c>
    </row>
    <row r="671" spans="1:13" x14ac:dyDescent="0.5">
      <c r="A671">
        <v>670</v>
      </c>
      <c r="B671" t="s">
        <v>694</v>
      </c>
      <c r="C671">
        <v>56</v>
      </c>
      <c r="E671" s="7">
        <f t="shared" si="83"/>
        <v>148</v>
      </c>
      <c r="F671" s="7">
        <f t="shared" si="84"/>
        <v>162</v>
      </c>
      <c r="G671" s="7">
        <f t="shared" si="85"/>
        <v>211</v>
      </c>
      <c r="H671" s="7">
        <f t="shared" si="86"/>
        <v>232</v>
      </c>
      <c r="J671" s="7">
        <f t="shared" si="87"/>
        <v>222</v>
      </c>
      <c r="K671" s="7">
        <f t="shared" si="80"/>
        <v>243</v>
      </c>
      <c r="L671" s="7">
        <f t="shared" si="81"/>
        <v>316</v>
      </c>
      <c r="M671" s="7">
        <f t="shared" si="82"/>
        <v>348</v>
      </c>
    </row>
    <row r="672" spans="1:13" x14ac:dyDescent="0.5">
      <c r="A672">
        <v>671</v>
      </c>
      <c r="B672" t="s">
        <v>695</v>
      </c>
      <c r="C672">
        <v>82</v>
      </c>
      <c r="E672" s="7">
        <f t="shared" si="83"/>
        <v>200</v>
      </c>
      <c r="F672" s="7">
        <f t="shared" si="84"/>
        <v>220</v>
      </c>
      <c r="G672" s="7">
        <f t="shared" si="85"/>
        <v>263</v>
      </c>
      <c r="H672" s="7">
        <f t="shared" si="86"/>
        <v>289</v>
      </c>
      <c r="J672" s="7">
        <f t="shared" si="87"/>
        <v>300</v>
      </c>
      <c r="K672" s="7">
        <f t="shared" si="80"/>
        <v>330</v>
      </c>
      <c r="L672" s="7">
        <f t="shared" si="81"/>
        <v>394</v>
      </c>
      <c r="M672" s="7">
        <f t="shared" si="82"/>
        <v>433</v>
      </c>
    </row>
    <row r="673" spans="1:13" x14ac:dyDescent="0.5">
      <c r="A673">
        <v>672</v>
      </c>
      <c r="B673" t="s">
        <v>696</v>
      </c>
      <c r="C673">
        <v>59</v>
      </c>
      <c r="E673" s="7">
        <f t="shared" si="83"/>
        <v>154</v>
      </c>
      <c r="F673" s="7">
        <f t="shared" si="84"/>
        <v>169</v>
      </c>
      <c r="G673" s="7">
        <f t="shared" si="85"/>
        <v>217</v>
      </c>
      <c r="H673" s="7">
        <f t="shared" si="86"/>
        <v>238</v>
      </c>
      <c r="J673" s="7">
        <f t="shared" si="87"/>
        <v>231</v>
      </c>
      <c r="K673" s="7">
        <f t="shared" si="80"/>
        <v>253</v>
      </c>
      <c r="L673" s="7">
        <f t="shared" si="81"/>
        <v>325</v>
      </c>
      <c r="M673" s="7">
        <f t="shared" si="82"/>
        <v>357</v>
      </c>
    </row>
    <row r="674" spans="1:13" x14ac:dyDescent="0.5">
      <c r="A674">
        <v>673</v>
      </c>
      <c r="B674" t="s">
        <v>697</v>
      </c>
      <c r="C674">
        <v>77</v>
      </c>
      <c r="E674" s="7">
        <f t="shared" si="83"/>
        <v>190</v>
      </c>
      <c r="F674" s="7">
        <f t="shared" si="84"/>
        <v>209</v>
      </c>
      <c r="G674" s="7">
        <f t="shared" si="85"/>
        <v>253</v>
      </c>
      <c r="H674" s="7">
        <f t="shared" si="86"/>
        <v>278</v>
      </c>
      <c r="J674" s="7">
        <f t="shared" si="87"/>
        <v>285</v>
      </c>
      <c r="K674" s="7">
        <f t="shared" si="80"/>
        <v>313</v>
      </c>
      <c r="L674" s="7">
        <f t="shared" si="81"/>
        <v>379</v>
      </c>
      <c r="M674" s="7">
        <f t="shared" si="82"/>
        <v>417</v>
      </c>
    </row>
    <row r="675" spans="1:13" x14ac:dyDescent="0.5">
      <c r="A675">
        <v>674</v>
      </c>
      <c r="B675" t="s">
        <v>698</v>
      </c>
      <c r="C675">
        <v>49</v>
      </c>
      <c r="E675" s="7">
        <f t="shared" si="83"/>
        <v>134</v>
      </c>
      <c r="F675" s="7">
        <f t="shared" si="84"/>
        <v>147</v>
      </c>
      <c r="G675" s="7">
        <f t="shared" si="85"/>
        <v>197</v>
      </c>
      <c r="H675" s="7">
        <f t="shared" si="86"/>
        <v>216</v>
      </c>
      <c r="J675" s="7">
        <f t="shared" si="87"/>
        <v>201</v>
      </c>
      <c r="K675" s="7">
        <f t="shared" si="80"/>
        <v>220</v>
      </c>
      <c r="L675" s="7">
        <f t="shared" si="81"/>
        <v>295</v>
      </c>
      <c r="M675" s="7">
        <f t="shared" si="82"/>
        <v>324</v>
      </c>
    </row>
    <row r="676" spans="1:13" x14ac:dyDescent="0.5">
      <c r="A676">
        <v>675</v>
      </c>
      <c r="B676" t="s">
        <v>699</v>
      </c>
      <c r="C676">
        <v>70</v>
      </c>
      <c r="E676" s="7">
        <f t="shared" si="83"/>
        <v>176</v>
      </c>
      <c r="F676" s="7">
        <f t="shared" si="84"/>
        <v>193</v>
      </c>
      <c r="G676" s="7">
        <f t="shared" si="85"/>
        <v>239</v>
      </c>
      <c r="H676" s="7">
        <f t="shared" si="86"/>
        <v>262</v>
      </c>
      <c r="J676" s="7">
        <f t="shared" si="87"/>
        <v>264</v>
      </c>
      <c r="K676" s="7">
        <f t="shared" si="80"/>
        <v>289</v>
      </c>
      <c r="L676" s="7">
        <f t="shared" si="81"/>
        <v>358</v>
      </c>
      <c r="M676" s="7">
        <f t="shared" si="82"/>
        <v>393</v>
      </c>
    </row>
    <row r="677" spans="1:13" x14ac:dyDescent="0.5">
      <c r="A677">
        <v>676</v>
      </c>
      <c r="B677" t="s">
        <v>700</v>
      </c>
      <c r="C677">
        <v>130</v>
      </c>
      <c r="E677" s="7">
        <f t="shared" si="83"/>
        <v>296</v>
      </c>
      <c r="F677" s="7">
        <f t="shared" si="84"/>
        <v>325</v>
      </c>
      <c r="G677" s="7">
        <f t="shared" si="85"/>
        <v>359</v>
      </c>
      <c r="H677" s="7">
        <f t="shared" si="86"/>
        <v>394</v>
      </c>
      <c r="J677" s="7">
        <f t="shared" si="87"/>
        <v>444</v>
      </c>
      <c r="K677" s="7">
        <f t="shared" si="80"/>
        <v>487</v>
      </c>
      <c r="L677" s="7">
        <f t="shared" si="81"/>
        <v>538</v>
      </c>
      <c r="M677" s="7">
        <f t="shared" si="82"/>
        <v>591</v>
      </c>
    </row>
    <row r="678" spans="1:13" x14ac:dyDescent="0.5">
      <c r="A678">
        <v>677</v>
      </c>
      <c r="B678" t="s">
        <v>701</v>
      </c>
      <c r="C678">
        <v>77</v>
      </c>
      <c r="E678" s="7">
        <f t="shared" si="83"/>
        <v>190</v>
      </c>
      <c r="F678" s="7">
        <f t="shared" si="84"/>
        <v>209</v>
      </c>
      <c r="G678" s="7">
        <f t="shared" si="85"/>
        <v>253</v>
      </c>
      <c r="H678" s="7">
        <f t="shared" si="86"/>
        <v>278</v>
      </c>
      <c r="J678" s="7">
        <f t="shared" si="87"/>
        <v>285</v>
      </c>
      <c r="K678" s="7">
        <f t="shared" si="80"/>
        <v>313</v>
      </c>
      <c r="L678" s="7">
        <f t="shared" si="81"/>
        <v>379</v>
      </c>
      <c r="M678" s="7">
        <f t="shared" si="82"/>
        <v>417</v>
      </c>
    </row>
    <row r="679" spans="1:13" x14ac:dyDescent="0.5">
      <c r="A679">
        <v>678</v>
      </c>
      <c r="B679" t="s">
        <v>702</v>
      </c>
      <c r="C679">
        <v>134</v>
      </c>
      <c r="E679" s="7">
        <f t="shared" si="83"/>
        <v>304</v>
      </c>
      <c r="F679" s="7">
        <f t="shared" si="84"/>
        <v>334</v>
      </c>
      <c r="G679" s="7">
        <f t="shared" si="85"/>
        <v>367</v>
      </c>
      <c r="H679" s="7">
        <f t="shared" si="86"/>
        <v>403</v>
      </c>
      <c r="J679" s="7">
        <f t="shared" si="87"/>
        <v>456</v>
      </c>
      <c r="K679" s="7">
        <f t="shared" si="80"/>
        <v>501</v>
      </c>
      <c r="L679" s="7">
        <f t="shared" si="81"/>
        <v>550</v>
      </c>
      <c r="M679" s="7">
        <f t="shared" si="82"/>
        <v>604</v>
      </c>
    </row>
    <row r="680" spans="1:13" x14ac:dyDescent="0.5">
      <c r="A680">
        <v>679</v>
      </c>
      <c r="B680" t="s">
        <v>703</v>
      </c>
      <c r="C680">
        <v>26</v>
      </c>
      <c r="E680" s="7">
        <f t="shared" si="83"/>
        <v>88</v>
      </c>
      <c r="F680" s="7">
        <f t="shared" si="84"/>
        <v>96</v>
      </c>
      <c r="G680" s="7">
        <f t="shared" si="85"/>
        <v>151</v>
      </c>
      <c r="H680" s="7">
        <f t="shared" si="86"/>
        <v>166</v>
      </c>
      <c r="J680" s="7">
        <f t="shared" si="87"/>
        <v>132</v>
      </c>
      <c r="K680" s="7">
        <f t="shared" si="80"/>
        <v>144</v>
      </c>
      <c r="L680" s="7">
        <f t="shared" si="81"/>
        <v>226</v>
      </c>
      <c r="M680" s="7">
        <f t="shared" si="82"/>
        <v>249</v>
      </c>
    </row>
    <row r="681" spans="1:13" x14ac:dyDescent="0.5">
      <c r="A681">
        <v>680</v>
      </c>
      <c r="B681" t="s">
        <v>704</v>
      </c>
      <c r="C681">
        <v>31</v>
      </c>
      <c r="E681" s="7">
        <f t="shared" si="83"/>
        <v>98</v>
      </c>
      <c r="F681" s="7">
        <f t="shared" si="84"/>
        <v>107</v>
      </c>
      <c r="G681" s="7">
        <f t="shared" si="85"/>
        <v>161</v>
      </c>
      <c r="H681" s="7">
        <f t="shared" si="86"/>
        <v>177</v>
      </c>
      <c r="J681" s="7">
        <f t="shared" si="87"/>
        <v>147</v>
      </c>
      <c r="K681" s="7">
        <f t="shared" si="80"/>
        <v>160</v>
      </c>
      <c r="L681" s="7">
        <f t="shared" si="81"/>
        <v>241</v>
      </c>
      <c r="M681" s="7">
        <f t="shared" si="82"/>
        <v>265</v>
      </c>
    </row>
    <row r="682" spans="1:13" x14ac:dyDescent="0.5">
      <c r="A682">
        <v>681</v>
      </c>
      <c r="B682" t="s">
        <v>705</v>
      </c>
      <c r="C682">
        <v>69</v>
      </c>
      <c r="E682" s="7">
        <f t="shared" si="83"/>
        <v>174</v>
      </c>
      <c r="F682" s="7">
        <f t="shared" si="84"/>
        <v>191</v>
      </c>
      <c r="G682" s="7">
        <f t="shared" si="85"/>
        <v>237</v>
      </c>
      <c r="H682" s="7">
        <f t="shared" si="86"/>
        <v>260</v>
      </c>
      <c r="J682" s="7">
        <f t="shared" si="87"/>
        <v>261</v>
      </c>
      <c r="K682" s="7">
        <f t="shared" si="80"/>
        <v>286</v>
      </c>
      <c r="L682" s="7">
        <f t="shared" si="81"/>
        <v>355</v>
      </c>
      <c r="M682" s="7">
        <f t="shared" si="82"/>
        <v>390</v>
      </c>
    </row>
    <row r="683" spans="1:13" x14ac:dyDescent="0.5">
      <c r="A683">
        <v>682</v>
      </c>
      <c r="B683" t="s">
        <v>706</v>
      </c>
      <c r="C683">
        <v>27</v>
      </c>
      <c r="E683" s="7">
        <f t="shared" si="83"/>
        <v>90</v>
      </c>
      <c r="F683" s="7">
        <f t="shared" si="84"/>
        <v>99</v>
      </c>
      <c r="G683" s="7">
        <f t="shared" si="85"/>
        <v>153</v>
      </c>
      <c r="H683" s="7">
        <f t="shared" si="86"/>
        <v>168</v>
      </c>
      <c r="J683" s="7">
        <f t="shared" si="87"/>
        <v>135</v>
      </c>
      <c r="K683" s="7">
        <f t="shared" si="80"/>
        <v>148</v>
      </c>
      <c r="L683" s="7">
        <f t="shared" si="81"/>
        <v>229</v>
      </c>
      <c r="M683" s="7">
        <f t="shared" si="82"/>
        <v>252</v>
      </c>
    </row>
    <row r="684" spans="1:13" x14ac:dyDescent="0.5">
      <c r="A684">
        <v>683</v>
      </c>
      <c r="B684" t="s">
        <v>707</v>
      </c>
      <c r="C684">
        <v>38</v>
      </c>
      <c r="E684" s="7">
        <f t="shared" si="83"/>
        <v>112</v>
      </c>
      <c r="F684" s="7">
        <f t="shared" si="84"/>
        <v>123</v>
      </c>
      <c r="G684" s="7">
        <f t="shared" si="85"/>
        <v>175</v>
      </c>
      <c r="H684" s="7">
        <f t="shared" si="86"/>
        <v>192</v>
      </c>
      <c r="J684" s="7">
        <f t="shared" si="87"/>
        <v>168</v>
      </c>
      <c r="K684" s="7">
        <f t="shared" si="80"/>
        <v>184</v>
      </c>
      <c r="L684" s="7">
        <f t="shared" si="81"/>
        <v>262</v>
      </c>
      <c r="M684" s="7">
        <f t="shared" si="82"/>
        <v>288</v>
      </c>
    </row>
    <row r="685" spans="1:13" x14ac:dyDescent="0.5">
      <c r="A685">
        <v>684</v>
      </c>
      <c r="B685" t="s">
        <v>708</v>
      </c>
      <c r="C685">
        <v>57</v>
      </c>
      <c r="E685" s="7">
        <f t="shared" si="83"/>
        <v>150</v>
      </c>
      <c r="F685" s="7">
        <f t="shared" si="84"/>
        <v>165</v>
      </c>
      <c r="G685" s="7">
        <f t="shared" si="85"/>
        <v>213</v>
      </c>
      <c r="H685" s="7">
        <f t="shared" si="86"/>
        <v>234</v>
      </c>
      <c r="J685" s="7">
        <f t="shared" si="87"/>
        <v>225</v>
      </c>
      <c r="K685" s="7">
        <f t="shared" si="80"/>
        <v>247</v>
      </c>
      <c r="L685" s="7">
        <f t="shared" si="81"/>
        <v>319</v>
      </c>
      <c r="M685" s="7">
        <f t="shared" si="82"/>
        <v>351</v>
      </c>
    </row>
    <row r="686" spans="1:13" x14ac:dyDescent="0.5">
      <c r="A686">
        <v>685</v>
      </c>
      <c r="B686" t="s">
        <v>709</v>
      </c>
      <c r="C686">
        <v>90</v>
      </c>
      <c r="E686" s="7">
        <f t="shared" si="83"/>
        <v>216</v>
      </c>
      <c r="F686" s="7">
        <f t="shared" si="84"/>
        <v>237</v>
      </c>
      <c r="G686" s="7">
        <f t="shared" si="85"/>
        <v>279</v>
      </c>
      <c r="H686" s="7">
        <f t="shared" si="86"/>
        <v>306</v>
      </c>
      <c r="J686" s="7">
        <f t="shared" si="87"/>
        <v>324</v>
      </c>
      <c r="K686" s="7">
        <f t="shared" si="80"/>
        <v>355</v>
      </c>
      <c r="L686" s="7">
        <f t="shared" si="81"/>
        <v>418</v>
      </c>
      <c r="M686" s="7">
        <f t="shared" si="82"/>
        <v>459</v>
      </c>
    </row>
    <row r="687" spans="1:13" x14ac:dyDescent="0.5">
      <c r="A687">
        <v>686</v>
      </c>
      <c r="B687" t="s">
        <v>710</v>
      </c>
      <c r="C687">
        <v>62</v>
      </c>
      <c r="E687" s="7">
        <f t="shared" si="83"/>
        <v>160</v>
      </c>
      <c r="F687" s="7">
        <f t="shared" si="84"/>
        <v>176</v>
      </c>
      <c r="G687" s="7">
        <f t="shared" si="85"/>
        <v>223</v>
      </c>
      <c r="H687" s="7">
        <f t="shared" si="86"/>
        <v>245</v>
      </c>
      <c r="J687" s="7">
        <f t="shared" si="87"/>
        <v>240</v>
      </c>
      <c r="K687" s="7">
        <f t="shared" si="80"/>
        <v>264</v>
      </c>
      <c r="L687" s="7">
        <f t="shared" si="81"/>
        <v>334</v>
      </c>
      <c r="M687" s="7">
        <f t="shared" si="82"/>
        <v>367</v>
      </c>
    </row>
    <row r="688" spans="1:13" x14ac:dyDescent="0.5">
      <c r="A688">
        <v>687</v>
      </c>
      <c r="B688" t="s">
        <v>711</v>
      </c>
      <c r="C688">
        <v>91</v>
      </c>
      <c r="E688" s="7">
        <f t="shared" si="83"/>
        <v>218</v>
      </c>
      <c r="F688" s="7">
        <f t="shared" si="84"/>
        <v>239</v>
      </c>
      <c r="G688" s="7">
        <f t="shared" si="85"/>
        <v>281</v>
      </c>
      <c r="H688" s="7">
        <f t="shared" si="86"/>
        <v>309</v>
      </c>
      <c r="J688" s="7">
        <f t="shared" si="87"/>
        <v>327</v>
      </c>
      <c r="K688" s="7">
        <f t="shared" si="80"/>
        <v>358</v>
      </c>
      <c r="L688" s="7">
        <f t="shared" si="81"/>
        <v>421</v>
      </c>
      <c r="M688" s="7">
        <f t="shared" si="82"/>
        <v>463</v>
      </c>
    </row>
    <row r="689" spans="1:13" x14ac:dyDescent="0.5">
      <c r="A689">
        <v>688</v>
      </c>
      <c r="B689" t="s">
        <v>712</v>
      </c>
      <c r="C689">
        <v>65</v>
      </c>
      <c r="E689" s="7">
        <f t="shared" si="83"/>
        <v>166</v>
      </c>
      <c r="F689" s="7">
        <f t="shared" si="84"/>
        <v>182</v>
      </c>
      <c r="G689" s="7">
        <f t="shared" si="85"/>
        <v>229</v>
      </c>
      <c r="H689" s="7">
        <f t="shared" si="86"/>
        <v>251</v>
      </c>
      <c r="J689" s="7">
        <f t="shared" si="87"/>
        <v>249</v>
      </c>
      <c r="K689" s="7">
        <f t="shared" si="80"/>
        <v>273</v>
      </c>
      <c r="L689" s="7">
        <f t="shared" si="81"/>
        <v>343</v>
      </c>
      <c r="M689" s="7">
        <f t="shared" si="82"/>
        <v>376</v>
      </c>
    </row>
    <row r="690" spans="1:13" x14ac:dyDescent="0.5">
      <c r="A690">
        <v>689</v>
      </c>
      <c r="B690" t="s">
        <v>713</v>
      </c>
      <c r="C690">
        <v>82</v>
      </c>
      <c r="E690" s="7">
        <f t="shared" si="83"/>
        <v>200</v>
      </c>
      <c r="F690" s="7">
        <f t="shared" si="84"/>
        <v>220</v>
      </c>
      <c r="G690" s="7">
        <f t="shared" si="85"/>
        <v>263</v>
      </c>
      <c r="H690" s="7">
        <f t="shared" si="86"/>
        <v>289</v>
      </c>
      <c r="J690" s="7">
        <f t="shared" si="87"/>
        <v>300</v>
      </c>
      <c r="K690" s="7">
        <f t="shared" si="80"/>
        <v>330</v>
      </c>
      <c r="L690" s="7">
        <f t="shared" si="81"/>
        <v>394</v>
      </c>
      <c r="M690" s="7">
        <f t="shared" si="82"/>
        <v>433</v>
      </c>
    </row>
    <row r="691" spans="1:13" x14ac:dyDescent="0.5">
      <c r="A691">
        <v>690</v>
      </c>
      <c r="B691" t="s">
        <v>714</v>
      </c>
      <c r="C691">
        <v>38</v>
      </c>
      <c r="E691" s="7">
        <f t="shared" si="83"/>
        <v>112</v>
      </c>
      <c r="F691" s="7">
        <f t="shared" si="84"/>
        <v>123</v>
      </c>
      <c r="G691" s="7">
        <f t="shared" si="85"/>
        <v>175</v>
      </c>
      <c r="H691" s="7">
        <f t="shared" si="86"/>
        <v>192</v>
      </c>
      <c r="J691" s="7">
        <f t="shared" si="87"/>
        <v>168</v>
      </c>
      <c r="K691" s="7">
        <f t="shared" si="80"/>
        <v>184</v>
      </c>
      <c r="L691" s="7">
        <f t="shared" si="81"/>
        <v>262</v>
      </c>
      <c r="M691" s="7">
        <f t="shared" si="82"/>
        <v>288</v>
      </c>
    </row>
    <row r="692" spans="1:13" x14ac:dyDescent="0.5">
      <c r="A692">
        <v>691</v>
      </c>
      <c r="B692" t="s">
        <v>715</v>
      </c>
      <c r="C692">
        <v>53</v>
      </c>
      <c r="E692" s="7">
        <f t="shared" si="83"/>
        <v>142</v>
      </c>
      <c r="F692" s="7">
        <f t="shared" si="84"/>
        <v>156</v>
      </c>
      <c r="G692" s="7">
        <f t="shared" si="85"/>
        <v>205</v>
      </c>
      <c r="H692" s="7">
        <f t="shared" si="86"/>
        <v>225</v>
      </c>
      <c r="J692" s="7">
        <f t="shared" si="87"/>
        <v>213</v>
      </c>
      <c r="K692" s="7">
        <f t="shared" si="80"/>
        <v>234</v>
      </c>
      <c r="L692" s="7">
        <f t="shared" si="81"/>
        <v>307</v>
      </c>
      <c r="M692" s="7">
        <f t="shared" si="82"/>
        <v>337</v>
      </c>
    </row>
    <row r="693" spans="1:13" x14ac:dyDescent="0.5">
      <c r="A693">
        <v>692</v>
      </c>
      <c r="B693" t="s">
        <v>716</v>
      </c>
      <c r="C693">
        <v>53</v>
      </c>
      <c r="E693" s="7">
        <f t="shared" si="83"/>
        <v>142</v>
      </c>
      <c r="F693" s="7">
        <f t="shared" si="84"/>
        <v>156</v>
      </c>
      <c r="G693" s="7">
        <f t="shared" si="85"/>
        <v>205</v>
      </c>
      <c r="H693" s="7">
        <f t="shared" si="86"/>
        <v>225</v>
      </c>
      <c r="J693" s="7">
        <f t="shared" si="87"/>
        <v>213</v>
      </c>
      <c r="K693" s="7">
        <f t="shared" si="80"/>
        <v>234</v>
      </c>
      <c r="L693" s="7">
        <f t="shared" si="81"/>
        <v>307</v>
      </c>
      <c r="M693" s="7">
        <f t="shared" si="82"/>
        <v>337</v>
      </c>
    </row>
    <row r="694" spans="1:13" x14ac:dyDescent="0.5">
      <c r="A694">
        <v>693</v>
      </c>
      <c r="B694" t="s">
        <v>717</v>
      </c>
      <c r="C694">
        <v>71</v>
      </c>
      <c r="E694" s="7">
        <f t="shared" si="83"/>
        <v>178</v>
      </c>
      <c r="F694" s="7">
        <f t="shared" si="84"/>
        <v>195</v>
      </c>
      <c r="G694" s="7">
        <f t="shared" si="85"/>
        <v>241</v>
      </c>
      <c r="H694" s="7">
        <f t="shared" si="86"/>
        <v>265</v>
      </c>
      <c r="J694" s="7">
        <f t="shared" si="87"/>
        <v>267</v>
      </c>
      <c r="K694" s="7">
        <f t="shared" si="80"/>
        <v>292</v>
      </c>
      <c r="L694" s="7">
        <f t="shared" si="81"/>
        <v>361</v>
      </c>
      <c r="M694" s="7">
        <f t="shared" si="82"/>
        <v>397</v>
      </c>
    </row>
    <row r="695" spans="1:13" x14ac:dyDescent="0.5">
      <c r="A695">
        <v>694</v>
      </c>
      <c r="B695" t="s">
        <v>718</v>
      </c>
      <c r="C695">
        <v>97</v>
      </c>
      <c r="E695" s="7">
        <f t="shared" si="83"/>
        <v>230</v>
      </c>
      <c r="F695" s="7">
        <f t="shared" si="84"/>
        <v>253</v>
      </c>
      <c r="G695" s="7">
        <f t="shared" si="85"/>
        <v>293</v>
      </c>
      <c r="H695" s="7">
        <f t="shared" si="86"/>
        <v>322</v>
      </c>
      <c r="J695" s="7">
        <f t="shared" si="87"/>
        <v>345</v>
      </c>
      <c r="K695" s="7">
        <f t="shared" si="80"/>
        <v>379</v>
      </c>
      <c r="L695" s="7">
        <f t="shared" si="81"/>
        <v>439</v>
      </c>
      <c r="M695" s="7">
        <f t="shared" si="82"/>
        <v>483</v>
      </c>
    </row>
    <row r="696" spans="1:13" x14ac:dyDescent="0.5">
      <c r="A696">
        <v>695</v>
      </c>
      <c r="B696" t="s">
        <v>719</v>
      </c>
      <c r="C696">
        <v>136</v>
      </c>
      <c r="E696" s="7">
        <f t="shared" si="83"/>
        <v>308</v>
      </c>
      <c r="F696" s="7">
        <f t="shared" si="84"/>
        <v>338</v>
      </c>
      <c r="G696" s="7">
        <f t="shared" si="85"/>
        <v>371</v>
      </c>
      <c r="H696" s="7">
        <f t="shared" si="86"/>
        <v>408</v>
      </c>
      <c r="J696" s="7">
        <f t="shared" si="87"/>
        <v>462</v>
      </c>
      <c r="K696" s="7">
        <f t="shared" si="80"/>
        <v>507</v>
      </c>
      <c r="L696" s="7">
        <f t="shared" si="81"/>
        <v>556</v>
      </c>
      <c r="M696" s="7">
        <f t="shared" si="82"/>
        <v>612</v>
      </c>
    </row>
    <row r="697" spans="1:13" x14ac:dyDescent="0.5">
      <c r="A697">
        <v>696</v>
      </c>
      <c r="B697" t="s">
        <v>720</v>
      </c>
      <c r="C697">
        <v>53</v>
      </c>
      <c r="E697" s="7">
        <f t="shared" si="83"/>
        <v>142</v>
      </c>
      <c r="F697" s="7">
        <f t="shared" si="84"/>
        <v>156</v>
      </c>
      <c r="G697" s="7">
        <f t="shared" si="85"/>
        <v>205</v>
      </c>
      <c r="H697" s="7">
        <f t="shared" si="86"/>
        <v>225</v>
      </c>
      <c r="J697" s="7">
        <f t="shared" si="87"/>
        <v>213</v>
      </c>
      <c r="K697" s="7">
        <f t="shared" si="80"/>
        <v>234</v>
      </c>
      <c r="L697" s="7">
        <f t="shared" si="81"/>
        <v>307</v>
      </c>
      <c r="M697" s="7">
        <f t="shared" si="82"/>
        <v>337</v>
      </c>
    </row>
    <row r="698" spans="1:13" x14ac:dyDescent="0.5">
      <c r="A698">
        <v>697</v>
      </c>
      <c r="B698" t="s">
        <v>721</v>
      </c>
      <c r="C698">
        <v>82</v>
      </c>
      <c r="E698" s="7">
        <f t="shared" si="83"/>
        <v>200</v>
      </c>
      <c r="F698" s="7">
        <f t="shared" si="84"/>
        <v>220</v>
      </c>
      <c r="G698" s="7">
        <f t="shared" si="85"/>
        <v>263</v>
      </c>
      <c r="H698" s="7">
        <f t="shared" si="86"/>
        <v>289</v>
      </c>
      <c r="J698" s="7">
        <f t="shared" si="87"/>
        <v>300</v>
      </c>
      <c r="K698" s="7">
        <f t="shared" si="80"/>
        <v>330</v>
      </c>
      <c r="L698" s="7">
        <f t="shared" si="81"/>
        <v>394</v>
      </c>
      <c r="M698" s="7">
        <f t="shared" si="82"/>
        <v>433</v>
      </c>
    </row>
    <row r="699" spans="1:13" x14ac:dyDescent="0.5">
      <c r="A699">
        <v>698</v>
      </c>
      <c r="B699" t="s">
        <v>722</v>
      </c>
      <c r="C699">
        <v>51</v>
      </c>
      <c r="E699" s="7">
        <f t="shared" si="83"/>
        <v>138</v>
      </c>
      <c r="F699" s="7">
        <f t="shared" si="84"/>
        <v>151</v>
      </c>
      <c r="G699" s="7">
        <f t="shared" si="85"/>
        <v>201</v>
      </c>
      <c r="H699" s="7">
        <f t="shared" si="86"/>
        <v>221</v>
      </c>
      <c r="J699" s="7">
        <f t="shared" si="87"/>
        <v>207</v>
      </c>
      <c r="K699" s="7">
        <f t="shared" si="80"/>
        <v>226</v>
      </c>
      <c r="L699" s="7">
        <f t="shared" si="81"/>
        <v>301</v>
      </c>
      <c r="M699" s="7">
        <f t="shared" si="82"/>
        <v>331</v>
      </c>
    </row>
    <row r="700" spans="1:13" x14ac:dyDescent="0.5">
      <c r="A700">
        <v>699</v>
      </c>
      <c r="B700" t="s">
        <v>723</v>
      </c>
      <c r="C700">
        <v>67</v>
      </c>
      <c r="E700" s="7">
        <f t="shared" si="83"/>
        <v>170</v>
      </c>
      <c r="F700" s="7">
        <f t="shared" si="84"/>
        <v>187</v>
      </c>
      <c r="G700" s="7">
        <f t="shared" si="85"/>
        <v>233</v>
      </c>
      <c r="H700" s="7">
        <f t="shared" si="86"/>
        <v>256</v>
      </c>
      <c r="J700" s="7">
        <f t="shared" si="87"/>
        <v>255</v>
      </c>
      <c r="K700" s="7">
        <f t="shared" si="80"/>
        <v>280</v>
      </c>
      <c r="L700" s="7">
        <f t="shared" si="81"/>
        <v>349</v>
      </c>
      <c r="M700" s="7">
        <f t="shared" si="82"/>
        <v>384</v>
      </c>
    </row>
    <row r="701" spans="1:13" x14ac:dyDescent="0.5">
      <c r="A701">
        <v>700</v>
      </c>
      <c r="B701" t="s">
        <v>724</v>
      </c>
      <c r="C701">
        <v>69</v>
      </c>
      <c r="E701" s="7">
        <f t="shared" si="83"/>
        <v>174</v>
      </c>
      <c r="F701" s="7">
        <f t="shared" si="84"/>
        <v>191</v>
      </c>
      <c r="G701" s="7">
        <f t="shared" si="85"/>
        <v>237</v>
      </c>
      <c r="H701" s="7">
        <f t="shared" si="86"/>
        <v>260</v>
      </c>
      <c r="J701" s="7">
        <f t="shared" si="87"/>
        <v>261</v>
      </c>
      <c r="K701" s="7">
        <f t="shared" si="80"/>
        <v>286</v>
      </c>
      <c r="L701" s="7">
        <f t="shared" si="81"/>
        <v>355</v>
      </c>
      <c r="M701" s="7">
        <f t="shared" si="82"/>
        <v>390</v>
      </c>
    </row>
    <row r="702" spans="1:13" x14ac:dyDescent="0.5">
      <c r="A702">
        <v>701</v>
      </c>
      <c r="B702" t="s">
        <v>725</v>
      </c>
      <c r="C702">
        <v>142</v>
      </c>
      <c r="E702" s="7">
        <f t="shared" si="83"/>
        <v>320</v>
      </c>
      <c r="F702" s="7">
        <f t="shared" si="84"/>
        <v>352</v>
      </c>
      <c r="G702" s="7">
        <f t="shared" si="85"/>
        <v>383</v>
      </c>
      <c r="H702" s="7">
        <f t="shared" si="86"/>
        <v>421</v>
      </c>
      <c r="J702" s="7">
        <f t="shared" si="87"/>
        <v>480</v>
      </c>
      <c r="K702" s="7">
        <f t="shared" si="80"/>
        <v>528</v>
      </c>
      <c r="L702" s="7">
        <f t="shared" si="81"/>
        <v>574</v>
      </c>
      <c r="M702" s="7">
        <f t="shared" si="82"/>
        <v>631</v>
      </c>
    </row>
    <row r="703" spans="1:13" x14ac:dyDescent="0.5">
      <c r="A703">
        <v>702</v>
      </c>
      <c r="B703" t="s">
        <v>726</v>
      </c>
      <c r="C703">
        <v>141</v>
      </c>
      <c r="E703" s="7">
        <f t="shared" si="83"/>
        <v>318</v>
      </c>
      <c r="F703" s="7">
        <f t="shared" si="84"/>
        <v>349</v>
      </c>
      <c r="G703" s="7">
        <f t="shared" si="85"/>
        <v>381</v>
      </c>
      <c r="H703" s="7">
        <f t="shared" si="86"/>
        <v>419</v>
      </c>
      <c r="J703" s="7">
        <f t="shared" si="87"/>
        <v>477</v>
      </c>
      <c r="K703" s="7">
        <f t="shared" si="80"/>
        <v>523</v>
      </c>
      <c r="L703" s="7">
        <f t="shared" si="81"/>
        <v>571</v>
      </c>
      <c r="M703" s="7">
        <f t="shared" si="82"/>
        <v>628</v>
      </c>
    </row>
    <row r="704" spans="1:13" x14ac:dyDescent="0.5">
      <c r="A704">
        <v>703</v>
      </c>
      <c r="B704" t="s">
        <v>727</v>
      </c>
      <c r="C704">
        <v>60</v>
      </c>
      <c r="E704" s="7">
        <f t="shared" si="83"/>
        <v>156</v>
      </c>
      <c r="F704" s="7">
        <f t="shared" si="84"/>
        <v>171</v>
      </c>
      <c r="G704" s="7">
        <f t="shared" si="85"/>
        <v>219</v>
      </c>
      <c r="H704" s="7">
        <f t="shared" si="86"/>
        <v>240</v>
      </c>
      <c r="J704" s="7">
        <f t="shared" si="87"/>
        <v>234</v>
      </c>
      <c r="K704" s="7">
        <f t="shared" si="80"/>
        <v>256</v>
      </c>
      <c r="L704" s="7">
        <f t="shared" si="81"/>
        <v>328</v>
      </c>
      <c r="M704" s="7">
        <f t="shared" si="82"/>
        <v>360</v>
      </c>
    </row>
    <row r="705" spans="1:13" x14ac:dyDescent="0.5">
      <c r="A705">
        <v>704</v>
      </c>
      <c r="B705" t="s">
        <v>728</v>
      </c>
      <c r="C705">
        <v>40</v>
      </c>
      <c r="E705" s="7">
        <f t="shared" si="83"/>
        <v>116</v>
      </c>
      <c r="F705" s="7">
        <f t="shared" si="84"/>
        <v>127</v>
      </c>
      <c r="G705" s="7">
        <f t="shared" si="85"/>
        <v>179</v>
      </c>
      <c r="H705" s="7">
        <f t="shared" si="86"/>
        <v>196</v>
      </c>
      <c r="J705" s="7">
        <f t="shared" si="87"/>
        <v>174</v>
      </c>
      <c r="K705" s="7">
        <f t="shared" si="80"/>
        <v>190</v>
      </c>
      <c r="L705" s="7">
        <f t="shared" si="81"/>
        <v>268</v>
      </c>
      <c r="M705" s="7">
        <f t="shared" si="82"/>
        <v>294</v>
      </c>
    </row>
    <row r="706" spans="1:13" x14ac:dyDescent="0.5">
      <c r="A706">
        <v>705</v>
      </c>
      <c r="B706" t="s">
        <v>729</v>
      </c>
      <c r="C706">
        <v>53</v>
      </c>
      <c r="E706" s="7">
        <f t="shared" si="83"/>
        <v>142</v>
      </c>
      <c r="F706" s="7">
        <f t="shared" si="84"/>
        <v>156</v>
      </c>
      <c r="G706" s="7">
        <f t="shared" si="85"/>
        <v>205</v>
      </c>
      <c r="H706" s="7">
        <f t="shared" si="86"/>
        <v>225</v>
      </c>
      <c r="J706" s="7">
        <f t="shared" si="87"/>
        <v>213</v>
      </c>
      <c r="K706" s="7">
        <f t="shared" ref="K706:K769" si="88">FLOOR(F706*1.5,1)</f>
        <v>234</v>
      </c>
      <c r="L706" s="7">
        <f t="shared" ref="L706:L769" si="89">FLOOR(G706*1.5,1)</f>
        <v>307</v>
      </c>
      <c r="M706" s="7">
        <f t="shared" ref="M706:M769" si="90">FLOOR(H706*1.5,1)</f>
        <v>337</v>
      </c>
    </row>
    <row r="707" spans="1:13" x14ac:dyDescent="0.5">
      <c r="A707">
        <v>706</v>
      </c>
      <c r="B707" t="s">
        <v>730</v>
      </c>
      <c r="C707">
        <v>80</v>
      </c>
      <c r="E707" s="7">
        <f t="shared" ref="E707:E770" si="91">FLOOR((FLOOR((2*$C707+31+0),1)+5)*1,1)</f>
        <v>196</v>
      </c>
      <c r="F707" s="7">
        <f t="shared" ref="F707:F770" si="92">FLOOR((FLOOR((2*$C707+31+0),1)+5)*1.1,1)</f>
        <v>215</v>
      </c>
      <c r="G707" s="7">
        <f t="shared" ref="G707:G770" si="93">FLOOR((FLOOR((2*$C707+31+63),1)+5)*1,1)</f>
        <v>259</v>
      </c>
      <c r="H707" s="7">
        <f t="shared" ref="H707:H770" si="94">FLOOR((FLOOR((2*$C707+31+63),1)+5)*1.1,1)</f>
        <v>284</v>
      </c>
      <c r="J707" s="7">
        <f t="shared" ref="J707:J770" si="95">FLOOR(E707*1.5,1)</f>
        <v>294</v>
      </c>
      <c r="K707" s="7">
        <f t="shared" si="88"/>
        <v>322</v>
      </c>
      <c r="L707" s="7">
        <f t="shared" si="89"/>
        <v>388</v>
      </c>
      <c r="M707" s="7">
        <f t="shared" si="90"/>
        <v>426</v>
      </c>
    </row>
    <row r="708" spans="1:13" x14ac:dyDescent="0.5">
      <c r="A708">
        <v>707</v>
      </c>
      <c r="B708" t="s">
        <v>731</v>
      </c>
      <c r="C708">
        <v>96</v>
      </c>
      <c r="E708" s="7">
        <f t="shared" si="91"/>
        <v>228</v>
      </c>
      <c r="F708" s="7">
        <f t="shared" si="92"/>
        <v>250</v>
      </c>
      <c r="G708" s="7">
        <f t="shared" si="93"/>
        <v>291</v>
      </c>
      <c r="H708" s="7">
        <f t="shared" si="94"/>
        <v>320</v>
      </c>
      <c r="J708" s="7">
        <f t="shared" si="95"/>
        <v>342</v>
      </c>
      <c r="K708" s="7">
        <f t="shared" si="88"/>
        <v>375</v>
      </c>
      <c r="L708" s="7">
        <f t="shared" si="89"/>
        <v>436</v>
      </c>
      <c r="M708" s="7">
        <f t="shared" si="90"/>
        <v>480</v>
      </c>
    </row>
    <row r="709" spans="1:13" x14ac:dyDescent="0.5">
      <c r="A709">
        <v>708</v>
      </c>
      <c r="B709" t="s">
        <v>732</v>
      </c>
      <c r="C709">
        <v>49</v>
      </c>
      <c r="E709" s="7">
        <f t="shared" si="91"/>
        <v>134</v>
      </c>
      <c r="F709" s="7">
        <f t="shared" si="92"/>
        <v>147</v>
      </c>
      <c r="G709" s="7">
        <f t="shared" si="93"/>
        <v>197</v>
      </c>
      <c r="H709" s="7">
        <f t="shared" si="94"/>
        <v>216</v>
      </c>
      <c r="J709" s="7">
        <f t="shared" si="95"/>
        <v>201</v>
      </c>
      <c r="K709" s="7">
        <f t="shared" si="88"/>
        <v>220</v>
      </c>
      <c r="L709" s="7">
        <f t="shared" si="89"/>
        <v>295</v>
      </c>
      <c r="M709" s="7">
        <f t="shared" si="90"/>
        <v>324</v>
      </c>
    </row>
    <row r="710" spans="1:13" x14ac:dyDescent="0.5">
      <c r="A710">
        <v>709</v>
      </c>
      <c r="B710" t="s">
        <v>733</v>
      </c>
      <c r="C710">
        <v>71</v>
      </c>
      <c r="E710" s="7">
        <f t="shared" si="91"/>
        <v>178</v>
      </c>
      <c r="F710" s="7">
        <f t="shared" si="92"/>
        <v>195</v>
      </c>
      <c r="G710" s="7">
        <f t="shared" si="93"/>
        <v>241</v>
      </c>
      <c r="H710" s="7">
        <f t="shared" si="94"/>
        <v>265</v>
      </c>
      <c r="J710" s="7">
        <f t="shared" si="95"/>
        <v>267</v>
      </c>
      <c r="K710" s="7">
        <f t="shared" si="88"/>
        <v>292</v>
      </c>
      <c r="L710" s="7">
        <f t="shared" si="89"/>
        <v>361</v>
      </c>
      <c r="M710" s="7">
        <f t="shared" si="90"/>
        <v>397</v>
      </c>
    </row>
    <row r="711" spans="1:13" x14ac:dyDescent="0.5">
      <c r="A711">
        <v>710</v>
      </c>
      <c r="B711" t="s">
        <v>734</v>
      </c>
      <c r="C711">
        <v>61</v>
      </c>
      <c r="E711" s="7">
        <f t="shared" si="91"/>
        <v>158</v>
      </c>
      <c r="F711" s="7">
        <f t="shared" si="92"/>
        <v>173</v>
      </c>
      <c r="G711" s="7">
        <f t="shared" si="93"/>
        <v>221</v>
      </c>
      <c r="H711" s="7">
        <f t="shared" si="94"/>
        <v>243</v>
      </c>
      <c r="J711" s="7">
        <f t="shared" si="95"/>
        <v>237</v>
      </c>
      <c r="K711" s="7">
        <f t="shared" si="88"/>
        <v>259</v>
      </c>
      <c r="L711" s="7">
        <f t="shared" si="89"/>
        <v>331</v>
      </c>
      <c r="M711" s="7">
        <f t="shared" si="90"/>
        <v>364</v>
      </c>
    </row>
    <row r="712" spans="1:13" x14ac:dyDescent="0.5">
      <c r="A712">
        <v>711</v>
      </c>
      <c r="B712" t="s">
        <v>735</v>
      </c>
      <c r="C712">
        <v>102</v>
      </c>
      <c r="E712" s="7">
        <f t="shared" si="91"/>
        <v>240</v>
      </c>
      <c r="F712" s="7">
        <f t="shared" si="92"/>
        <v>264</v>
      </c>
      <c r="G712" s="7">
        <f t="shared" si="93"/>
        <v>303</v>
      </c>
      <c r="H712" s="7">
        <f t="shared" si="94"/>
        <v>333</v>
      </c>
      <c r="J712" s="7">
        <f t="shared" si="95"/>
        <v>360</v>
      </c>
      <c r="K712" s="7">
        <f t="shared" si="88"/>
        <v>396</v>
      </c>
      <c r="L712" s="7">
        <f t="shared" si="89"/>
        <v>454</v>
      </c>
      <c r="M712" s="7">
        <f t="shared" si="90"/>
        <v>499</v>
      </c>
    </row>
    <row r="713" spans="1:13" x14ac:dyDescent="0.5">
      <c r="A713">
        <v>712</v>
      </c>
      <c r="B713" t="s">
        <v>736</v>
      </c>
      <c r="C713">
        <v>37</v>
      </c>
      <c r="E713" s="7">
        <f t="shared" si="91"/>
        <v>110</v>
      </c>
      <c r="F713" s="7">
        <f t="shared" si="92"/>
        <v>121</v>
      </c>
      <c r="G713" s="7">
        <f t="shared" si="93"/>
        <v>173</v>
      </c>
      <c r="H713" s="7">
        <f t="shared" si="94"/>
        <v>190</v>
      </c>
      <c r="J713" s="7">
        <f t="shared" si="95"/>
        <v>165</v>
      </c>
      <c r="K713" s="7">
        <f t="shared" si="88"/>
        <v>181</v>
      </c>
      <c r="L713" s="7">
        <f t="shared" si="89"/>
        <v>259</v>
      </c>
      <c r="M713" s="7">
        <f t="shared" si="90"/>
        <v>285</v>
      </c>
    </row>
    <row r="714" spans="1:13" x14ac:dyDescent="0.5">
      <c r="A714">
        <v>713</v>
      </c>
      <c r="B714" t="s">
        <v>737</v>
      </c>
      <c r="C714">
        <v>33</v>
      </c>
      <c r="E714" s="7">
        <f t="shared" si="91"/>
        <v>102</v>
      </c>
      <c r="F714" s="7">
        <f t="shared" si="92"/>
        <v>112</v>
      </c>
      <c r="G714" s="7">
        <f t="shared" si="93"/>
        <v>165</v>
      </c>
      <c r="H714" s="7">
        <f t="shared" si="94"/>
        <v>181</v>
      </c>
      <c r="J714" s="7">
        <f t="shared" si="95"/>
        <v>153</v>
      </c>
      <c r="K714" s="7">
        <f t="shared" si="88"/>
        <v>168</v>
      </c>
      <c r="L714" s="7">
        <f t="shared" si="89"/>
        <v>247</v>
      </c>
      <c r="M714" s="7">
        <f t="shared" si="90"/>
        <v>271</v>
      </c>
    </row>
    <row r="715" spans="1:13" x14ac:dyDescent="0.5">
      <c r="A715">
        <v>714</v>
      </c>
      <c r="B715" t="s">
        <v>738</v>
      </c>
      <c r="C715">
        <v>90</v>
      </c>
      <c r="E715" s="7">
        <f t="shared" si="91"/>
        <v>216</v>
      </c>
      <c r="F715" s="7">
        <f t="shared" si="92"/>
        <v>237</v>
      </c>
      <c r="G715" s="7">
        <f t="shared" si="93"/>
        <v>279</v>
      </c>
      <c r="H715" s="7">
        <f t="shared" si="94"/>
        <v>306</v>
      </c>
      <c r="J715" s="7">
        <f t="shared" si="95"/>
        <v>324</v>
      </c>
      <c r="K715" s="7">
        <f t="shared" si="88"/>
        <v>355</v>
      </c>
      <c r="L715" s="7">
        <f t="shared" si="89"/>
        <v>418</v>
      </c>
      <c r="M715" s="7">
        <f t="shared" si="90"/>
        <v>459</v>
      </c>
    </row>
    <row r="716" spans="1:13" x14ac:dyDescent="0.5">
      <c r="A716">
        <v>715</v>
      </c>
      <c r="B716" t="s">
        <v>739</v>
      </c>
      <c r="C716">
        <v>138</v>
      </c>
      <c r="E716" s="7">
        <f t="shared" si="91"/>
        <v>312</v>
      </c>
      <c r="F716" s="7">
        <f t="shared" si="92"/>
        <v>343</v>
      </c>
      <c r="G716" s="7">
        <f t="shared" si="93"/>
        <v>375</v>
      </c>
      <c r="H716" s="7">
        <f t="shared" si="94"/>
        <v>412</v>
      </c>
      <c r="J716" s="7">
        <f t="shared" si="95"/>
        <v>468</v>
      </c>
      <c r="K716" s="7">
        <f t="shared" si="88"/>
        <v>514</v>
      </c>
      <c r="L716" s="7">
        <f t="shared" si="89"/>
        <v>562</v>
      </c>
      <c r="M716" s="7">
        <f t="shared" si="90"/>
        <v>618</v>
      </c>
    </row>
    <row r="717" spans="1:13" x14ac:dyDescent="0.5">
      <c r="A717">
        <v>716</v>
      </c>
      <c r="B717" t="s">
        <v>740</v>
      </c>
      <c r="C717">
        <v>99</v>
      </c>
      <c r="E717" s="7">
        <f t="shared" si="91"/>
        <v>234</v>
      </c>
      <c r="F717" s="7">
        <f t="shared" si="92"/>
        <v>257</v>
      </c>
      <c r="G717" s="7">
        <f t="shared" si="93"/>
        <v>297</v>
      </c>
      <c r="H717" s="7">
        <f t="shared" si="94"/>
        <v>326</v>
      </c>
      <c r="J717" s="7">
        <f t="shared" si="95"/>
        <v>351</v>
      </c>
      <c r="K717" s="7">
        <f t="shared" si="88"/>
        <v>385</v>
      </c>
      <c r="L717" s="7">
        <f t="shared" si="89"/>
        <v>445</v>
      </c>
      <c r="M717" s="7">
        <f t="shared" si="90"/>
        <v>489</v>
      </c>
    </row>
    <row r="718" spans="1:13" x14ac:dyDescent="0.5">
      <c r="A718">
        <v>717</v>
      </c>
      <c r="B718" t="s">
        <v>741</v>
      </c>
      <c r="C718">
        <v>99</v>
      </c>
      <c r="E718" s="7">
        <f t="shared" si="91"/>
        <v>234</v>
      </c>
      <c r="F718" s="7">
        <f t="shared" si="92"/>
        <v>257</v>
      </c>
      <c r="G718" s="7">
        <f t="shared" si="93"/>
        <v>297</v>
      </c>
      <c r="H718" s="7">
        <f t="shared" si="94"/>
        <v>326</v>
      </c>
      <c r="J718" s="7">
        <f t="shared" si="95"/>
        <v>351</v>
      </c>
      <c r="K718" s="7">
        <f t="shared" si="88"/>
        <v>385</v>
      </c>
      <c r="L718" s="7">
        <f t="shared" si="89"/>
        <v>445</v>
      </c>
      <c r="M718" s="7">
        <f t="shared" si="90"/>
        <v>489</v>
      </c>
    </row>
    <row r="719" spans="1:13" x14ac:dyDescent="0.5">
      <c r="A719">
        <v>718</v>
      </c>
      <c r="B719" t="s">
        <v>742</v>
      </c>
      <c r="C719">
        <v>95</v>
      </c>
      <c r="E719" s="7">
        <f t="shared" si="91"/>
        <v>226</v>
      </c>
      <c r="F719" s="7">
        <f t="shared" si="92"/>
        <v>248</v>
      </c>
      <c r="G719" s="7">
        <f t="shared" si="93"/>
        <v>289</v>
      </c>
      <c r="H719" s="7">
        <f t="shared" si="94"/>
        <v>317</v>
      </c>
      <c r="J719" s="7">
        <f t="shared" si="95"/>
        <v>339</v>
      </c>
      <c r="K719" s="7">
        <f t="shared" si="88"/>
        <v>372</v>
      </c>
      <c r="L719" s="7">
        <f t="shared" si="89"/>
        <v>433</v>
      </c>
      <c r="M719" s="7">
        <f t="shared" si="90"/>
        <v>475</v>
      </c>
    </row>
    <row r="720" spans="1:13" x14ac:dyDescent="0.5">
      <c r="A720">
        <v>719</v>
      </c>
      <c r="B720" t="s">
        <v>743</v>
      </c>
      <c r="C720">
        <v>50</v>
      </c>
      <c r="E720" s="7">
        <f t="shared" si="91"/>
        <v>136</v>
      </c>
      <c r="F720" s="7">
        <f t="shared" si="92"/>
        <v>149</v>
      </c>
      <c r="G720" s="7">
        <f t="shared" si="93"/>
        <v>199</v>
      </c>
      <c r="H720" s="7">
        <f t="shared" si="94"/>
        <v>218</v>
      </c>
      <c r="J720" s="7">
        <f t="shared" si="95"/>
        <v>204</v>
      </c>
      <c r="K720" s="7">
        <f t="shared" si="88"/>
        <v>223</v>
      </c>
      <c r="L720" s="7">
        <f t="shared" si="89"/>
        <v>298</v>
      </c>
      <c r="M720" s="7">
        <f t="shared" si="90"/>
        <v>327</v>
      </c>
    </row>
    <row r="721" spans="1:13" x14ac:dyDescent="0.5">
      <c r="A721">
        <v>720</v>
      </c>
      <c r="B721" t="s">
        <v>744</v>
      </c>
      <c r="C721">
        <v>70</v>
      </c>
      <c r="E721" s="7">
        <f t="shared" si="91"/>
        <v>176</v>
      </c>
      <c r="F721" s="7">
        <f t="shared" si="92"/>
        <v>193</v>
      </c>
      <c r="G721" s="7">
        <f t="shared" si="93"/>
        <v>239</v>
      </c>
      <c r="H721" s="7">
        <f t="shared" si="94"/>
        <v>262</v>
      </c>
      <c r="J721" s="7">
        <f t="shared" si="95"/>
        <v>264</v>
      </c>
      <c r="K721" s="7">
        <f t="shared" si="88"/>
        <v>289</v>
      </c>
      <c r="L721" s="7">
        <f t="shared" si="89"/>
        <v>358</v>
      </c>
      <c r="M721" s="7">
        <f t="shared" si="90"/>
        <v>393</v>
      </c>
    </row>
    <row r="722" spans="1:13" x14ac:dyDescent="0.5">
      <c r="A722">
        <v>721</v>
      </c>
      <c r="B722" t="s">
        <v>745</v>
      </c>
      <c r="C722">
        <v>70</v>
      </c>
      <c r="E722" s="7">
        <f t="shared" si="91"/>
        <v>176</v>
      </c>
      <c r="F722" s="7">
        <f t="shared" si="92"/>
        <v>193</v>
      </c>
      <c r="G722" s="7">
        <f t="shared" si="93"/>
        <v>239</v>
      </c>
      <c r="H722" s="7">
        <f t="shared" si="94"/>
        <v>262</v>
      </c>
      <c r="J722" s="7">
        <f t="shared" si="95"/>
        <v>264</v>
      </c>
      <c r="K722" s="7">
        <f t="shared" si="88"/>
        <v>289</v>
      </c>
      <c r="L722" s="7">
        <f t="shared" si="89"/>
        <v>358</v>
      </c>
      <c r="M722" s="7">
        <f t="shared" si="90"/>
        <v>393</v>
      </c>
    </row>
    <row r="723" spans="1:13" x14ac:dyDescent="0.5">
      <c r="A723">
        <v>722</v>
      </c>
      <c r="B723" t="s">
        <v>746</v>
      </c>
      <c r="C723">
        <v>39</v>
      </c>
      <c r="E723" s="7">
        <f t="shared" si="91"/>
        <v>114</v>
      </c>
      <c r="F723" s="7">
        <f t="shared" si="92"/>
        <v>125</v>
      </c>
      <c r="G723" s="7">
        <f t="shared" si="93"/>
        <v>177</v>
      </c>
      <c r="H723" s="7">
        <f t="shared" si="94"/>
        <v>194</v>
      </c>
      <c r="J723" s="7">
        <f t="shared" si="95"/>
        <v>171</v>
      </c>
      <c r="K723" s="7">
        <f t="shared" si="88"/>
        <v>187</v>
      </c>
      <c r="L723" s="7">
        <f t="shared" si="89"/>
        <v>265</v>
      </c>
      <c r="M723" s="7">
        <f t="shared" si="90"/>
        <v>291</v>
      </c>
    </row>
    <row r="724" spans="1:13" x14ac:dyDescent="0.5">
      <c r="A724">
        <v>723</v>
      </c>
      <c r="B724" t="s">
        <v>747</v>
      </c>
      <c r="C724">
        <v>50</v>
      </c>
      <c r="E724" s="7">
        <f t="shared" si="91"/>
        <v>136</v>
      </c>
      <c r="F724" s="7">
        <f t="shared" si="92"/>
        <v>149</v>
      </c>
      <c r="G724" s="7">
        <f t="shared" si="93"/>
        <v>199</v>
      </c>
      <c r="H724" s="7">
        <f t="shared" si="94"/>
        <v>218</v>
      </c>
      <c r="J724" s="7">
        <f t="shared" si="95"/>
        <v>204</v>
      </c>
      <c r="K724" s="7">
        <f t="shared" si="88"/>
        <v>223</v>
      </c>
      <c r="L724" s="7">
        <f t="shared" si="89"/>
        <v>298</v>
      </c>
      <c r="M724" s="7">
        <f t="shared" si="90"/>
        <v>327</v>
      </c>
    </row>
    <row r="725" spans="1:13" x14ac:dyDescent="0.5">
      <c r="A725">
        <v>724</v>
      </c>
      <c r="B725" t="s">
        <v>748</v>
      </c>
      <c r="C725">
        <v>79</v>
      </c>
      <c r="E725" s="7">
        <f t="shared" si="91"/>
        <v>194</v>
      </c>
      <c r="F725" s="7">
        <f t="shared" si="92"/>
        <v>213</v>
      </c>
      <c r="G725" s="7">
        <f t="shared" si="93"/>
        <v>257</v>
      </c>
      <c r="H725" s="7">
        <f t="shared" si="94"/>
        <v>282</v>
      </c>
      <c r="J725" s="7">
        <f t="shared" si="95"/>
        <v>291</v>
      </c>
      <c r="K725" s="7">
        <f t="shared" si="88"/>
        <v>319</v>
      </c>
      <c r="L725" s="7">
        <f t="shared" si="89"/>
        <v>385</v>
      </c>
      <c r="M725" s="7">
        <f t="shared" si="90"/>
        <v>423</v>
      </c>
    </row>
    <row r="726" spans="1:13" x14ac:dyDescent="0.5">
      <c r="A726">
        <v>725</v>
      </c>
      <c r="B726" t="s">
        <v>749</v>
      </c>
      <c r="C726">
        <v>66</v>
      </c>
      <c r="E726" s="7">
        <f t="shared" si="91"/>
        <v>168</v>
      </c>
      <c r="F726" s="7">
        <f t="shared" si="92"/>
        <v>184</v>
      </c>
      <c r="G726" s="7">
        <f t="shared" si="93"/>
        <v>231</v>
      </c>
      <c r="H726" s="7">
        <f t="shared" si="94"/>
        <v>254</v>
      </c>
      <c r="J726" s="7">
        <f t="shared" si="95"/>
        <v>252</v>
      </c>
      <c r="K726" s="7">
        <f t="shared" si="88"/>
        <v>276</v>
      </c>
      <c r="L726" s="7">
        <f t="shared" si="89"/>
        <v>346</v>
      </c>
      <c r="M726" s="7">
        <f t="shared" si="90"/>
        <v>381</v>
      </c>
    </row>
    <row r="727" spans="1:13" x14ac:dyDescent="0.5">
      <c r="A727">
        <v>726</v>
      </c>
      <c r="B727" t="s">
        <v>750</v>
      </c>
      <c r="C727">
        <v>86</v>
      </c>
      <c r="E727" s="7">
        <f t="shared" si="91"/>
        <v>208</v>
      </c>
      <c r="F727" s="7">
        <f t="shared" si="92"/>
        <v>228</v>
      </c>
      <c r="G727" s="7">
        <f t="shared" si="93"/>
        <v>271</v>
      </c>
      <c r="H727" s="7">
        <f t="shared" si="94"/>
        <v>298</v>
      </c>
      <c r="J727" s="7">
        <f t="shared" si="95"/>
        <v>312</v>
      </c>
      <c r="K727" s="7">
        <f t="shared" si="88"/>
        <v>342</v>
      </c>
      <c r="L727" s="7">
        <f t="shared" si="89"/>
        <v>406</v>
      </c>
      <c r="M727" s="7">
        <f t="shared" si="90"/>
        <v>447</v>
      </c>
    </row>
    <row r="728" spans="1:13" x14ac:dyDescent="0.5">
      <c r="A728">
        <v>727</v>
      </c>
      <c r="B728" t="s">
        <v>751</v>
      </c>
      <c r="C728">
        <v>68</v>
      </c>
      <c r="E728" s="7">
        <f t="shared" si="91"/>
        <v>172</v>
      </c>
      <c r="F728" s="7">
        <f t="shared" si="92"/>
        <v>189</v>
      </c>
      <c r="G728" s="7">
        <f t="shared" si="93"/>
        <v>235</v>
      </c>
      <c r="H728" s="7">
        <f t="shared" si="94"/>
        <v>258</v>
      </c>
      <c r="J728" s="7">
        <f t="shared" si="95"/>
        <v>258</v>
      </c>
      <c r="K728" s="7">
        <f t="shared" si="88"/>
        <v>283</v>
      </c>
      <c r="L728" s="7">
        <f t="shared" si="89"/>
        <v>352</v>
      </c>
      <c r="M728" s="7">
        <f t="shared" si="90"/>
        <v>387</v>
      </c>
    </row>
    <row r="729" spans="1:13" x14ac:dyDescent="0.5">
      <c r="A729">
        <v>728</v>
      </c>
      <c r="B729" t="s">
        <v>752</v>
      </c>
      <c r="C729">
        <v>38</v>
      </c>
      <c r="E729" s="7">
        <f t="shared" si="91"/>
        <v>112</v>
      </c>
      <c r="F729" s="7">
        <f t="shared" si="92"/>
        <v>123</v>
      </c>
      <c r="G729" s="7">
        <f t="shared" si="93"/>
        <v>175</v>
      </c>
      <c r="H729" s="7">
        <f t="shared" si="94"/>
        <v>192</v>
      </c>
      <c r="J729" s="7">
        <f t="shared" si="95"/>
        <v>168</v>
      </c>
      <c r="K729" s="7">
        <f t="shared" si="88"/>
        <v>184</v>
      </c>
      <c r="L729" s="7">
        <f t="shared" si="89"/>
        <v>262</v>
      </c>
      <c r="M729" s="7">
        <f t="shared" si="90"/>
        <v>288</v>
      </c>
    </row>
    <row r="730" spans="1:13" x14ac:dyDescent="0.5">
      <c r="A730">
        <v>729</v>
      </c>
      <c r="B730" t="s">
        <v>753</v>
      </c>
      <c r="C730">
        <v>48</v>
      </c>
      <c r="E730" s="7">
        <f t="shared" si="91"/>
        <v>132</v>
      </c>
      <c r="F730" s="7">
        <f t="shared" si="92"/>
        <v>145</v>
      </c>
      <c r="G730" s="7">
        <f t="shared" si="93"/>
        <v>195</v>
      </c>
      <c r="H730" s="7">
        <f t="shared" si="94"/>
        <v>214</v>
      </c>
      <c r="J730" s="7">
        <f t="shared" si="95"/>
        <v>198</v>
      </c>
      <c r="K730" s="7">
        <f t="shared" si="88"/>
        <v>217</v>
      </c>
      <c r="L730" s="7">
        <f t="shared" si="89"/>
        <v>292</v>
      </c>
      <c r="M730" s="7">
        <f t="shared" si="90"/>
        <v>321</v>
      </c>
    </row>
    <row r="731" spans="1:13" x14ac:dyDescent="0.5">
      <c r="A731">
        <v>730</v>
      </c>
      <c r="B731" t="s">
        <v>754</v>
      </c>
      <c r="C731">
        <v>68</v>
      </c>
      <c r="E731" s="7">
        <f t="shared" si="91"/>
        <v>172</v>
      </c>
      <c r="F731" s="7">
        <f t="shared" si="92"/>
        <v>189</v>
      </c>
      <c r="G731" s="7">
        <f t="shared" si="93"/>
        <v>235</v>
      </c>
      <c r="H731" s="7">
        <f t="shared" si="94"/>
        <v>258</v>
      </c>
      <c r="J731" s="7">
        <f t="shared" si="95"/>
        <v>258</v>
      </c>
      <c r="K731" s="7">
        <f t="shared" si="88"/>
        <v>283</v>
      </c>
      <c r="L731" s="7">
        <f t="shared" si="89"/>
        <v>352</v>
      </c>
      <c r="M731" s="7">
        <f t="shared" si="90"/>
        <v>387</v>
      </c>
    </row>
    <row r="732" spans="1:13" x14ac:dyDescent="0.5">
      <c r="A732">
        <v>731</v>
      </c>
      <c r="B732" t="s">
        <v>755</v>
      </c>
      <c r="C732">
        <v>74</v>
      </c>
      <c r="E732" s="7">
        <f t="shared" si="91"/>
        <v>184</v>
      </c>
      <c r="F732" s="7">
        <f t="shared" si="92"/>
        <v>202</v>
      </c>
      <c r="G732" s="7">
        <f t="shared" si="93"/>
        <v>247</v>
      </c>
      <c r="H732" s="7">
        <f t="shared" si="94"/>
        <v>271</v>
      </c>
      <c r="J732" s="7">
        <f t="shared" si="95"/>
        <v>276</v>
      </c>
      <c r="K732" s="7">
        <f t="shared" si="88"/>
        <v>303</v>
      </c>
      <c r="L732" s="7">
        <f t="shared" si="89"/>
        <v>370</v>
      </c>
      <c r="M732" s="7">
        <f t="shared" si="90"/>
        <v>406</v>
      </c>
    </row>
    <row r="733" spans="1:13" x14ac:dyDescent="0.5">
      <c r="A733">
        <v>732</v>
      </c>
      <c r="B733" t="s">
        <v>756</v>
      </c>
      <c r="C733">
        <v>85</v>
      </c>
      <c r="E733" s="7">
        <f t="shared" si="91"/>
        <v>206</v>
      </c>
      <c r="F733" s="7">
        <f t="shared" si="92"/>
        <v>226</v>
      </c>
      <c r="G733" s="7">
        <f t="shared" si="93"/>
        <v>269</v>
      </c>
      <c r="H733" s="7">
        <f t="shared" si="94"/>
        <v>295</v>
      </c>
      <c r="J733" s="7">
        <f t="shared" si="95"/>
        <v>309</v>
      </c>
      <c r="K733" s="7">
        <f t="shared" si="88"/>
        <v>339</v>
      </c>
      <c r="L733" s="7">
        <f t="shared" si="89"/>
        <v>403</v>
      </c>
      <c r="M733" s="7">
        <f t="shared" si="90"/>
        <v>442</v>
      </c>
    </row>
    <row r="734" spans="1:13" x14ac:dyDescent="0.5">
      <c r="A734">
        <v>733</v>
      </c>
      <c r="B734" t="s">
        <v>757</v>
      </c>
      <c r="C734">
        <v>74</v>
      </c>
      <c r="E734" s="7">
        <f t="shared" si="91"/>
        <v>184</v>
      </c>
      <c r="F734" s="7">
        <f t="shared" si="92"/>
        <v>202</v>
      </c>
      <c r="G734" s="7">
        <f t="shared" si="93"/>
        <v>247</v>
      </c>
      <c r="H734" s="7">
        <f t="shared" si="94"/>
        <v>271</v>
      </c>
      <c r="J734" s="7">
        <f t="shared" si="95"/>
        <v>276</v>
      </c>
      <c r="K734" s="7">
        <f t="shared" si="88"/>
        <v>303</v>
      </c>
      <c r="L734" s="7">
        <f t="shared" si="89"/>
        <v>370</v>
      </c>
      <c r="M734" s="7">
        <f t="shared" si="90"/>
        <v>406</v>
      </c>
    </row>
    <row r="735" spans="1:13" x14ac:dyDescent="0.5">
      <c r="A735">
        <v>734</v>
      </c>
      <c r="B735" t="s">
        <v>758</v>
      </c>
      <c r="C735">
        <v>71</v>
      </c>
      <c r="E735" s="7">
        <f t="shared" si="91"/>
        <v>178</v>
      </c>
      <c r="F735" s="7">
        <f t="shared" si="92"/>
        <v>195</v>
      </c>
      <c r="G735" s="7">
        <f t="shared" si="93"/>
        <v>241</v>
      </c>
      <c r="H735" s="7">
        <f t="shared" si="94"/>
        <v>265</v>
      </c>
      <c r="J735" s="7">
        <f t="shared" si="95"/>
        <v>267</v>
      </c>
      <c r="K735" s="7">
        <f t="shared" si="88"/>
        <v>292</v>
      </c>
      <c r="L735" s="7">
        <f t="shared" si="89"/>
        <v>361</v>
      </c>
      <c r="M735" s="7">
        <f t="shared" si="90"/>
        <v>397</v>
      </c>
    </row>
    <row r="736" spans="1:13" x14ac:dyDescent="0.5">
      <c r="A736">
        <v>735</v>
      </c>
      <c r="B736" t="s">
        <v>759</v>
      </c>
      <c r="C736">
        <v>65</v>
      </c>
      <c r="E736" s="7">
        <f t="shared" si="91"/>
        <v>166</v>
      </c>
      <c r="F736" s="7">
        <f t="shared" si="92"/>
        <v>182</v>
      </c>
      <c r="G736" s="7">
        <f t="shared" si="93"/>
        <v>229</v>
      </c>
      <c r="H736" s="7">
        <f t="shared" si="94"/>
        <v>251</v>
      </c>
      <c r="J736" s="7">
        <f t="shared" si="95"/>
        <v>249</v>
      </c>
      <c r="K736" s="7">
        <f t="shared" si="88"/>
        <v>273</v>
      </c>
      <c r="L736" s="7">
        <f t="shared" si="89"/>
        <v>343</v>
      </c>
      <c r="M736" s="7">
        <f t="shared" si="90"/>
        <v>376</v>
      </c>
    </row>
    <row r="737" spans="1:13" x14ac:dyDescent="0.5">
      <c r="A737">
        <v>736</v>
      </c>
      <c r="B737" t="s">
        <v>760</v>
      </c>
      <c r="C737">
        <v>46</v>
      </c>
      <c r="E737" s="7">
        <f t="shared" si="91"/>
        <v>128</v>
      </c>
      <c r="F737" s="7">
        <f t="shared" si="92"/>
        <v>140</v>
      </c>
      <c r="G737" s="7">
        <f t="shared" si="93"/>
        <v>191</v>
      </c>
      <c r="H737" s="7">
        <f t="shared" si="94"/>
        <v>210</v>
      </c>
      <c r="J737" s="7">
        <f t="shared" si="95"/>
        <v>192</v>
      </c>
      <c r="K737" s="7">
        <f t="shared" si="88"/>
        <v>210</v>
      </c>
      <c r="L737" s="7">
        <f t="shared" si="89"/>
        <v>286</v>
      </c>
      <c r="M737" s="7">
        <f t="shared" si="90"/>
        <v>315</v>
      </c>
    </row>
    <row r="738" spans="1:13" x14ac:dyDescent="0.5">
      <c r="A738">
        <v>737</v>
      </c>
      <c r="B738" t="s">
        <v>761</v>
      </c>
      <c r="C738">
        <v>36</v>
      </c>
      <c r="E738" s="7">
        <f t="shared" si="91"/>
        <v>108</v>
      </c>
      <c r="F738" s="7">
        <f t="shared" si="92"/>
        <v>118</v>
      </c>
      <c r="G738" s="7">
        <f t="shared" si="93"/>
        <v>171</v>
      </c>
      <c r="H738" s="7">
        <f t="shared" si="94"/>
        <v>188</v>
      </c>
      <c r="J738" s="7">
        <f t="shared" si="95"/>
        <v>162</v>
      </c>
      <c r="K738" s="7">
        <f t="shared" si="88"/>
        <v>177</v>
      </c>
      <c r="L738" s="7">
        <f t="shared" si="89"/>
        <v>256</v>
      </c>
      <c r="M738" s="7">
        <f t="shared" si="90"/>
        <v>282</v>
      </c>
    </row>
    <row r="739" spans="1:13" x14ac:dyDescent="0.5">
      <c r="A739">
        <v>738</v>
      </c>
      <c r="B739" t="s">
        <v>762</v>
      </c>
      <c r="C739">
        <v>52</v>
      </c>
      <c r="E739" s="7">
        <f t="shared" si="91"/>
        <v>140</v>
      </c>
      <c r="F739" s="7">
        <f t="shared" si="92"/>
        <v>154</v>
      </c>
      <c r="G739" s="7">
        <f t="shared" si="93"/>
        <v>203</v>
      </c>
      <c r="H739" s="7">
        <f t="shared" si="94"/>
        <v>223</v>
      </c>
      <c r="J739" s="7">
        <f t="shared" si="95"/>
        <v>210</v>
      </c>
      <c r="K739" s="7">
        <f t="shared" si="88"/>
        <v>231</v>
      </c>
      <c r="L739" s="7">
        <f t="shared" si="89"/>
        <v>304</v>
      </c>
      <c r="M739" s="7">
        <f t="shared" si="90"/>
        <v>334</v>
      </c>
    </row>
    <row r="740" spans="1:13" x14ac:dyDescent="0.5">
      <c r="A740">
        <v>739</v>
      </c>
      <c r="B740" t="s">
        <v>763</v>
      </c>
      <c r="C740">
        <v>75</v>
      </c>
      <c r="E740" s="7">
        <f t="shared" si="91"/>
        <v>186</v>
      </c>
      <c r="F740" s="7">
        <f t="shared" si="92"/>
        <v>204</v>
      </c>
      <c r="G740" s="7">
        <f t="shared" si="93"/>
        <v>249</v>
      </c>
      <c r="H740" s="7">
        <f t="shared" si="94"/>
        <v>273</v>
      </c>
      <c r="J740" s="7">
        <f t="shared" si="95"/>
        <v>279</v>
      </c>
      <c r="K740" s="7">
        <f t="shared" si="88"/>
        <v>306</v>
      </c>
      <c r="L740" s="7">
        <f t="shared" si="89"/>
        <v>373</v>
      </c>
      <c r="M740" s="7">
        <f t="shared" si="90"/>
        <v>409</v>
      </c>
    </row>
    <row r="741" spans="1:13" x14ac:dyDescent="0.5">
      <c r="A741">
        <v>740</v>
      </c>
      <c r="B741" t="s">
        <v>764</v>
      </c>
      <c r="C741">
        <v>54</v>
      </c>
      <c r="E741" s="7">
        <f t="shared" si="91"/>
        <v>144</v>
      </c>
      <c r="F741" s="7">
        <f t="shared" si="92"/>
        <v>158</v>
      </c>
      <c r="G741" s="7">
        <f t="shared" si="93"/>
        <v>207</v>
      </c>
      <c r="H741" s="7">
        <f t="shared" si="94"/>
        <v>227</v>
      </c>
      <c r="J741" s="7">
        <f t="shared" si="95"/>
        <v>216</v>
      </c>
      <c r="K741" s="7">
        <f t="shared" si="88"/>
        <v>237</v>
      </c>
      <c r="L741" s="7">
        <f t="shared" si="89"/>
        <v>310</v>
      </c>
      <c r="M741" s="7">
        <f t="shared" si="90"/>
        <v>340</v>
      </c>
    </row>
    <row r="742" spans="1:13" x14ac:dyDescent="0.5">
      <c r="A742">
        <v>741</v>
      </c>
      <c r="B742" t="s">
        <v>765</v>
      </c>
      <c r="C742">
        <v>117</v>
      </c>
      <c r="E742" s="7">
        <f t="shared" si="91"/>
        <v>270</v>
      </c>
      <c r="F742" s="7">
        <f t="shared" si="92"/>
        <v>297</v>
      </c>
      <c r="G742" s="7">
        <f t="shared" si="93"/>
        <v>333</v>
      </c>
      <c r="H742" s="7">
        <f t="shared" si="94"/>
        <v>366</v>
      </c>
      <c r="J742" s="7">
        <f t="shared" si="95"/>
        <v>405</v>
      </c>
      <c r="K742" s="7">
        <f t="shared" si="88"/>
        <v>445</v>
      </c>
      <c r="L742" s="7">
        <f t="shared" si="89"/>
        <v>499</v>
      </c>
      <c r="M742" s="7">
        <f t="shared" si="90"/>
        <v>549</v>
      </c>
    </row>
    <row r="743" spans="1:13" x14ac:dyDescent="0.5">
      <c r="A743">
        <v>742</v>
      </c>
      <c r="B743" t="s">
        <v>766</v>
      </c>
      <c r="C743">
        <v>111</v>
      </c>
      <c r="E743" s="7">
        <f t="shared" si="91"/>
        <v>258</v>
      </c>
      <c r="F743" s="7">
        <f t="shared" si="92"/>
        <v>283</v>
      </c>
      <c r="G743" s="7">
        <f t="shared" si="93"/>
        <v>321</v>
      </c>
      <c r="H743" s="7">
        <f t="shared" si="94"/>
        <v>353</v>
      </c>
      <c r="J743" s="7">
        <f t="shared" si="95"/>
        <v>387</v>
      </c>
      <c r="K743" s="7">
        <f t="shared" si="88"/>
        <v>424</v>
      </c>
      <c r="L743" s="7">
        <f t="shared" si="89"/>
        <v>481</v>
      </c>
      <c r="M743" s="7">
        <f t="shared" si="90"/>
        <v>529</v>
      </c>
    </row>
    <row r="744" spans="1:13" x14ac:dyDescent="0.5">
      <c r="A744">
        <v>743</v>
      </c>
      <c r="B744" t="s">
        <v>767</v>
      </c>
      <c r="C744">
        <v>160</v>
      </c>
      <c r="E744" s="7">
        <f t="shared" si="91"/>
        <v>356</v>
      </c>
      <c r="F744" s="7">
        <f t="shared" si="92"/>
        <v>391</v>
      </c>
      <c r="G744" s="7">
        <f t="shared" si="93"/>
        <v>419</v>
      </c>
      <c r="H744" s="7">
        <f t="shared" si="94"/>
        <v>460</v>
      </c>
      <c r="J744" s="7">
        <f t="shared" si="95"/>
        <v>534</v>
      </c>
      <c r="K744" s="7">
        <f t="shared" si="88"/>
        <v>586</v>
      </c>
      <c r="L744" s="7">
        <f t="shared" si="89"/>
        <v>628</v>
      </c>
      <c r="M744" s="7">
        <f t="shared" si="90"/>
        <v>690</v>
      </c>
    </row>
    <row r="745" spans="1:13" x14ac:dyDescent="0.5">
      <c r="A745">
        <v>744</v>
      </c>
      <c r="B745" t="s">
        <v>768</v>
      </c>
      <c r="C745">
        <v>86</v>
      </c>
      <c r="E745" s="7">
        <f t="shared" si="91"/>
        <v>208</v>
      </c>
      <c r="F745" s="7">
        <f t="shared" si="92"/>
        <v>228</v>
      </c>
      <c r="G745" s="7">
        <f t="shared" si="93"/>
        <v>271</v>
      </c>
      <c r="H745" s="7">
        <f t="shared" si="94"/>
        <v>298</v>
      </c>
      <c r="J745" s="7">
        <f t="shared" si="95"/>
        <v>312</v>
      </c>
      <c r="K745" s="7">
        <f t="shared" si="88"/>
        <v>342</v>
      </c>
      <c r="L745" s="7">
        <f t="shared" si="89"/>
        <v>406</v>
      </c>
      <c r="M745" s="7">
        <f t="shared" si="90"/>
        <v>447</v>
      </c>
    </row>
    <row r="746" spans="1:13" x14ac:dyDescent="0.5">
      <c r="A746">
        <v>745</v>
      </c>
      <c r="B746" t="s">
        <v>769</v>
      </c>
      <c r="C746">
        <v>138</v>
      </c>
      <c r="E746" s="7">
        <f t="shared" si="91"/>
        <v>312</v>
      </c>
      <c r="F746" s="7">
        <f t="shared" si="92"/>
        <v>343</v>
      </c>
      <c r="G746" s="7">
        <f t="shared" si="93"/>
        <v>375</v>
      </c>
      <c r="H746" s="7">
        <f t="shared" si="94"/>
        <v>412</v>
      </c>
      <c r="J746" s="7">
        <f t="shared" si="95"/>
        <v>468</v>
      </c>
      <c r="K746" s="7">
        <f t="shared" si="88"/>
        <v>514</v>
      </c>
      <c r="L746" s="7">
        <f t="shared" si="89"/>
        <v>562</v>
      </c>
      <c r="M746" s="7">
        <f t="shared" si="90"/>
        <v>618</v>
      </c>
    </row>
    <row r="747" spans="1:13" x14ac:dyDescent="0.5">
      <c r="A747">
        <v>746</v>
      </c>
      <c r="B747" t="s">
        <v>770</v>
      </c>
      <c r="C747">
        <v>40</v>
      </c>
      <c r="E747" s="7">
        <f t="shared" si="91"/>
        <v>116</v>
      </c>
      <c r="F747" s="7">
        <f t="shared" si="92"/>
        <v>127</v>
      </c>
      <c r="G747" s="7">
        <f t="shared" si="93"/>
        <v>179</v>
      </c>
      <c r="H747" s="7">
        <f t="shared" si="94"/>
        <v>196</v>
      </c>
      <c r="J747" s="7">
        <f t="shared" si="95"/>
        <v>174</v>
      </c>
      <c r="K747" s="7">
        <f t="shared" si="88"/>
        <v>190</v>
      </c>
      <c r="L747" s="7">
        <f t="shared" si="89"/>
        <v>268</v>
      </c>
      <c r="M747" s="7">
        <f t="shared" si="90"/>
        <v>294</v>
      </c>
    </row>
    <row r="748" spans="1:13" x14ac:dyDescent="0.5">
      <c r="A748">
        <v>747</v>
      </c>
      <c r="B748" t="s">
        <v>771</v>
      </c>
      <c r="C748">
        <v>59</v>
      </c>
      <c r="E748" s="7">
        <f t="shared" si="91"/>
        <v>154</v>
      </c>
      <c r="F748" s="7">
        <f t="shared" si="92"/>
        <v>169</v>
      </c>
      <c r="G748" s="7">
        <f t="shared" si="93"/>
        <v>217</v>
      </c>
      <c r="H748" s="7">
        <f t="shared" si="94"/>
        <v>238</v>
      </c>
      <c r="J748" s="7">
        <f t="shared" si="95"/>
        <v>231</v>
      </c>
      <c r="K748" s="7">
        <f t="shared" si="88"/>
        <v>253</v>
      </c>
      <c r="L748" s="7">
        <f t="shared" si="89"/>
        <v>325</v>
      </c>
      <c r="M748" s="7">
        <f t="shared" si="90"/>
        <v>357</v>
      </c>
    </row>
    <row r="749" spans="1:13" x14ac:dyDescent="0.5">
      <c r="A749">
        <v>748</v>
      </c>
      <c r="B749" t="s">
        <v>772</v>
      </c>
      <c r="C749">
        <v>42</v>
      </c>
      <c r="E749" s="7">
        <f t="shared" si="91"/>
        <v>120</v>
      </c>
      <c r="F749" s="7">
        <f t="shared" si="92"/>
        <v>132</v>
      </c>
      <c r="G749" s="7">
        <f t="shared" si="93"/>
        <v>183</v>
      </c>
      <c r="H749" s="7">
        <f t="shared" si="94"/>
        <v>201</v>
      </c>
      <c r="J749" s="7">
        <f t="shared" si="95"/>
        <v>180</v>
      </c>
      <c r="K749" s="7">
        <f t="shared" si="88"/>
        <v>198</v>
      </c>
      <c r="L749" s="7">
        <f t="shared" si="89"/>
        <v>274</v>
      </c>
      <c r="M749" s="7">
        <f t="shared" si="90"/>
        <v>301</v>
      </c>
    </row>
    <row r="750" spans="1:13" x14ac:dyDescent="0.5">
      <c r="A750">
        <v>749</v>
      </c>
      <c r="B750" t="s">
        <v>773</v>
      </c>
      <c r="C750">
        <v>47</v>
      </c>
      <c r="E750" s="7">
        <f t="shared" si="91"/>
        <v>130</v>
      </c>
      <c r="F750" s="7">
        <f t="shared" si="92"/>
        <v>143</v>
      </c>
      <c r="G750" s="7">
        <f t="shared" si="93"/>
        <v>193</v>
      </c>
      <c r="H750" s="7">
        <f t="shared" si="94"/>
        <v>212</v>
      </c>
      <c r="J750" s="7">
        <f t="shared" si="95"/>
        <v>195</v>
      </c>
      <c r="K750" s="7">
        <f t="shared" si="88"/>
        <v>214</v>
      </c>
      <c r="L750" s="7">
        <f t="shared" si="89"/>
        <v>289</v>
      </c>
      <c r="M750" s="7">
        <f t="shared" si="90"/>
        <v>318</v>
      </c>
    </row>
    <row r="751" spans="1:13" x14ac:dyDescent="0.5">
      <c r="A751">
        <v>750</v>
      </c>
      <c r="B751" t="s">
        <v>774</v>
      </c>
      <c r="C751">
        <v>42</v>
      </c>
      <c r="E751" s="7">
        <f t="shared" si="91"/>
        <v>120</v>
      </c>
      <c r="F751" s="7">
        <f t="shared" si="92"/>
        <v>132</v>
      </c>
      <c r="G751" s="7">
        <f t="shared" si="93"/>
        <v>183</v>
      </c>
      <c r="H751" s="7">
        <f t="shared" si="94"/>
        <v>201</v>
      </c>
      <c r="J751" s="7">
        <f t="shared" si="95"/>
        <v>180</v>
      </c>
      <c r="K751" s="7">
        <f t="shared" si="88"/>
        <v>198</v>
      </c>
      <c r="L751" s="7">
        <f t="shared" si="89"/>
        <v>274</v>
      </c>
      <c r="M751" s="7">
        <f t="shared" si="90"/>
        <v>301</v>
      </c>
    </row>
    <row r="752" spans="1:13" x14ac:dyDescent="0.5">
      <c r="A752">
        <v>751</v>
      </c>
      <c r="B752" t="s">
        <v>775</v>
      </c>
      <c r="C752">
        <v>40</v>
      </c>
      <c r="E752" s="7">
        <f t="shared" si="91"/>
        <v>116</v>
      </c>
      <c r="F752" s="7">
        <f t="shared" si="92"/>
        <v>127</v>
      </c>
      <c r="G752" s="7">
        <f t="shared" si="93"/>
        <v>179</v>
      </c>
      <c r="H752" s="7">
        <f t="shared" si="94"/>
        <v>196</v>
      </c>
      <c r="J752" s="7">
        <f t="shared" si="95"/>
        <v>174</v>
      </c>
      <c r="K752" s="7">
        <f t="shared" si="88"/>
        <v>190</v>
      </c>
      <c r="L752" s="7">
        <f t="shared" si="89"/>
        <v>268</v>
      </c>
      <c r="M752" s="7">
        <f t="shared" si="90"/>
        <v>294</v>
      </c>
    </row>
    <row r="753" spans="1:13" x14ac:dyDescent="0.5">
      <c r="A753">
        <v>752</v>
      </c>
      <c r="B753" t="s">
        <v>776</v>
      </c>
      <c r="C753">
        <v>56</v>
      </c>
      <c r="E753" s="7">
        <f t="shared" si="91"/>
        <v>148</v>
      </c>
      <c r="F753" s="7">
        <f t="shared" si="92"/>
        <v>162</v>
      </c>
      <c r="G753" s="7">
        <f t="shared" si="93"/>
        <v>211</v>
      </c>
      <c r="H753" s="7">
        <f t="shared" si="94"/>
        <v>232</v>
      </c>
      <c r="J753" s="7">
        <f t="shared" si="95"/>
        <v>222</v>
      </c>
      <c r="K753" s="7">
        <f t="shared" si="88"/>
        <v>243</v>
      </c>
      <c r="L753" s="7">
        <f t="shared" si="89"/>
        <v>316</v>
      </c>
      <c r="M753" s="7">
        <f t="shared" si="90"/>
        <v>348</v>
      </c>
    </row>
    <row r="754" spans="1:13" x14ac:dyDescent="0.5">
      <c r="A754">
        <v>753</v>
      </c>
      <c r="B754" t="s">
        <v>777</v>
      </c>
      <c r="C754">
        <v>56</v>
      </c>
      <c r="E754" s="7">
        <f t="shared" si="91"/>
        <v>148</v>
      </c>
      <c r="F754" s="7">
        <f t="shared" si="92"/>
        <v>162</v>
      </c>
      <c r="G754" s="7">
        <f t="shared" si="93"/>
        <v>211</v>
      </c>
      <c r="H754" s="7">
        <f t="shared" si="94"/>
        <v>232</v>
      </c>
      <c r="J754" s="7">
        <f t="shared" si="95"/>
        <v>222</v>
      </c>
      <c r="K754" s="7">
        <f t="shared" si="88"/>
        <v>243</v>
      </c>
      <c r="L754" s="7">
        <f t="shared" si="89"/>
        <v>316</v>
      </c>
      <c r="M754" s="7">
        <f t="shared" si="90"/>
        <v>348</v>
      </c>
    </row>
    <row r="755" spans="1:13" x14ac:dyDescent="0.5">
      <c r="A755">
        <v>754</v>
      </c>
      <c r="B755" t="s">
        <v>778</v>
      </c>
      <c r="C755">
        <v>56</v>
      </c>
      <c r="E755" s="7">
        <f t="shared" si="91"/>
        <v>148</v>
      </c>
      <c r="F755" s="7">
        <f t="shared" si="92"/>
        <v>162</v>
      </c>
      <c r="G755" s="7">
        <f t="shared" si="93"/>
        <v>211</v>
      </c>
      <c r="H755" s="7">
        <f t="shared" si="94"/>
        <v>232</v>
      </c>
      <c r="J755" s="7">
        <f t="shared" si="95"/>
        <v>222</v>
      </c>
      <c r="K755" s="7">
        <f t="shared" si="88"/>
        <v>243</v>
      </c>
      <c r="L755" s="7">
        <f t="shared" si="89"/>
        <v>316</v>
      </c>
      <c r="M755" s="7">
        <f t="shared" si="90"/>
        <v>348</v>
      </c>
    </row>
    <row r="756" spans="1:13" x14ac:dyDescent="0.5">
      <c r="A756">
        <v>755</v>
      </c>
      <c r="B756" t="s">
        <v>779</v>
      </c>
      <c r="C756">
        <v>21</v>
      </c>
      <c r="E756" s="7">
        <f t="shared" si="91"/>
        <v>78</v>
      </c>
      <c r="F756" s="7">
        <f t="shared" si="92"/>
        <v>85</v>
      </c>
      <c r="G756" s="7">
        <f t="shared" si="93"/>
        <v>141</v>
      </c>
      <c r="H756" s="7">
        <f t="shared" si="94"/>
        <v>155</v>
      </c>
      <c r="J756" s="7">
        <f t="shared" si="95"/>
        <v>117</v>
      </c>
      <c r="K756" s="7">
        <f t="shared" si="88"/>
        <v>127</v>
      </c>
      <c r="L756" s="7">
        <f t="shared" si="89"/>
        <v>211</v>
      </c>
      <c r="M756" s="7">
        <f t="shared" si="90"/>
        <v>232</v>
      </c>
    </row>
    <row r="757" spans="1:13" x14ac:dyDescent="0.5">
      <c r="A757">
        <v>756</v>
      </c>
      <c r="B757" t="s">
        <v>780</v>
      </c>
      <c r="C757">
        <v>44</v>
      </c>
      <c r="E757" s="7">
        <f t="shared" si="91"/>
        <v>124</v>
      </c>
      <c r="F757" s="7">
        <f t="shared" si="92"/>
        <v>136</v>
      </c>
      <c r="G757" s="7">
        <f t="shared" si="93"/>
        <v>187</v>
      </c>
      <c r="H757" s="7">
        <f t="shared" si="94"/>
        <v>205</v>
      </c>
      <c r="J757" s="7">
        <f t="shared" si="95"/>
        <v>186</v>
      </c>
      <c r="K757" s="7">
        <f t="shared" si="88"/>
        <v>204</v>
      </c>
      <c r="L757" s="7">
        <f t="shared" si="89"/>
        <v>280</v>
      </c>
      <c r="M757" s="7">
        <f t="shared" si="90"/>
        <v>307</v>
      </c>
    </row>
    <row r="758" spans="1:13" x14ac:dyDescent="0.5">
      <c r="A758">
        <v>757</v>
      </c>
      <c r="B758" t="s">
        <v>781</v>
      </c>
      <c r="C758">
        <v>96</v>
      </c>
      <c r="E758" s="7">
        <f t="shared" si="91"/>
        <v>228</v>
      </c>
      <c r="F758" s="7">
        <f t="shared" si="92"/>
        <v>250</v>
      </c>
      <c r="G758" s="7">
        <f t="shared" si="93"/>
        <v>291</v>
      </c>
      <c r="H758" s="7">
        <f t="shared" si="94"/>
        <v>320</v>
      </c>
      <c r="J758" s="7">
        <f t="shared" si="95"/>
        <v>342</v>
      </c>
      <c r="K758" s="7">
        <f t="shared" si="88"/>
        <v>375</v>
      </c>
      <c r="L758" s="7">
        <f t="shared" si="89"/>
        <v>436</v>
      </c>
      <c r="M758" s="7">
        <f t="shared" si="90"/>
        <v>480</v>
      </c>
    </row>
    <row r="759" spans="1:13" x14ac:dyDescent="0.5">
      <c r="A759">
        <v>758</v>
      </c>
      <c r="B759" t="s">
        <v>782</v>
      </c>
      <c r="C759">
        <v>146</v>
      </c>
      <c r="E759" s="7">
        <f t="shared" si="91"/>
        <v>328</v>
      </c>
      <c r="F759" s="7">
        <f t="shared" si="92"/>
        <v>360</v>
      </c>
      <c r="G759" s="7">
        <f t="shared" si="93"/>
        <v>391</v>
      </c>
      <c r="H759" s="7">
        <f t="shared" si="94"/>
        <v>430</v>
      </c>
      <c r="J759" s="7">
        <f t="shared" si="95"/>
        <v>492</v>
      </c>
      <c r="K759" s="7">
        <f t="shared" si="88"/>
        <v>540</v>
      </c>
      <c r="L759" s="7">
        <f t="shared" si="89"/>
        <v>586</v>
      </c>
      <c r="M759" s="7">
        <f t="shared" si="90"/>
        <v>645</v>
      </c>
    </row>
    <row r="760" spans="1:13" x14ac:dyDescent="0.5">
      <c r="A760">
        <v>759</v>
      </c>
      <c r="B760" t="s">
        <v>783</v>
      </c>
      <c r="C760">
        <v>59</v>
      </c>
      <c r="E760" s="7">
        <f t="shared" si="91"/>
        <v>154</v>
      </c>
      <c r="F760" s="7">
        <f t="shared" si="92"/>
        <v>169</v>
      </c>
      <c r="G760" s="7">
        <f t="shared" si="93"/>
        <v>217</v>
      </c>
      <c r="H760" s="7">
        <f t="shared" si="94"/>
        <v>238</v>
      </c>
      <c r="J760" s="7">
        <f t="shared" si="95"/>
        <v>231</v>
      </c>
      <c r="K760" s="7">
        <f t="shared" si="88"/>
        <v>253</v>
      </c>
      <c r="L760" s="7">
        <f t="shared" si="89"/>
        <v>325</v>
      </c>
      <c r="M760" s="7">
        <f t="shared" si="90"/>
        <v>357</v>
      </c>
    </row>
    <row r="761" spans="1:13" x14ac:dyDescent="0.5">
      <c r="A761">
        <v>760</v>
      </c>
      <c r="B761" t="s">
        <v>784</v>
      </c>
      <c r="C761">
        <v>72</v>
      </c>
      <c r="E761" s="7">
        <f t="shared" si="91"/>
        <v>180</v>
      </c>
      <c r="F761" s="7">
        <f t="shared" si="92"/>
        <v>198</v>
      </c>
      <c r="G761" s="7">
        <f t="shared" si="93"/>
        <v>243</v>
      </c>
      <c r="H761" s="7">
        <f t="shared" si="94"/>
        <v>267</v>
      </c>
      <c r="J761" s="7">
        <f t="shared" si="95"/>
        <v>270</v>
      </c>
      <c r="K761" s="7">
        <f t="shared" si="88"/>
        <v>297</v>
      </c>
      <c r="L761" s="7">
        <f t="shared" si="89"/>
        <v>364</v>
      </c>
      <c r="M761" s="7">
        <f t="shared" si="90"/>
        <v>400</v>
      </c>
    </row>
    <row r="762" spans="1:13" x14ac:dyDescent="0.5">
      <c r="A762">
        <v>761</v>
      </c>
      <c r="B762" t="s">
        <v>785</v>
      </c>
      <c r="C762">
        <v>46</v>
      </c>
      <c r="E762" s="7">
        <f t="shared" si="91"/>
        <v>128</v>
      </c>
      <c r="F762" s="7">
        <f t="shared" si="92"/>
        <v>140</v>
      </c>
      <c r="G762" s="7">
        <f t="shared" si="93"/>
        <v>191</v>
      </c>
      <c r="H762" s="7">
        <f t="shared" si="94"/>
        <v>210</v>
      </c>
      <c r="J762" s="7">
        <f t="shared" si="95"/>
        <v>192</v>
      </c>
      <c r="K762" s="7">
        <f t="shared" si="88"/>
        <v>210</v>
      </c>
      <c r="L762" s="7">
        <f t="shared" si="89"/>
        <v>286</v>
      </c>
      <c r="M762" s="7">
        <f t="shared" si="90"/>
        <v>315</v>
      </c>
    </row>
    <row r="763" spans="1:13" x14ac:dyDescent="0.5">
      <c r="A763">
        <v>762</v>
      </c>
      <c r="B763" t="s">
        <v>786</v>
      </c>
      <c r="C763">
        <v>86</v>
      </c>
      <c r="E763" s="7">
        <f t="shared" si="91"/>
        <v>208</v>
      </c>
      <c r="F763" s="7">
        <f t="shared" si="92"/>
        <v>228</v>
      </c>
      <c r="G763" s="7">
        <f t="shared" si="93"/>
        <v>271</v>
      </c>
      <c r="H763" s="7">
        <f t="shared" si="94"/>
        <v>298</v>
      </c>
      <c r="J763" s="7">
        <f t="shared" si="95"/>
        <v>312</v>
      </c>
      <c r="K763" s="7">
        <f t="shared" si="88"/>
        <v>342</v>
      </c>
      <c r="L763" s="7">
        <f t="shared" si="89"/>
        <v>406</v>
      </c>
      <c r="M763" s="7">
        <f t="shared" si="90"/>
        <v>447</v>
      </c>
    </row>
    <row r="764" spans="1:13" x14ac:dyDescent="0.5">
      <c r="A764">
        <v>763</v>
      </c>
      <c r="B764" t="s">
        <v>787</v>
      </c>
      <c r="C764">
        <v>85</v>
      </c>
      <c r="E764" s="7">
        <f t="shared" si="91"/>
        <v>206</v>
      </c>
      <c r="F764" s="7">
        <f t="shared" si="92"/>
        <v>226</v>
      </c>
      <c r="G764" s="7">
        <f t="shared" si="93"/>
        <v>269</v>
      </c>
      <c r="H764" s="7">
        <f t="shared" si="94"/>
        <v>295</v>
      </c>
      <c r="J764" s="7">
        <f t="shared" si="95"/>
        <v>309</v>
      </c>
      <c r="K764" s="7">
        <f t="shared" si="88"/>
        <v>339</v>
      </c>
      <c r="L764" s="7">
        <f t="shared" si="89"/>
        <v>403</v>
      </c>
      <c r="M764" s="7">
        <f t="shared" si="90"/>
        <v>442</v>
      </c>
    </row>
    <row r="765" spans="1:13" x14ac:dyDescent="0.5">
      <c r="A765">
        <v>764</v>
      </c>
      <c r="B765" t="s">
        <v>788</v>
      </c>
      <c r="C765">
        <v>124</v>
      </c>
      <c r="E765" s="7">
        <f t="shared" si="91"/>
        <v>284</v>
      </c>
      <c r="F765" s="7">
        <f t="shared" si="92"/>
        <v>312</v>
      </c>
      <c r="G765" s="7">
        <f t="shared" si="93"/>
        <v>347</v>
      </c>
      <c r="H765" s="7">
        <f t="shared" si="94"/>
        <v>381</v>
      </c>
      <c r="J765" s="7">
        <f t="shared" si="95"/>
        <v>426</v>
      </c>
      <c r="K765" s="7">
        <f t="shared" si="88"/>
        <v>468</v>
      </c>
      <c r="L765" s="7">
        <f t="shared" si="89"/>
        <v>520</v>
      </c>
      <c r="M765" s="7">
        <f t="shared" si="90"/>
        <v>571</v>
      </c>
    </row>
    <row r="766" spans="1:13" x14ac:dyDescent="0.5">
      <c r="A766">
        <v>765</v>
      </c>
      <c r="B766" t="s">
        <v>789</v>
      </c>
      <c r="C766">
        <v>73</v>
      </c>
      <c r="E766" s="7">
        <f t="shared" si="91"/>
        <v>182</v>
      </c>
      <c r="F766" s="7">
        <f t="shared" si="92"/>
        <v>200</v>
      </c>
      <c r="G766" s="7">
        <f t="shared" si="93"/>
        <v>245</v>
      </c>
      <c r="H766" s="7">
        <f t="shared" si="94"/>
        <v>269</v>
      </c>
      <c r="J766" s="7">
        <f t="shared" si="95"/>
        <v>273</v>
      </c>
      <c r="K766" s="7">
        <f t="shared" si="88"/>
        <v>300</v>
      </c>
      <c r="L766" s="7">
        <f t="shared" si="89"/>
        <v>367</v>
      </c>
      <c r="M766" s="7">
        <f t="shared" si="90"/>
        <v>403</v>
      </c>
    </row>
    <row r="767" spans="1:13" x14ac:dyDescent="0.5">
      <c r="A767">
        <v>766</v>
      </c>
      <c r="B767" t="s">
        <v>790</v>
      </c>
      <c r="C767">
        <v>98</v>
      </c>
      <c r="E767" s="7">
        <f t="shared" si="91"/>
        <v>232</v>
      </c>
      <c r="F767" s="7">
        <f t="shared" si="92"/>
        <v>255</v>
      </c>
      <c r="G767" s="7">
        <f t="shared" si="93"/>
        <v>295</v>
      </c>
      <c r="H767" s="7">
        <f t="shared" si="94"/>
        <v>324</v>
      </c>
      <c r="J767" s="7">
        <f t="shared" si="95"/>
        <v>348</v>
      </c>
      <c r="K767" s="7">
        <f t="shared" si="88"/>
        <v>382</v>
      </c>
      <c r="L767" s="7">
        <f t="shared" si="89"/>
        <v>442</v>
      </c>
      <c r="M767" s="7">
        <f t="shared" si="90"/>
        <v>486</v>
      </c>
    </row>
    <row r="768" spans="1:13" x14ac:dyDescent="0.5">
      <c r="A768">
        <v>767</v>
      </c>
      <c r="B768" t="s">
        <v>791</v>
      </c>
      <c r="C768">
        <v>139</v>
      </c>
      <c r="E768" s="7">
        <f t="shared" si="91"/>
        <v>314</v>
      </c>
      <c r="F768" s="7">
        <f t="shared" si="92"/>
        <v>345</v>
      </c>
      <c r="G768" s="7">
        <f t="shared" si="93"/>
        <v>377</v>
      </c>
      <c r="H768" s="7">
        <f t="shared" si="94"/>
        <v>414</v>
      </c>
      <c r="J768" s="7">
        <f t="shared" si="95"/>
        <v>471</v>
      </c>
      <c r="K768" s="7">
        <f t="shared" si="88"/>
        <v>517</v>
      </c>
      <c r="L768" s="7">
        <f t="shared" si="89"/>
        <v>565</v>
      </c>
      <c r="M768" s="7">
        <f t="shared" si="90"/>
        <v>621</v>
      </c>
    </row>
    <row r="769" spans="1:13" x14ac:dyDescent="0.5">
      <c r="A769">
        <v>768</v>
      </c>
      <c r="B769" t="s">
        <v>792</v>
      </c>
      <c r="C769">
        <v>45</v>
      </c>
      <c r="E769" s="7">
        <f t="shared" si="91"/>
        <v>126</v>
      </c>
      <c r="F769" s="7">
        <f t="shared" si="92"/>
        <v>138</v>
      </c>
      <c r="G769" s="7">
        <f t="shared" si="93"/>
        <v>189</v>
      </c>
      <c r="H769" s="7">
        <f t="shared" si="94"/>
        <v>207</v>
      </c>
      <c r="J769" s="7">
        <f t="shared" si="95"/>
        <v>189</v>
      </c>
      <c r="K769" s="7">
        <f t="shared" si="88"/>
        <v>207</v>
      </c>
      <c r="L769" s="7">
        <f t="shared" si="89"/>
        <v>283</v>
      </c>
      <c r="M769" s="7">
        <f t="shared" si="90"/>
        <v>310</v>
      </c>
    </row>
    <row r="770" spans="1:13" x14ac:dyDescent="0.5">
      <c r="A770">
        <v>769</v>
      </c>
      <c r="B770" t="s">
        <v>793</v>
      </c>
      <c r="C770">
        <v>19</v>
      </c>
      <c r="E770" s="7">
        <f t="shared" si="91"/>
        <v>74</v>
      </c>
      <c r="F770" s="7">
        <f t="shared" si="92"/>
        <v>81</v>
      </c>
      <c r="G770" s="7">
        <f t="shared" si="93"/>
        <v>137</v>
      </c>
      <c r="H770" s="7">
        <f t="shared" si="94"/>
        <v>150</v>
      </c>
      <c r="J770" s="7">
        <f t="shared" si="95"/>
        <v>111</v>
      </c>
      <c r="K770" s="7">
        <f t="shared" ref="K770:K833" si="96">FLOOR(F770*1.5,1)</f>
        <v>121</v>
      </c>
      <c r="L770" s="7">
        <f t="shared" ref="L770:L833" si="97">FLOOR(G770*1.5,1)</f>
        <v>205</v>
      </c>
      <c r="M770" s="7">
        <f t="shared" ref="M770:M833" si="98">FLOOR(H770*1.5,1)</f>
        <v>225</v>
      </c>
    </row>
    <row r="771" spans="1:13" x14ac:dyDescent="0.5">
      <c r="A771">
        <v>770</v>
      </c>
      <c r="B771" t="s">
        <v>794</v>
      </c>
      <c r="C771">
        <v>44</v>
      </c>
      <c r="E771" s="7">
        <f t="shared" ref="E771:E834" si="99">FLOOR((FLOOR((2*$C771+31+0),1)+5)*1,1)</f>
        <v>124</v>
      </c>
      <c r="F771" s="7">
        <f t="shared" ref="F771:F834" si="100">FLOOR((FLOOR((2*$C771+31+0),1)+5)*1.1,1)</f>
        <v>136</v>
      </c>
      <c r="G771" s="7">
        <f t="shared" ref="G771:G834" si="101">FLOOR((FLOOR((2*$C771+31+63),1)+5)*1,1)</f>
        <v>187</v>
      </c>
      <c r="H771" s="7">
        <f t="shared" ref="H771:H834" si="102">FLOOR((FLOOR((2*$C771+31+63),1)+5)*1.1,1)</f>
        <v>205</v>
      </c>
      <c r="J771" s="7">
        <f t="shared" ref="J771:J834" si="103">FLOOR(E771*1.5,1)</f>
        <v>186</v>
      </c>
      <c r="K771" s="7">
        <f t="shared" si="96"/>
        <v>204</v>
      </c>
      <c r="L771" s="7">
        <f t="shared" si="97"/>
        <v>280</v>
      </c>
      <c r="M771" s="7">
        <f t="shared" si="98"/>
        <v>307</v>
      </c>
    </row>
    <row r="772" spans="1:13" x14ac:dyDescent="0.5">
      <c r="A772">
        <v>771</v>
      </c>
      <c r="B772" t="s">
        <v>795</v>
      </c>
      <c r="C772">
        <v>7</v>
      </c>
      <c r="E772" s="7">
        <f t="shared" si="99"/>
        <v>50</v>
      </c>
      <c r="F772" s="7">
        <f t="shared" si="100"/>
        <v>55</v>
      </c>
      <c r="G772" s="7">
        <f t="shared" si="101"/>
        <v>113</v>
      </c>
      <c r="H772" s="7">
        <f t="shared" si="102"/>
        <v>124</v>
      </c>
      <c r="J772" s="7">
        <f t="shared" si="103"/>
        <v>75</v>
      </c>
      <c r="K772" s="7">
        <f t="shared" si="96"/>
        <v>82</v>
      </c>
      <c r="L772" s="7">
        <f t="shared" si="97"/>
        <v>169</v>
      </c>
      <c r="M772" s="7">
        <f t="shared" si="98"/>
        <v>186</v>
      </c>
    </row>
    <row r="773" spans="1:13" x14ac:dyDescent="0.5">
      <c r="A773">
        <v>772</v>
      </c>
      <c r="B773" t="s">
        <v>796</v>
      </c>
      <c r="C773">
        <v>44</v>
      </c>
      <c r="E773" s="7">
        <f t="shared" si="99"/>
        <v>124</v>
      </c>
      <c r="F773" s="7">
        <f t="shared" si="100"/>
        <v>136</v>
      </c>
      <c r="G773" s="7">
        <f t="shared" si="101"/>
        <v>187</v>
      </c>
      <c r="H773" s="7">
        <f t="shared" si="102"/>
        <v>205</v>
      </c>
      <c r="J773" s="7">
        <f t="shared" si="103"/>
        <v>186</v>
      </c>
      <c r="K773" s="7">
        <f t="shared" si="96"/>
        <v>204</v>
      </c>
      <c r="L773" s="7">
        <f t="shared" si="97"/>
        <v>280</v>
      </c>
      <c r="M773" s="7">
        <f t="shared" si="98"/>
        <v>307</v>
      </c>
    </row>
    <row r="774" spans="1:13" x14ac:dyDescent="0.5">
      <c r="A774">
        <v>773</v>
      </c>
      <c r="B774" t="s">
        <v>797</v>
      </c>
      <c r="C774">
        <v>100</v>
      </c>
      <c r="E774" s="7">
        <f t="shared" si="99"/>
        <v>236</v>
      </c>
      <c r="F774" s="7">
        <f t="shared" si="100"/>
        <v>259</v>
      </c>
      <c r="G774" s="7">
        <f t="shared" si="101"/>
        <v>299</v>
      </c>
      <c r="H774" s="7">
        <f t="shared" si="102"/>
        <v>328</v>
      </c>
      <c r="J774" s="7">
        <f t="shared" si="103"/>
        <v>354</v>
      </c>
      <c r="K774" s="7">
        <f t="shared" si="96"/>
        <v>388</v>
      </c>
      <c r="L774" s="7">
        <f t="shared" si="97"/>
        <v>448</v>
      </c>
      <c r="M774" s="7">
        <f t="shared" si="98"/>
        <v>492</v>
      </c>
    </row>
    <row r="775" spans="1:13" x14ac:dyDescent="0.5">
      <c r="A775">
        <v>774</v>
      </c>
      <c r="B775" t="s">
        <v>798</v>
      </c>
      <c r="C775">
        <v>82</v>
      </c>
      <c r="E775" s="7">
        <f t="shared" si="99"/>
        <v>200</v>
      </c>
      <c r="F775" s="7">
        <f t="shared" si="100"/>
        <v>220</v>
      </c>
      <c r="G775" s="7">
        <f t="shared" si="101"/>
        <v>263</v>
      </c>
      <c r="H775" s="7">
        <f t="shared" si="102"/>
        <v>289</v>
      </c>
      <c r="J775" s="7">
        <f t="shared" si="103"/>
        <v>300</v>
      </c>
      <c r="K775" s="7">
        <f t="shared" si="96"/>
        <v>330</v>
      </c>
      <c r="L775" s="7">
        <f t="shared" si="97"/>
        <v>394</v>
      </c>
      <c r="M775" s="7">
        <f t="shared" si="98"/>
        <v>433</v>
      </c>
    </row>
    <row r="776" spans="1:13" x14ac:dyDescent="0.5">
      <c r="A776">
        <v>775</v>
      </c>
      <c r="B776" t="s">
        <v>799</v>
      </c>
      <c r="C776">
        <v>81</v>
      </c>
      <c r="E776" s="7">
        <f t="shared" si="99"/>
        <v>198</v>
      </c>
      <c r="F776" s="7">
        <f t="shared" si="100"/>
        <v>217</v>
      </c>
      <c r="G776" s="7">
        <f t="shared" si="101"/>
        <v>261</v>
      </c>
      <c r="H776" s="7">
        <f t="shared" si="102"/>
        <v>287</v>
      </c>
      <c r="J776" s="7">
        <f t="shared" si="103"/>
        <v>297</v>
      </c>
      <c r="K776" s="7">
        <f t="shared" si="96"/>
        <v>325</v>
      </c>
      <c r="L776" s="7">
        <f t="shared" si="97"/>
        <v>391</v>
      </c>
      <c r="M776" s="7">
        <f t="shared" si="98"/>
        <v>430</v>
      </c>
    </row>
    <row r="777" spans="1:13" x14ac:dyDescent="0.5">
      <c r="A777">
        <v>776</v>
      </c>
      <c r="B777" t="s">
        <v>800</v>
      </c>
      <c r="C777">
        <v>45</v>
      </c>
      <c r="E777" s="7">
        <f t="shared" si="99"/>
        <v>126</v>
      </c>
      <c r="F777" s="7">
        <f t="shared" si="100"/>
        <v>138</v>
      </c>
      <c r="G777" s="7">
        <f t="shared" si="101"/>
        <v>189</v>
      </c>
      <c r="H777" s="7">
        <f t="shared" si="102"/>
        <v>207</v>
      </c>
      <c r="J777" s="7">
        <f t="shared" si="103"/>
        <v>189</v>
      </c>
      <c r="K777" s="7">
        <f t="shared" si="96"/>
        <v>207</v>
      </c>
      <c r="L777" s="7">
        <f t="shared" si="97"/>
        <v>283</v>
      </c>
      <c r="M777" s="7">
        <f t="shared" si="98"/>
        <v>310</v>
      </c>
    </row>
    <row r="778" spans="1:13" x14ac:dyDescent="0.5">
      <c r="A778">
        <v>777</v>
      </c>
      <c r="B778" t="s">
        <v>801</v>
      </c>
      <c r="C778">
        <v>132</v>
      </c>
      <c r="E778" s="7">
        <f t="shared" si="99"/>
        <v>300</v>
      </c>
      <c r="F778" s="7">
        <f t="shared" si="100"/>
        <v>330</v>
      </c>
      <c r="G778" s="7">
        <f t="shared" si="101"/>
        <v>363</v>
      </c>
      <c r="H778" s="7">
        <f t="shared" si="102"/>
        <v>399</v>
      </c>
      <c r="J778" s="7">
        <f t="shared" si="103"/>
        <v>450</v>
      </c>
      <c r="K778" s="7">
        <f t="shared" si="96"/>
        <v>495</v>
      </c>
      <c r="L778" s="7">
        <f t="shared" si="97"/>
        <v>544</v>
      </c>
      <c r="M778" s="7">
        <f t="shared" si="98"/>
        <v>598</v>
      </c>
    </row>
    <row r="779" spans="1:13" x14ac:dyDescent="0.5">
      <c r="A779">
        <v>778</v>
      </c>
      <c r="B779" t="s">
        <v>802</v>
      </c>
      <c r="C779">
        <v>121</v>
      </c>
      <c r="E779" s="7">
        <f t="shared" si="99"/>
        <v>278</v>
      </c>
      <c r="F779" s="7">
        <f t="shared" si="100"/>
        <v>305</v>
      </c>
      <c r="G779" s="7">
        <f t="shared" si="101"/>
        <v>341</v>
      </c>
      <c r="H779" s="7">
        <f t="shared" si="102"/>
        <v>375</v>
      </c>
      <c r="J779" s="7">
        <f t="shared" si="103"/>
        <v>417</v>
      </c>
      <c r="K779" s="7">
        <f t="shared" si="96"/>
        <v>457</v>
      </c>
      <c r="L779" s="7">
        <f t="shared" si="97"/>
        <v>511</v>
      </c>
      <c r="M779" s="7">
        <f t="shared" si="98"/>
        <v>562</v>
      </c>
    </row>
    <row r="780" spans="1:13" x14ac:dyDescent="0.5">
      <c r="A780">
        <v>779</v>
      </c>
      <c r="B780" t="s">
        <v>803</v>
      </c>
      <c r="C780">
        <v>116</v>
      </c>
      <c r="E780" s="7">
        <f t="shared" si="99"/>
        <v>268</v>
      </c>
      <c r="F780" s="7">
        <f t="shared" si="100"/>
        <v>294</v>
      </c>
      <c r="G780" s="7">
        <f t="shared" si="101"/>
        <v>331</v>
      </c>
      <c r="H780" s="7">
        <f t="shared" si="102"/>
        <v>364</v>
      </c>
      <c r="J780" s="7">
        <f t="shared" si="103"/>
        <v>402</v>
      </c>
      <c r="K780" s="7">
        <f t="shared" si="96"/>
        <v>441</v>
      </c>
      <c r="L780" s="7">
        <f t="shared" si="97"/>
        <v>496</v>
      </c>
      <c r="M780" s="7">
        <f t="shared" si="98"/>
        <v>546</v>
      </c>
    </row>
    <row r="781" spans="1:13" x14ac:dyDescent="0.5">
      <c r="A781">
        <v>780</v>
      </c>
      <c r="B781" t="s">
        <v>804</v>
      </c>
      <c r="C781">
        <v>45</v>
      </c>
      <c r="E781" s="7">
        <f t="shared" si="99"/>
        <v>126</v>
      </c>
      <c r="F781" s="7">
        <f t="shared" si="100"/>
        <v>138</v>
      </c>
      <c r="G781" s="7">
        <f t="shared" si="101"/>
        <v>189</v>
      </c>
      <c r="H781" s="7">
        <f t="shared" si="102"/>
        <v>207</v>
      </c>
      <c r="J781" s="7">
        <f t="shared" si="103"/>
        <v>189</v>
      </c>
      <c r="K781" s="7">
        <f t="shared" si="96"/>
        <v>207</v>
      </c>
      <c r="L781" s="7">
        <f t="shared" si="97"/>
        <v>283</v>
      </c>
      <c r="M781" s="7">
        <f t="shared" si="98"/>
        <v>310</v>
      </c>
    </row>
    <row r="782" spans="1:13" x14ac:dyDescent="0.5">
      <c r="A782">
        <v>781</v>
      </c>
      <c r="B782" t="s">
        <v>805</v>
      </c>
      <c r="C782">
        <v>46</v>
      </c>
      <c r="E782" s="7">
        <f t="shared" si="99"/>
        <v>128</v>
      </c>
      <c r="F782" s="7">
        <f t="shared" si="100"/>
        <v>140</v>
      </c>
      <c r="G782" s="7">
        <f t="shared" si="101"/>
        <v>191</v>
      </c>
      <c r="H782" s="7">
        <f t="shared" si="102"/>
        <v>210</v>
      </c>
      <c r="J782" s="7">
        <f t="shared" si="103"/>
        <v>192</v>
      </c>
      <c r="K782" s="7">
        <f t="shared" si="96"/>
        <v>210</v>
      </c>
      <c r="L782" s="7">
        <f t="shared" si="97"/>
        <v>286</v>
      </c>
      <c r="M782" s="7">
        <f t="shared" si="98"/>
        <v>315</v>
      </c>
    </row>
    <row r="783" spans="1:13" x14ac:dyDescent="0.5">
      <c r="A783">
        <v>782</v>
      </c>
      <c r="B783" t="s">
        <v>806</v>
      </c>
      <c r="C783">
        <v>45</v>
      </c>
      <c r="E783" s="7">
        <f t="shared" si="99"/>
        <v>126</v>
      </c>
      <c r="F783" s="7">
        <f t="shared" si="100"/>
        <v>138</v>
      </c>
      <c r="G783" s="7">
        <f t="shared" si="101"/>
        <v>189</v>
      </c>
      <c r="H783" s="7">
        <f t="shared" si="102"/>
        <v>207</v>
      </c>
      <c r="J783" s="7">
        <f t="shared" si="103"/>
        <v>189</v>
      </c>
      <c r="K783" s="7">
        <f t="shared" si="96"/>
        <v>207</v>
      </c>
      <c r="L783" s="7">
        <f t="shared" si="97"/>
        <v>283</v>
      </c>
      <c r="M783" s="7">
        <f t="shared" si="98"/>
        <v>310</v>
      </c>
    </row>
    <row r="784" spans="1:13" x14ac:dyDescent="0.5">
      <c r="A784">
        <v>783</v>
      </c>
      <c r="B784" t="s">
        <v>807</v>
      </c>
      <c r="C784">
        <v>62</v>
      </c>
      <c r="E784" s="7">
        <f t="shared" si="99"/>
        <v>160</v>
      </c>
      <c r="F784" s="7">
        <f t="shared" si="100"/>
        <v>176</v>
      </c>
      <c r="G784" s="7">
        <f t="shared" si="101"/>
        <v>223</v>
      </c>
      <c r="H784" s="7">
        <f t="shared" si="102"/>
        <v>245</v>
      </c>
      <c r="J784" s="7">
        <f t="shared" si="103"/>
        <v>240</v>
      </c>
      <c r="K784" s="7">
        <f t="shared" si="96"/>
        <v>264</v>
      </c>
      <c r="L784" s="7">
        <f t="shared" si="97"/>
        <v>334</v>
      </c>
      <c r="M784" s="7">
        <f t="shared" si="98"/>
        <v>367</v>
      </c>
    </row>
    <row r="785" spans="1:13" x14ac:dyDescent="0.5">
      <c r="A785">
        <v>784</v>
      </c>
      <c r="B785" t="s">
        <v>808</v>
      </c>
      <c r="C785">
        <v>85</v>
      </c>
      <c r="E785" s="7">
        <f t="shared" si="99"/>
        <v>206</v>
      </c>
      <c r="F785" s="7">
        <f t="shared" si="100"/>
        <v>226</v>
      </c>
      <c r="G785" s="7">
        <f t="shared" si="101"/>
        <v>269</v>
      </c>
      <c r="H785" s="7">
        <f t="shared" si="102"/>
        <v>295</v>
      </c>
      <c r="J785" s="7">
        <f t="shared" si="103"/>
        <v>309</v>
      </c>
      <c r="K785" s="7">
        <f t="shared" si="96"/>
        <v>339</v>
      </c>
      <c r="L785" s="7">
        <f t="shared" si="97"/>
        <v>403</v>
      </c>
      <c r="M785" s="7">
        <f t="shared" si="98"/>
        <v>442</v>
      </c>
    </row>
    <row r="786" spans="1:13" x14ac:dyDescent="0.5">
      <c r="A786">
        <v>785</v>
      </c>
      <c r="B786" t="s">
        <v>809</v>
      </c>
      <c r="C786">
        <v>137</v>
      </c>
      <c r="E786" s="7">
        <f t="shared" si="99"/>
        <v>310</v>
      </c>
      <c r="F786" s="7">
        <f t="shared" si="100"/>
        <v>341</v>
      </c>
      <c r="G786" s="7">
        <f t="shared" si="101"/>
        <v>373</v>
      </c>
      <c r="H786" s="7">
        <f t="shared" si="102"/>
        <v>410</v>
      </c>
      <c r="J786" s="7">
        <f t="shared" si="103"/>
        <v>465</v>
      </c>
      <c r="K786" s="7">
        <f t="shared" si="96"/>
        <v>511</v>
      </c>
      <c r="L786" s="7">
        <f t="shared" si="97"/>
        <v>559</v>
      </c>
      <c r="M786" s="7">
        <f t="shared" si="98"/>
        <v>615</v>
      </c>
    </row>
    <row r="787" spans="1:13" x14ac:dyDescent="0.5">
      <c r="A787">
        <v>786</v>
      </c>
      <c r="B787" t="s">
        <v>810</v>
      </c>
      <c r="C787">
        <v>100</v>
      </c>
      <c r="E787" s="7">
        <f t="shared" si="99"/>
        <v>236</v>
      </c>
      <c r="F787" s="7">
        <f t="shared" si="100"/>
        <v>259</v>
      </c>
      <c r="G787" s="7">
        <f t="shared" si="101"/>
        <v>299</v>
      </c>
      <c r="H787" s="7">
        <f t="shared" si="102"/>
        <v>328</v>
      </c>
      <c r="J787" s="7">
        <f t="shared" si="103"/>
        <v>354</v>
      </c>
      <c r="K787" s="7">
        <f t="shared" si="96"/>
        <v>388</v>
      </c>
      <c r="L787" s="7">
        <f t="shared" si="97"/>
        <v>448</v>
      </c>
      <c r="M787" s="7">
        <f t="shared" si="98"/>
        <v>492</v>
      </c>
    </row>
    <row r="788" spans="1:13" x14ac:dyDescent="0.5">
      <c r="A788">
        <v>787</v>
      </c>
      <c r="B788" t="s">
        <v>811</v>
      </c>
      <c r="C788">
        <v>79</v>
      </c>
      <c r="E788" s="7">
        <f t="shared" si="99"/>
        <v>194</v>
      </c>
      <c r="F788" s="7">
        <f t="shared" si="100"/>
        <v>213</v>
      </c>
      <c r="G788" s="7">
        <f t="shared" si="101"/>
        <v>257</v>
      </c>
      <c r="H788" s="7">
        <f t="shared" si="102"/>
        <v>282</v>
      </c>
      <c r="J788" s="7">
        <f t="shared" si="103"/>
        <v>291</v>
      </c>
      <c r="K788" s="7">
        <f t="shared" si="96"/>
        <v>319</v>
      </c>
      <c r="L788" s="7">
        <f t="shared" si="97"/>
        <v>385</v>
      </c>
      <c r="M788" s="7">
        <f t="shared" si="98"/>
        <v>423</v>
      </c>
    </row>
    <row r="789" spans="1:13" x14ac:dyDescent="0.5">
      <c r="A789">
        <v>788</v>
      </c>
      <c r="B789" t="s">
        <v>812</v>
      </c>
      <c r="C789">
        <v>89</v>
      </c>
      <c r="E789" s="7">
        <f t="shared" si="99"/>
        <v>214</v>
      </c>
      <c r="F789" s="7">
        <f t="shared" si="100"/>
        <v>235</v>
      </c>
      <c r="G789" s="7">
        <f t="shared" si="101"/>
        <v>277</v>
      </c>
      <c r="H789" s="7">
        <f t="shared" si="102"/>
        <v>304</v>
      </c>
      <c r="J789" s="7">
        <f t="shared" si="103"/>
        <v>321</v>
      </c>
      <c r="K789" s="7">
        <f t="shared" si="96"/>
        <v>352</v>
      </c>
      <c r="L789" s="7">
        <f t="shared" si="97"/>
        <v>415</v>
      </c>
      <c r="M789" s="7">
        <f t="shared" si="98"/>
        <v>456</v>
      </c>
    </row>
    <row r="790" spans="1:13" x14ac:dyDescent="0.5">
      <c r="A790">
        <v>789</v>
      </c>
      <c r="B790" t="s">
        <v>813</v>
      </c>
      <c r="C790">
        <v>37</v>
      </c>
      <c r="E790" s="7">
        <f t="shared" si="99"/>
        <v>110</v>
      </c>
      <c r="F790" s="7">
        <f t="shared" si="100"/>
        <v>121</v>
      </c>
      <c r="G790" s="7">
        <f t="shared" si="101"/>
        <v>173</v>
      </c>
      <c r="H790" s="7">
        <f t="shared" si="102"/>
        <v>190</v>
      </c>
      <c r="J790" s="7">
        <f t="shared" si="103"/>
        <v>165</v>
      </c>
      <c r="K790" s="7">
        <f t="shared" si="96"/>
        <v>181</v>
      </c>
      <c r="L790" s="7">
        <f t="shared" si="97"/>
        <v>259</v>
      </c>
      <c r="M790" s="7">
        <f t="shared" si="98"/>
        <v>285</v>
      </c>
    </row>
    <row r="791" spans="1:13" x14ac:dyDescent="0.5">
      <c r="A791">
        <v>790</v>
      </c>
      <c r="B791" t="s">
        <v>814</v>
      </c>
      <c r="C791">
        <v>37</v>
      </c>
      <c r="E791" s="7">
        <f t="shared" si="99"/>
        <v>110</v>
      </c>
      <c r="F791" s="7">
        <f t="shared" si="100"/>
        <v>121</v>
      </c>
      <c r="G791" s="7">
        <f t="shared" si="101"/>
        <v>173</v>
      </c>
      <c r="H791" s="7">
        <f t="shared" si="102"/>
        <v>190</v>
      </c>
      <c r="J791" s="7">
        <f t="shared" si="103"/>
        <v>165</v>
      </c>
      <c r="K791" s="7">
        <f t="shared" si="96"/>
        <v>181</v>
      </c>
      <c r="L791" s="7">
        <f t="shared" si="97"/>
        <v>259</v>
      </c>
      <c r="M791" s="7">
        <f t="shared" si="98"/>
        <v>285</v>
      </c>
    </row>
    <row r="792" spans="1:13" x14ac:dyDescent="0.5">
      <c r="A792">
        <v>791</v>
      </c>
      <c r="B792" t="s">
        <v>815</v>
      </c>
      <c r="C792">
        <v>97</v>
      </c>
      <c r="E792" s="7">
        <f t="shared" si="99"/>
        <v>230</v>
      </c>
      <c r="F792" s="7">
        <f t="shared" si="100"/>
        <v>253</v>
      </c>
      <c r="G792" s="7">
        <f t="shared" si="101"/>
        <v>293</v>
      </c>
      <c r="H792" s="7">
        <f t="shared" si="102"/>
        <v>322</v>
      </c>
      <c r="J792" s="7">
        <f t="shared" si="103"/>
        <v>345</v>
      </c>
      <c r="K792" s="7">
        <f t="shared" si="96"/>
        <v>379</v>
      </c>
      <c r="L792" s="7">
        <f t="shared" si="97"/>
        <v>439</v>
      </c>
      <c r="M792" s="7">
        <f t="shared" si="98"/>
        <v>483</v>
      </c>
    </row>
    <row r="793" spans="1:13" x14ac:dyDescent="0.5">
      <c r="A793">
        <v>792</v>
      </c>
      <c r="B793" t="s">
        <v>816</v>
      </c>
      <c r="C793">
        <v>97</v>
      </c>
      <c r="E793" s="7">
        <f t="shared" si="99"/>
        <v>230</v>
      </c>
      <c r="F793" s="7">
        <f t="shared" si="100"/>
        <v>253</v>
      </c>
      <c r="G793" s="7">
        <f t="shared" si="101"/>
        <v>293</v>
      </c>
      <c r="H793" s="7">
        <f t="shared" si="102"/>
        <v>322</v>
      </c>
      <c r="J793" s="7">
        <f t="shared" si="103"/>
        <v>345</v>
      </c>
      <c r="K793" s="7">
        <f t="shared" si="96"/>
        <v>379</v>
      </c>
      <c r="L793" s="7">
        <f t="shared" si="97"/>
        <v>439</v>
      </c>
      <c r="M793" s="7">
        <f t="shared" si="98"/>
        <v>483</v>
      </c>
    </row>
    <row r="794" spans="1:13" x14ac:dyDescent="0.5">
      <c r="A794">
        <v>793</v>
      </c>
      <c r="B794" t="s">
        <v>817</v>
      </c>
      <c r="C794">
        <v>108</v>
      </c>
      <c r="E794" s="7">
        <f t="shared" si="99"/>
        <v>252</v>
      </c>
      <c r="F794" s="7">
        <f t="shared" si="100"/>
        <v>277</v>
      </c>
      <c r="G794" s="7">
        <f t="shared" si="101"/>
        <v>315</v>
      </c>
      <c r="H794" s="7">
        <f t="shared" si="102"/>
        <v>346</v>
      </c>
      <c r="J794" s="7">
        <f t="shared" si="103"/>
        <v>378</v>
      </c>
      <c r="K794" s="7">
        <f t="shared" si="96"/>
        <v>415</v>
      </c>
      <c r="L794" s="7">
        <f t="shared" si="97"/>
        <v>472</v>
      </c>
      <c r="M794" s="7">
        <f t="shared" si="98"/>
        <v>519</v>
      </c>
    </row>
    <row r="795" spans="1:13" x14ac:dyDescent="0.5">
      <c r="A795">
        <v>794</v>
      </c>
      <c r="B795" t="s">
        <v>818</v>
      </c>
      <c r="C795">
        <v>83</v>
      </c>
      <c r="E795" s="7">
        <f t="shared" si="99"/>
        <v>202</v>
      </c>
      <c r="F795" s="7">
        <f t="shared" si="100"/>
        <v>222</v>
      </c>
      <c r="G795" s="7">
        <f t="shared" si="101"/>
        <v>265</v>
      </c>
      <c r="H795" s="7">
        <f t="shared" si="102"/>
        <v>291</v>
      </c>
      <c r="J795" s="7">
        <f t="shared" si="103"/>
        <v>303</v>
      </c>
      <c r="K795" s="7">
        <f t="shared" si="96"/>
        <v>333</v>
      </c>
      <c r="L795" s="7">
        <f t="shared" si="97"/>
        <v>397</v>
      </c>
      <c r="M795" s="7">
        <f t="shared" si="98"/>
        <v>436</v>
      </c>
    </row>
    <row r="796" spans="1:13" x14ac:dyDescent="0.5">
      <c r="A796">
        <v>795</v>
      </c>
      <c r="B796" t="s">
        <v>819</v>
      </c>
      <c r="C796">
        <v>159</v>
      </c>
      <c r="E796" s="7">
        <f t="shared" si="99"/>
        <v>354</v>
      </c>
      <c r="F796" s="7">
        <f t="shared" si="100"/>
        <v>389</v>
      </c>
      <c r="G796" s="7">
        <f t="shared" si="101"/>
        <v>417</v>
      </c>
      <c r="H796" s="7">
        <f t="shared" si="102"/>
        <v>458</v>
      </c>
      <c r="J796" s="7">
        <f t="shared" si="103"/>
        <v>531</v>
      </c>
      <c r="K796" s="7">
        <f t="shared" si="96"/>
        <v>583</v>
      </c>
      <c r="L796" s="7">
        <f t="shared" si="97"/>
        <v>625</v>
      </c>
      <c r="M796" s="7">
        <f t="shared" si="98"/>
        <v>687</v>
      </c>
    </row>
    <row r="797" spans="1:13" x14ac:dyDescent="0.5">
      <c r="A797">
        <v>796</v>
      </c>
      <c r="B797" t="s">
        <v>820</v>
      </c>
      <c r="C797">
        <v>87</v>
      </c>
      <c r="E797" s="7">
        <f t="shared" si="99"/>
        <v>210</v>
      </c>
      <c r="F797" s="7">
        <f t="shared" si="100"/>
        <v>231</v>
      </c>
      <c r="G797" s="7">
        <f t="shared" si="101"/>
        <v>273</v>
      </c>
      <c r="H797" s="7">
        <f t="shared" si="102"/>
        <v>300</v>
      </c>
      <c r="J797" s="7">
        <f t="shared" si="103"/>
        <v>315</v>
      </c>
      <c r="K797" s="7">
        <f t="shared" si="96"/>
        <v>346</v>
      </c>
      <c r="L797" s="7">
        <f t="shared" si="97"/>
        <v>409</v>
      </c>
      <c r="M797" s="7">
        <f t="shared" si="98"/>
        <v>450</v>
      </c>
    </row>
    <row r="798" spans="1:13" x14ac:dyDescent="0.5">
      <c r="A798">
        <v>797</v>
      </c>
      <c r="B798" t="s">
        <v>821</v>
      </c>
      <c r="C798">
        <v>64</v>
      </c>
      <c r="E798" s="7">
        <f t="shared" si="99"/>
        <v>164</v>
      </c>
      <c r="F798" s="7">
        <f t="shared" si="100"/>
        <v>180</v>
      </c>
      <c r="G798" s="7">
        <f t="shared" si="101"/>
        <v>227</v>
      </c>
      <c r="H798" s="7">
        <f t="shared" si="102"/>
        <v>249</v>
      </c>
      <c r="J798" s="7">
        <f t="shared" si="103"/>
        <v>246</v>
      </c>
      <c r="K798" s="7">
        <f t="shared" si="96"/>
        <v>270</v>
      </c>
      <c r="L798" s="7">
        <f t="shared" si="97"/>
        <v>340</v>
      </c>
      <c r="M798" s="7">
        <f t="shared" si="98"/>
        <v>373</v>
      </c>
    </row>
    <row r="799" spans="1:13" x14ac:dyDescent="0.5">
      <c r="A799">
        <v>798</v>
      </c>
      <c r="B799" t="s">
        <v>822</v>
      </c>
      <c r="C799">
        <v>115</v>
      </c>
      <c r="E799" s="7">
        <f t="shared" si="99"/>
        <v>266</v>
      </c>
      <c r="F799" s="7">
        <f t="shared" si="100"/>
        <v>292</v>
      </c>
      <c r="G799" s="7">
        <f t="shared" si="101"/>
        <v>329</v>
      </c>
      <c r="H799" s="7">
        <f t="shared" si="102"/>
        <v>361</v>
      </c>
      <c r="J799" s="7">
        <f t="shared" si="103"/>
        <v>399</v>
      </c>
      <c r="K799" s="7">
        <f t="shared" si="96"/>
        <v>438</v>
      </c>
      <c r="L799" s="7">
        <f t="shared" si="97"/>
        <v>493</v>
      </c>
      <c r="M799" s="7">
        <f t="shared" si="98"/>
        <v>541</v>
      </c>
    </row>
    <row r="800" spans="1:13" x14ac:dyDescent="0.5">
      <c r="A800">
        <v>799</v>
      </c>
      <c r="B800" t="s">
        <v>823</v>
      </c>
      <c r="C800">
        <v>45</v>
      </c>
      <c r="E800" s="7">
        <f t="shared" si="99"/>
        <v>126</v>
      </c>
      <c r="F800" s="7">
        <f t="shared" si="100"/>
        <v>138</v>
      </c>
      <c r="G800" s="7">
        <f t="shared" si="101"/>
        <v>189</v>
      </c>
      <c r="H800" s="7">
        <f t="shared" si="102"/>
        <v>207</v>
      </c>
      <c r="J800" s="7">
        <f t="shared" si="103"/>
        <v>189</v>
      </c>
      <c r="K800" s="7">
        <f t="shared" si="96"/>
        <v>207</v>
      </c>
      <c r="L800" s="7">
        <f t="shared" si="97"/>
        <v>283</v>
      </c>
      <c r="M800" s="7">
        <f t="shared" si="98"/>
        <v>310</v>
      </c>
    </row>
    <row r="801" spans="1:13" x14ac:dyDescent="0.5">
      <c r="A801">
        <v>800</v>
      </c>
      <c r="B801" t="s">
        <v>824</v>
      </c>
      <c r="C801">
        <v>79</v>
      </c>
      <c r="E801" s="7">
        <f t="shared" si="99"/>
        <v>194</v>
      </c>
      <c r="F801" s="7">
        <f t="shared" si="100"/>
        <v>213</v>
      </c>
      <c r="G801" s="7">
        <f t="shared" si="101"/>
        <v>257</v>
      </c>
      <c r="H801" s="7">
        <f t="shared" si="102"/>
        <v>282</v>
      </c>
      <c r="J801" s="7">
        <f t="shared" si="103"/>
        <v>291</v>
      </c>
      <c r="K801" s="7">
        <f t="shared" si="96"/>
        <v>319</v>
      </c>
      <c r="L801" s="7">
        <f t="shared" si="97"/>
        <v>385</v>
      </c>
      <c r="M801" s="7">
        <f t="shared" si="98"/>
        <v>423</v>
      </c>
    </row>
    <row r="802" spans="1:13" x14ac:dyDescent="0.5">
      <c r="A802">
        <v>801</v>
      </c>
      <c r="B802" t="s">
        <v>825</v>
      </c>
      <c r="C802">
        <v>65</v>
      </c>
      <c r="E802" s="7">
        <f t="shared" si="99"/>
        <v>166</v>
      </c>
      <c r="F802" s="7">
        <f t="shared" si="100"/>
        <v>182</v>
      </c>
      <c r="G802" s="7">
        <f t="shared" si="101"/>
        <v>229</v>
      </c>
      <c r="H802" s="7">
        <f t="shared" si="102"/>
        <v>251</v>
      </c>
      <c r="J802" s="7">
        <f t="shared" si="103"/>
        <v>249</v>
      </c>
      <c r="K802" s="7">
        <f t="shared" si="96"/>
        <v>273</v>
      </c>
      <c r="L802" s="7">
        <f t="shared" si="97"/>
        <v>343</v>
      </c>
      <c r="M802" s="7">
        <f t="shared" si="98"/>
        <v>376</v>
      </c>
    </row>
    <row r="803" spans="1:13" x14ac:dyDescent="0.5">
      <c r="A803">
        <v>802</v>
      </c>
      <c r="B803" t="s">
        <v>826</v>
      </c>
      <c r="C803">
        <v>125</v>
      </c>
      <c r="E803" s="7">
        <f t="shared" si="99"/>
        <v>286</v>
      </c>
      <c r="F803" s="7">
        <f t="shared" si="100"/>
        <v>314</v>
      </c>
      <c r="G803" s="7">
        <f t="shared" si="101"/>
        <v>349</v>
      </c>
      <c r="H803" s="7">
        <f t="shared" si="102"/>
        <v>383</v>
      </c>
      <c r="J803" s="7">
        <f t="shared" si="103"/>
        <v>429</v>
      </c>
      <c r="K803" s="7">
        <f t="shared" si="96"/>
        <v>471</v>
      </c>
      <c r="L803" s="7">
        <f t="shared" si="97"/>
        <v>523</v>
      </c>
      <c r="M803" s="7">
        <f t="shared" si="98"/>
        <v>574</v>
      </c>
    </row>
    <row r="804" spans="1:13" x14ac:dyDescent="0.5">
      <c r="A804">
        <v>803</v>
      </c>
      <c r="B804" t="s">
        <v>827</v>
      </c>
      <c r="C804">
        <v>70</v>
      </c>
      <c r="E804" s="7">
        <f t="shared" si="99"/>
        <v>176</v>
      </c>
      <c r="F804" s="7">
        <f t="shared" si="100"/>
        <v>193</v>
      </c>
      <c r="G804" s="7">
        <f t="shared" si="101"/>
        <v>239</v>
      </c>
      <c r="H804" s="7">
        <f t="shared" si="102"/>
        <v>262</v>
      </c>
      <c r="J804" s="7">
        <f t="shared" si="103"/>
        <v>264</v>
      </c>
      <c r="K804" s="7">
        <f t="shared" si="96"/>
        <v>289</v>
      </c>
      <c r="L804" s="7">
        <f t="shared" si="97"/>
        <v>358</v>
      </c>
      <c r="M804" s="7">
        <f t="shared" si="98"/>
        <v>393</v>
      </c>
    </row>
    <row r="805" spans="1:13" x14ac:dyDescent="0.5">
      <c r="A805">
        <v>804</v>
      </c>
      <c r="B805" t="s">
        <v>828</v>
      </c>
      <c r="C805">
        <v>134</v>
      </c>
      <c r="E805" s="7">
        <f t="shared" si="99"/>
        <v>304</v>
      </c>
      <c r="F805" s="7">
        <f t="shared" si="100"/>
        <v>334</v>
      </c>
      <c r="G805" s="7">
        <f t="shared" si="101"/>
        <v>367</v>
      </c>
      <c r="H805" s="7">
        <f t="shared" si="102"/>
        <v>403</v>
      </c>
      <c r="J805" s="7">
        <f t="shared" si="103"/>
        <v>456</v>
      </c>
      <c r="K805" s="7">
        <f t="shared" si="96"/>
        <v>501</v>
      </c>
      <c r="L805" s="7">
        <f t="shared" si="97"/>
        <v>550</v>
      </c>
      <c r="M805" s="7">
        <f t="shared" si="98"/>
        <v>604</v>
      </c>
    </row>
    <row r="806" spans="1:13" x14ac:dyDescent="0.5">
      <c r="A806">
        <v>805</v>
      </c>
      <c r="B806" t="s">
        <v>829</v>
      </c>
      <c r="C806">
        <v>14</v>
      </c>
      <c r="E806" s="7">
        <f t="shared" si="99"/>
        <v>64</v>
      </c>
      <c r="F806" s="7">
        <f t="shared" si="100"/>
        <v>70</v>
      </c>
      <c r="G806" s="7">
        <f t="shared" si="101"/>
        <v>127</v>
      </c>
      <c r="H806" s="7">
        <f t="shared" si="102"/>
        <v>139</v>
      </c>
      <c r="J806" s="7">
        <f t="shared" si="103"/>
        <v>96</v>
      </c>
      <c r="K806" s="7">
        <f t="shared" si="96"/>
        <v>105</v>
      </c>
      <c r="L806" s="7">
        <f t="shared" si="97"/>
        <v>190</v>
      </c>
      <c r="M806" s="7">
        <f t="shared" si="98"/>
        <v>208</v>
      </c>
    </row>
    <row r="807" spans="1:13" x14ac:dyDescent="0.5">
      <c r="A807">
        <v>806</v>
      </c>
      <c r="B807" t="s">
        <v>830</v>
      </c>
      <c r="C807">
        <v>113</v>
      </c>
      <c r="E807" s="7">
        <f t="shared" si="99"/>
        <v>262</v>
      </c>
      <c r="F807" s="7">
        <f t="shared" si="100"/>
        <v>288</v>
      </c>
      <c r="G807" s="7">
        <f t="shared" si="101"/>
        <v>325</v>
      </c>
      <c r="H807" s="7">
        <f t="shared" si="102"/>
        <v>357</v>
      </c>
      <c r="J807" s="7">
        <f t="shared" si="103"/>
        <v>393</v>
      </c>
      <c r="K807" s="7">
        <f t="shared" si="96"/>
        <v>432</v>
      </c>
      <c r="L807" s="7">
        <f t="shared" si="97"/>
        <v>487</v>
      </c>
      <c r="M807" s="7">
        <f t="shared" si="98"/>
        <v>535</v>
      </c>
    </row>
    <row r="808" spans="1:13" x14ac:dyDescent="0.5">
      <c r="A808">
        <v>807</v>
      </c>
      <c r="B808" t="s">
        <v>831</v>
      </c>
      <c r="C808">
        <v>143</v>
      </c>
      <c r="E808" s="7">
        <f t="shared" si="99"/>
        <v>322</v>
      </c>
      <c r="F808" s="7">
        <f t="shared" si="100"/>
        <v>354</v>
      </c>
      <c r="G808" s="7">
        <f t="shared" si="101"/>
        <v>385</v>
      </c>
      <c r="H808" s="7">
        <f t="shared" si="102"/>
        <v>423</v>
      </c>
      <c r="J808" s="7">
        <f t="shared" si="103"/>
        <v>483</v>
      </c>
      <c r="K808" s="7">
        <f t="shared" si="96"/>
        <v>531</v>
      </c>
      <c r="L808" s="7">
        <f t="shared" si="97"/>
        <v>577</v>
      </c>
      <c r="M808" s="7">
        <f t="shared" si="98"/>
        <v>634</v>
      </c>
    </row>
    <row r="809" spans="1:13" x14ac:dyDescent="0.5">
      <c r="A809">
        <v>808</v>
      </c>
      <c r="B809" t="s">
        <v>512</v>
      </c>
      <c r="C809">
        <v>150</v>
      </c>
      <c r="E809" s="7">
        <f t="shared" si="99"/>
        <v>336</v>
      </c>
      <c r="F809" s="7">
        <f t="shared" si="100"/>
        <v>369</v>
      </c>
      <c r="G809" s="7">
        <f t="shared" si="101"/>
        <v>399</v>
      </c>
      <c r="H809" s="7">
        <f t="shared" si="102"/>
        <v>438</v>
      </c>
      <c r="J809" s="7">
        <f t="shared" si="103"/>
        <v>504</v>
      </c>
      <c r="K809" s="7">
        <f t="shared" si="96"/>
        <v>553</v>
      </c>
      <c r="L809" s="7">
        <f t="shared" si="97"/>
        <v>598</v>
      </c>
      <c r="M809" s="7">
        <f t="shared" si="98"/>
        <v>657</v>
      </c>
    </row>
    <row r="810" spans="1:13" x14ac:dyDescent="0.5">
      <c r="A810">
        <v>809</v>
      </c>
      <c r="B810" t="s">
        <v>513</v>
      </c>
      <c r="C810">
        <v>90</v>
      </c>
      <c r="E810" s="7">
        <f t="shared" si="99"/>
        <v>216</v>
      </c>
      <c r="F810" s="7">
        <f t="shared" si="100"/>
        <v>237</v>
      </c>
      <c r="G810" s="7">
        <f t="shared" si="101"/>
        <v>279</v>
      </c>
      <c r="H810" s="7">
        <f t="shared" si="102"/>
        <v>306</v>
      </c>
      <c r="J810" s="7">
        <f t="shared" si="103"/>
        <v>324</v>
      </c>
      <c r="K810" s="7">
        <f t="shared" si="96"/>
        <v>355</v>
      </c>
      <c r="L810" s="7">
        <f t="shared" si="97"/>
        <v>418</v>
      </c>
      <c r="M810" s="7">
        <f t="shared" si="98"/>
        <v>459</v>
      </c>
    </row>
    <row r="811" spans="1:13" x14ac:dyDescent="0.5">
      <c r="A811">
        <v>810</v>
      </c>
      <c r="B811" t="s">
        <v>514</v>
      </c>
      <c r="C811">
        <v>180</v>
      </c>
      <c r="E811" s="7">
        <f t="shared" si="99"/>
        <v>396</v>
      </c>
      <c r="F811" s="7">
        <f t="shared" si="100"/>
        <v>435</v>
      </c>
      <c r="G811" s="7">
        <f t="shared" si="101"/>
        <v>459</v>
      </c>
      <c r="H811" s="7">
        <f t="shared" si="102"/>
        <v>504</v>
      </c>
      <c r="J811" s="7">
        <f t="shared" si="103"/>
        <v>594</v>
      </c>
      <c r="K811" s="7">
        <f t="shared" si="96"/>
        <v>652</v>
      </c>
      <c r="L811" s="7">
        <f t="shared" si="97"/>
        <v>688</v>
      </c>
      <c r="M811" s="7">
        <f t="shared" si="98"/>
        <v>756</v>
      </c>
    </row>
    <row r="812" spans="1:13" x14ac:dyDescent="0.5">
      <c r="A812">
        <v>811</v>
      </c>
      <c r="B812" t="s">
        <v>833</v>
      </c>
      <c r="C812">
        <v>51</v>
      </c>
      <c r="E812" s="7">
        <f t="shared" si="99"/>
        <v>138</v>
      </c>
      <c r="F812" s="7">
        <f t="shared" si="100"/>
        <v>151</v>
      </c>
      <c r="G812" s="7">
        <f t="shared" si="101"/>
        <v>201</v>
      </c>
      <c r="H812" s="7">
        <f t="shared" si="102"/>
        <v>221</v>
      </c>
      <c r="J812" s="7">
        <f t="shared" si="103"/>
        <v>207</v>
      </c>
      <c r="K812" s="7">
        <f t="shared" si="96"/>
        <v>226</v>
      </c>
      <c r="L812" s="7">
        <f t="shared" si="97"/>
        <v>301</v>
      </c>
      <c r="M812" s="7">
        <f t="shared" si="98"/>
        <v>331</v>
      </c>
    </row>
    <row r="813" spans="1:13" x14ac:dyDescent="0.5">
      <c r="A813">
        <v>812</v>
      </c>
      <c r="B813" t="s">
        <v>832</v>
      </c>
      <c r="C813">
        <v>51</v>
      </c>
      <c r="E813" s="7">
        <f t="shared" si="99"/>
        <v>138</v>
      </c>
      <c r="F813" s="7">
        <f t="shared" si="100"/>
        <v>151</v>
      </c>
      <c r="G813" s="7">
        <f t="shared" si="101"/>
        <v>201</v>
      </c>
      <c r="H813" s="7">
        <f t="shared" si="102"/>
        <v>221</v>
      </c>
      <c r="J813" s="7">
        <f t="shared" si="103"/>
        <v>207</v>
      </c>
      <c r="K813" s="7">
        <f t="shared" si="96"/>
        <v>226</v>
      </c>
      <c r="L813" s="7">
        <f t="shared" si="97"/>
        <v>301</v>
      </c>
      <c r="M813" s="7">
        <f t="shared" si="98"/>
        <v>331</v>
      </c>
    </row>
    <row r="814" spans="1:13" x14ac:dyDescent="0.5">
      <c r="A814">
        <v>813</v>
      </c>
      <c r="B814" t="s">
        <v>834</v>
      </c>
      <c r="C814">
        <v>127</v>
      </c>
      <c r="E814" s="7">
        <f t="shared" si="99"/>
        <v>290</v>
      </c>
      <c r="F814" s="7">
        <f t="shared" si="100"/>
        <v>319</v>
      </c>
      <c r="G814" s="7">
        <f t="shared" si="101"/>
        <v>353</v>
      </c>
      <c r="H814" s="7">
        <f t="shared" si="102"/>
        <v>388</v>
      </c>
      <c r="J814" s="7">
        <f t="shared" si="103"/>
        <v>435</v>
      </c>
      <c r="K814" s="7">
        <f t="shared" si="96"/>
        <v>478</v>
      </c>
      <c r="L814" s="7">
        <f t="shared" si="97"/>
        <v>529</v>
      </c>
      <c r="M814" s="7">
        <f t="shared" si="98"/>
        <v>582</v>
      </c>
    </row>
    <row r="815" spans="1:13" x14ac:dyDescent="0.5">
      <c r="A815">
        <v>814</v>
      </c>
      <c r="B815" t="s">
        <v>515</v>
      </c>
      <c r="C815">
        <v>90</v>
      </c>
      <c r="E815" s="7">
        <f t="shared" si="99"/>
        <v>216</v>
      </c>
      <c r="F815" s="7">
        <f t="shared" si="100"/>
        <v>237</v>
      </c>
      <c r="G815" s="7">
        <f t="shared" si="101"/>
        <v>279</v>
      </c>
      <c r="H815" s="7">
        <f t="shared" si="102"/>
        <v>306</v>
      </c>
      <c r="J815" s="7">
        <f t="shared" si="103"/>
        <v>324</v>
      </c>
      <c r="K815" s="7">
        <f t="shared" si="96"/>
        <v>355</v>
      </c>
      <c r="L815" s="7">
        <f t="shared" si="97"/>
        <v>418</v>
      </c>
      <c r="M815" s="7">
        <f t="shared" si="98"/>
        <v>459</v>
      </c>
    </row>
    <row r="816" spans="1:13" x14ac:dyDescent="0.5">
      <c r="A816">
        <v>815</v>
      </c>
      <c r="B816" t="s">
        <v>478</v>
      </c>
      <c r="C816">
        <v>99</v>
      </c>
      <c r="E816" s="7">
        <f t="shared" si="99"/>
        <v>234</v>
      </c>
      <c r="F816" s="7">
        <f t="shared" si="100"/>
        <v>257</v>
      </c>
      <c r="G816" s="7">
        <f t="shared" si="101"/>
        <v>297</v>
      </c>
      <c r="H816" s="7">
        <f t="shared" si="102"/>
        <v>326</v>
      </c>
      <c r="J816" s="7">
        <f t="shared" si="103"/>
        <v>351</v>
      </c>
      <c r="K816" s="7">
        <f t="shared" si="96"/>
        <v>385</v>
      </c>
      <c r="L816" s="7">
        <f t="shared" si="97"/>
        <v>445</v>
      </c>
      <c r="M816" s="7">
        <f t="shared" si="98"/>
        <v>489</v>
      </c>
    </row>
    <row r="817" spans="1:13" x14ac:dyDescent="0.5">
      <c r="A817">
        <v>816</v>
      </c>
      <c r="B817" t="s">
        <v>478</v>
      </c>
      <c r="C817">
        <v>99</v>
      </c>
      <c r="E817" s="7">
        <f t="shared" si="99"/>
        <v>234</v>
      </c>
      <c r="F817" s="7">
        <f t="shared" si="100"/>
        <v>257</v>
      </c>
      <c r="G817" s="7">
        <f t="shared" si="101"/>
        <v>297</v>
      </c>
      <c r="H817" s="7">
        <f t="shared" si="102"/>
        <v>326</v>
      </c>
      <c r="J817" s="7">
        <f t="shared" si="103"/>
        <v>351</v>
      </c>
      <c r="K817" s="7">
        <f t="shared" si="96"/>
        <v>385</v>
      </c>
      <c r="L817" s="7">
        <f t="shared" si="97"/>
        <v>445</v>
      </c>
      <c r="M817" s="7">
        <f t="shared" si="98"/>
        <v>489</v>
      </c>
    </row>
    <row r="818" spans="1:13" x14ac:dyDescent="0.5">
      <c r="A818">
        <v>817</v>
      </c>
      <c r="B818" t="s">
        <v>478</v>
      </c>
      <c r="C818">
        <v>99</v>
      </c>
      <c r="E818" s="7">
        <f t="shared" si="99"/>
        <v>234</v>
      </c>
      <c r="F818" s="7">
        <f t="shared" si="100"/>
        <v>257</v>
      </c>
      <c r="G818" s="7">
        <f t="shared" si="101"/>
        <v>297</v>
      </c>
      <c r="H818" s="7">
        <f t="shared" si="102"/>
        <v>326</v>
      </c>
      <c r="J818" s="7">
        <f t="shared" si="103"/>
        <v>351</v>
      </c>
      <c r="K818" s="7">
        <f t="shared" si="96"/>
        <v>385</v>
      </c>
      <c r="L818" s="7">
        <f t="shared" si="97"/>
        <v>445</v>
      </c>
      <c r="M818" s="7">
        <f t="shared" si="98"/>
        <v>489</v>
      </c>
    </row>
    <row r="819" spans="1:13" x14ac:dyDescent="0.5">
      <c r="A819">
        <v>818</v>
      </c>
      <c r="B819" t="s">
        <v>478</v>
      </c>
      <c r="C819">
        <v>99</v>
      </c>
      <c r="E819" s="7">
        <f t="shared" si="99"/>
        <v>234</v>
      </c>
      <c r="F819" s="7">
        <f t="shared" si="100"/>
        <v>257</v>
      </c>
      <c r="G819" s="7">
        <f t="shared" si="101"/>
        <v>297</v>
      </c>
      <c r="H819" s="7">
        <f t="shared" si="102"/>
        <v>326</v>
      </c>
      <c r="J819" s="7">
        <f t="shared" si="103"/>
        <v>351</v>
      </c>
      <c r="K819" s="7">
        <f t="shared" si="96"/>
        <v>385</v>
      </c>
      <c r="L819" s="7">
        <f t="shared" si="97"/>
        <v>445</v>
      </c>
      <c r="M819" s="7">
        <f t="shared" si="98"/>
        <v>489</v>
      </c>
    </row>
    <row r="820" spans="1:13" x14ac:dyDescent="0.5">
      <c r="A820">
        <v>819</v>
      </c>
      <c r="B820" t="s">
        <v>478</v>
      </c>
      <c r="C820">
        <v>99</v>
      </c>
      <c r="E820" s="7">
        <f t="shared" si="99"/>
        <v>234</v>
      </c>
      <c r="F820" s="7">
        <f t="shared" si="100"/>
        <v>257</v>
      </c>
      <c r="G820" s="7">
        <f t="shared" si="101"/>
        <v>297</v>
      </c>
      <c r="H820" s="7">
        <f t="shared" si="102"/>
        <v>326</v>
      </c>
      <c r="J820" s="7">
        <f t="shared" si="103"/>
        <v>351</v>
      </c>
      <c r="K820" s="7">
        <f t="shared" si="96"/>
        <v>385</v>
      </c>
      <c r="L820" s="7">
        <f t="shared" si="97"/>
        <v>445</v>
      </c>
      <c r="M820" s="7">
        <f t="shared" si="98"/>
        <v>489</v>
      </c>
    </row>
    <row r="821" spans="1:13" x14ac:dyDescent="0.5">
      <c r="A821">
        <v>820</v>
      </c>
      <c r="B821" t="s">
        <v>350</v>
      </c>
      <c r="C821">
        <v>100</v>
      </c>
      <c r="E821" s="7">
        <f t="shared" si="99"/>
        <v>236</v>
      </c>
      <c r="F821" s="7">
        <f t="shared" si="100"/>
        <v>259</v>
      </c>
      <c r="G821" s="7">
        <f t="shared" si="101"/>
        <v>299</v>
      </c>
      <c r="H821" s="7">
        <f t="shared" si="102"/>
        <v>328</v>
      </c>
      <c r="J821" s="7">
        <f t="shared" si="103"/>
        <v>354</v>
      </c>
      <c r="K821" s="7">
        <f t="shared" si="96"/>
        <v>388</v>
      </c>
      <c r="L821" s="7">
        <f t="shared" si="97"/>
        <v>448</v>
      </c>
      <c r="M821" s="7">
        <f t="shared" si="98"/>
        <v>492</v>
      </c>
    </row>
    <row r="822" spans="1:13" x14ac:dyDescent="0.5">
      <c r="A822">
        <v>821</v>
      </c>
      <c r="B822" t="s">
        <v>350</v>
      </c>
      <c r="C822">
        <v>100</v>
      </c>
      <c r="E822" s="7">
        <f t="shared" si="99"/>
        <v>236</v>
      </c>
      <c r="F822" s="7">
        <f t="shared" si="100"/>
        <v>259</v>
      </c>
      <c r="G822" s="7">
        <f t="shared" si="101"/>
        <v>299</v>
      </c>
      <c r="H822" s="7">
        <f t="shared" si="102"/>
        <v>328</v>
      </c>
      <c r="J822" s="7">
        <f t="shared" si="103"/>
        <v>354</v>
      </c>
      <c r="K822" s="7">
        <f t="shared" si="96"/>
        <v>388</v>
      </c>
      <c r="L822" s="7">
        <f t="shared" si="97"/>
        <v>448</v>
      </c>
      <c r="M822" s="7">
        <f t="shared" si="98"/>
        <v>492</v>
      </c>
    </row>
    <row r="823" spans="1:13" x14ac:dyDescent="0.5">
      <c r="A823">
        <v>822</v>
      </c>
      <c r="B823" t="s">
        <v>350</v>
      </c>
      <c r="C823">
        <v>100</v>
      </c>
      <c r="E823" s="7">
        <f t="shared" si="99"/>
        <v>236</v>
      </c>
      <c r="F823" s="7">
        <f t="shared" si="100"/>
        <v>259</v>
      </c>
      <c r="G823" s="7">
        <f t="shared" si="101"/>
        <v>299</v>
      </c>
      <c r="H823" s="7">
        <f t="shared" si="102"/>
        <v>328</v>
      </c>
      <c r="J823" s="7">
        <f t="shared" si="103"/>
        <v>354</v>
      </c>
      <c r="K823" s="7">
        <f t="shared" si="96"/>
        <v>388</v>
      </c>
      <c r="L823" s="7">
        <f t="shared" si="97"/>
        <v>448</v>
      </c>
      <c r="M823" s="7">
        <f t="shared" si="98"/>
        <v>492</v>
      </c>
    </row>
    <row r="824" spans="1:13" x14ac:dyDescent="0.5">
      <c r="A824">
        <v>823</v>
      </c>
      <c r="B824" t="s">
        <v>835</v>
      </c>
      <c r="C824">
        <v>113</v>
      </c>
      <c r="E824" s="7">
        <f t="shared" si="99"/>
        <v>262</v>
      </c>
      <c r="F824" s="7">
        <f t="shared" si="100"/>
        <v>288</v>
      </c>
      <c r="G824" s="7">
        <f t="shared" si="101"/>
        <v>325</v>
      </c>
      <c r="H824" s="7">
        <f t="shared" si="102"/>
        <v>357</v>
      </c>
      <c r="J824" s="7">
        <f t="shared" si="103"/>
        <v>393</v>
      </c>
      <c r="K824" s="7">
        <f t="shared" si="96"/>
        <v>432</v>
      </c>
      <c r="L824" s="7">
        <f t="shared" si="97"/>
        <v>487</v>
      </c>
      <c r="M824" s="7">
        <f t="shared" si="98"/>
        <v>535</v>
      </c>
    </row>
    <row r="825" spans="1:13" x14ac:dyDescent="0.5">
      <c r="A825">
        <v>824</v>
      </c>
      <c r="B825" t="s">
        <v>421</v>
      </c>
      <c r="C825">
        <v>42</v>
      </c>
      <c r="E825" s="7">
        <f t="shared" si="99"/>
        <v>120</v>
      </c>
      <c r="F825" s="7">
        <f t="shared" si="100"/>
        <v>132</v>
      </c>
      <c r="G825" s="7">
        <f t="shared" si="101"/>
        <v>183</v>
      </c>
      <c r="H825" s="7">
        <f t="shared" si="102"/>
        <v>201</v>
      </c>
      <c r="J825" s="7">
        <f t="shared" si="103"/>
        <v>180</v>
      </c>
      <c r="K825" s="7">
        <f t="shared" si="96"/>
        <v>198</v>
      </c>
      <c r="L825" s="7">
        <f t="shared" si="97"/>
        <v>274</v>
      </c>
      <c r="M825" s="7">
        <f t="shared" si="98"/>
        <v>301</v>
      </c>
    </row>
    <row r="826" spans="1:13" x14ac:dyDescent="0.5">
      <c r="A826">
        <v>825</v>
      </c>
      <c r="B826" t="s">
        <v>422</v>
      </c>
      <c r="C826">
        <v>49</v>
      </c>
      <c r="E826" s="7">
        <f t="shared" si="99"/>
        <v>134</v>
      </c>
      <c r="F826" s="7">
        <f t="shared" si="100"/>
        <v>147</v>
      </c>
      <c r="G826" s="7">
        <f t="shared" si="101"/>
        <v>197</v>
      </c>
      <c r="H826" s="7">
        <f t="shared" si="102"/>
        <v>216</v>
      </c>
      <c r="J826" s="7">
        <f t="shared" si="103"/>
        <v>201</v>
      </c>
      <c r="K826" s="7">
        <f t="shared" si="96"/>
        <v>220</v>
      </c>
      <c r="L826" s="7">
        <f t="shared" si="97"/>
        <v>295</v>
      </c>
      <c r="M826" s="7">
        <f t="shared" si="98"/>
        <v>324</v>
      </c>
    </row>
    <row r="827" spans="1:13" x14ac:dyDescent="0.5">
      <c r="A827">
        <v>826</v>
      </c>
      <c r="B827" t="s">
        <v>574</v>
      </c>
      <c r="C827">
        <v>128</v>
      </c>
      <c r="E827" s="7">
        <f t="shared" si="99"/>
        <v>292</v>
      </c>
      <c r="F827" s="7">
        <f t="shared" si="100"/>
        <v>321</v>
      </c>
      <c r="G827" s="7">
        <f t="shared" si="101"/>
        <v>355</v>
      </c>
      <c r="H827" s="7">
        <f t="shared" si="102"/>
        <v>390</v>
      </c>
      <c r="J827" s="7">
        <f t="shared" si="103"/>
        <v>438</v>
      </c>
      <c r="K827" s="7">
        <f t="shared" si="96"/>
        <v>481</v>
      </c>
      <c r="L827" s="7">
        <f t="shared" si="97"/>
        <v>532</v>
      </c>
      <c r="M827" s="7">
        <f t="shared" si="98"/>
        <v>585</v>
      </c>
    </row>
    <row r="828" spans="1:13" x14ac:dyDescent="0.5">
      <c r="A828">
        <v>827</v>
      </c>
      <c r="B828" t="s">
        <v>579</v>
      </c>
      <c r="C828">
        <v>63</v>
      </c>
      <c r="E828" s="7">
        <f t="shared" si="99"/>
        <v>162</v>
      </c>
      <c r="F828" s="7">
        <f t="shared" si="100"/>
        <v>178</v>
      </c>
      <c r="G828" s="7">
        <f t="shared" si="101"/>
        <v>225</v>
      </c>
      <c r="H828" s="7">
        <f t="shared" si="102"/>
        <v>247</v>
      </c>
      <c r="J828" s="7">
        <f t="shared" si="103"/>
        <v>243</v>
      </c>
      <c r="K828" s="7">
        <f t="shared" si="96"/>
        <v>267</v>
      </c>
      <c r="L828" s="7">
        <f t="shared" si="97"/>
        <v>337</v>
      </c>
      <c r="M828" s="7">
        <f t="shared" si="98"/>
        <v>370</v>
      </c>
    </row>
    <row r="829" spans="1:13" x14ac:dyDescent="0.5">
      <c r="A829">
        <v>828</v>
      </c>
      <c r="B829" t="s">
        <v>672</v>
      </c>
      <c r="C829">
        <v>128</v>
      </c>
      <c r="E829" s="7">
        <f t="shared" si="99"/>
        <v>292</v>
      </c>
      <c r="F829" s="7">
        <f t="shared" si="100"/>
        <v>321</v>
      </c>
      <c r="G829" s="7">
        <f t="shared" si="101"/>
        <v>355</v>
      </c>
      <c r="H829" s="7">
        <f t="shared" si="102"/>
        <v>390</v>
      </c>
      <c r="J829" s="7">
        <f t="shared" si="103"/>
        <v>438</v>
      </c>
      <c r="K829" s="7">
        <f t="shared" si="96"/>
        <v>481</v>
      </c>
      <c r="L829" s="7">
        <f t="shared" si="97"/>
        <v>532</v>
      </c>
      <c r="M829" s="7">
        <f t="shared" si="98"/>
        <v>585</v>
      </c>
    </row>
    <row r="830" spans="1:13" x14ac:dyDescent="0.5">
      <c r="A830">
        <v>829</v>
      </c>
      <c r="B830" t="s">
        <v>670</v>
      </c>
      <c r="C830">
        <v>95</v>
      </c>
      <c r="E830" s="7">
        <f t="shared" si="99"/>
        <v>226</v>
      </c>
      <c r="F830" s="7">
        <f t="shared" si="100"/>
        <v>248</v>
      </c>
      <c r="G830" s="7">
        <f t="shared" si="101"/>
        <v>289</v>
      </c>
      <c r="H830" s="7">
        <f t="shared" si="102"/>
        <v>317</v>
      </c>
      <c r="J830" s="7">
        <f t="shared" si="103"/>
        <v>339</v>
      </c>
      <c r="K830" s="7">
        <f t="shared" si="96"/>
        <v>372</v>
      </c>
      <c r="L830" s="7">
        <f t="shared" si="97"/>
        <v>433</v>
      </c>
      <c r="M830" s="7">
        <f t="shared" si="98"/>
        <v>475</v>
      </c>
    </row>
    <row r="831" spans="1:13" x14ac:dyDescent="0.5">
      <c r="A831">
        <v>830</v>
      </c>
      <c r="B831" t="s">
        <v>670</v>
      </c>
      <c r="C831">
        <v>95</v>
      </c>
      <c r="E831" s="7">
        <f t="shared" si="99"/>
        <v>226</v>
      </c>
      <c r="F831" s="7">
        <f t="shared" si="100"/>
        <v>248</v>
      </c>
      <c r="G831" s="7">
        <f t="shared" si="101"/>
        <v>289</v>
      </c>
      <c r="H831" s="7">
        <f t="shared" si="102"/>
        <v>317</v>
      </c>
      <c r="J831" s="7">
        <f t="shared" si="103"/>
        <v>339</v>
      </c>
      <c r="K831" s="7">
        <f t="shared" si="96"/>
        <v>372</v>
      </c>
      <c r="L831" s="7">
        <f t="shared" si="97"/>
        <v>433</v>
      </c>
      <c r="M831" s="7">
        <f t="shared" si="98"/>
        <v>475</v>
      </c>
    </row>
    <row r="832" spans="1:13" x14ac:dyDescent="0.5">
      <c r="A832">
        <v>831</v>
      </c>
      <c r="B832" t="s">
        <v>671</v>
      </c>
      <c r="C832">
        <v>112</v>
      </c>
      <c r="E832" s="7">
        <f t="shared" si="99"/>
        <v>260</v>
      </c>
      <c r="F832" s="7">
        <f t="shared" si="100"/>
        <v>286</v>
      </c>
      <c r="G832" s="7">
        <f t="shared" si="101"/>
        <v>323</v>
      </c>
      <c r="H832" s="7">
        <f t="shared" si="102"/>
        <v>355</v>
      </c>
      <c r="J832" s="7">
        <f t="shared" si="103"/>
        <v>390</v>
      </c>
      <c r="K832" s="7">
        <f t="shared" si="96"/>
        <v>429</v>
      </c>
      <c r="L832" s="7">
        <f t="shared" si="97"/>
        <v>484</v>
      </c>
      <c r="M832" s="7">
        <f t="shared" si="98"/>
        <v>532</v>
      </c>
    </row>
    <row r="833" spans="1:13" x14ac:dyDescent="0.5">
      <c r="A833">
        <v>832</v>
      </c>
      <c r="B833" t="s">
        <v>665</v>
      </c>
      <c r="C833">
        <v>125</v>
      </c>
      <c r="E833" s="7">
        <f t="shared" si="99"/>
        <v>286</v>
      </c>
      <c r="F833" s="7">
        <f t="shared" si="100"/>
        <v>314</v>
      </c>
      <c r="G833" s="7">
        <f t="shared" si="101"/>
        <v>349</v>
      </c>
      <c r="H833" s="7">
        <f t="shared" si="102"/>
        <v>383</v>
      </c>
      <c r="J833" s="7">
        <f t="shared" si="103"/>
        <v>429</v>
      </c>
      <c r="K833" s="7">
        <f t="shared" si="96"/>
        <v>471</v>
      </c>
      <c r="L833" s="7">
        <f t="shared" si="97"/>
        <v>523</v>
      </c>
      <c r="M833" s="7">
        <f t="shared" si="98"/>
        <v>574</v>
      </c>
    </row>
    <row r="834" spans="1:13" x14ac:dyDescent="0.5">
      <c r="A834">
        <v>833</v>
      </c>
      <c r="B834" t="s">
        <v>666</v>
      </c>
      <c r="C834">
        <v>104</v>
      </c>
      <c r="E834" s="7">
        <f t="shared" si="99"/>
        <v>244</v>
      </c>
      <c r="F834" s="7">
        <f t="shared" si="100"/>
        <v>268</v>
      </c>
      <c r="G834" s="7">
        <f t="shared" si="101"/>
        <v>307</v>
      </c>
      <c r="H834" s="7">
        <f t="shared" si="102"/>
        <v>337</v>
      </c>
      <c r="J834" s="7">
        <f t="shared" si="103"/>
        <v>366</v>
      </c>
      <c r="K834" s="7">
        <f t="shared" ref="K834:K897" si="104">FLOOR(F834*1.5,1)</f>
        <v>402</v>
      </c>
      <c r="L834" s="7">
        <f t="shared" ref="L834:L897" si="105">FLOOR(G834*1.5,1)</f>
        <v>460</v>
      </c>
      <c r="M834" s="7">
        <f t="shared" ref="M834:M897" si="106">FLOOR(H834*1.5,1)</f>
        <v>505</v>
      </c>
    </row>
    <row r="835" spans="1:13" x14ac:dyDescent="0.5">
      <c r="A835">
        <v>834</v>
      </c>
      <c r="B835" t="s">
        <v>669</v>
      </c>
      <c r="C835">
        <v>91</v>
      </c>
      <c r="E835" s="7">
        <f t="shared" ref="E835:E898" si="107">FLOOR((FLOOR((2*$C835+31+0),1)+5)*1,1)</f>
        <v>218</v>
      </c>
      <c r="F835" s="7">
        <f t="shared" ref="F835:F898" si="108">FLOOR((FLOOR((2*$C835+31+0),1)+5)*1.1,1)</f>
        <v>239</v>
      </c>
      <c r="G835" s="7">
        <f t="shared" ref="G835:G898" si="109">FLOOR((FLOOR((2*$C835+31+63),1)+5)*1,1)</f>
        <v>281</v>
      </c>
      <c r="H835" s="7">
        <f t="shared" ref="H835:H898" si="110">FLOOR((FLOOR((2*$C835+31+63),1)+5)*1.1,1)</f>
        <v>309</v>
      </c>
      <c r="J835" s="7">
        <f t="shared" ref="J835:J898" si="111">FLOOR(E835*1.5,1)</f>
        <v>327</v>
      </c>
      <c r="K835" s="7">
        <f t="shared" si="104"/>
        <v>358</v>
      </c>
      <c r="L835" s="7">
        <f t="shared" si="105"/>
        <v>421</v>
      </c>
      <c r="M835" s="7">
        <f t="shared" si="106"/>
        <v>463</v>
      </c>
    </row>
    <row r="836" spans="1:13" x14ac:dyDescent="0.5">
      <c r="A836">
        <v>835</v>
      </c>
      <c r="B836" t="s">
        <v>836</v>
      </c>
      <c r="C836">
        <v>153</v>
      </c>
      <c r="E836" s="7">
        <f t="shared" si="107"/>
        <v>342</v>
      </c>
      <c r="F836" s="7">
        <f t="shared" si="108"/>
        <v>376</v>
      </c>
      <c r="G836" s="7">
        <f t="shared" si="109"/>
        <v>405</v>
      </c>
      <c r="H836" s="7">
        <f t="shared" si="110"/>
        <v>445</v>
      </c>
      <c r="J836" s="7">
        <f t="shared" si="111"/>
        <v>513</v>
      </c>
      <c r="K836" s="7">
        <f t="shared" si="104"/>
        <v>564</v>
      </c>
      <c r="L836" s="7">
        <f t="shared" si="105"/>
        <v>607</v>
      </c>
      <c r="M836" s="7">
        <f t="shared" si="106"/>
        <v>667</v>
      </c>
    </row>
    <row r="837" spans="1:13" x14ac:dyDescent="0.5">
      <c r="A837">
        <v>836</v>
      </c>
      <c r="B837" t="s">
        <v>702</v>
      </c>
      <c r="C837">
        <v>134</v>
      </c>
      <c r="E837" s="7">
        <f t="shared" si="107"/>
        <v>304</v>
      </c>
      <c r="F837" s="7">
        <f t="shared" si="108"/>
        <v>334</v>
      </c>
      <c r="G837" s="7">
        <f t="shared" si="109"/>
        <v>367</v>
      </c>
      <c r="H837" s="7">
        <f t="shared" si="110"/>
        <v>403</v>
      </c>
      <c r="J837" s="7">
        <f t="shared" si="111"/>
        <v>456</v>
      </c>
      <c r="K837" s="7">
        <f t="shared" si="104"/>
        <v>501</v>
      </c>
      <c r="L837" s="7">
        <f t="shared" si="105"/>
        <v>550</v>
      </c>
      <c r="M837" s="7">
        <f t="shared" si="106"/>
        <v>604</v>
      </c>
    </row>
    <row r="838" spans="1:13" x14ac:dyDescent="0.5">
      <c r="A838">
        <v>837</v>
      </c>
      <c r="B838" t="s">
        <v>700</v>
      </c>
      <c r="C838">
        <v>130</v>
      </c>
      <c r="E838" s="7">
        <f t="shared" si="107"/>
        <v>296</v>
      </c>
      <c r="F838" s="7">
        <f t="shared" si="108"/>
        <v>325</v>
      </c>
      <c r="G838" s="7">
        <f t="shared" si="109"/>
        <v>359</v>
      </c>
      <c r="H838" s="7">
        <f t="shared" si="110"/>
        <v>394</v>
      </c>
      <c r="J838" s="7">
        <f t="shared" si="111"/>
        <v>444</v>
      </c>
      <c r="K838" s="7">
        <f t="shared" si="104"/>
        <v>487</v>
      </c>
      <c r="L838" s="7">
        <f t="shared" si="105"/>
        <v>538</v>
      </c>
      <c r="M838" s="7">
        <f t="shared" si="106"/>
        <v>591</v>
      </c>
    </row>
    <row r="839" spans="1:13" x14ac:dyDescent="0.5">
      <c r="A839">
        <v>838</v>
      </c>
      <c r="B839" t="s">
        <v>700</v>
      </c>
      <c r="C839">
        <v>130</v>
      </c>
      <c r="E839" s="7">
        <f t="shared" si="107"/>
        <v>296</v>
      </c>
      <c r="F839" s="7">
        <f t="shared" si="108"/>
        <v>325</v>
      </c>
      <c r="G839" s="7">
        <f t="shared" si="109"/>
        <v>359</v>
      </c>
      <c r="H839" s="7">
        <f t="shared" si="110"/>
        <v>394</v>
      </c>
      <c r="J839" s="7">
        <f t="shared" si="111"/>
        <v>444</v>
      </c>
      <c r="K839" s="7">
        <f t="shared" si="104"/>
        <v>487</v>
      </c>
      <c r="L839" s="7">
        <f t="shared" si="105"/>
        <v>538</v>
      </c>
      <c r="M839" s="7">
        <f t="shared" si="106"/>
        <v>591</v>
      </c>
    </row>
    <row r="840" spans="1:13" x14ac:dyDescent="0.5">
      <c r="A840">
        <v>839</v>
      </c>
      <c r="B840" t="s">
        <v>700</v>
      </c>
      <c r="C840">
        <v>130</v>
      </c>
      <c r="E840" s="7">
        <f t="shared" si="107"/>
        <v>296</v>
      </c>
      <c r="F840" s="7">
        <f t="shared" si="108"/>
        <v>325</v>
      </c>
      <c r="G840" s="7">
        <f t="shared" si="109"/>
        <v>359</v>
      </c>
      <c r="H840" s="7">
        <f t="shared" si="110"/>
        <v>394</v>
      </c>
      <c r="J840" s="7">
        <f t="shared" si="111"/>
        <v>444</v>
      </c>
      <c r="K840" s="7">
        <f t="shared" si="104"/>
        <v>487</v>
      </c>
      <c r="L840" s="7">
        <f t="shared" si="105"/>
        <v>538</v>
      </c>
      <c r="M840" s="7">
        <f t="shared" si="106"/>
        <v>591</v>
      </c>
    </row>
    <row r="841" spans="1:13" x14ac:dyDescent="0.5">
      <c r="A841">
        <v>840</v>
      </c>
      <c r="B841" t="s">
        <v>700</v>
      </c>
      <c r="C841">
        <v>130</v>
      </c>
      <c r="E841" s="7">
        <f t="shared" si="107"/>
        <v>296</v>
      </c>
      <c r="F841" s="7">
        <f t="shared" si="108"/>
        <v>325</v>
      </c>
      <c r="G841" s="7">
        <f t="shared" si="109"/>
        <v>359</v>
      </c>
      <c r="H841" s="7">
        <f t="shared" si="110"/>
        <v>394</v>
      </c>
      <c r="J841" s="7">
        <f t="shared" si="111"/>
        <v>444</v>
      </c>
      <c r="K841" s="7">
        <f t="shared" si="104"/>
        <v>487</v>
      </c>
      <c r="L841" s="7">
        <f t="shared" si="105"/>
        <v>538</v>
      </c>
      <c r="M841" s="7">
        <f t="shared" si="106"/>
        <v>591</v>
      </c>
    </row>
    <row r="842" spans="1:13" x14ac:dyDescent="0.5">
      <c r="A842">
        <v>841</v>
      </c>
      <c r="B842" t="s">
        <v>700</v>
      </c>
      <c r="C842">
        <v>130</v>
      </c>
      <c r="E842" s="7">
        <f t="shared" si="107"/>
        <v>296</v>
      </c>
      <c r="F842" s="7">
        <f t="shared" si="108"/>
        <v>325</v>
      </c>
      <c r="G842" s="7">
        <f t="shared" si="109"/>
        <v>359</v>
      </c>
      <c r="H842" s="7">
        <f t="shared" si="110"/>
        <v>394</v>
      </c>
      <c r="J842" s="7">
        <f t="shared" si="111"/>
        <v>444</v>
      </c>
      <c r="K842" s="7">
        <f t="shared" si="104"/>
        <v>487</v>
      </c>
      <c r="L842" s="7">
        <f t="shared" si="105"/>
        <v>538</v>
      </c>
      <c r="M842" s="7">
        <f t="shared" si="106"/>
        <v>591</v>
      </c>
    </row>
    <row r="843" spans="1:13" x14ac:dyDescent="0.5">
      <c r="A843">
        <v>842</v>
      </c>
      <c r="B843" t="s">
        <v>700</v>
      </c>
      <c r="C843">
        <v>130</v>
      </c>
      <c r="E843" s="7">
        <f t="shared" si="107"/>
        <v>296</v>
      </c>
      <c r="F843" s="7">
        <f t="shared" si="108"/>
        <v>325</v>
      </c>
      <c r="G843" s="7">
        <f t="shared" si="109"/>
        <v>359</v>
      </c>
      <c r="H843" s="7">
        <f t="shared" si="110"/>
        <v>394</v>
      </c>
      <c r="J843" s="7">
        <f t="shared" si="111"/>
        <v>444</v>
      </c>
      <c r="K843" s="7">
        <f t="shared" si="104"/>
        <v>487</v>
      </c>
      <c r="L843" s="7">
        <f t="shared" si="105"/>
        <v>538</v>
      </c>
      <c r="M843" s="7">
        <f t="shared" si="106"/>
        <v>591</v>
      </c>
    </row>
    <row r="844" spans="1:13" x14ac:dyDescent="0.5">
      <c r="A844">
        <v>843</v>
      </c>
      <c r="B844" t="s">
        <v>700</v>
      </c>
      <c r="C844">
        <v>130</v>
      </c>
      <c r="E844" s="7">
        <f t="shared" si="107"/>
        <v>296</v>
      </c>
      <c r="F844" s="7">
        <f t="shared" si="108"/>
        <v>325</v>
      </c>
      <c r="G844" s="7">
        <f t="shared" si="109"/>
        <v>359</v>
      </c>
      <c r="H844" s="7">
        <f t="shared" si="110"/>
        <v>394</v>
      </c>
      <c r="J844" s="7">
        <f t="shared" si="111"/>
        <v>444</v>
      </c>
      <c r="K844" s="7">
        <f t="shared" si="104"/>
        <v>487</v>
      </c>
      <c r="L844" s="7">
        <f t="shared" si="105"/>
        <v>538</v>
      </c>
      <c r="M844" s="7">
        <f t="shared" si="106"/>
        <v>591</v>
      </c>
    </row>
    <row r="845" spans="1:13" x14ac:dyDescent="0.5">
      <c r="A845">
        <v>844</v>
      </c>
      <c r="B845" t="s">
        <v>700</v>
      </c>
      <c r="C845">
        <v>130</v>
      </c>
      <c r="E845" s="7">
        <f t="shared" si="107"/>
        <v>296</v>
      </c>
      <c r="F845" s="7">
        <f t="shared" si="108"/>
        <v>325</v>
      </c>
      <c r="G845" s="7">
        <f t="shared" si="109"/>
        <v>359</v>
      </c>
      <c r="H845" s="7">
        <f t="shared" si="110"/>
        <v>394</v>
      </c>
      <c r="J845" s="7">
        <f t="shared" si="111"/>
        <v>444</v>
      </c>
      <c r="K845" s="7">
        <f t="shared" si="104"/>
        <v>487</v>
      </c>
      <c r="L845" s="7">
        <f t="shared" si="105"/>
        <v>538</v>
      </c>
      <c r="M845" s="7">
        <f t="shared" si="106"/>
        <v>591</v>
      </c>
    </row>
    <row r="846" spans="1:13" x14ac:dyDescent="0.5">
      <c r="A846">
        <v>845</v>
      </c>
      <c r="B846" t="s">
        <v>700</v>
      </c>
      <c r="C846">
        <v>130</v>
      </c>
      <c r="E846" s="7">
        <f t="shared" si="107"/>
        <v>296</v>
      </c>
      <c r="F846" s="7">
        <f t="shared" si="108"/>
        <v>325</v>
      </c>
      <c r="G846" s="7">
        <f t="shared" si="109"/>
        <v>359</v>
      </c>
      <c r="H846" s="7">
        <f t="shared" si="110"/>
        <v>394</v>
      </c>
      <c r="J846" s="7">
        <f t="shared" si="111"/>
        <v>444</v>
      </c>
      <c r="K846" s="7">
        <f t="shared" si="104"/>
        <v>487</v>
      </c>
      <c r="L846" s="7">
        <f t="shared" si="105"/>
        <v>538</v>
      </c>
      <c r="M846" s="7">
        <f t="shared" si="106"/>
        <v>591</v>
      </c>
    </row>
    <row r="847" spans="1:13" x14ac:dyDescent="0.5">
      <c r="A847">
        <v>846</v>
      </c>
      <c r="B847" t="s">
        <v>837</v>
      </c>
      <c r="C847">
        <v>113</v>
      </c>
      <c r="E847" s="7">
        <f t="shared" si="107"/>
        <v>262</v>
      </c>
      <c r="F847" s="7">
        <f t="shared" si="108"/>
        <v>288</v>
      </c>
      <c r="G847" s="7">
        <f t="shared" si="109"/>
        <v>325</v>
      </c>
      <c r="H847" s="7">
        <f t="shared" si="110"/>
        <v>357</v>
      </c>
      <c r="J847" s="7">
        <f t="shared" si="111"/>
        <v>393</v>
      </c>
      <c r="K847" s="7">
        <f t="shared" si="104"/>
        <v>432</v>
      </c>
      <c r="L847" s="7">
        <f t="shared" si="105"/>
        <v>487</v>
      </c>
      <c r="M847" s="7">
        <f t="shared" si="106"/>
        <v>535</v>
      </c>
    </row>
    <row r="848" spans="1:13" x14ac:dyDescent="0.5">
      <c r="A848">
        <v>847</v>
      </c>
      <c r="B848" t="s">
        <v>838</v>
      </c>
      <c r="C848">
        <v>50</v>
      </c>
      <c r="E848" s="7">
        <f t="shared" si="107"/>
        <v>136</v>
      </c>
      <c r="F848" s="7">
        <f t="shared" si="108"/>
        <v>149</v>
      </c>
      <c r="G848" s="7">
        <f t="shared" si="109"/>
        <v>199</v>
      </c>
      <c r="H848" s="7">
        <f t="shared" si="110"/>
        <v>218</v>
      </c>
      <c r="J848" s="7">
        <f t="shared" si="111"/>
        <v>204</v>
      </c>
      <c r="K848" s="7">
        <f t="shared" si="104"/>
        <v>223</v>
      </c>
      <c r="L848" s="7">
        <f t="shared" si="105"/>
        <v>298</v>
      </c>
      <c r="M848" s="7">
        <f t="shared" si="106"/>
        <v>327</v>
      </c>
    </row>
    <row r="849" spans="1:13" x14ac:dyDescent="0.5">
      <c r="A849">
        <v>848</v>
      </c>
      <c r="B849" t="s">
        <v>839</v>
      </c>
      <c r="C849">
        <v>89</v>
      </c>
      <c r="E849" s="7">
        <f t="shared" si="107"/>
        <v>214</v>
      </c>
      <c r="F849" s="7">
        <f t="shared" si="108"/>
        <v>235</v>
      </c>
      <c r="G849" s="7">
        <f t="shared" si="109"/>
        <v>277</v>
      </c>
      <c r="H849" s="7">
        <f t="shared" si="110"/>
        <v>304</v>
      </c>
      <c r="J849" s="7">
        <f t="shared" si="111"/>
        <v>321</v>
      </c>
      <c r="K849" s="7">
        <f t="shared" si="104"/>
        <v>352</v>
      </c>
      <c r="L849" s="7">
        <f t="shared" si="105"/>
        <v>415</v>
      </c>
      <c r="M849" s="7">
        <f t="shared" si="106"/>
        <v>456</v>
      </c>
    </row>
    <row r="850" spans="1:13" x14ac:dyDescent="0.5">
      <c r="A850">
        <v>849</v>
      </c>
      <c r="B850" t="s">
        <v>840</v>
      </c>
      <c r="C850">
        <v>110</v>
      </c>
      <c r="E850" s="7">
        <f t="shared" si="107"/>
        <v>256</v>
      </c>
      <c r="F850" s="7">
        <f t="shared" si="108"/>
        <v>281</v>
      </c>
      <c r="G850" s="7">
        <f t="shared" si="109"/>
        <v>319</v>
      </c>
      <c r="H850" s="7">
        <f t="shared" si="110"/>
        <v>350</v>
      </c>
      <c r="J850" s="7">
        <f t="shared" si="111"/>
        <v>384</v>
      </c>
      <c r="K850" s="7">
        <f t="shared" si="104"/>
        <v>421</v>
      </c>
      <c r="L850" s="7">
        <f t="shared" si="105"/>
        <v>478</v>
      </c>
      <c r="M850" s="7">
        <f t="shared" si="106"/>
        <v>525</v>
      </c>
    </row>
    <row r="851" spans="1:13" x14ac:dyDescent="0.5">
      <c r="A851">
        <v>850</v>
      </c>
      <c r="B851" t="s">
        <v>841</v>
      </c>
      <c r="C851">
        <v>110</v>
      </c>
      <c r="E851" s="7">
        <f t="shared" si="107"/>
        <v>256</v>
      </c>
      <c r="F851" s="7">
        <f t="shared" si="108"/>
        <v>281</v>
      </c>
      <c r="G851" s="7">
        <f t="shared" si="109"/>
        <v>319</v>
      </c>
      <c r="H851" s="7">
        <f t="shared" si="110"/>
        <v>350</v>
      </c>
      <c r="J851" s="7">
        <f t="shared" si="111"/>
        <v>384</v>
      </c>
      <c r="K851" s="7">
        <f t="shared" si="104"/>
        <v>421</v>
      </c>
      <c r="L851" s="7">
        <f t="shared" si="105"/>
        <v>478</v>
      </c>
      <c r="M851" s="7">
        <f t="shared" si="106"/>
        <v>525</v>
      </c>
    </row>
    <row r="852" spans="1:13" x14ac:dyDescent="0.5">
      <c r="A852">
        <v>851</v>
      </c>
      <c r="B852" t="s">
        <v>842</v>
      </c>
      <c r="C852">
        <v>130</v>
      </c>
      <c r="E852" s="7">
        <f t="shared" si="107"/>
        <v>296</v>
      </c>
      <c r="F852" s="7">
        <f t="shared" si="108"/>
        <v>325</v>
      </c>
      <c r="G852" s="7">
        <f t="shared" si="109"/>
        <v>359</v>
      </c>
      <c r="H852" s="7">
        <f t="shared" si="110"/>
        <v>394</v>
      </c>
      <c r="J852" s="7">
        <f t="shared" si="111"/>
        <v>444</v>
      </c>
      <c r="K852" s="7">
        <f t="shared" si="104"/>
        <v>487</v>
      </c>
      <c r="L852" s="7">
        <f t="shared" si="105"/>
        <v>538</v>
      </c>
      <c r="M852" s="7">
        <f t="shared" si="106"/>
        <v>591</v>
      </c>
    </row>
    <row r="853" spans="1:13" x14ac:dyDescent="0.5">
      <c r="A853">
        <v>852</v>
      </c>
      <c r="B853" t="s">
        <v>843</v>
      </c>
      <c r="C853">
        <v>140</v>
      </c>
      <c r="E853" s="7">
        <f t="shared" si="107"/>
        <v>316</v>
      </c>
      <c r="F853" s="7">
        <f t="shared" si="108"/>
        <v>347</v>
      </c>
      <c r="G853" s="7">
        <f t="shared" si="109"/>
        <v>379</v>
      </c>
      <c r="H853" s="7">
        <f t="shared" si="110"/>
        <v>416</v>
      </c>
      <c r="J853" s="7">
        <f t="shared" si="111"/>
        <v>474</v>
      </c>
      <c r="K853" s="7">
        <f t="shared" si="104"/>
        <v>520</v>
      </c>
      <c r="L853" s="7">
        <f t="shared" si="105"/>
        <v>568</v>
      </c>
      <c r="M853" s="7">
        <f t="shared" si="106"/>
        <v>624</v>
      </c>
    </row>
    <row r="854" spans="1:13" x14ac:dyDescent="0.5">
      <c r="A854">
        <v>853</v>
      </c>
      <c r="B854" t="s">
        <v>844</v>
      </c>
      <c r="C854">
        <v>111</v>
      </c>
      <c r="E854" s="7">
        <f t="shared" si="107"/>
        <v>258</v>
      </c>
      <c r="F854" s="7">
        <f t="shared" si="108"/>
        <v>283</v>
      </c>
      <c r="G854" s="7">
        <f t="shared" si="109"/>
        <v>321</v>
      </c>
      <c r="H854" s="7">
        <f t="shared" si="110"/>
        <v>353</v>
      </c>
      <c r="J854" s="7">
        <f t="shared" si="111"/>
        <v>387</v>
      </c>
      <c r="K854" s="7">
        <f t="shared" si="104"/>
        <v>424</v>
      </c>
      <c r="L854" s="7">
        <f t="shared" si="105"/>
        <v>481</v>
      </c>
      <c r="M854" s="7">
        <f t="shared" si="106"/>
        <v>529</v>
      </c>
    </row>
    <row r="855" spans="1:13" x14ac:dyDescent="0.5">
      <c r="A855">
        <v>854</v>
      </c>
      <c r="B855" t="s">
        <v>845</v>
      </c>
      <c r="C855">
        <v>137</v>
      </c>
      <c r="E855" s="7">
        <f t="shared" si="107"/>
        <v>310</v>
      </c>
      <c r="F855" s="7">
        <f t="shared" si="108"/>
        <v>341</v>
      </c>
      <c r="G855" s="7">
        <f t="shared" si="109"/>
        <v>373</v>
      </c>
      <c r="H855" s="7">
        <f t="shared" si="110"/>
        <v>410</v>
      </c>
      <c r="J855" s="7">
        <f t="shared" si="111"/>
        <v>465</v>
      </c>
      <c r="K855" s="7">
        <f t="shared" si="104"/>
        <v>511</v>
      </c>
      <c r="L855" s="7">
        <f t="shared" si="105"/>
        <v>559</v>
      </c>
      <c r="M855" s="7">
        <f t="shared" si="106"/>
        <v>615</v>
      </c>
    </row>
    <row r="856" spans="1:13" x14ac:dyDescent="0.5">
      <c r="A856">
        <v>855</v>
      </c>
      <c r="B856" t="s">
        <v>846</v>
      </c>
      <c r="C856">
        <v>135</v>
      </c>
      <c r="E856" s="7">
        <f t="shared" si="107"/>
        <v>306</v>
      </c>
      <c r="F856" s="7">
        <f t="shared" si="108"/>
        <v>336</v>
      </c>
      <c r="G856" s="7">
        <f t="shared" si="109"/>
        <v>369</v>
      </c>
      <c r="H856" s="7">
        <f t="shared" si="110"/>
        <v>405</v>
      </c>
      <c r="J856" s="7">
        <f t="shared" si="111"/>
        <v>459</v>
      </c>
      <c r="K856" s="7">
        <f t="shared" si="104"/>
        <v>504</v>
      </c>
      <c r="L856" s="7">
        <f t="shared" si="105"/>
        <v>553</v>
      </c>
      <c r="M856" s="7">
        <f t="shared" si="106"/>
        <v>607</v>
      </c>
    </row>
    <row r="857" spans="1:13" x14ac:dyDescent="0.5">
      <c r="A857">
        <v>856</v>
      </c>
      <c r="B857" t="s">
        <v>847</v>
      </c>
      <c r="C857">
        <v>55</v>
      </c>
      <c r="E857" s="7">
        <f t="shared" si="107"/>
        <v>146</v>
      </c>
      <c r="F857" s="7">
        <f t="shared" si="108"/>
        <v>160</v>
      </c>
      <c r="G857" s="7">
        <f t="shared" si="109"/>
        <v>209</v>
      </c>
      <c r="H857" s="7">
        <f t="shared" si="110"/>
        <v>229</v>
      </c>
      <c r="J857" s="7">
        <f t="shared" si="111"/>
        <v>219</v>
      </c>
      <c r="K857" s="7">
        <f t="shared" si="104"/>
        <v>240</v>
      </c>
      <c r="L857" s="7">
        <f t="shared" si="105"/>
        <v>313</v>
      </c>
      <c r="M857" s="7">
        <f t="shared" si="106"/>
        <v>343</v>
      </c>
    </row>
    <row r="858" spans="1:13" x14ac:dyDescent="0.5">
      <c r="A858">
        <v>857</v>
      </c>
      <c r="B858" t="s">
        <v>848</v>
      </c>
      <c r="C858">
        <v>93</v>
      </c>
      <c r="E858" s="7">
        <f t="shared" si="107"/>
        <v>222</v>
      </c>
      <c r="F858" s="7">
        <f t="shared" si="108"/>
        <v>244</v>
      </c>
      <c r="G858" s="7">
        <f t="shared" si="109"/>
        <v>285</v>
      </c>
      <c r="H858" s="7">
        <f t="shared" si="110"/>
        <v>313</v>
      </c>
      <c r="J858" s="7">
        <f t="shared" si="111"/>
        <v>333</v>
      </c>
      <c r="K858" s="7">
        <f t="shared" si="104"/>
        <v>366</v>
      </c>
      <c r="L858" s="7">
        <f t="shared" si="105"/>
        <v>427</v>
      </c>
      <c r="M858" s="7">
        <f t="shared" si="106"/>
        <v>469</v>
      </c>
    </row>
    <row r="859" spans="1:13" x14ac:dyDescent="0.5">
      <c r="A859">
        <v>858</v>
      </c>
      <c r="B859" t="s">
        <v>849</v>
      </c>
      <c r="C859">
        <v>71</v>
      </c>
      <c r="E859" s="7">
        <f t="shared" si="107"/>
        <v>178</v>
      </c>
      <c r="F859" s="7">
        <f t="shared" si="108"/>
        <v>195</v>
      </c>
      <c r="G859" s="7">
        <f t="shared" si="109"/>
        <v>241</v>
      </c>
      <c r="H859" s="7">
        <f t="shared" si="110"/>
        <v>265</v>
      </c>
      <c r="J859" s="7">
        <f t="shared" si="111"/>
        <v>267</v>
      </c>
      <c r="K859" s="7">
        <f t="shared" si="104"/>
        <v>292</v>
      </c>
      <c r="L859" s="7">
        <f t="shared" si="105"/>
        <v>361</v>
      </c>
      <c r="M859" s="7">
        <f t="shared" si="106"/>
        <v>397</v>
      </c>
    </row>
    <row r="860" spans="1:13" x14ac:dyDescent="0.5">
      <c r="A860">
        <v>859</v>
      </c>
      <c r="B860" t="s">
        <v>850</v>
      </c>
      <c r="C860">
        <v>87</v>
      </c>
      <c r="E860" s="7">
        <f t="shared" si="107"/>
        <v>210</v>
      </c>
      <c r="F860" s="7">
        <f t="shared" si="108"/>
        <v>231</v>
      </c>
      <c r="G860" s="7">
        <f t="shared" si="109"/>
        <v>273</v>
      </c>
      <c r="H860" s="7">
        <f t="shared" si="110"/>
        <v>300</v>
      </c>
      <c r="J860" s="7">
        <f t="shared" si="111"/>
        <v>315</v>
      </c>
      <c r="K860" s="7">
        <f t="shared" si="104"/>
        <v>346</v>
      </c>
      <c r="L860" s="7">
        <f t="shared" si="105"/>
        <v>409</v>
      </c>
      <c r="M860" s="7">
        <f t="shared" si="106"/>
        <v>450</v>
      </c>
    </row>
    <row r="861" spans="1:13" x14ac:dyDescent="0.5">
      <c r="A861">
        <v>860</v>
      </c>
      <c r="B861" t="s">
        <v>851</v>
      </c>
      <c r="C861">
        <v>122</v>
      </c>
      <c r="E861" s="7">
        <f t="shared" si="107"/>
        <v>280</v>
      </c>
      <c r="F861" s="7">
        <f t="shared" si="108"/>
        <v>308</v>
      </c>
      <c r="G861" s="7">
        <f t="shared" si="109"/>
        <v>343</v>
      </c>
      <c r="H861" s="7">
        <f t="shared" si="110"/>
        <v>377</v>
      </c>
      <c r="J861" s="7">
        <f t="shared" si="111"/>
        <v>420</v>
      </c>
      <c r="K861" s="7">
        <f t="shared" si="104"/>
        <v>462</v>
      </c>
      <c r="L861" s="7">
        <f t="shared" si="105"/>
        <v>514</v>
      </c>
      <c r="M861" s="7">
        <f t="shared" si="106"/>
        <v>565</v>
      </c>
    </row>
    <row r="862" spans="1:13" x14ac:dyDescent="0.5">
      <c r="A862">
        <v>861</v>
      </c>
      <c r="B862" t="s">
        <v>852</v>
      </c>
      <c r="C862">
        <v>172</v>
      </c>
      <c r="E862" s="7">
        <f t="shared" si="107"/>
        <v>380</v>
      </c>
      <c r="F862" s="7">
        <f t="shared" si="108"/>
        <v>418</v>
      </c>
      <c r="G862" s="7">
        <f t="shared" si="109"/>
        <v>443</v>
      </c>
      <c r="H862" s="7">
        <f t="shared" si="110"/>
        <v>487</v>
      </c>
      <c r="J862" s="7">
        <f t="shared" si="111"/>
        <v>570</v>
      </c>
      <c r="K862" s="7">
        <f t="shared" si="104"/>
        <v>627</v>
      </c>
      <c r="L862" s="7">
        <f t="shared" si="105"/>
        <v>664</v>
      </c>
      <c r="M862" s="7">
        <f t="shared" si="106"/>
        <v>730</v>
      </c>
    </row>
    <row r="863" spans="1:13" x14ac:dyDescent="0.5">
      <c r="A863">
        <v>862</v>
      </c>
      <c r="B863" t="s">
        <v>919</v>
      </c>
      <c r="C863">
        <v>125</v>
      </c>
      <c r="E863" s="7">
        <f t="shared" si="107"/>
        <v>286</v>
      </c>
      <c r="F863" s="7">
        <f t="shared" si="108"/>
        <v>314</v>
      </c>
      <c r="G863" s="7">
        <f t="shared" si="109"/>
        <v>349</v>
      </c>
      <c r="H863" s="7">
        <f t="shared" si="110"/>
        <v>383</v>
      </c>
      <c r="J863" s="7">
        <f t="shared" si="111"/>
        <v>429</v>
      </c>
      <c r="K863" s="7">
        <f t="shared" si="104"/>
        <v>471</v>
      </c>
      <c r="L863" s="7">
        <f t="shared" si="105"/>
        <v>523</v>
      </c>
      <c r="M863" s="7">
        <f t="shared" si="106"/>
        <v>574</v>
      </c>
    </row>
    <row r="864" spans="1:13" x14ac:dyDescent="0.5">
      <c r="A864">
        <v>863</v>
      </c>
      <c r="B864" t="s">
        <v>920</v>
      </c>
      <c r="C864">
        <v>33</v>
      </c>
      <c r="E864" s="7">
        <f t="shared" si="107"/>
        <v>102</v>
      </c>
      <c r="F864" s="7">
        <f t="shared" si="108"/>
        <v>112</v>
      </c>
      <c r="G864" s="7">
        <f t="shared" si="109"/>
        <v>165</v>
      </c>
      <c r="H864" s="7">
        <f t="shared" si="110"/>
        <v>181</v>
      </c>
      <c r="J864" s="7">
        <f t="shared" si="111"/>
        <v>153</v>
      </c>
      <c r="K864" s="7">
        <f t="shared" si="104"/>
        <v>168</v>
      </c>
      <c r="L864" s="7">
        <f t="shared" si="105"/>
        <v>247</v>
      </c>
      <c r="M864" s="7">
        <f t="shared" si="106"/>
        <v>271</v>
      </c>
    </row>
    <row r="865" spans="1:13" x14ac:dyDescent="0.5">
      <c r="A865">
        <v>864</v>
      </c>
      <c r="B865" t="s">
        <v>853</v>
      </c>
      <c r="C865">
        <v>69</v>
      </c>
      <c r="E865" s="7">
        <f t="shared" si="107"/>
        <v>174</v>
      </c>
      <c r="F865" s="7">
        <f t="shared" si="108"/>
        <v>191</v>
      </c>
      <c r="G865" s="7">
        <f t="shared" si="109"/>
        <v>237</v>
      </c>
      <c r="H865" s="7">
        <f t="shared" si="110"/>
        <v>260</v>
      </c>
      <c r="J865" s="7">
        <f t="shared" si="111"/>
        <v>261</v>
      </c>
      <c r="K865" s="7">
        <f t="shared" si="104"/>
        <v>286</v>
      </c>
      <c r="L865" s="7">
        <f t="shared" si="105"/>
        <v>355</v>
      </c>
      <c r="M865" s="7">
        <f t="shared" si="106"/>
        <v>390</v>
      </c>
    </row>
    <row r="866" spans="1:13" x14ac:dyDescent="0.5">
      <c r="A866">
        <v>865</v>
      </c>
      <c r="B866" t="s">
        <v>908</v>
      </c>
      <c r="C866">
        <v>86</v>
      </c>
      <c r="E866" s="7">
        <f t="shared" si="107"/>
        <v>208</v>
      </c>
      <c r="F866" s="7">
        <f t="shared" si="108"/>
        <v>228</v>
      </c>
      <c r="G866" s="7">
        <f t="shared" si="109"/>
        <v>271</v>
      </c>
      <c r="H866" s="7">
        <f t="shared" si="110"/>
        <v>298</v>
      </c>
      <c r="J866" s="7">
        <f t="shared" si="111"/>
        <v>312</v>
      </c>
      <c r="K866" s="7">
        <f t="shared" si="104"/>
        <v>342</v>
      </c>
      <c r="L866" s="7">
        <f t="shared" si="105"/>
        <v>406</v>
      </c>
      <c r="M866" s="7">
        <f t="shared" si="106"/>
        <v>447</v>
      </c>
    </row>
    <row r="867" spans="1:13" x14ac:dyDescent="0.5">
      <c r="A867">
        <v>866</v>
      </c>
      <c r="B867" t="s">
        <v>909</v>
      </c>
      <c r="C867">
        <v>118</v>
      </c>
      <c r="E867" s="7">
        <f t="shared" si="107"/>
        <v>272</v>
      </c>
      <c r="F867" s="7">
        <f t="shared" si="108"/>
        <v>299</v>
      </c>
      <c r="G867" s="7">
        <f t="shared" si="109"/>
        <v>335</v>
      </c>
      <c r="H867" s="7">
        <f t="shared" si="110"/>
        <v>368</v>
      </c>
      <c r="J867" s="7">
        <f t="shared" si="111"/>
        <v>408</v>
      </c>
      <c r="K867" s="7">
        <f t="shared" si="104"/>
        <v>448</v>
      </c>
      <c r="L867" s="7">
        <f t="shared" si="105"/>
        <v>502</v>
      </c>
      <c r="M867" s="7">
        <f t="shared" si="106"/>
        <v>552</v>
      </c>
    </row>
    <row r="868" spans="1:13" x14ac:dyDescent="0.5">
      <c r="A868">
        <v>867</v>
      </c>
      <c r="B868" t="s">
        <v>910</v>
      </c>
      <c r="C868">
        <v>88</v>
      </c>
      <c r="E868" s="7">
        <f t="shared" si="107"/>
        <v>212</v>
      </c>
      <c r="F868" s="7">
        <f t="shared" si="108"/>
        <v>233</v>
      </c>
      <c r="G868" s="7">
        <f t="shared" si="109"/>
        <v>275</v>
      </c>
      <c r="H868" s="7">
        <f t="shared" si="110"/>
        <v>302</v>
      </c>
      <c r="J868" s="7">
        <f t="shared" si="111"/>
        <v>318</v>
      </c>
      <c r="K868" s="7">
        <f t="shared" si="104"/>
        <v>349</v>
      </c>
      <c r="L868" s="7">
        <f t="shared" si="105"/>
        <v>412</v>
      </c>
      <c r="M868" s="7">
        <f t="shared" si="106"/>
        <v>453</v>
      </c>
    </row>
    <row r="869" spans="1:13" x14ac:dyDescent="0.5">
      <c r="A869">
        <v>868</v>
      </c>
      <c r="B869" t="s">
        <v>911</v>
      </c>
      <c r="C869">
        <v>143</v>
      </c>
      <c r="E869" s="7">
        <f t="shared" si="107"/>
        <v>322</v>
      </c>
      <c r="F869" s="7">
        <f t="shared" si="108"/>
        <v>354</v>
      </c>
      <c r="G869" s="7">
        <f t="shared" si="109"/>
        <v>385</v>
      </c>
      <c r="H869" s="7">
        <f t="shared" si="110"/>
        <v>423</v>
      </c>
      <c r="J869" s="7">
        <f t="shared" si="111"/>
        <v>483</v>
      </c>
      <c r="K869" s="7">
        <f t="shared" si="104"/>
        <v>531</v>
      </c>
      <c r="L869" s="7">
        <f t="shared" si="105"/>
        <v>577</v>
      </c>
      <c r="M869" s="7">
        <f t="shared" si="106"/>
        <v>634</v>
      </c>
    </row>
    <row r="870" spans="1:13" x14ac:dyDescent="0.5">
      <c r="A870">
        <v>869</v>
      </c>
      <c r="B870" t="s">
        <v>912</v>
      </c>
      <c r="C870">
        <v>176</v>
      </c>
      <c r="E870" s="7">
        <f t="shared" si="107"/>
        <v>388</v>
      </c>
      <c r="F870" s="7">
        <f t="shared" si="108"/>
        <v>426</v>
      </c>
      <c r="G870" s="7">
        <f t="shared" si="109"/>
        <v>451</v>
      </c>
      <c r="H870" s="7">
        <f t="shared" si="110"/>
        <v>496</v>
      </c>
      <c r="J870" s="7">
        <f t="shared" si="111"/>
        <v>582</v>
      </c>
      <c r="K870" s="7">
        <f t="shared" si="104"/>
        <v>639</v>
      </c>
      <c r="L870" s="7">
        <f t="shared" si="105"/>
        <v>676</v>
      </c>
      <c r="M870" s="7">
        <f t="shared" si="106"/>
        <v>744</v>
      </c>
    </row>
    <row r="871" spans="1:13" x14ac:dyDescent="0.5">
      <c r="A871">
        <v>870</v>
      </c>
      <c r="B871" t="s">
        <v>913</v>
      </c>
      <c r="C871">
        <v>86</v>
      </c>
      <c r="E871" s="7">
        <f t="shared" si="107"/>
        <v>208</v>
      </c>
      <c r="F871" s="7">
        <f t="shared" si="108"/>
        <v>228</v>
      </c>
      <c r="G871" s="7">
        <f t="shared" si="109"/>
        <v>271</v>
      </c>
      <c r="H871" s="7">
        <f t="shared" si="110"/>
        <v>298</v>
      </c>
      <c r="J871" s="7">
        <f t="shared" si="111"/>
        <v>312</v>
      </c>
      <c r="K871" s="7">
        <f t="shared" si="104"/>
        <v>342</v>
      </c>
      <c r="L871" s="7">
        <f t="shared" si="105"/>
        <v>406</v>
      </c>
      <c r="M871" s="7">
        <f t="shared" si="106"/>
        <v>447</v>
      </c>
    </row>
    <row r="872" spans="1:13" x14ac:dyDescent="0.5">
      <c r="A872">
        <v>871</v>
      </c>
      <c r="B872" t="s">
        <v>914</v>
      </c>
      <c r="C872">
        <v>68</v>
      </c>
      <c r="E872" s="7">
        <f t="shared" si="107"/>
        <v>172</v>
      </c>
      <c r="F872" s="7">
        <f t="shared" si="108"/>
        <v>189</v>
      </c>
      <c r="G872" s="7">
        <f t="shared" si="109"/>
        <v>235</v>
      </c>
      <c r="H872" s="7">
        <f t="shared" si="110"/>
        <v>258</v>
      </c>
      <c r="J872" s="7">
        <f t="shared" si="111"/>
        <v>258</v>
      </c>
      <c r="K872" s="7">
        <f t="shared" si="104"/>
        <v>283</v>
      </c>
      <c r="L872" s="7">
        <f t="shared" si="105"/>
        <v>352</v>
      </c>
      <c r="M872" s="7">
        <f t="shared" si="106"/>
        <v>387</v>
      </c>
    </row>
    <row r="873" spans="1:13" x14ac:dyDescent="0.5">
      <c r="A873">
        <v>872</v>
      </c>
      <c r="B873" t="s">
        <v>915</v>
      </c>
      <c r="C873">
        <v>166</v>
      </c>
      <c r="E873" s="7">
        <f t="shared" si="107"/>
        <v>368</v>
      </c>
      <c r="F873" s="7">
        <f t="shared" si="108"/>
        <v>404</v>
      </c>
      <c r="G873" s="7">
        <f t="shared" si="109"/>
        <v>431</v>
      </c>
      <c r="H873" s="7">
        <f t="shared" si="110"/>
        <v>474</v>
      </c>
      <c r="J873" s="7">
        <f t="shared" si="111"/>
        <v>552</v>
      </c>
      <c r="K873" s="7">
        <f t="shared" si="104"/>
        <v>606</v>
      </c>
      <c r="L873" s="7">
        <f t="shared" si="105"/>
        <v>646</v>
      </c>
      <c r="M873" s="7">
        <f t="shared" si="106"/>
        <v>711</v>
      </c>
    </row>
    <row r="874" spans="1:13" x14ac:dyDescent="0.5">
      <c r="A874">
        <v>873</v>
      </c>
      <c r="B874" t="s">
        <v>916</v>
      </c>
      <c r="C874">
        <v>92</v>
      </c>
      <c r="E874" s="7">
        <f t="shared" si="107"/>
        <v>220</v>
      </c>
      <c r="F874" s="7">
        <f t="shared" si="108"/>
        <v>242</v>
      </c>
      <c r="G874" s="7">
        <f t="shared" si="109"/>
        <v>283</v>
      </c>
      <c r="H874" s="7">
        <f t="shared" si="110"/>
        <v>311</v>
      </c>
      <c r="J874" s="7">
        <f t="shared" si="111"/>
        <v>330</v>
      </c>
      <c r="K874" s="7">
        <f t="shared" si="104"/>
        <v>363</v>
      </c>
      <c r="L874" s="7">
        <f t="shared" si="105"/>
        <v>424</v>
      </c>
      <c r="M874" s="7">
        <f t="shared" si="106"/>
        <v>466</v>
      </c>
    </row>
    <row r="875" spans="1:13" x14ac:dyDescent="0.5">
      <c r="A875">
        <v>874</v>
      </c>
      <c r="B875" t="s">
        <v>917</v>
      </c>
      <c r="C875">
        <v>110</v>
      </c>
      <c r="E875" s="7">
        <f t="shared" si="107"/>
        <v>256</v>
      </c>
      <c r="F875" s="7">
        <f t="shared" si="108"/>
        <v>281</v>
      </c>
      <c r="G875" s="7">
        <f t="shared" si="109"/>
        <v>319</v>
      </c>
      <c r="H875" s="7">
        <f t="shared" si="110"/>
        <v>350</v>
      </c>
      <c r="J875" s="7">
        <f t="shared" si="111"/>
        <v>384</v>
      </c>
      <c r="K875" s="7">
        <f t="shared" si="104"/>
        <v>421</v>
      </c>
      <c r="L875" s="7">
        <f t="shared" si="105"/>
        <v>478</v>
      </c>
      <c r="M875" s="7">
        <f t="shared" si="106"/>
        <v>525</v>
      </c>
    </row>
    <row r="876" spans="1:13" x14ac:dyDescent="0.5">
      <c r="A876">
        <v>875</v>
      </c>
      <c r="B876" t="s">
        <v>918</v>
      </c>
      <c r="C876">
        <v>110</v>
      </c>
      <c r="E876" s="7">
        <f t="shared" si="107"/>
        <v>256</v>
      </c>
      <c r="F876" s="7">
        <f t="shared" si="108"/>
        <v>281</v>
      </c>
      <c r="G876" s="7">
        <f t="shared" si="109"/>
        <v>319</v>
      </c>
      <c r="H876" s="7">
        <f t="shared" si="110"/>
        <v>350</v>
      </c>
      <c r="J876" s="7">
        <f t="shared" si="111"/>
        <v>384</v>
      </c>
      <c r="K876" s="7">
        <f t="shared" si="104"/>
        <v>421</v>
      </c>
      <c r="L876" s="7">
        <f t="shared" si="105"/>
        <v>478</v>
      </c>
      <c r="M876" s="7">
        <f t="shared" si="106"/>
        <v>525</v>
      </c>
    </row>
    <row r="877" spans="1:13" x14ac:dyDescent="0.5">
      <c r="A877">
        <v>876</v>
      </c>
      <c r="B877" t="s">
        <v>855</v>
      </c>
      <c r="C877">
        <v>67</v>
      </c>
      <c r="E877" s="7">
        <f t="shared" si="107"/>
        <v>170</v>
      </c>
      <c r="F877" s="7">
        <f t="shared" si="108"/>
        <v>187</v>
      </c>
      <c r="G877" s="7">
        <f t="shared" si="109"/>
        <v>233</v>
      </c>
      <c r="H877" s="7">
        <f t="shared" si="110"/>
        <v>256</v>
      </c>
      <c r="J877" s="7">
        <f t="shared" si="111"/>
        <v>255</v>
      </c>
      <c r="K877" s="7">
        <f t="shared" si="104"/>
        <v>280</v>
      </c>
      <c r="L877" s="7">
        <f t="shared" si="105"/>
        <v>349</v>
      </c>
      <c r="M877" s="7">
        <f t="shared" si="106"/>
        <v>384</v>
      </c>
    </row>
    <row r="878" spans="1:13" x14ac:dyDescent="0.5">
      <c r="A878">
        <v>877</v>
      </c>
      <c r="B878" t="s">
        <v>856</v>
      </c>
      <c r="C878">
        <v>55</v>
      </c>
      <c r="E878" s="7">
        <f t="shared" si="107"/>
        <v>146</v>
      </c>
      <c r="F878" s="7">
        <f t="shared" si="108"/>
        <v>160</v>
      </c>
      <c r="G878" s="7">
        <f t="shared" si="109"/>
        <v>209</v>
      </c>
      <c r="H878" s="7">
        <f t="shared" si="110"/>
        <v>229</v>
      </c>
      <c r="J878" s="7">
        <f t="shared" si="111"/>
        <v>219</v>
      </c>
      <c r="K878" s="7">
        <f t="shared" si="104"/>
        <v>240</v>
      </c>
      <c r="L878" s="7">
        <f t="shared" si="105"/>
        <v>313</v>
      </c>
      <c r="M878" s="7">
        <f t="shared" si="106"/>
        <v>343</v>
      </c>
    </row>
    <row r="879" spans="1:13" x14ac:dyDescent="0.5">
      <c r="A879">
        <v>878</v>
      </c>
      <c r="B879" t="s">
        <v>857</v>
      </c>
      <c r="C879">
        <v>49</v>
      </c>
      <c r="E879" s="7">
        <f t="shared" si="107"/>
        <v>134</v>
      </c>
      <c r="F879" s="7">
        <f t="shared" si="108"/>
        <v>147</v>
      </c>
      <c r="G879" s="7">
        <f t="shared" si="109"/>
        <v>197</v>
      </c>
      <c r="H879" s="7">
        <f t="shared" si="110"/>
        <v>216</v>
      </c>
      <c r="J879" s="7">
        <f t="shared" si="111"/>
        <v>201</v>
      </c>
      <c r="K879" s="7">
        <f t="shared" si="104"/>
        <v>220</v>
      </c>
      <c r="L879" s="7">
        <f t="shared" si="105"/>
        <v>295</v>
      </c>
      <c r="M879" s="7">
        <f t="shared" si="106"/>
        <v>324</v>
      </c>
    </row>
    <row r="880" spans="1:13" x14ac:dyDescent="0.5">
      <c r="A880">
        <v>879</v>
      </c>
      <c r="B880" t="s">
        <v>858</v>
      </c>
      <c r="C880">
        <v>120</v>
      </c>
      <c r="E880" s="7">
        <f t="shared" si="107"/>
        <v>276</v>
      </c>
      <c r="F880" s="7">
        <f t="shared" si="108"/>
        <v>303</v>
      </c>
      <c r="G880" s="7">
        <f t="shared" si="109"/>
        <v>339</v>
      </c>
      <c r="H880" s="7">
        <f t="shared" si="110"/>
        <v>372</v>
      </c>
      <c r="J880" s="7">
        <f t="shared" si="111"/>
        <v>414</v>
      </c>
      <c r="K880" s="7">
        <f t="shared" si="104"/>
        <v>454</v>
      </c>
      <c r="L880" s="7">
        <f t="shared" si="105"/>
        <v>508</v>
      </c>
      <c r="M880" s="7">
        <f t="shared" si="106"/>
        <v>558</v>
      </c>
    </row>
    <row r="881" spans="1:13" x14ac:dyDescent="0.5">
      <c r="A881">
        <v>880</v>
      </c>
      <c r="B881" t="s">
        <v>859</v>
      </c>
      <c r="C881">
        <v>84</v>
      </c>
      <c r="E881" s="7">
        <f t="shared" si="107"/>
        <v>204</v>
      </c>
      <c r="F881" s="7">
        <f t="shared" si="108"/>
        <v>224</v>
      </c>
      <c r="G881" s="7">
        <f t="shared" si="109"/>
        <v>267</v>
      </c>
      <c r="H881" s="7">
        <f t="shared" si="110"/>
        <v>293</v>
      </c>
      <c r="J881" s="7">
        <f t="shared" si="111"/>
        <v>306</v>
      </c>
      <c r="K881" s="7">
        <f t="shared" si="104"/>
        <v>336</v>
      </c>
      <c r="L881" s="7">
        <f t="shared" si="105"/>
        <v>400</v>
      </c>
      <c r="M881" s="7">
        <f t="shared" si="106"/>
        <v>439</v>
      </c>
    </row>
    <row r="882" spans="1:13" x14ac:dyDescent="0.5">
      <c r="A882">
        <v>881</v>
      </c>
      <c r="B882" t="s">
        <v>860</v>
      </c>
      <c r="C882">
        <v>66</v>
      </c>
      <c r="E882" s="7">
        <f t="shared" si="107"/>
        <v>168</v>
      </c>
      <c r="F882" s="7">
        <f t="shared" si="108"/>
        <v>184</v>
      </c>
      <c r="G882" s="7">
        <f t="shared" si="109"/>
        <v>231</v>
      </c>
      <c r="H882" s="7">
        <f t="shared" si="110"/>
        <v>254</v>
      </c>
      <c r="J882" s="7">
        <f t="shared" si="111"/>
        <v>252</v>
      </c>
      <c r="K882" s="7">
        <f t="shared" si="104"/>
        <v>276</v>
      </c>
      <c r="L882" s="7">
        <f t="shared" si="105"/>
        <v>346</v>
      </c>
      <c r="M882" s="7">
        <f t="shared" si="106"/>
        <v>381</v>
      </c>
    </row>
    <row r="883" spans="1:13" x14ac:dyDescent="0.5">
      <c r="A883">
        <v>882</v>
      </c>
      <c r="B883" t="s">
        <v>694</v>
      </c>
      <c r="C883">
        <v>56</v>
      </c>
      <c r="E883" s="7">
        <f t="shared" si="107"/>
        <v>148</v>
      </c>
      <c r="F883" s="7">
        <f t="shared" si="108"/>
        <v>162</v>
      </c>
      <c r="G883" s="7">
        <f t="shared" si="109"/>
        <v>211</v>
      </c>
      <c r="H883" s="7">
        <f t="shared" si="110"/>
        <v>232</v>
      </c>
      <c r="J883" s="7">
        <f t="shared" si="111"/>
        <v>222</v>
      </c>
      <c r="K883" s="7">
        <f t="shared" si="104"/>
        <v>243</v>
      </c>
      <c r="L883" s="7">
        <f t="shared" si="105"/>
        <v>316</v>
      </c>
      <c r="M883" s="7">
        <f t="shared" si="106"/>
        <v>348</v>
      </c>
    </row>
    <row r="884" spans="1:13" x14ac:dyDescent="0.5">
      <c r="A884">
        <v>883</v>
      </c>
      <c r="B884" t="s">
        <v>694</v>
      </c>
      <c r="C884">
        <v>56</v>
      </c>
      <c r="E884" s="7">
        <f t="shared" si="107"/>
        <v>148</v>
      </c>
      <c r="F884" s="7">
        <f t="shared" si="108"/>
        <v>162</v>
      </c>
      <c r="G884" s="7">
        <f t="shared" si="109"/>
        <v>211</v>
      </c>
      <c r="H884" s="7">
        <f t="shared" si="110"/>
        <v>232</v>
      </c>
      <c r="J884" s="7">
        <f t="shared" si="111"/>
        <v>222</v>
      </c>
      <c r="K884" s="7">
        <f t="shared" si="104"/>
        <v>243</v>
      </c>
      <c r="L884" s="7">
        <f t="shared" si="105"/>
        <v>316</v>
      </c>
      <c r="M884" s="7">
        <f t="shared" si="106"/>
        <v>348</v>
      </c>
    </row>
    <row r="885" spans="1:13" x14ac:dyDescent="0.5">
      <c r="A885">
        <v>884</v>
      </c>
      <c r="B885" t="s">
        <v>694</v>
      </c>
      <c r="C885">
        <v>56</v>
      </c>
      <c r="E885" s="7">
        <f t="shared" si="107"/>
        <v>148</v>
      </c>
      <c r="F885" s="7">
        <f t="shared" si="108"/>
        <v>162</v>
      </c>
      <c r="G885" s="7">
        <f t="shared" si="109"/>
        <v>211</v>
      </c>
      <c r="H885" s="7">
        <f t="shared" si="110"/>
        <v>232</v>
      </c>
      <c r="J885" s="7">
        <f t="shared" si="111"/>
        <v>222</v>
      </c>
      <c r="K885" s="7">
        <f t="shared" si="104"/>
        <v>243</v>
      </c>
      <c r="L885" s="7">
        <f t="shared" si="105"/>
        <v>316</v>
      </c>
      <c r="M885" s="7">
        <f t="shared" si="106"/>
        <v>348</v>
      </c>
    </row>
    <row r="886" spans="1:13" x14ac:dyDescent="0.5">
      <c r="A886">
        <v>885</v>
      </c>
      <c r="B886" t="s">
        <v>694</v>
      </c>
      <c r="C886">
        <v>84</v>
      </c>
      <c r="E886" s="7">
        <f t="shared" si="107"/>
        <v>204</v>
      </c>
      <c r="F886" s="7">
        <f t="shared" si="108"/>
        <v>224</v>
      </c>
      <c r="G886" s="7">
        <f t="shared" si="109"/>
        <v>267</v>
      </c>
      <c r="H886" s="7">
        <f t="shared" si="110"/>
        <v>293</v>
      </c>
      <c r="J886" s="7">
        <f t="shared" si="111"/>
        <v>306</v>
      </c>
      <c r="K886" s="7">
        <f t="shared" si="104"/>
        <v>336</v>
      </c>
      <c r="L886" s="7">
        <f t="shared" si="105"/>
        <v>400</v>
      </c>
      <c r="M886" s="7">
        <f t="shared" si="106"/>
        <v>439</v>
      </c>
    </row>
    <row r="887" spans="1:13" x14ac:dyDescent="0.5">
      <c r="A887">
        <v>886</v>
      </c>
      <c r="B887" t="s">
        <v>854</v>
      </c>
      <c r="C887">
        <v>100</v>
      </c>
      <c r="E887" s="7">
        <f t="shared" si="107"/>
        <v>236</v>
      </c>
      <c r="F887" s="7">
        <f t="shared" si="108"/>
        <v>259</v>
      </c>
      <c r="G887" s="7">
        <f t="shared" si="109"/>
        <v>299</v>
      </c>
      <c r="H887" s="7">
        <f t="shared" si="110"/>
        <v>328</v>
      </c>
      <c r="J887" s="7">
        <f t="shared" si="111"/>
        <v>354</v>
      </c>
      <c r="K887" s="7">
        <f t="shared" si="104"/>
        <v>388</v>
      </c>
      <c r="L887" s="7">
        <f t="shared" si="105"/>
        <v>448</v>
      </c>
      <c r="M887" s="7">
        <f t="shared" si="106"/>
        <v>492</v>
      </c>
    </row>
    <row r="888" spans="1:13" x14ac:dyDescent="0.5">
      <c r="A888">
        <v>887</v>
      </c>
      <c r="B888" t="s">
        <v>895</v>
      </c>
      <c r="C888">
        <v>76</v>
      </c>
      <c r="E888" s="7">
        <f t="shared" si="107"/>
        <v>188</v>
      </c>
      <c r="F888" s="7">
        <f t="shared" si="108"/>
        <v>206</v>
      </c>
      <c r="G888" s="7">
        <f t="shared" si="109"/>
        <v>251</v>
      </c>
      <c r="H888" s="7">
        <f t="shared" si="110"/>
        <v>276</v>
      </c>
      <c r="J888" s="7">
        <f t="shared" si="111"/>
        <v>282</v>
      </c>
      <c r="K888" s="7">
        <f t="shared" si="104"/>
        <v>309</v>
      </c>
      <c r="L888" s="7">
        <f t="shared" si="105"/>
        <v>376</v>
      </c>
      <c r="M888" s="7">
        <f t="shared" si="106"/>
        <v>414</v>
      </c>
    </row>
    <row r="889" spans="1:13" x14ac:dyDescent="0.5">
      <c r="A889">
        <v>888</v>
      </c>
      <c r="B889" t="s">
        <v>896</v>
      </c>
      <c r="C889">
        <v>161</v>
      </c>
      <c r="E889" s="7">
        <f t="shared" si="107"/>
        <v>358</v>
      </c>
      <c r="F889" s="7">
        <f t="shared" si="108"/>
        <v>393</v>
      </c>
      <c r="G889" s="7">
        <f t="shared" si="109"/>
        <v>421</v>
      </c>
      <c r="H889" s="7">
        <f t="shared" si="110"/>
        <v>463</v>
      </c>
      <c r="J889" s="7">
        <f t="shared" si="111"/>
        <v>537</v>
      </c>
      <c r="K889" s="7">
        <f t="shared" si="104"/>
        <v>589</v>
      </c>
      <c r="L889" s="7">
        <f t="shared" si="105"/>
        <v>631</v>
      </c>
      <c r="M889" s="7">
        <f t="shared" si="106"/>
        <v>694</v>
      </c>
    </row>
    <row r="890" spans="1:13" x14ac:dyDescent="0.5">
      <c r="A890">
        <v>889</v>
      </c>
      <c r="B890" t="s">
        <v>897</v>
      </c>
      <c r="C890">
        <v>22</v>
      </c>
      <c r="E890" s="7">
        <f t="shared" si="107"/>
        <v>80</v>
      </c>
      <c r="F890" s="7">
        <f t="shared" si="108"/>
        <v>88</v>
      </c>
      <c r="G890" s="7">
        <f t="shared" si="109"/>
        <v>143</v>
      </c>
      <c r="H890" s="7">
        <f t="shared" si="110"/>
        <v>157</v>
      </c>
      <c r="J890" s="7">
        <f t="shared" si="111"/>
        <v>120</v>
      </c>
      <c r="K890" s="7">
        <f t="shared" si="104"/>
        <v>132</v>
      </c>
      <c r="L890" s="7">
        <f t="shared" si="105"/>
        <v>214</v>
      </c>
      <c r="M890" s="7">
        <f t="shared" si="106"/>
        <v>235</v>
      </c>
    </row>
    <row r="891" spans="1:13" x14ac:dyDescent="0.5">
      <c r="A891">
        <v>890</v>
      </c>
      <c r="B891" t="s">
        <v>898</v>
      </c>
      <c r="C891">
        <v>94</v>
      </c>
      <c r="E891" s="7">
        <f t="shared" si="107"/>
        <v>224</v>
      </c>
      <c r="F891" s="7">
        <f t="shared" si="108"/>
        <v>246</v>
      </c>
      <c r="G891" s="7">
        <f t="shared" si="109"/>
        <v>287</v>
      </c>
      <c r="H891" s="7">
        <f t="shared" si="110"/>
        <v>315</v>
      </c>
      <c r="J891" s="7">
        <f t="shared" si="111"/>
        <v>336</v>
      </c>
      <c r="K891" s="7">
        <f t="shared" si="104"/>
        <v>369</v>
      </c>
      <c r="L891" s="7">
        <f t="shared" si="105"/>
        <v>430</v>
      </c>
      <c r="M891" s="7">
        <f t="shared" si="106"/>
        <v>472</v>
      </c>
    </row>
    <row r="892" spans="1:13" x14ac:dyDescent="0.5">
      <c r="A892">
        <v>891</v>
      </c>
      <c r="B892" t="s">
        <v>899</v>
      </c>
      <c r="C892">
        <v>125</v>
      </c>
      <c r="E892" s="7">
        <f t="shared" si="107"/>
        <v>286</v>
      </c>
      <c r="F892" s="7">
        <f t="shared" si="108"/>
        <v>314</v>
      </c>
      <c r="G892" s="7">
        <f t="shared" si="109"/>
        <v>349</v>
      </c>
      <c r="H892" s="7">
        <f t="shared" si="110"/>
        <v>383</v>
      </c>
      <c r="J892" s="7">
        <f t="shared" si="111"/>
        <v>429</v>
      </c>
      <c r="K892" s="7">
        <f t="shared" si="104"/>
        <v>471</v>
      </c>
      <c r="L892" s="7">
        <f t="shared" si="105"/>
        <v>523</v>
      </c>
      <c r="M892" s="7">
        <f t="shared" si="106"/>
        <v>574</v>
      </c>
    </row>
    <row r="893" spans="1:13" x14ac:dyDescent="0.5">
      <c r="A893">
        <v>892</v>
      </c>
      <c r="B893" t="s">
        <v>900</v>
      </c>
      <c r="C893">
        <v>59</v>
      </c>
      <c r="E893" s="7">
        <f t="shared" si="107"/>
        <v>154</v>
      </c>
      <c r="F893" s="7">
        <f t="shared" si="108"/>
        <v>169</v>
      </c>
      <c r="G893" s="7">
        <f t="shared" si="109"/>
        <v>217</v>
      </c>
      <c r="H893" s="7">
        <f t="shared" si="110"/>
        <v>238</v>
      </c>
      <c r="J893" s="7">
        <f t="shared" si="111"/>
        <v>231</v>
      </c>
      <c r="K893" s="7">
        <f t="shared" si="104"/>
        <v>253</v>
      </c>
      <c r="L893" s="7">
        <f t="shared" si="105"/>
        <v>325</v>
      </c>
      <c r="M893" s="7">
        <f t="shared" si="106"/>
        <v>357</v>
      </c>
    </row>
    <row r="894" spans="1:13" x14ac:dyDescent="0.5">
      <c r="A894">
        <v>893</v>
      </c>
      <c r="B894" t="s">
        <v>901</v>
      </c>
      <c r="C894">
        <v>131</v>
      </c>
      <c r="E894" s="7">
        <f t="shared" si="107"/>
        <v>298</v>
      </c>
      <c r="F894" s="7">
        <f t="shared" si="108"/>
        <v>327</v>
      </c>
      <c r="G894" s="7">
        <f t="shared" si="109"/>
        <v>361</v>
      </c>
      <c r="H894" s="7">
        <f t="shared" si="110"/>
        <v>397</v>
      </c>
      <c r="J894" s="7">
        <f t="shared" si="111"/>
        <v>447</v>
      </c>
      <c r="K894" s="7">
        <f t="shared" si="104"/>
        <v>490</v>
      </c>
      <c r="L894" s="7">
        <f t="shared" si="105"/>
        <v>541</v>
      </c>
      <c r="M894" s="7">
        <f t="shared" si="106"/>
        <v>595</v>
      </c>
    </row>
    <row r="895" spans="1:13" x14ac:dyDescent="0.5">
      <c r="A895">
        <v>894</v>
      </c>
      <c r="B895" t="s">
        <v>902</v>
      </c>
      <c r="C895">
        <v>32</v>
      </c>
      <c r="E895" s="7">
        <f t="shared" si="107"/>
        <v>100</v>
      </c>
      <c r="F895" s="7">
        <f t="shared" si="108"/>
        <v>110</v>
      </c>
      <c r="G895" s="7">
        <f t="shared" si="109"/>
        <v>163</v>
      </c>
      <c r="H895" s="7">
        <f t="shared" si="110"/>
        <v>179</v>
      </c>
      <c r="J895" s="7">
        <f t="shared" si="111"/>
        <v>150</v>
      </c>
      <c r="K895" s="7">
        <f t="shared" si="104"/>
        <v>165</v>
      </c>
      <c r="L895" s="7">
        <f t="shared" si="105"/>
        <v>244</v>
      </c>
      <c r="M895" s="7">
        <f t="shared" si="106"/>
        <v>268</v>
      </c>
    </row>
    <row r="896" spans="1:13" x14ac:dyDescent="0.5">
      <c r="A896">
        <v>895</v>
      </c>
      <c r="B896" t="s">
        <v>903</v>
      </c>
      <c r="C896">
        <v>36</v>
      </c>
      <c r="E896" s="7">
        <f t="shared" si="107"/>
        <v>108</v>
      </c>
      <c r="F896" s="7">
        <f t="shared" si="108"/>
        <v>118</v>
      </c>
      <c r="G896" s="7">
        <f t="shared" si="109"/>
        <v>171</v>
      </c>
      <c r="H896" s="7">
        <f t="shared" si="110"/>
        <v>188</v>
      </c>
      <c r="J896" s="7">
        <f t="shared" si="111"/>
        <v>162</v>
      </c>
      <c r="K896" s="7">
        <f t="shared" si="104"/>
        <v>177</v>
      </c>
      <c r="L896" s="7">
        <f t="shared" si="105"/>
        <v>256</v>
      </c>
      <c r="M896" s="7">
        <f t="shared" si="106"/>
        <v>282</v>
      </c>
    </row>
    <row r="897" spans="1:13" x14ac:dyDescent="0.5">
      <c r="A897">
        <v>896</v>
      </c>
      <c r="B897" t="s">
        <v>904</v>
      </c>
      <c r="C897">
        <v>147</v>
      </c>
      <c r="E897" s="7">
        <f t="shared" si="107"/>
        <v>330</v>
      </c>
      <c r="F897" s="7">
        <f t="shared" si="108"/>
        <v>363</v>
      </c>
      <c r="G897" s="7">
        <f t="shared" si="109"/>
        <v>393</v>
      </c>
      <c r="H897" s="7">
        <f t="shared" si="110"/>
        <v>432</v>
      </c>
      <c r="J897" s="7">
        <f t="shared" si="111"/>
        <v>495</v>
      </c>
      <c r="K897" s="7">
        <f t="shared" si="104"/>
        <v>544</v>
      </c>
      <c r="L897" s="7">
        <f t="shared" si="105"/>
        <v>589</v>
      </c>
      <c r="M897" s="7">
        <f t="shared" si="106"/>
        <v>648</v>
      </c>
    </row>
    <row r="898" spans="1:13" x14ac:dyDescent="0.5">
      <c r="A898">
        <v>897</v>
      </c>
      <c r="B898" t="s">
        <v>905</v>
      </c>
      <c r="C898">
        <v>120</v>
      </c>
      <c r="E898" s="7">
        <f t="shared" si="107"/>
        <v>276</v>
      </c>
      <c r="F898" s="7">
        <f t="shared" si="108"/>
        <v>303</v>
      </c>
      <c r="G898" s="7">
        <f t="shared" si="109"/>
        <v>339</v>
      </c>
      <c r="H898" s="7">
        <f t="shared" si="110"/>
        <v>372</v>
      </c>
      <c r="J898" s="7">
        <f t="shared" si="111"/>
        <v>414</v>
      </c>
      <c r="K898" s="7">
        <f t="shared" ref="K898:K961" si="112">FLOOR(F898*1.5,1)</f>
        <v>454</v>
      </c>
      <c r="L898" s="7">
        <f t="shared" ref="L898:L961" si="113">FLOOR(G898*1.5,1)</f>
        <v>508</v>
      </c>
      <c r="M898" s="7">
        <f t="shared" ref="M898:M961" si="114">FLOOR(H898*1.5,1)</f>
        <v>558</v>
      </c>
    </row>
    <row r="899" spans="1:13" x14ac:dyDescent="0.5">
      <c r="A899">
        <v>898</v>
      </c>
      <c r="B899" t="s">
        <v>906</v>
      </c>
      <c r="C899">
        <v>110</v>
      </c>
      <c r="E899" s="7">
        <f t="shared" ref="E899:E962" si="115">FLOOR((FLOOR((2*$C899+31+0),1)+5)*1,1)</f>
        <v>256</v>
      </c>
      <c r="F899" s="7">
        <f t="shared" ref="F899:F962" si="116">FLOOR((FLOOR((2*$C899+31+0),1)+5)*1.1,1)</f>
        <v>281</v>
      </c>
      <c r="G899" s="7">
        <f t="shared" ref="G899:G962" si="117">FLOOR((FLOOR((2*$C899+31+63),1)+5)*1,1)</f>
        <v>319</v>
      </c>
      <c r="H899" s="7">
        <f t="shared" ref="H899:H962" si="118">FLOOR((FLOOR((2*$C899+31+63),1)+5)*1.1,1)</f>
        <v>350</v>
      </c>
      <c r="J899" s="7">
        <f t="shared" ref="J899:J962" si="119">FLOOR(E899*1.5,1)</f>
        <v>384</v>
      </c>
      <c r="K899" s="7">
        <f t="shared" si="112"/>
        <v>421</v>
      </c>
      <c r="L899" s="7">
        <f t="shared" si="113"/>
        <v>478</v>
      </c>
      <c r="M899" s="7">
        <f t="shared" si="114"/>
        <v>525</v>
      </c>
    </row>
    <row r="900" spans="1:13" x14ac:dyDescent="0.5">
      <c r="A900">
        <v>899</v>
      </c>
      <c r="B900" t="s">
        <v>937</v>
      </c>
      <c r="C900">
        <v>110</v>
      </c>
      <c r="E900" s="7">
        <f t="shared" si="115"/>
        <v>256</v>
      </c>
      <c r="F900" s="7">
        <f t="shared" si="116"/>
        <v>281</v>
      </c>
      <c r="G900" s="7">
        <f t="shared" si="117"/>
        <v>319</v>
      </c>
      <c r="H900" s="7">
        <f t="shared" si="118"/>
        <v>350</v>
      </c>
      <c r="J900" s="7">
        <f t="shared" si="119"/>
        <v>384</v>
      </c>
      <c r="K900" s="7">
        <f t="shared" si="112"/>
        <v>421</v>
      </c>
      <c r="L900" s="7">
        <f t="shared" si="113"/>
        <v>478</v>
      </c>
      <c r="M900" s="7">
        <f t="shared" si="114"/>
        <v>525</v>
      </c>
    </row>
    <row r="901" spans="1:13" x14ac:dyDescent="0.5">
      <c r="A901">
        <v>900</v>
      </c>
      <c r="B901" t="s">
        <v>861</v>
      </c>
      <c r="C901">
        <v>90</v>
      </c>
      <c r="E901" s="7">
        <f t="shared" si="115"/>
        <v>216</v>
      </c>
      <c r="F901" s="7">
        <f t="shared" si="116"/>
        <v>237</v>
      </c>
      <c r="G901" s="7">
        <f t="shared" si="117"/>
        <v>279</v>
      </c>
      <c r="H901" s="7">
        <f t="shared" si="118"/>
        <v>306</v>
      </c>
      <c r="J901" s="7">
        <f t="shared" si="119"/>
        <v>324</v>
      </c>
      <c r="K901" s="7">
        <f t="shared" si="112"/>
        <v>355</v>
      </c>
      <c r="L901" s="7">
        <f t="shared" si="113"/>
        <v>418</v>
      </c>
      <c r="M901" s="7">
        <f t="shared" si="114"/>
        <v>459</v>
      </c>
    </row>
    <row r="902" spans="1:13" x14ac:dyDescent="0.5">
      <c r="A902">
        <v>901</v>
      </c>
      <c r="B902" t="s">
        <v>862</v>
      </c>
      <c r="C902">
        <v>90</v>
      </c>
      <c r="E902" s="7">
        <f t="shared" si="115"/>
        <v>216</v>
      </c>
      <c r="F902" s="7">
        <f t="shared" si="116"/>
        <v>237</v>
      </c>
      <c r="G902" s="7">
        <f t="shared" si="117"/>
        <v>279</v>
      </c>
      <c r="H902" s="7">
        <f t="shared" si="118"/>
        <v>306</v>
      </c>
      <c r="J902" s="7">
        <f t="shared" si="119"/>
        <v>324</v>
      </c>
      <c r="K902" s="7">
        <f t="shared" si="112"/>
        <v>355</v>
      </c>
      <c r="L902" s="7">
        <f t="shared" si="113"/>
        <v>418</v>
      </c>
      <c r="M902" s="7">
        <f t="shared" si="114"/>
        <v>459</v>
      </c>
    </row>
    <row r="903" spans="1:13" x14ac:dyDescent="0.5">
      <c r="A903">
        <v>902</v>
      </c>
      <c r="B903" t="s">
        <v>907</v>
      </c>
      <c r="C903">
        <v>115</v>
      </c>
      <c r="E903" s="7">
        <f t="shared" si="115"/>
        <v>266</v>
      </c>
      <c r="F903" s="7">
        <f t="shared" si="116"/>
        <v>292</v>
      </c>
      <c r="G903" s="7">
        <f t="shared" si="117"/>
        <v>329</v>
      </c>
      <c r="H903" s="7">
        <f t="shared" si="118"/>
        <v>361</v>
      </c>
      <c r="J903" s="7">
        <f t="shared" si="119"/>
        <v>399</v>
      </c>
      <c r="K903" s="7">
        <f t="shared" si="112"/>
        <v>438</v>
      </c>
      <c r="L903" s="7">
        <f t="shared" si="113"/>
        <v>493</v>
      </c>
      <c r="M903" s="7">
        <f t="shared" si="114"/>
        <v>541</v>
      </c>
    </row>
    <row r="904" spans="1:13" x14ac:dyDescent="0.5">
      <c r="A904">
        <v>903</v>
      </c>
      <c r="B904" t="s">
        <v>863</v>
      </c>
      <c r="C904">
        <v>80</v>
      </c>
      <c r="E904" s="7">
        <f t="shared" si="115"/>
        <v>196</v>
      </c>
      <c r="F904" s="7">
        <f t="shared" si="116"/>
        <v>215</v>
      </c>
      <c r="G904" s="7">
        <f t="shared" si="117"/>
        <v>259</v>
      </c>
      <c r="H904" s="7">
        <f t="shared" si="118"/>
        <v>284</v>
      </c>
      <c r="J904" s="7">
        <f t="shared" si="119"/>
        <v>294</v>
      </c>
      <c r="K904" s="7">
        <f t="shared" si="112"/>
        <v>322</v>
      </c>
      <c r="L904" s="7">
        <f t="shared" si="113"/>
        <v>388</v>
      </c>
      <c r="M904" s="7">
        <f t="shared" si="114"/>
        <v>426</v>
      </c>
    </row>
    <row r="905" spans="1:13" x14ac:dyDescent="0.5">
      <c r="A905">
        <v>904</v>
      </c>
      <c r="B905" t="s">
        <v>891</v>
      </c>
      <c r="C905">
        <v>21</v>
      </c>
      <c r="E905" s="7">
        <f t="shared" si="115"/>
        <v>78</v>
      </c>
      <c r="F905" s="7">
        <f t="shared" si="116"/>
        <v>85</v>
      </c>
      <c r="G905" s="7">
        <f t="shared" si="117"/>
        <v>141</v>
      </c>
      <c r="H905" s="7">
        <f t="shared" si="118"/>
        <v>155</v>
      </c>
      <c r="J905" s="7">
        <f t="shared" si="119"/>
        <v>117</v>
      </c>
      <c r="K905" s="7">
        <f t="shared" si="112"/>
        <v>127</v>
      </c>
      <c r="L905" s="7">
        <f t="shared" si="113"/>
        <v>211</v>
      </c>
      <c r="M905" s="7">
        <f t="shared" si="114"/>
        <v>232</v>
      </c>
    </row>
    <row r="906" spans="1:13" x14ac:dyDescent="0.5">
      <c r="A906">
        <v>905</v>
      </c>
      <c r="B906" t="s">
        <v>892</v>
      </c>
      <c r="C906">
        <v>163</v>
      </c>
      <c r="E906" s="7">
        <f t="shared" si="115"/>
        <v>362</v>
      </c>
      <c r="F906" s="7">
        <f t="shared" si="116"/>
        <v>398</v>
      </c>
      <c r="G906" s="7">
        <f t="shared" si="117"/>
        <v>425</v>
      </c>
      <c r="H906" s="7">
        <f t="shared" si="118"/>
        <v>467</v>
      </c>
      <c r="J906" s="7">
        <f t="shared" si="119"/>
        <v>543</v>
      </c>
      <c r="K906" s="7">
        <f t="shared" si="112"/>
        <v>597</v>
      </c>
      <c r="L906" s="7">
        <f t="shared" si="113"/>
        <v>637</v>
      </c>
      <c r="M906" s="7">
        <f t="shared" si="114"/>
        <v>700</v>
      </c>
    </row>
    <row r="907" spans="1:13" x14ac:dyDescent="0.5">
      <c r="A907">
        <v>906</v>
      </c>
      <c r="B907" t="s">
        <v>893</v>
      </c>
      <c r="C907">
        <v>120</v>
      </c>
      <c r="E907" s="7">
        <f t="shared" si="115"/>
        <v>276</v>
      </c>
      <c r="F907" s="7">
        <f t="shared" si="116"/>
        <v>303</v>
      </c>
      <c r="G907" s="7">
        <f t="shared" si="117"/>
        <v>339</v>
      </c>
      <c r="H907" s="7">
        <f t="shared" si="118"/>
        <v>372</v>
      </c>
      <c r="J907" s="7">
        <f t="shared" si="119"/>
        <v>414</v>
      </c>
      <c r="K907" s="7">
        <f t="shared" si="112"/>
        <v>454</v>
      </c>
      <c r="L907" s="7">
        <f t="shared" si="113"/>
        <v>508</v>
      </c>
      <c r="M907" s="7">
        <f t="shared" si="114"/>
        <v>558</v>
      </c>
    </row>
    <row r="908" spans="1:13" x14ac:dyDescent="0.5">
      <c r="A908">
        <v>907</v>
      </c>
      <c r="B908" t="s">
        <v>894</v>
      </c>
      <c r="C908">
        <v>210</v>
      </c>
      <c r="E908" s="7">
        <f t="shared" si="115"/>
        <v>456</v>
      </c>
      <c r="F908" s="7">
        <f t="shared" si="116"/>
        <v>501</v>
      </c>
      <c r="G908" s="7">
        <f t="shared" si="117"/>
        <v>519</v>
      </c>
      <c r="H908" s="7">
        <f t="shared" si="118"/>
        <v>570</v>
      </c>
      <c r="J908" s="7">
        <f t="shared" si="119"/>
        <v>684</v>
      </c>
      <c r="K908" s="7">
        <f t="shared" si="112"/>
        <v>751</v>
      </c>
      <c r="L908" s="7">
        <f t="shared" si="113"/>
        <v>778</v>
      </c>
      <c r="M908" s="7">
        <f t="shared" si="114"/>
        <v>855</v>
      </c>
    </row>
    <row r="909" spans="1:13" x14ac:dyDescent="0.5">
      <c r="A909">
        <v>908</v>
      </c>
      <c r="B909" t="s">
        <v>864</v>
      </c>
      <c r="C909">
        <v>34</v>
      </c>
      <c r="E909" s="7">
        <f t="shared" si="115"/>
        <v>104</v>
      </c>
      <c r="F909" s="7">
        <f t="shared" si="116"/>
        <v>114</v>
      </c>
      <c r="G909" s="7">
        <f t="shared" si="117"/>
        <v>167</v>
      </c>
      <c r="H909" s="7">
        <f t="shared" si="118"/>
        <v>183</v>
      </c>
      <c r="J909" s="7">
        <f t="shared" si="119"/>
        <v>156</v>
      </c>
      <c r="K909" s="7">
        <f t="shared" si="112"/>
        <v>171</v>
      </c>
      <c r="L909" s="7">
        <f t="shared" si="113"/>
        <v>250</v>
      </c>
      <c r="M909" s="7">
        <f t="shared" si="114"/>
        <v>274</v>
      </c>
    </row>
    <row r="910" spans="1:13" x14ac:dyDescent="0.5">
      <c r="A910">
        <v>909</v>
      </c>
      <c r="B910" t="s">
        <v>765</v>
      </c>
      <c r="C910">
        <v>117</v>
      </c>
      <c r="E910" s="7">
        <f t="shared" si="115"/>
        <v>270</v>
      </c>
      <c r="F910" s="7">
        <f t="shared" si="116"/>
        <v>297</v>
      </c>
      <c r="G910" s="7">
        <f t="shared" si="117"/>
        <v>333</v>
      </c>
      <c r="H910" s="7">
        <f t="shared" si="118"/>
        <v>366</v>
      </c>
      <c r="J910" s="7">
        <f t="shared" si="119"/>
        <v>405</v>
      </c>
      <c r="K910" s="7">
        <f t="shared" si="112"/>
        <v>445</v>
      </c>
      <c r="L910" s="7">
        <f t="shared" si="113"/>
        <v>499</v>
      </c>
      <c r="M910" s="7">
        <f t="shared" si="114"/>
        <v>549</v>
      </c>
    </row>
    <row r="911" spans="1:13" x14ac:dyDescent="0.5">
      <c r="A911">
        <v>910</v>
      </c>
      <c r="B911" t="s">
        <v>765</v>
      </c>
      <c r="C911">
        <v>117</v>
      </c>
      <c r="E911" s="7">
        <f t="shared" si="115"/>
        <v>270</v>
      </c>
      <c r="F911" s="7">
        <f t="shared" si="116"/>
        <v>297</v>
      </c>
      <c r="G911" s="7">
        <f t="shared" si="117"/>
        <v>333</v>
      </c>
      <c r="H911" s="7">
        <f t="shared" si="118"/>
        <v>366</v>
      </c>
      <c r="J911" s="7">
        <f t="shared" si="119"/>
        <v>405</v>
      </c>
      <c r="K911" s="7">
        <f t="shared" si="112"/>
        <v>445</v>
      </c>
      <c r="L911" s="7">
        <f t="shared" si="113"/>
        <v>499</v>
      </c>
      <c r="M911" s="7">
        <f t="shared" si="114"/>
        <v>549</v>
      </c>
    </row>
    <row r="912" spans="1:13" x14ac:dyDescent="0.5">
      <c r="A912">
        <v>911</v>
      </c>
      <c r="B912" t="s">
        <v>765</v>
      </c>
      <c r="C912">
        <v>117</v>
      </c>
      <c r="E912" s="7">
        <f t="shared" si="115"/>
        <v>270</v>
      </c>
      <c r="F912" s="7">
        <f t="shared" si="116"/>
        <v>297</v>
      </c>
      <c r="G912" s="7">
        <f t="shared" si="117"/>
        <v>333</v>
      </c>
      <c r="H912" s="7">
        <f t="shared" si="118"/>
        <v>366</v>
      </c>
      <c r="J912" s="7">
        <f t="shared" si="119"/>
        <v>405</v>
      </c>
      <c r="K912" s="7">
        <f t="shared" si="112"/>
        <v>445</v>
      </c>
      <c r="L912" s="7">
        <f t="shared" si="113"/>
        <v>499</v>
      </c>
      <c r="M912" s="7">
        <f t="shared" si="114"/>
        <v>549</v>
      </c>
    </row>
    <row r="913" spans="1:13" x14ac:dyDescent="0.5">
      <c r="A913">
        <v>912</v>
      </c>
      <c r="B913" t="s">
        <v>865</v>
      </c>
      <c r="C913">
        <v>101</v>
      </c>
      <c r="E913" s="7">
        <f t="shared" si="115"/>
        <v>238</v>
      </c>
      <c r="F913" s="7">
        <f t="shared" si="116"/>
        <v>261</v>
      </c>
      <c r="G913" s="7">
        <f t="shared" si="117"/>
        <v>301</v>
      </c>
      <c r="H913" s="7">
        <f t="shared" si="118"/>
        <v>331</v>
      </c>
      <c r="J913" s="7">
        <f t="shared" si="119"/>
        <v>357</v>
      </c>
      <c r="K913" s="7">
        <f t="shared" si="112"/>
        <v>391</v>
      </c>
      <c r="L913" s="7">
        <f t="shared" si="113"/>
        <v>451</v>
      </c>
      <c r="M913" s="7">
        <f t="shared" si="114"/>
        <v>496</v>
      </c>
    </row>
    <row r="914" spans="1:13" x14ac:dyDescent="0.5">
      <c r="A914">
        <v>913</v>
      </c>
      <c r="B914" t="s">
        <v>866</v>
      </c>
      <c r="C914">
        <v>136</v>
      </c>
      <c r="E914" s="7">
        <f t="shared" si="115"/>
        <v>308</v>
      </c>
      <c r="F914" s="7">
        <f t="shared" si="116"/>
        <v>338</v>
      </c>
      <c r="G914" s="7">
        <f t="shared" si="117"/>
        <v>371</v>
      </c>
      <c r="H914" s="7">
        <f t="shared" si="118"/>
        <v>408</v>
      </c>
      <c r="J914" s="7">
        <f t="shared" si="119"/>
        <v>462</v>
      </c>
      <c r="K914" s="7">
        <f t="shared" si="112"/>
        <v>507</v>
      </c>
      <c r="L914" s="7">
        <f t="shared" si="113"/>
        <v>556</v>
      </c>
      <c r="M914" s="7">
        <f t="shared" si="114"/>
        <v>612</v>
      </c>
    </row>
    <row r="915" spans="1:13" x14ac:dyDescent="0.5">
      <c r="A915">
        <v>914</v>
      </c>
      <c r="B915" t="s">
        <v>921</v>
      </c>
      <c r="C915">
        <v>114</v>
      </c>
      <c r="E915" s="7">
        <f t="shared" si="115"/>
        <v>264</v>
      </c>
      <c r="F915" s="7">
        <f t="shared" si="116"/>
        <v>290</v>
      </c>
      <c r="G915" s="7">
        <f t="shared" si="117"/>
        <v>327</v>
      </c>
      <c r="H915" s="7">
        <f t="shared" si="118"/>
        <v>359</v>
      </c>
      <c r="J915" s="7">
        <f t="shared" si="119"/>
        <v>396</v>
      </c>
      <c r="K915" s="7">
        <f t="shared" si="112"/>
        <v>435</v>
      </c>
      <c r="L915" s="7">
        <f t="shared" si="113"/>
        <v>490</v>
      </c>
      <c r="M915" s="7">
        <f t="shared" si="114"/>
        <v>538</v>
      </c>
    </row>
    <row r="916" spans="1:13" x14ac:dyDescent="0.5">
      <c r="A916">
        <v>915</v>
      </c>
      <c r="B916" t="s">
        <v>922</v>
      </c>
      <c r="C916">
        <v>112</v>
      </c>
      <c r="E916" s="7">
        <f t="shared" si="115"/>
        <v>260</v>
      </c>
      <c r="F916" s="7">
        <f t="shared" si="116"/>
        <v>286</v>
      </c>
      <c r="G916" s="7">
        <f t="shared" si="117"/>
        <v>323</v>
      </c>
      <c r="H916" s="7">
        <f t="shared" si="118"/>
        <v>355</v>
      </c>
      <c r="J916" s="7">
        <f t="shared" si="119"/>
        <v>390</v>
      </c>
      <c r="K916" s="7">
        <f t="shared" si="112"/>
        <v>429</v>
      </c>
      <c r="L916" s="7">
        <f t="shared" si="113"/>
        <v>484</v>
      </c>
      <c r="M916" s="7">
        <f t="shared" si="114"/>
        <v>532</v>
      </c>
    </row>
    <row r="917" spans="1:13" x14ac:dyDescent="0.5">
      <c r="A917">
        <v>916</v>
      </c>
      <c r="B917" t="s">
        <v>867</v>
      </c>
      <c r="C917">
        <v>112</v>
      </c>
      <c r="E917" s="7">
        <f t="shared" si="115"/>
        <v>260</v>
      </c>
      <c r="F917" s="7">
        <f t="shared" si="116"/>
        <v>286</v>
      </c>
      <c r="G917" s="7">
        <f t="shared" si="117"/>
        <v>323</v>
      </c>
      <c r="H917" s="7">
        <f t="shared" si="118"/>
        <v>355</v>
      </c>
      <c r="J917" s="7">
        <f t="shared" si="119"/>
        <v>390</v>
      </c>
      <c r="K917" s="7">
        <f t="shared" si="112"/>
        <v>429</v>
      </c>
      <c r="L917" s="7">
        <f t="shared" si="113"/>
        <v>484</v>
      </c>
      <c r="M917" s="7">
        <f t="shared" si="114"/>
        <v>532</v>
      </c>
    </row>
    <row r="918" spans="1:13" x14ac:dyDescent="0.5">
      <c r="A918">
        <v>917</v>
      </c>
      <c r="B918" t="s">
        <v>923</v>
      </c>
      <c r="C918">
        <v>136</v>
      </c>
      <c r="E918" s="7">
        <f t="shared" si="115"/>
        <v>308</v>
      </c>
      <c r="F918" s="7">
        <f t="shared" si="116"/>
        <v>338</v>
      </c>
      <c r="G918" s="7">
        <f t="shared" si="117"/>
        <v>371</v>
      </c>
      <c r="H918" s="7">
        <f t="shared" si="118"/>
        <v>408</v>
      </c>
      <c r="J918" s="7">
        <f t="shared" si="119"/>
        <v>462</v>
      </c>
      <c r="K918" s="7">
        <f t="shared" si="112"/>
        <v>507</v>
      </c>
      <c r="L918" s="7">
        <f t="shared" si="113"/>
        <v>556</v>
      </c>
      <c r="M918" s="7">
        <f t="shared" si="114"/>
        <v>612</v>
      </c>
    </row>
    <row r="919" spans="1:13" x14ac:dyDescent="0.5">
      <c r="A919">
        <v>918</v>
      </c>
      <c r="B919" t="s">
        <v>924</v>
      </c>
      <c r="C919">
        <v>53</v>
      </c>
      <c r="E919" s="7">
        <f t="shared" si="115"/>
        <v>142</v>
      </c>
      <c r="F919" s="7">
        <f t="shared" si="116"/>
        <v>156</v>
      </c>
      <c r="G919" s="7">
        <f t="shared" si="117"/>
        <v>205</v>
      </c>
      <c r="H919" s="7">
        <f t="shared" si="118"/>
        <v>225</v>
      </c>
      <c r="J919" s="7">
        <f t="shared" si="119"/>
        <v>213</v>
      </c>
      <c r="K919" s="7">
        <f t="shared" si="112"/>
        <v>234</v>
      </c>
      <c r="L919" s="7">
        <f t="shared" si="113"/>
        <v>307</v>
      </c>
      <c r="M919" s="7">
        <f t="shared" si="114"/>
        <v>337</v>
      </c>
    </row>
    <row r="920" spans="1:13" x14ac:dyDescent="0.5">
      <c r="A920">
        <v>919</v>
      </c>
      <c r="B920" t="s">
        <v>925</v>
      </c>
      <c r="C920">
        <v>87</v>
      </c>
      <c r="E920" s="7">
        <f t="shared" si="115"/>
        <v>210</v>
      </c>
      <c r="F920" s="7">
        <f t="shared" si="116"/>
        <v>231</v>
      </c>
      <c r="G920" s="7">
        <f t="shared" si="117"/>
        <v>273</v>
      </c>
      <c r="H920" s="7">
        <f t="shared" si="118"/>
        <v>300</v>
      </c>
      <c r="J920" s="7">
        <f t="shared" si="119"/>
        <v>315</v>
      </c>
      <c r="K920" s="7">
        <f t="shared" si="112"/>
        <v>346</v>
      </c>
      <c r="L920" s="7">
        <f t="shared" si="113"/>
        <v>409</v>
      </c>
      <c r="M920" s="7">
        <f t="shared" si="114"/>
        <v>450</v>
      </c>
    </row>
    <row r="921" spans="1:13" x14ac:dyDescent="0.5">
      <c r="A921">
        <v>920</v>
      </c>
      <c r="B921" t="s">
        <v>926</v>
      </c>
      <c r="C921">
        <v>87</v>
      </c>
      <c r="E921" s="7">
        <f t="shared" si="115"/>
        <v>210</v>
      </c>
      <c r="F921" s="7">
        <f t="shared" si="116"/>
        <v>231</v>
      </c>
      <c r="G921" s="7">
        <f t="shared" si="117"/>
        <v>273</v>
      </c>
      <c r="H921" s="7">
        <f t="shared" si="118"/>
        <v>300</v>
      </c>
      <c r="J921" s="7">
        <f t="shared" si="119"/>
        <v>315</v>
      </c>
      <c r="K921" s="7">
        <f t="shared" si="112"/>
        <v>346</v>
      </c>
      <c r="L921" s="7">
        <f t="shared" si="113"/>
        <v>409</v>
      </c>
      <c r="M921" s="7">
        <f t="shared" si="114"/>
        <v>450</v>
      </c>
    </row>
    <row r="922" spans="1:13" x14ac:dyDescent="0.5">
      <c r="A922">
        <v>921</v>
      </c>
      <c r="B922" t="s">
        <v>927</v>
      </c>
      <c r="C922">
        <v>130</v>
      </c>
      <c r="E922" s="7">
        <f t="shared" si="115"/>
        <v>296</v>
      </c>
      <c r="F922" s="7">
        <f t="shared" si="116"/>
        <v>325</v>
      </c>
      <c r="G922" s="7">
        <f t="shared" si="117"/>
        <v>359</v>
      </c>
      <c r="H922" s="7">
        <f t="shared" si="118"/>
        <v>394</v>
      </c>
      <c r="J922" s="7">
        <f t="shared" si="119"/>
        <v>444</v>
      </c>
      <c r="K922" s="7">
        <f t="shared" si="112"/>
        <v>487</v>
      </c>
      <c r="L922" s="7">
        <f t="shared" si="113"/>
        <v>538</v>
      </c>
      <c r="M922" s="7">
        <f t="shared" si="114"/>
        <v>591</v>
      </c>
    </row>
    <row r="923" spans="1:13" x14ac:dyDescent="0.5">
      <c r="A923">
        <v>922</v>
      </c>
      <c r="B923" t="s">
        <v>928</v>
      </c>
      <c r="C923">
        <v>124</v>
      </c>
      <c r="E923" s="7">
        <f t="shared" si="115"/>
        <v>284</v>
      </c>
      <c r="F923" s="7">
        <f t="shared" si="116"/>
        <v>312</v>
      </c>
      <c r="G923" s="7">
        <f t="shared" si="117"/>
        <v>347</v>
      </c>
      <c r="H923" s="7">
        <f t="shared" si="118"/>
        <v>381</v>
      </c>
      <c r="J923" s="7">
        <f t="shared" si="119"/>
        <v>426</v>
      </c>
      <c r="K923" s="7">
        <f t="shared" si="112"/>
        <v>468</v>
      </c>
      <c r="L923" s="7">
        <f t="shared" si="113"/>
        <v>520</v>
      </c>
      <c r="M923" s="7">
        <f t="shared" si="114"/>
        <v>571</v>
      </c>
    </row>
    <row r="924" spans="1:13" x14ac:dyDescent="0.5">
      <c r="A924">
        <v>923</v>
      </c>
      <c r="B924" t="s">
        <v>929</v>
      </c>
      <c r="C924">
        <v>157</v>
      </c>
      <c r="E924" s="7">
        <f t="shared" si="115"/>
        <v>350</v>
      </c>
      <c r="F924" s="7">
        <f t="shared" si="116"/>
        <v>385</v>
      </c>
      <c r="G924" s="7">
        <f t="shared" si="117"/>
        <v>413</v>
      </c>
      <c r="H924" s="7">
        <f t="shared" si="118"/>
        <v>454</v>
      </c>
      <c r="J924" s="7">
        <f t="shared" si="119"/>
        <v>525</v>
      </c>
      <c r="K924" s="7">
        <f t="shared" si="112"/>
        <v>577</v>
      </c>
      <c r="L924" s="7">
        <f t="shared" si="113"/>
        <v>619</v>
      </c>
      <c r="M924" s="7">
        <f t="shared" si="114"/>
        <v>681</v>
      </c>
    </row>
    <row r="925" spans="1:13" x14ac:dyDescent="0.5">
      <c r="A925">
        <v>924</v>
      </c>
      <c r="B925" t="s">
        <v>930</v>
      </c>
      <c r="C925">
        <v>20</v>
      </c>
      <c r="E925" s="7">
        <f t="shared" si="115"/>
        <v>76</v>
      </c>
      <c r="F925" s="7">
        <f t="shared" si="116"/>
        <v>83</v>
      </c>
      <c r="G925" s="7">
        <f t="shared" si="117"/>
        <v>139</v>
      </c>
      <c r="H925" s="7">
        <f t="shared" si="118"/>
        <v>152</v>
      </c>
      <c r="J925" s="7">
        <f t="shared" si="119"/>
        <v>114</v>
      </c>
      <c r="K925" s="7">
        <f t="shared" si="112"/>
        <v>124</v>
      </c>
      <c r="L925" s="7">
        <f t="shared" si="113"/>
        <v>208</v>
      </c>
      <c r="M925" s="7">
        <f t="shared" si="114"/>
        <v>228</v>
      </c>
    </row>
    <row r="926" spans="1:13" x14ac:dyDescent="0.5">
      <c r="A926">
        <v>925</v>
      </c>
      <c r="B926" t="s">
        <v>931</v>
      </c>
      <c r="C926">
        <v>36</v>
      </c>
      <c r="E926" s="7">
        <f t="shared" si="115"/>
        <v>108</v>
      </c>
      <c r="F926" s="7">
        <f t="shared" si="116"/>
        <v>118</v>
      </c>
      <c r="G926" s="7">
        <f t="shared" si="117"/>
        <v>171</v>
      </c>
      <c r="H926" s="7">
        <f t="shared" si="118"/>
        <v>188</v>
      </c>
      <c r="J926" s="7">
        <f t="shared" si="119"/>
        <v>162</v>
      </c>
      <c r="K926" s="7">
        <f t="shared" si="112"/>
        <v>177</v>
      </c>
      <c r="L926" s="7">
        <f t="shared" si="113"/>
        <v>256</v>
      </c>
      <c r="M926" s="7">
        <f t="shared" si="114"/>
        <v>282</v>
      </c>
    </row>
    <row r="927" spans="1:13" x14ac:dyDescent="0.5">
      <c r="A927">
        <v>926</v>
      </c>
      <c r="B927" t="s">
        <v>932</v>
      </c>
      <c r="C927">
        <v>55</v>
      </c>
      <c r="E927" s="7">
        <f t="shared" si="115"/>
        <v>146</v>
      </c>
      <c r="F927" s="7">
        <f t="shared" si="116"/>
        <v>160</v>
      </c>
      <c r="G927" s="7">
        <f t="shared" si="117"/>
        <v>209</v>
      </c>
      <c r="H927" s="7">
        <f t="shared" si="118"/>
        <v>229</v>
      </c>
      <c r="J927" s="7">
        <f t="shared" si="119"/>
        <v>219</v>
      </c>
      <c r="K927" s="7">
        <f t="shared" si="112"/>
        <v>240</v>
      </c>
      <c r="L927" s="7">
        <f t="shared" si="113"/>
        <v>313</v>
      </c>
      <c r="M927" s="7">
        <f t="shared" si="114"/>
        <v>343</v>
      </c>
    </row>
    <row r="928" spans="1:13" x14ac:dyDescent="0.5">
      <c r="A928">
        <v>927</v>
      </c>
      <c r="B928" t="s">
        <v>933</v>
      </c>
      <c r="C928">
        <v>31</v>
      </c>
      <c r="E928" s="7">
        <f t="shared" si="115"/>
        <v>98</v>
      </c>
      <c r="F928" s="7">
        <f t="shared" si="116"/>
        <v>107</v>
      </c>
      <c r="G928" s="7">
        <f t="shared" si="117"/>
        <v>161</v>
      </c>
      <c r="H928" s="7">
        <f t="shared" si="118"/>
        <v>177</v>
      </c>
      <c r="J928" s="7">
        <f t="shared" si="119"/>
        <v>147</v>
      </c>
      <c r="K928" s="7">
        <f t="shared" si="112"/>
        <v>160</v>
      </c>
      <c r="L928" s="7">
        <f t="shared" si="113"/>
        <v>241</v>
      </c>
      <c r="M928" s="7">
        <f t="shared" si="114"/>
        <v>265</v>
      </c>
    </row>
    <row r="929" spans="1:13" x14ac:dyDescent="0.5">
      <c r="A929">
        <v>928</v>
      </c>
      <c r="B929" t="s">
        <v>934</v>
      </c>
      <c r="C929">
        <v>60</v>
      </c>
      <c r="E929" s="7">
        <f t="shared" si="115"/>
        <v>156</v>
      </c>
      <c r="F929" s="7">
        <f t="shared" si="116"/>
        <v>171</v>
      </c>
      <c r="G929" s="7">
        <f t="shared" si="117"/>
        <v>219</v>
      </c>
      <c r="H929" s="7">
        <f t="shared" si="118"/>
        <v>240</v>
      </c>
      <c r="J929" s="7">
        <f t="shared" si="119"/>
        <v>234</v>
      </c>
      <c r="K929" s="7">
        <f t="shared" si="112"/>
        <v>256</v>
      </c>
      <c r="L929" s="7">
        <f t="shared" si="113"/>
        <v>328</v>
      </c>
      <c r="M929" s="7">
        <f t="shared" si="114"/>
        <v>360</v>
      </c>
    </row>
    <row r="930" spans="1:13" x14ac:dyDescent="0.5">
      <c r="A930">
        <v>929</v>
      </c>
      <c r="B930" t="s">
        <v>935</v>
      </c>
      <c r="C930">
        <v>51</v>
      </c>
      <c r="E930" s="7">
        <f t="shared" si="115"/>
        <v>138</v>
      </c>
      <c r="F930" s="7">
        <f t="shared" si="116"/>
        <v>151</v>
      </c>
      <c r="G930" s="7">
        <f t="shared" si="117"/>
        <v>201</v>
      </c>
      <c r="H930" s="7">
        <f t="shared" si="118"/>
        <v>221</v>
      </c>
      <c r="J930" s="7">
        <f t="shared" si="119"/>
        <v>207</v>
      </c>
      <c r="K930" s="7">
        <f t="shared" si="112"/>
        <v>226</v>
      </c>
      <c r="L930" s="7">
        <f t="shared" si="113"/>
        <v>301</v>
      </c>
      <c r="M930" s="7">
        <f t="shared" si="114"/>
        <v>331</v>
      </c>
    </row>
    <row r="931" spans="1:13" x14ac:dyDescent="0.5">
      <c r="A931">
        <v>930</v>
      </c>
      <c r="B931" t="s">
        <v>936</v>
      </c>
      <c r="C931">
        <v>64</v>
      </c>
      <c r="E931" s="7">
        <f t="shared" si="115"/>
        <v>164</v>
      </c>
      <c r="F931" s="7">
        <f t="shared" si="116"/>
        <v>180</v>
      </c>
      <c r="G931" s="7">
        <f t="shared" si="117"/>
        <v>227</v>
      </c>
      <c r="H931" s="7">
        <f t="shared" si="118"/>
        <v>249</v>
      </c>
      <c r="J931" s="7">
        <f t="shared" si="119"/>
        <v>246</v>
      </c>
      <c r="K931" s="7">
        <f t="shared" si="112"/>
        <v>270</v>
      </c>
      <c r="L931" s="7">
        <f t="shared" si="113"/>
        <v>340</v>
      </c>
      <c r="M931" s="7">
        <f t="shared" si="114"/>
        <v>373</v>
      </c>
    </row>
    <row r="932" spans="1:13" x14ac:dyDescent="0.5">
      <c r="A932">
        <v>931</v>
      </c>
      <c r="B932" t="s">
        <v>868</v>
      </c>
      <c r="C932">
        <v>64</v>
      </c>
      <c r="E932" s="7">
        <f t="shared" si="115"/>
        <v>164</v>
      </c>
      <c r="F932" s="7">
        <f t="shared" si="116"/>
        <v>180</v>
      </c>
      <c r="G932" s="7">
        <f t="shared" si="117"/>
        <v>227</v>
      </c>
      <c r="H932" s="7">
        <f t="shared" si="118"/>
        <v>249</v>
      </c>
      <c r="J932" s="7">
        <f t="shared" si="119"/>
        <v>246</v>
      </c>
      <c r="K932" s="7">
        <f t="shared" si="112"/>
        <v>270</v>
      </c>
      <c r="L932" s="7">
        <f t="shared" si="113"/>
        <v>340</v>
      </c>
      <c r="M932" s="7">
        <f t="shared" si="114"/>
        <v>373</v>
      </c>
    </row>
    <row r="933" spans="1:13" x14ac:dyDescent="0.5">
      <c r="A933">
        <v>932</v>
      </c>
      <c r="B933" t="s">
        <v>869</v>
      </c>
      <c r="C933">
        <v>138</v>
      </c>
      <c r="E933" s="7">
        <f t="shared" si="115"/>
        <v>312</v>
      </c>
      <c r="F933" s="7">
        <f t="shared" si="116"/>
        <v>343</v>
      </c>
      <c r="G933" s="7">
        <f t="shared" si="117"/>
        <v>375</v>
      </c>
      <c r="H933" s="7">
        <f t="shared" si="118"/>
        <v>412</v>
      </c>
      <c r="J933" s="7">
        <f t="shared" si="119"/>
        <v>468</v>
      </c>
      <c r="K933" s="7">
        <f t="shared" si="112"/>
        <v>514</v>
      </c>
      <c r="L933" s="7">
        <f t="shared" si="113"/>
        <v>562</v>
      </c>
      <c r="M933" s="7">
        <f t="shared" si="114"/>
        <v>618</v>
      </c>
    </row>
    <row r="934" spans="1:13" x14ac:dyDescent="0.5">
      <c r="A934">
        <v>933</v>
      </c>
      <c r="B934" t="s">
        <v>870</v>
      </c>
      <c r="C934">
        <v>132</v>
      </c>
      <c r="E934" s="7">
        <f t="shared" si="115"/>
        <v>300</v>
      </c>
      <c r="F934" s="7">
        <f t="shared" si="116"/>
        <v>330</v>
      </c>
      <c r="G934" s="7">
        <f t="shared" si="117"/>
        <v>363</v>
      </c>
      <c r="H934" s="7">
        <f t="shared" si="118"/>
        <v>399</v>
      </c>
      <c r="J934" s="7">
        <f t="shared" si="119"/>
        <v>450</v>
      </c>
      <c r="K934" s="7">
        <f t="shared" si="112"/>
        <v>495</v>
      </c>
      <c r="L934" s="7">
        <f t="shared" si="113"/>
        <v>544</v>
      </c>
      <c r="M934" s="7">
        <f t="shared" si="114"/>
        <v>598</v>
      </c>
    </row>
    <row r="935" spans="1:13" x14ac:dyDescent="0.5">
      <c r="A935">
        <v>934</v>
      </c>
      <c r="B935" t="s">
        <v>871</v>
      </c>
      <c r="C935">
        <v>115</v>
      </c>
      <c r="E935" s="7">
        <f t="shared" si="115"/>
        <v>266</v>
      </c>
      <c r="F935" s="7">
        <f t="shared" si="116"/>
        <v>292</v>
      </c>
      <c r="G935" s="7">
        <f t="shared" si="117"/>
        <v>329</v>
      </c>
      <c r="H935" s="7">
        <f t="shared" si="118"/>
        <v>361</v>
      </c>
      <c r="J935" s="7">
        <f t="shared" si="119"/>
        <v>399</v>
      </c>
      <c r="K935" s="7">
        <f t="shared" si="112"/>
        <v>438</v>
      </c>
      <c r="L935" s="7">
        <f t="shared" si="113"/>
        <v>493</v>
      </c>
      <c r="M935" s="7">
        <f t="shared" si="114"/>
        <v>541</v>
      </c>
    </row>
    <row r="936" spans="1:13" x14ac:dyDescent="0.5">
      <c r="A936">
        <v>935</v>
      </c>
      <c r="B936" t="s">
        <v>872</v>
      </c>
      <c r="C936">
        <v>115</v>
      </c>
      <c r="E936" s="7">
        <f t="shared" si="115"/>
        <v>266</v>
      </c>
      <c r="F936" s="7">
        <f t="shared" si="116"/>
        <v>292</v>
      </c>
      <c r="G936" s="7">
        <f t="shared" si="117"/>
        <v>329</v>
      </c>
      <c r="H936" s="7">
        <f t="shared" si="118"/>
        <v>361</v>
      </c>
      <c r="J936" s="7">
        <f t="shared" si="119"/>
        <v>399</v>
      </c>
      <c r="K936" s="7">
        <f t="shared" si="112"/>
        <v>438</v>
      </c>
      <c r="L936" s="7">
        <f t="shared" si="113"/>
        <v>493</v>
      </c>
      <c r="M936" s="7">
        <f t="shared" si="114"/>
        <v>541</v>
      </c>
    </row>
    <row r="937" spans="1:13" x14ac:dyDescent="0.5">
      <c r="A937">
        <v>936</v>
      </c>
      <c r="B937" t="s">
        <v>873</v>
      </c>
      <c r="C937">
        <v>95</v>
      </c>
      <c r="E937" s="7">
        <f t="shared" si="115"/>
        <v>226</v>
      </c>
      <c r="F937" s="7">
        <f t="shared" si="116"/>
        <v>248</v>
      </c>
      <c r="G937" s="7">
        <f t="shared" si="117"/>
        <v>289</v>
      </c>
      <c r="H937" s="7">
        <f t="shared" si="118"/>
        <v>317</v>
      </c>
      <c r="J937" s="7">
        <f t="shared" si="119"/>
        <v>339</v>
      </c>
      <c r="K937" s="7">
        <f t="shared" si="112"/>
        <v>372</v>
      </c>
      <c r="L937" s="7">
        <f t="shared" si="113"/>
        <v>433</v>
      </c>
      <c r="M937" s="7">
        <f t="shared" si="114"/>
        <v>475</v>
      </c>
    </row>
    <row r="938" spans="1:13" x14ac:dyDescent="0.5">
      <c r="A938">
        <v>937</v>
      </c>
      <c r="B938" t="s">
        <v>874</v>
      </c>
      <c r="C938">
        <v>85</v>
      </c>
      <c r="E938" s="7">
        <f t="shared" si="115"/>
        <v>206</v>
      </c>
      <c r="F938" s="7">
        <f t="shared" si="116"/>
        <v>226</v>
      </c>
      <c r="G938" s="7">
        <f t="shared" si="117"/>
        <v>269</v>
      </c>
      <c r="H938" s="7">
        <f t="shared" si="118"/>
        <v>295</v>
      </c>
      <c r="J938" s="7">
        <f t="shared" si="119"/>
        <v>309</v>
      </c>
      <c r="K938" s="7">
        <f t="shared" si="112"/>
        <v>339</v>
      </c>
      <c r="L938" s="7">
        <f t="shared" si="113"/>
        <v>403</v>
      </c>
      <c r="M938" s="7">
        <f t="shared" si="114"/>
        <v>442</v>
      </c>
    </row>
    <row r="939" spans="1:13" x14ac:dyDescent="0.5">
      <c r="A939">
        <v>938</v>
      </c>
      <c r="B939" t="s">
        <v>798</v>
      </c>
      <c r="C939">
        <v>82</v>
      </c>
      <c r="E939" s="7">
        <f t="shared" si="115"/>
        <v>200</v>
      </c>
      <c r="F939" s="7">
        <f t="shared" si="116"/>
        <v>220</v>
      </c>
      <c r="G939" s="7">
        <f t="shared" si="117"/>
        <v>263</v>
      </c>
      <c r="H939" s="7">
        <f t="shared" si="118"/>
        <v>289</v>
      </c>
      <c r="J939" s="7">
        <f t="shared" si="119"/>
        <v>300</v>
      </c>
      <c r="K939" s="7">
        <f t="shared" si="112"/>
        <v>330</v>
      </c>
      <c r="L939" s="7">
        <f t="shared" si="113"/>
        <v>394</v>
      </c>
      <c r="M939" s="7">
        <f t="shared" si="114"/>
        <v>433</v>
      </c>
    </row>
    <row r="940" spans="1:13" x14ac:dyDescent="0.5">
      <c r="A940">
        <v>939</v>
      </c>
      <c r="B940" t="s">
        <v>798</v>
      </c>
      <c r="C940">
        <v>82</v>
      </c>
      <c r="E940" s="7">
        <f t="shared" si="115"/>
        <v>200</v>
      </c>
      <c r="F940" s="7">
        <f t="shared" si="116"/>
        <v>220</v>
      </c>
      <c r="G940" s="7">
        <f t="shared" si="117"/>
        <v>263</v>
      </c>
      <c r="H940" s="7">
        <f t="shared" si="118"/>
        <v>289</v>
      </c>
      <c r="J940" s="7">
        <f t="shared" si="119"/>
        <v>300</v>
      </c>
      <c r="K940" s="7">
        <f t="shared" si="112"/>
        <v>330</v>
      </c>
      <c r="L940" s="7">
        <f t="shared" si="113"/>
        <v>394</v>
      </c>
      <c r="M940" s="7">
        <f t="shared" si="114"/>
        <v>433</v>
      </c>
    </row>
    <row r="941" spans="1:13" x14ac:dyDescent="0.5">
      <c r="A941">
        <v>940</v>
      </c>
      <c r="B941" t="s">
        <v>798</v>
      </c>
      <c r="C941">
        <v>82</v>
      </c>
      <c r="E941" s="7">
        <f t="shared" si="115"/>
        <v>200</v>
      </c>
      <c r="F941" s="7">
        <f t="shared" si="116"/>
        <v>220</v>
      </c>
      <c r="G941" s="7">
        <f t="shared" si="117"/>
        <v>263</v>
      </c>
      <c r="H941" s="7">
        <f t="shared" si="118"/>
        <v>289</v>
      </c>
      <c r="J941" s="7">
        <f t="shared" si="119"/>
        <v>300</v>
      </c>
      <c r="K941" s="7">
        <f t="shared" si="112"/>
        <v>330</v>
      </c>
      <c r="L941" s="7">
        <f t="shared" si="113"/>
        <v>394</v>
      </c>
      <c r="M941" s="7">
        <f t="shared" si="114"/>
        <v>433</v>
      </c>
    </row>
    <row r="942" spans="1:13" x14ac:dyDescent="0.5">
      <c r="A942">
        <v>941</v>
      </c>
      <c r="B942" t="s">
        <v>798</v>
      </c>
      <c r="C942">
        <v>82</v>
      </c>
      <c r="E942" s="7">
        <f t="shared" si="115"/>
        <v>200</v>
      </c>
      <c r="F942" s="7">
        <f t="shared" si="116"/>
        <v>220</v>
      </c>
      <c r="G942" s="7">
        <f t="shared" si="117"/>
        <v>263</v>
      </c>
      <c r="H942" s="7">
        <f t="shared" si="118"/>
        <v>289</v>
      </c>
      <c r="J942" s="7">
        <f t="shared" si="119"/>
        <v>300</v>
      </c>
      <c r="K942" s="7">
        <f t="shared" si="112"/>
        <v>330</v>
      </c>
      <c r="L942" s="7">
        <f t="shared" si="113"/>
        <v>394</v>
      </c>
      <c r="M942" s="7">
        <f t="shared" si="114"/>
        <v>433</v>
      </c>
    </row>
    <row r="943" spans="1:13" x14ac:dyDescent="0.5">
      <c r="A943">
        <v>942</v>
      </c>
      <c r="B943" t="s">
        <v>798</v>
      </c>
      <c r="C943">
        <v>82</v>
      </c>
      <c r="E943" s="7">
        <f t="shared" si="115"/>
        <v>200</v>
      </c>
      <c r="F943" s="7">
        <f t="shared" si="116"/>
        <v>220</v>
      </c>
      <c r="G943" s="7">
        <f t="shared" si="117"/>
        <v>263</v>
      </c>
      <c r="H943" s="7">
        <f t="shared" si="118"/>
        <v>289</v>
      </c>
      <c r="J943" s="7">
        <f t="shared" si="119"/>
        <v>300</v>
      </c>
      <c r="K943" s="7">
        <f t="shared" si="112"/>
        <v>330</v>
      </c>
      <c r="L943" s="7">
        <f t="shared" si="113"/>
        <v>394</v>
      </c>
      <c r="M943" s="7">
        <f t="shared" si="114"/>
        <v>433</v>
      </c>
    </row>
    <row r="944" spans="1:13" x14ac:dyDescent="0.5">
      <c r="A944">
        <v>943</v>
      </c>
      <c r="B944" t="s">
        <v>798</v>
      </c>
      <c r="C944">
        <v>82</v>
      </c>
      <c r="E944" s="7">
        <f t="shared" si="115"/>
        <v>200</v>
      </c>
      <c r="F944" s="7">
        <f t="shared" si="116"/>
        <v>220</v>
      </c>
      <c r="G944" s="7">
        <f t="shared" si="117"/>
        <v>263</v>
      </c>
      <c r="H944" s="7">
        <f t="shared" si="118"/>
        <v>289</v>
      </c>
      <c r="J944" s="7">
        <f t="shared" si="119"/>
        <v>300</v>
      </c>
      <c r="K944" s="7">
        <f t="shared" si="112"/>
        <v>330</v>
      </c>
      <c r="L944" s="7">
        <f t="shared" si="113"/>
        <v>394</v>
      </c>
      <c r="M944" s="7">
        <f t="shared" si="114"/>
        <v>433</v>
      </c>
    </row>
    <row r="945" spans="1:13" x14ac:dyDescent="0.5">
      <c r="A945">
        <v>944</v>
      </c>
      <c r="B945" t="s">
        <v>798</v>
      </c>
      <c r="C945">
        <v>149</v>
      </c>
      <c r="E945" s="7">
        <f t="shared" si="115"/>
        <v>334</v>
      </c>
      <c r="F945" s="7">
        <f t="shared" si="116"/>
        <v>367</v>
      </c>
      <c r="G945" s="7">
        <f t="shared" si="117"/>
        <v>397</v>
      </c>
      <c r="H945" s="7">
        <f t="shared" si="118"/>
        <v>436</v>
      </c>
      <c r="J945" s="7">
        <f t="shared" si="119"/>
        <v>501</v>
      </c>
      <c r="K945" s="7">
        <f t="shared" si="112"/>
        <v>550</v>
      </c>
      <c r="L945" s="7">
        <f t="shared" si="113"/>
        <v>595</v>
      </c>
      <c r="M945" s="7">
        <f t="shared" si="114"/>
        <v>654</v>
      </c>
    </row>
    <row r="946" spans="1:13" x14ac:dyDescent="0.5">
      <c r="A946">
        <v>945</v>
      </c>
      <c r="B946" t="s">
        <v>798</v>
      </c>
      <c r="C946">
        <v>149</v>
      </c>
      <c r="E946" s="7">
        <f t="shared" si="115"/>
        <v>334</v>
      </c>
      <c r="F946" s="7">
        <f t="shared" si="116"/>
        <v>367</v>
      </c>
      <c r="G946" s="7">
        <f t="shared" si="117"/>
        <v>397</v>
      </c>
      <c r="H946" s="7">
        <f t="shared" si="118"/>
        <v>436</v>
      </c>
      <c r="J946" s="7">
        <f t="shared" si="119"/>
        <v>501</v>
      </c>
      <c r="K946" s="7">
        <f t="shared" si="112"/>
        <v>550</v>
      </c>
      <c r="L946" s="7">
        <f t="shared" si="113"/>
        <v>595</v>
      </c>
      <c r="M946" s="7">
        <f t="shared" si="114"/>
        <v>654</v>
      </c>
    </row>
    <row r="947" spans="1:13" x14ac:dyDescent="0.5">
      <c r="A947">
        <v>946</v>
      </c>
      <c r="B947" t="s">
        <v>798</v>
      </c>
      <c r="C947">
        <v>149</v>
      </c>
      <c r="E947" s="7">
        <f t="shared" si="115"/>
        <v>334</v>
      </c>
      <c r="F947" s="7">
        <f t="shared" si="116"/>
        <v>367</v>
      </c>
      <c r="G947" s="7">
        <f t="shared" si="117"/>
        <v>397</v>
      </c>
      <c r="H947" s="7">
        <f t="shared" si="118"/>
        <v>436</v>
      </c>
      <c r="J947" s="7">
        <f t="shared" si="119"/>
        <v>501</v>
      </c>
      <c r="K947" s="7">
        <f t="shared" si="112"/>
        <v>550</v>
      </c>
      <c r="L947" s="7">
        <f t="shared" si="113"/>
        <v>595</v>
      </c>
      <c r="M947" s="7">
        <f t="shared" si="114"/>
        <v>654</v>
      </c>
    </row>
    <row r="948" spans="1:13" x14ac:dyDescent="0.5">
      <c r="A948">
        <v>947</v>
      </c>
      <c r="B948" t="s">
        <v>798</v>
      </c>
      <c r="C948">
        <v>149</v>
      </c>
      <c r="E948" s="7">
        <f t="shared" si="115"/>
        <v>334</v>
      </c>
      <c r="F948" s="7">
        <f t="shared" si="116"/>
        <v>367</v>
      </c>
      <c r="G948" s="7">
        <f t="shared" si="117"/>
        <v>397</v>
      </c>
      <c r="H948" s="7">
        <f t="shared" si="118"/>
        <v>436</v>
      </c>
      <c r="J948" s="7">
        <f t="shared" si="119"/>
        <v>501</v>
      </c>
      <c r="K948" s="7">
        <f t="shared" si="112"/>
        <v>550</v>
      </c>
      <c r="L948" s="7">
        <f t="shared" si="113"/>
        <v>595</v>
      </c>
      <c r="M948" s="7">
        <f t="shared" si="114"/>
        <v>654</v>
      </c>
    </row>
    <row r="949" spans="1:13" x14ac:dyDescent="0.5">
      <c r="A949">
        <v>948</v>
      </c>
      <c r="B949" t="s">
        <v>798</v>
      </c>
      <c r="C949">
        <v>149</v>
      </c>
      <c r="E949" s="7">
        <f t="shared" si="115"/>
        <v>334</v>
      </c>
      <c r="F949" s="7">
        <f t="shared" si="116"/>
        <v>367</v>
      </c>
      <c r="G949" s="7">
        <f t="shared" si="117"/>
        <v>397</v>
      </c>
      <c r="H949" s="7">
        <f t="shared" si="118"/>
        <v>436</v>
      </c>
      <c r="J949" s="7">
        <f t="shared" si="119"/>
        <v>501</v>
      </c>
      <c r="K949" s="7">
        <f t="shared" si="112"/>
        <v>550</v>
      </c>
      <c r="L949" s="7">
        <f t="shared" si="113"/>
        <v>595</v>
      </c>
      <c r="M949" s="7">
        <f t="shared" si="114"/>
        <v>654</v>
      </c>
    </row>
    <row r="950" spans="1:13" x14ac:dyDescent="0.5">
      <c r="A950">
        <v>949</v>
      </c>
      <c r="B950" t="s">
        <v>798</v>
      </c>
      <c r="C950">
        <v>149</v>
      </c>
      <c r="E950" s="7">
        <f t="shared" si="115"/>
        <v>334</v>
      </c>
      <c r="F950" s="7">
        <f t="shared" si="116"/>
        <v>367</v>
      </c>
      <c r="G950" s="7">
        <f t="shared" si="117"/>
        <v>397</v>
      </c>
      <c r="H950" s="7">
        <f t="shared" si="118"/>
        <v>436</v>
      </c>
      <c r="J950" s="7">
        <f t="shared" si="119"/>
        <v>501</v>
      </c>
      <c r="K950" s="7">
        <f t="shared" si="112"/>
        <v>550</v>
      </c>
      <c r="L950" s="7">
        <f t="shared" si="113"/>
        <v>595</v>
      </c>
      <c r="M950" s="7">
        <f t="shared" si="114"/>
        <v>654</v>
      </c>
    </row>
    <row r="951" spans="1:13" x14ac:dyDescent="0.5">
      <c r="A951">
        <v>950</v>
      </c>
      <c r="B951" t="s">
        <v>798</v>
      </c>
      <c r="C951">
        <v>149</v>
      </c>
      <c r="E951" s="7">
        <f t="shared" si="115"/>
        <v>334</v>
      </c>
      <c r="F951" s="7">
        <f t="shared" si="116"/>
        <v>367</v>
      </c>
      <c r="G951" s="7">
        <f t="shared" si="117"/>
        <v>397</v>
      </c>
      <c r="H951" s="7">
        <f t="shared" si="118"/>
        <v>436</v>
      </c>
      <c r="J951" s="7">
        <f t="shared" si="119"/>
        <v>501</v>
      </c>
      <c r="K951" s="7">
        <f t="shared" si="112"/>
        <v>550</v>
      </c>
      <c r="L951" s="7">
        <f t="shared" si="113"/>
        <v>595</v>
      </c>
      <c r="M951" s="7">
        <f t="shared" si="114"/>
        <v>654</v>
      </c>
    </row>
    <row r="952" spans="1:13" x14ac:dyDescent="0.5">
      <c r="A952">
        <v>951</v>
      </c>
      <c r="B952" t="s">
        <v>938</v>
      </c>
      <c r="C952">
        <v>136</v>
      </c>
      <c r="E952" s="7">
        <f t="shared" si="115"/>
        <v>308</v>
      </c>
      <c r="F952" s="7">
        <f t="shared" si="116"/>
        <v>338</v>
      </c>
      <c r="G952" s="7">
        <f t="shared" si="117"/>
        <v>371</v>
      </c>
      <c r="H952" s="7">
        <f t="shared" si="118"/>
        <v>408</v>
      </c>
      <c r="J952" s="7">
        <f t="shared" si="119"/>
        <v>462</v>
      </c>
      <c r="K952" s="7">
        <f t="shared" si="112"/>
        <v>507</v>
      </c>
      <c r="L952" s="7">
        <f t="shared" si="113"/>
        <v>556</v>
      </c>
      <c r="M952" s="7">
        <f t="shared" si="114"/>
        <v>612</v>
      </c>
    </row>
    <row r="953" spans="1:13" x14ac:dyDescent="0.5">
      <c r="A953">
        <v>952</v>
      </c>
      <c r="B953" t="s">
        <v>939</v>
      </c>
      <c r="C953">
        <v>155</v>
      </c>
      <c r="E953" s="7">
        <f t="shared" si="115"/>
        <v>346</v>
      </c>
      <c r="F953" s="7">
        <f t="shared" si="116"/>
        <v>380</v>
      </c>
      <c r="G953" s="7">
        <f t="shared" si="117"/>
        <v>409</v>
      </c>
      <c r="H953" s="7">
        <f t="shared" si="118"/>
        <v>449</v>
      </c>
      <c r="J953" s="7">
        <f t="shared" si="119"/>
        <v>519</v>
      </c>
      <c r="K953" s="7">
        <f t="shared" si="112"/>
        <v>570</v>
      </c>
      <c r="L953" s="7">
        <f t="shared" si="113"/>
        <v>613</v>
      </c>
      <c r="M953" s="7">
        <f t="shared" si="114"/>
        <v>673</v>
      </c>
    </row>
    <row r="954" spans="1:13" x14ac:dyDescent="0.5">
      <c r="A954">
        <v>953</v>
      </c>
      <c r="B954" t="s">
        <v>875</v>
      </c>
      <c r="C954">
        <v>121</v>
      </c>
      <c r="E954" s="7">
        <f t="shared" si="115"/>
        <v>278</v>
      </c>
      <c r="F954" s="7">
        <f t="shared" si="116"/>
        <v>305</v>
      </c>
      <c r="G954" s="7">
        <f t="shared" si="117"/>
        <v>341</v>
      </c>
      <c r="H954" s="7">
        <f t="shared" si="118"/>
        <v>375</v>
      </c>
      <c r="J954" s="7">
        <f t="shared" si="119"/>
        <v>417</v>
      </c>
      <c r="K954" s="7">
        <f t="shared" si="112"/>
        <v>457</v>
      </c>
      <c r="L954" s="7">
        <f t="shared" si="113"/>
        <v>511</v>
      </c>
      <c r="M954" s="7">
        <f t="shared" si="114"/>
        <v>562</v>
      </c>
    </row>
    <row r="955" spans="1:13" x14ac:dyDescent="0.5">
      <c r="A955">
        <v>954</v>
      </c>
      <c r="B955" t="s">
        <v>876</v>
      </c>
      <c r="C955">
        <v>121</v>
      </c>
      <c r="E955" s="7">
        <f t="shared" si="115"/>
        <v>278</v>
      </c>
      <c r="F955" s="7">
        <f t="shared" si="116"/>
        <v>305</v>
      </c>
      <c r="G955" s="7">
        <f t="shared" si="117"/>
        <v>341</v>
      </c>
      <c r="H955" s="7">
        <f t="shared" si="118"/>
        <v>375</v>
      </c>
      <c r="J955" s="7">
        <f t="shared" si="119"/>
        <v>417</v>
      </c>
      <c r="K955" s="7">
        <f t="shared" si="112"/>
        <v>457</v>
      </c>
      <c r="L955" s="7">
        <f t="shared" si="113"/>
        <v>511</v>
      </c>
      <c r="M955" s="7">
        <f t="shared" si="114"/>
        <v>562</v>
      </c>
    </row>
    <row r="956" spans="1:13" x14ac:dyDescent="0.5">
      <c r="A956">
        <v>955</v>
      </c>
      <c r="B956" t="s">
        <v>877</v>
      </c>
      <c r="C956">
        <v>121</v>
      </c>
      <c r="E956" s="7">
        <f t="shared" si="115"/>
        <v>278</v>
      </c>
      <c r="F956" s="7">
        <f t="shared" si="116"/>
        <v>305</v>
      </c>
      <c r="G956" s="7">
        <f t="shared" si="117"/>
        <v>341</v>
      </c>
      <c r="H956" s="7">
        <f t="shared" si="118"/>
        <v>375</v>
      </c>
      <c r="J956" s="7">
        <f t="shared" si="119"/>
        <v>417</v>
      </c>
      <c r="K956" s="7">
        <f t="shared" si="112"/>
        <v>457</v>
      </c>
      <c r="L956" s="7">
        <f t="shared" si="113"/>
        <v>511</v>
      </c>
      <c r="M956" s="7">
        <f t="shared" si="114"/>
        <v>562</v>
      </c>
    </row>
    <row r="957" spans="1:13" x14ac:dyDescent="0.5">
      <c r="A957">
        <v>956</v>
      </c>
      <c r="B957" t="s">
        <v>825</v>
      </c>
      <c r="C957">
        <v>65</v>
      </c>
      <c r="E957" s="7">
        <f t="shared" si="115"/>
        <v>166</v>
      </c>
      <c r="F957" s="7">
        <f t="shared" si="116"/>
        <v>182</v>
      </c>
      <c r="G957" s="7">
        <f t="shared" si="117"/>
        <v>229</v>
      </c>
      <c r="H957" s="7">
        <f t="shared" si="118"/>
        <v>251</v>
      </c>
      <c r="J957" s="7">
        <f t="shared" si="119"/>
        <v>249</v>
      </c>
      <c r="K957" s="7">
        <f t="shared" si="112"/>
        <v>273</v>
      </c>
      <c r="L957" s="7">
        <f t="shared" si="113"/>
        <v>343</v>
      </c>
      <c r="M957" s="7">
        <f t="shared" si="114"/>
        <v>376</v>
      </c>
    </row>
    <row r="958" spans="1:13" x14ac:dyDescent="0.5">
      <c r="A958">
        <v>957</v>
      </c>
      <c r="B958" t="s">
        <v>878</v>
      </c>
      <c r="C958">
        <v>112</v>
      </c>
      <c r="E958" s="7">
        <f t="shared" si="115"/>
        <v>260</v>
      </c>
      <c r="F958" s="7">
        <f t="shared" si="116"/>
        <v>286</v>
      </c>
      <c r="G958" s="7">
        <f t="shared" si="117"/>
        <v>323</v>
      </c>
      <c r="H958" s="7">
        <f t="shared" si="118"/>
        <v>355</v>
      </c>
      <c r="J958" s="7">
        <f t="shared" si="119"/>
        <v>390</v>
      </c>
      <c r="K958" s="7">
        <f t="shared" si="112"/>
        <v>429</v>
      </c>
      <c r="L958" s="7">
        <f t="shared" si="113"/>
        <v>484</v>
      </c>
      <c r="M958" s="7">
        <f t="shared" si="114"/>
        <v>532</v>
      </c>
    </row>
    <row r="959" spans="1:13" x14ac:dyDescent="0.5">
      <c r="A959">
        <v>958</v>
      </c>
      <c r="B959" t="s">
        <v>878</v>
      </c>
      <c r="C959">
        <v>112</v>
      </c>
      <c r="E959" s="7">
        <f t="shared" si="115"/>
        <v>260</v>
      </c>
      <c r="F959" s="7">
        <f t="shared" si="116"/>
        <v>286</v>
      </c>
      <c r="G959" s="7">
        <f t="shared" si="117"/>
        <v>323</v>
      </c>
      <c r="H959" s="7">
        <f t="shared" si="118"/>
        <v>355</v>
      </c>
      <c r="J959" s="7">
        <f t="shared" si="119"/>
        <v>390</v>
      </c>
      <c r="K959" s="7">
        <f t="shared" si="112"/>
        <v>429</v>
      </c>
      <c r="L959" s="7">
        <f t="shared" si="113"/>
        <v>484</v>
      </c>
      <c r="M959" s="7">
        <f t="shared" si="114"/>
        <v>532</v>
      </c>
    </row>
    <row r="960" spans="1:13" x14ac:dyDescent="0.5">
      <c r="A960">
        <v>959</v>
      </c>
      <c r="B960" t="s">
        <v>878</v>
      </c>
      <c r="C960">
        <v>112</v>
      </c>
      <c r="E960" s="7">
        <f t="shared" si="115"/>
        <v>260</v>
      </c>
      <c r="F960" s="7">
        <f t="shared" si="116"/>
        <v>286</v>
      </c>
      <c r="G960" s="7">
        <f t="shared" si="117"/>
        <v>323</v>
      </c>
      <c r="H960" s="7">
        <f t="shared" si="118"/>
        <v>355</v>
      </c>
      <c r="J960" s="7">
        <f t="shared" si="119"/>
        <v>390</v>
      </c>
      <c r="K960" s="7">
        <f t="shared" si="112"/>
        <v>429</v>
      </c>
      <c r="L960" s="7">
        <f t="shared" si="113"/>
        <v>484</v>
      </c>
      <c r="M960" s="7">
        <f t="shared" si="114"/>
        <v>532</v>
      </c>
    </row>
    <row r="961" spans="1:13" x14ac:dyDescent="0.5">
      <c r="A961">
        <v>960</v>
      </c>
      <c r="B961" t="s">
        <v>878</v>
      </c>
      <c r="C961">
        <v>112</v>
      </c>
      <c r="E961" s="7">
        <f t="shared" si="115"/>
        <v>260</v>
      </c>
      <c r="F961" s="7">
        <f t="shared" si="116"/>
        <v>286</v>
      </c>
      <c r="G961" s="7">
        <f t="shared" si="117"/>
        <v>323</v>
      </c>
      <c r="H961" s="7">
        <f t="shared" si="118"/>
        <v>355</v>
      </c>
      <c r="J961" s="7">
        <f t="shared" si="119"/>
        <v>390</v>
      </c>
      <c r="K961" s="7">
        <f t="shared" si="112"/>
        <v>429</v>
      </c>
      <c r="L961" s="7">
        <f t="shared" si="113"/>
        <v>484</v>
      </c>
      <c r="M961" s="7">
        <f t="shared" si="114"/>
        <v>532</v>
      </c>
    </row>
    <row r="962" spans="1:13" x14ac:dyDescent="0.5">
      <c r="A962">
        <v>961</v>
      </c>
      <c r="B962" t="s">
        <v>878</v>
      </c>
      <c r="C962">
        <v>112</v>
      </c>
      <c r="E962" s="7">
        <f t="shared" si="115"/>
        <v>260</v>
      </c>
      <c r="F962" s="7">
        <f t="shared" si="116"/>
        <v>286</v>
      </c>
      <c r="G962" s="7">
        <f t="shared" si="117"/>
        <v>323</v>
      </c>
      <c r="H962" s="7">
        <f t="shared" si="118"/>
        <v>355</v>
      </c>
      <c r="J962" s="7">
        <f t="shared" si="119"/>
        <v>390</v>
      </c>
      <c r="K962" s="7">
        <f t="shared" ref="K962:K976" si="120">FLOOR(F962*1.5,1)</f>
        <v>429</v>
      </c>
      <c r="L962" s="7">
        <f t="shared" ref="L962:L976" si="121">FLOOR(G962*1.5,1)</f>
        <v>484</v>
      </c>
      <c r="M962" s="7">
        <f t="shared" ref="M962:M976" si="122">FLOOR(H962*1.5,1)</f>
        <v>532</v>
      </c>
    </row>
    <row r="963" spans="1:13" x14ac:dyDescent="0.5">
      <c r="A963">
        <v>962</v>
      </c>
      <c r="B963" t="s">
        <v>878</v>
      </c>
      <c r="C963">
        <v>112</v>
      </c>
      <c r="E963" s="7">
        <f t="shared" ref="E963:E976" si="123">FLOOR((FLOOR((2*$C963+31+0),1)+5)*1,1)</f>
        <v>260</v>
      </c>
      <c r="F963" s="7">
        <f t="shared" ref="F963:F976" si="124">FLOOR((FLOOR((2*$C963+31+0),1)+5)*1.1,1)</f>
        <v>286</v>
      </c>
      <c r="G963" s="7">
        <f t="shared" ref="G963:G976" si="125">FLOOR((FLOOR((2*$C963+31+63),1)+5)*1,1)</f>
        <v>323</v>
      </c>
      <c r="H963" s="7">
        <f t="shared" ref="H963:H976" si="126">FLOOR((FLOOR((2*$C963+31+63),1)+5)*1.1,1)</f>
        <v>355</v>
      </c>
      <c r="J963" s="7">
        <f t="shared" ref="J963:J976" si="127">FLOOR(E963*1.5,1)</f>
        <v>390</v>
      </c>
      <c r="K963" s="7">
        <f t="shared" si="120"/>
        <v>429</v>
      </c>
      <c r="L963" s="7">
        <f t="shared" si="121"/>
        <v>484</v>
      </c>
      <c r="M963" s="7">
        <f t="shared" si="122"/>
        <v>532</v>
      </c>
    </row>
    <row r="964" spans="1:13" x14ac:dyDescent="0.5">
      <c r="A964">
        <v>963</v>
      </c>
      <c r="B964" t="s">
        <v>878</v>
      </c>
      <c r="C964">
        <v>112</v>
      </c>
      <c r="E964" s="7">
        <f t="shared" si="123"/>
        <v>260</v>
      </c>
      <c r="F964" s="7">
        <f t="shared" si="124"/>
        <v>286</v>
      </c>
      <c r="G964" s="7">
        <f t="shared" si="125"/>
        <v>323</v>
      </c>
      <c r="H964" s="7">
        <f t="shared" si="126"/>
        <v>355</v>
      </c>
      <c r="J964" s="7">
        <f t="shared" si="127"/>
        <v>390</v>
      </c>
      <c r="K964" s="7">
        <f t="shared" si="120"/>
        <v>429</v>
      </c>
      <c r="L964" s="7">
        <f t="shared" si="121"/>
        <v>484</v>
      </c>
      <c r="M964" s="7">
        <f t="shared" si="122"/>
        <v>532</v>
      </c>
    </row>
    <row r="965" spans="1:13" x14ac:dyDescent="0.5">
      <c r="A965">
        <v>964</v>
      </c>
      <c r="B965" t="s">
        <v>879</v>
      </c>
      <c r="C965">
        <v>65</v>
      </c>
      <c r="E965" s="7">
        <f t="shared" si="123"/>
        <v>166</v>
      </c>
      <c r="F965" s="7">
        <f t="shared" si="124"/>
        <v>182</v>
      </c>
      <c r="G965" s="7">
        <f t="shared" si="125"/>
        <v>229</v>
      </c>
      <c r="H965" s="7">
        <f t="shared" si="126"/>
        <v>251</v>
      </c>
      <c r="J965" s="7">
        <f t="shared" si="127"/>
        <v>249</v>
      </c>
      <c r="K965" s="7">
        <f t="shared" si="120"/>
        <v>273</v>
      </c>
      <c r="L965" s="7">
        <f t="shared" si="121"/>
        <v>343</v>
      </c>
      <c r="M965" s="7">
        <f t="shared" si="122"/>
        <v>376</v>
      </c>
    </row>
    <row r="966" spans="1:13" x14ac:dyDescent="0.5">
      <c r="A966">
        <v>965</v>
      </c>
      <c r="B966" t="s">
        <v>880</v>
      </c>
      <c r="C966">
        <v>52</v>
      </c>
      <c r="E966" s="7">
        <f t="shared" si="123"/>
        <v>140</v>
      </c>
      <c r="F966" s="7">
        <f t="shared" si="124"/>
        <v>154</v>
      </c>
      <c r="G966" s="7">
        <f t="shared" si="125"/>
        <v>203</v>
      </c>
      <c r="H966" s="7">
        <f t="shared" si="126"/>
        <v>223</v>
      </c>
      <c r="J966" s="7">
        <f t="shared" si="127"/>
        <v>210</v>
      </c>
      <c r="K966" s="7">
        <f t="shared" si="120"/>
        <v>231</v>
      </c>
      <c r="L966" s="7">
        <f t="shared" si="121"/>
        <v>304</v>
      </c>
      <c r="M966" s="7">
        <f t="shared" si="122"/>
        <v>334</v>
      </c>
    </row>
    <row r="967" spans="1:13" x14ac:dyDescent="0.5">
      <c r="A967">
        <v>966</v>
      </c>
      <c r="B967" t="s">
        <v>881</v>
      </c>
      <c r="C967">
        <v>56</v>
      </c>
      <c r="E967" s="7">
        <f t="shared" si="123"/>
        <v>148</v>
      </c>
      <c r="F967" s="7">
        <f t="shared" si="124"/>
        <v>162</v>
      </c>
      <c r="G967" s="7">
        <f t="shared" si="125"/>
        <v>211</v>
      </c>
      <c r="H967" s="7">
        <f t="shared" si="126"/>
        <v>232</v>
      </c>
      <c r="J967" s="7">
        <f t="shared" si="127"/>
        <v>222</v>
      </c>
      <c r="K967" s="7">
        <f t="shared" si="120"/>
        <v>243</v>
      </c>
      <c r="L967" s="7">
        <f t="shared" si="121"/>
        <v>316</v>
      </c>
      <c r="M967" s="7">
        <f t="shared" si="122"/>
        <v>348</v>
      </c>
    </row>
    <row r="968" spans="1:13" x14ac:dyDescent="0.5">
      <c r="A968">
        <v>967</v>
      </c>
      <c r="B968" t="s">
        <v>882</v>
      </c>
      <c r="C968">
        <v>146</v>
      </c>
      <c r="E968" s="7">
        <f t="shared" si="123"/>
        <v>328</v>
      </c>
      <c r="F968" s="7">
        <f t="shared" si="124"/>
        <v>360</v>
      </c>
      <c r="G968" s="7">
        <f t="shared" si="125"/>
        <v>391</v>
      </c>
      <c r="H968" s="7">
        <f t="shared" si="126"/>
        <v>430</v>
      </c>
      <c r="J968" s="7">
        <f t="shared" si="127"/>
        <v>492</v>
      </c>
      <c r="K968" s="7">
        <f t="shared" si="120"/>
        <v>540</v>
      </c>
      <c r="L968" s="7">
        <f t="shared" si="121"/>
        <v>586</v>
      </c>
      <c r="M968" s="7">
        <f t="shared" si="122"/>
        <v>645</v>
      </c>
    </row>
    <row r="969" spans="1:13" x14ac:dyDescent="0.5">
      <c r="A969">
        <v>968</v>
      </c>
      <c r="B969" t="s">
        <v>883</v>
      </c>
      <c r="C969">
        <v>85</v>
      </c>
      <c r="E969" s="7">
        <f t="shared" si="123"/>
        <v>206</v>
      </c>
      <c r="F969" s="7">
        <f t="shared" si="124"/>
        <v>226</v>
      </c>
      <c r="G969" s="7">
        <f t="shared" si="125"/>
        <v>269</v>
      </c>
      <c r="H969" s="7">
        <f t="shared" si="126"/>
        <v>295</v>
      </c>
      <c r="J969" s="7">
        <f t="shared" si="127"/>
        <v>309</v>
      </c>
      <c r="K969" s="7">
        <f t="shared" si="120"/>
        <v>339</v>
      </c>
      <c r="L969" s="7">
        <f t="shared" si="121"/>
        <v>403</v>
      </c>
      <c r="M969" s="7">
        <f t="shared" si="122"/>
        <v>442</v>
      </c>
    </row>
    <row r="970" spans="1:13" x14ac:dyDescent="0.5">
      <c r="A970">
        <v>969</v>
      </c>
      <c r="B970" t="s">
        <v>887</v>
      </c>
      <c r="C970">
        <v>77</v>
      </c>
      <c r="E970" s="7">
        <f t="shared" si="123"/>
        <v>190</v>
      </c>
      <c r="F970" s="7">
        <f t="shared" si="124"/>
        <v>209</v>
      </c>
      <c r="G970" s="7">
        <f t="shared" si="125"/>
        <v>253</v>
      </c>
      <c r="H970" s="7">
        <f t="shared" si="126"/>
        <v>278</v>
      </c>
      <c r="J970" s="7">
        <f t="shared" si="127"/>
        <v>285</v>
      </c>
      <c r="K970" s="7">
        <f t="shared" si="120"/>
        <v>313</v>
      </c>
      <c r="L970" s="7">
        <f t="shared" si="121"/>
        <v>379</v>
      </c>
      <c r="M970" s="7">
        <f t="shared" si="122"/>
        <v>417</v>
      </c>
    </row>
    <row r="971" spans="1:13" x14ac:dyDescent="0.5">
      <c r="A971">
        <v>970</v>
      </c>
      <c r="B971" t="s">
        <v>888</v>
      </c>
      <c r="C971">
        <v>77</v>
      </c>
      <c r="E971" s="7">
        <f t="shared" si="123"/>
        <v>190</v>
      </c>
      <c r="F971" s="7">
        <f t="shared" si="124"/>
        <v>209</v>
      </c>
      <c r="G971" s="7">
        <f t="shared" si="125"/>
        <v>253</v>
      </c>
      <c r="H971" s="7">
        <f t="shared" si="126"/>
        <v>278</v>
      </c>
      <c r="J971" s="7">
        <f t="shared" si="127"/>
        <v>285</v>
      </c>
      <c r="K971" s="7">
        <f t="shared" si="120"/>
        <v>313</v>
      </c>
      <c r="L971" s="7">
        <f t="shared" si="121"/>
        <v>379</v>
      </c>
      <c r="M971" s="7">
        <f t="shared" si="122"/>
        <v>417</v>
      </c>
    </row>
    <row r="972" spans="1:13" x14ac:dyDescent="0.5">
      <c r="A972">
        <v>971</v>
      </c>
      <c r="B972" t="s">
        <v>889</v>
      </c>
      <c r="C972">
        <v>129</v>
      </c>
      <c r="E972" s="7">
        <f t="shared" si="123"/>
        <v>294</v>
      </c>
      <c r="F972" s="7">
        <f t="shared" si="124"/>
        <v>323</v>
      </c>
      <c r="G972" s="7">
        <f t="shared" si="125"/>
        <v>357</v>
      </c>
      <c r="H972" s="7">
        <f t="shared" si="126"/>
        <v>392</v>
      </c>
      <c r="J972" s="7">
        <f t="shared" si="127"/>
        <v>441</v>
      </c>
      <c r="K972" s="7">
        <f t="shared" si="120"/>
        <v>484</v>
      </c>
      <c r="L972" s="7">
        <f t="shared" si="121"/>
        <v>535</v>
      </c>
      <c r="M972" s="7">
        <f t="shared" si="122"/>
        <v>588</v>
      </c>
    </row>
    <row r="973" spans="1:13" x14ac:dyDescent="0.5">
      <c r="A973">
        <v>972</v>
      </c>
      <c r="B973" t="s">
        <v>884</v>
      </c>
      <c r="C973">
        <v>56</v>
      </c>
      <c r="E973" s="7">
        <f t="shared" si="123"/>
        <v>148</v>
      </c>
      <c r="F973" s="7">
        <f t="shared" si="124"/>
        <v>162</v>
      </c>
      <c r="G973" s="7">
        <f t="shared" si="125"/>
        <v>211</v>
      </c>
      <c r="H973" s="7">
        <f t="shared" si="126"/>
        <v>232</v>
      </c>
      <c r="J973" s="7">
        <f t="shared" si="127"/>
        <v>222</v>
      </c>
      <c r="K973" s="7">
        <f t="shared" si="120"/>
        <v>243</v>
      </c>
      <c r="L973" s="7">
        <f t="shared" si="121"/>
        <v>316</v>
      </c>
      <c r="M973" s="7">
        <f t="shared" si="122"/>
        <v>348</v>
      </c>
    </row>
    <row r="974" spans="1:13" x14ac:dyDescent="0.5">
      <c r="A974">
        <v>973</v>
      </c>
      <c r="B974" t="s">
        <v>890</v>
      </c>
      <c r="C974">
        <v>132</v>
      </c>
      <c r="E974" s="7">
        <f t="shared" si="123"/>
        <v>300</v>
      </c>
      <c r="F974" s="7">
        <f t="shared" si="124"/>
        <v>330</v>
      </c>
      <c r="G974" s="7">
        <f t="shared" si="125"/>
        <v>363</v>
      </c>
      <c r="H974" s="7">
        <f t="shared" si="126"/>
        <v>399</v>
      </c>
      <c r="J974" s="7">
        <f t="shared" si="127"/>
        <v>450</v>
      </c>
      <c r="K974" s="7">
        <f t="shared" si="120"/>
        <v>495</v>
      </c>
      <c r="L974" s="7">
        <f t="shared" si="121"/>
        <v>544</v>
      </c>
      <c r="M974" s="7">
        <f t="shared" si="122"/>
        <v>598</v>
      </c>
    </row>
    <row r="975" spans="1:13" x14ac:dyDescent="0.5">
      <c r="A975">
        <v>974</v>
      </c>
      <c r="B975" t="s">
        <v>885</v>
      </c>
      <c r="C975">
        <v>160</v>
      </c>
      <c r="E975" s="7">
        <f t="shared" si="123"/>
        <v>356</v>
      </c>
      <c r="F975" s="7">
        <f t="shared" si="124"/>
        <v>391</v>
      </c>
      <c r="G975" s="7">
        <f t="shared" si="125"/>
        <v>419</v>
      </c>
      <c r="H975" s="7">
        <f t="shared" si="126"/>
        <v>460</v>
      </c>
      <c r="J975" s="7">
        <f t="shared" si="127"/>
        <v>534</v>
      </c>
      <c r="K975" s="7">
        <f t="shared" si="120"/>
        <v>586</v>
      </c>
      <c r="L975" s="7">
        <f t="shared" si="121"/>
        <v>628</v>
      </c>
      <c r="M975" s="7">
        <f t="shared" si="122"/>
        <v>690</v>
      </c>
    </row>
    <row r="976" spans="1:13" x14ac:dyDescent="0.5">
      <c r="A976">
        <v>975</v>
      </c>
      <c r="B976" t="s">
        <v>886</v>
      </c>
      <c r="C976">
        <v>86</v>
      </c>
      <c r="E976" s="7">
        <f t="shared" si="123"/>
        <v>208</v>
      </c>
      <c r="F976" s="7">
        <f t="shared" si="124"/>
        <v>228</v>
      </c>
      <c r="G976" s="7">
        <f t="shared" si="125"/>
        <v>271</v>
      </c>
      <c r="H976" s="7">
        <f t="shared" si="126"/>
        <v>298</v>
      </c>
      <c r="J976" s="7">
        <f t="shared" si="127"/>
        <v>312</v>
      </c>
      <c r="K976" s="7">
        <f t="shared" si="120"/>
        <v>342</v>
      </c>
      <c r="L976" s="7">
        <f t="shared" si="121"/>
        <v>406</v>
      </c>
      <c r="M976" s="7">
        <f t="shared" si="122"/>
        <v>447</v>
      </c>
    </row>
    <row r="978" spans="2:14" x14ac:dyDescent="0.5">
      <c r="B978" t="s">
        <v>502</v>
      </c>
      <c r="C978" s="3">
        <v>211</v>
      </c>
      <c r="D978" s="3"/>
      <c r="E978" s="3">
        <v>458</v>
      </c>
      <c r="F978" s="3">
        <v>503</v>
      </c>
      <c r="G978" s="3">
        <v>521</v>
      </c>
      <c r="H978" s="3">
        <v>573</v>
      </c>
      <c r="I978" s="3"/>
      <c r="J978" s="3">
        <f>MAX(J2:J976)</f>
        <v>687</v>
      </c>
      <c r="K978" s="3">
        <f>MAX(K2:K976)</f>
        <v>754</v>
      </c>
      <c r="L978" s="3">
        <f>MAX(L2:L976)</f>
        <v>781</v>
      </c>
      <c r="M978" s="3">
        <f>MAX(M2:M976)</f>
        <v>859</v>
      </c>
      <c r="N978" s="3"/>
    </row>
    <row r="979" spans="2:14" x14ac:dyDescent="0.5">
      <c r="B979" t="s">
        <v>503</v>
      </c>
      <c r="C979" s="3">
        <v>5</v>
      </c>
      <c r="D979" s="3"/>
      <c r="E979" s="3">
        <v>46</v>
      </c>
      <c r="F979" s="3">
        <v>50</v>
      </c>
      <c r="G979" s="3">
        <v>109</v>
      </c>
      <c r="H979" s="3">
        <v>119</v>
      </c>
      <c r="I979" s="3"/>
      <c r="J979" s="3">
        <f>MIN(J2:J976)</f>
        <v>69</v>
      </c>
      <c r="K979" s="3">
        <f>MIN(K2:K976)</f>
        <v>75</v>
      </c>
      <c r="L979" s="3">
        <f>MIN(L2:L976)</f>
        <v>163</v>
      </c>
      <c r="M979" s="3">
        <f>MIN(M2:M976)</f>
        <v>178</v>
      </c>
      <c r="N979" s="3"/>
    </row>
    <row r="980" spans="2:14" x14ac:dyDescent="0.5">
      <c r="B980" t="s">
        <v>504</v>
      </c>
      <c r="C980" s="3">
        <v>82.473846153846154</v>
      </c>
      <c r="D980" s="3"/>
      <c r="E980" s="3">
        <v>200.94769230769231</v>
      </c>
      <c r="F980" s="3">
        <v>220.6225641025641</v>
      </c>
      <c r="G980" s="3">
        <v>263.94769230769231</v>
      </c>
      <c r="H980" s="3">
        <v>289.82051282051282</v>
      </c>
      <c r="I980" s="3"/>
      <c r="J980" s="3">
        <f>AVERAGE(J2:J976)</f>
        <v>301.42153846153849</v>
      </c>
      <c r="K980" s="3">
        <f t="shared" ref="K980:M980" si="128">AVERAGE(K2:K976)</f>
        <v>330.66769230769233</v>
      </c>
      <c r="L980" s="3">
        <f t="shared" si="128"/>
        <v>395.42153846153849</v>
      </c>
      <c r="M980" s="3">
        <f t="shared" si="128"/>
        <v>434.49230769230769</v>
      </c>
      <c r="N980" s="3"/>
    </row>
    <row r="981" spans="2:14" x14ac:dyDescent="0.5">
      <c r="B981" t="s">
        <v>505</v>
      </c>
      <c r="C981" s="3">
        <v>80</v>
      </c>
      <c r="D981" s="3"/>
      <c r="E981" s="3">
        <v>196</v>
      </c>
      <c r="F981" s="3">
        <v>215</v>
      </c>
      <c r="G981" s="3">
        <v>259</v>
      </c>
      <c r="H981" s="3">
        <v>284</v>
      </c>
      <c r="I981" s="3"/>
      <c r="J981" s="3">
        <f>MEDIAN(J2:J976)</f>
        <v>294</v>
      </c>
      <c r="K981" s="3">
        <f t="shared" ref="K981:M981" si="129">MEDIAN(K2:K976)</f>
        <v>322</v>
      </c>
      <c r="L981" s="3">
        <f t="shared" si="129"/>
        <v>388</v>
      </c>
      <c r="M981" s="3">
        <f t="shared" si="129"/>
        <v>426</v>
      </c>
      <c r="N981" s="3"/>
    </row>
  </sheetData>
  <sortState xmlns:xlrd2="http://schemas.microsoft.com/office/spreadsheetml/2017/richdata2" ref="A2:K976">
    <sortCondition ref="A2:A976"/>
  </sortState>
  <conditionalFormatting sqref="C2:D976">
    <cfRule type="colorScale" priority="5">
      <colorScale>
        <cfvo type="min"/>
        <cfvo type="max"/>
        <color theme="0"/>
        <color rgb="FF00B0F0"/>
      </colorScale>
    </cfRule>
  </conditionalFormatting>
  <conditionalFormatting sqref="E2:N976">
    <cfRule type="cellIs" dxfId="3" priority="2" operator="greaterThan">
      <formula>$P$1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56"/>
  <sheetViews>
    <sheetView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L55" sqref="L54:L55"/>
    </sheetView>
  </sheetViews>
  <sheetFormatPr defaultRowHeight="14.35" x14ac:dyDescent="0.5"/>
  <sheetData>
    <row r="1" spans="1:25" x14ac:dyDescent="0.5">
      <c r="B1" s="9" t="s">
        <v>1030</v>
      </c>
      <c r="C1" s="9"/>
      <c r="D1" s="9"/>
      <c r="E1" s="9"/>
      <c r="F1" s="9"/>
      <c r="G1" s="9"/>
      <c r="H1" s="9"/>
      <c r="I1" s="9"/>
      <c r="K1" s="9" t="s">
        <v>1032</v>
      </c>
      <c r="L1" s="9"/>
      <c r="M1" s="9"/>
      <c r="N1" s="9"/>
      <c r="O1" s="9"/>
      <c r="P1" s="9"/>
      <c r="Q1" s="9"/>
      <c r="S1" s="9" t="s">
        <v>1031</v>
      </c>
      <c r="T1" s="9"/>
      <c r="U1" s="9"/>
      <c r="V1" s="9"/>
      <c r="W1" s="9"/>
      <c r="X1" s="9"/>
      <c r="Y1" s="9"/>
    </row>
    <row r="2" spans="1:25" x14ac:dyDescent="0.5">
      <c r="A2" t="s">
        <v>980</v>
      </c>
      <c r="B2" t="s">
        <v>969</v>
      </c>
      <c r="C2" t="str">
        <f>'Gen VII (USUM)'!B1</f>
        <v>HP</v>
      </c>
      <c r="D2" t="str">
        <f>'Gen VII (USUM)'!C1</f>
        <v>Attack</v>
      </c>
      <c r="E2" t="str">
        <f>'Gen VII (USUM)'!D1</f>
        <v>Defence</v>
      </c>
      <c r="F2" t="str">
        <f>'Gen VII (USUM)'!E1</f>
        <v>Special Atk</v>
      </c>
      <c r="G2" t="str">
        <f>'Gen VII (USUM)'!F1</f>
        <v>Special Def</v>
      </c>
      <c r="H2" t="str">
        <f>'Gen VII (USUM)'!G1</f>
        <v>Speed</v>
      </c>
      <c r="I2" t="str">
        <f>'Gen VII (USUM)'!H1</f>
        <v>BST</v>
      </c>
      <c r="K2" t="str">
        <f>'Gen VII (USUM)'!J1</f>
        <v>ΔHP</v>
      </c>
      <c r="L2" t="str">
        <f>'Gen VII (USUM)'!K1</f>
        <v>ΔAtt</v>
      </c>
      <c r="M2" t="str">
        <f>'Gen VII (USUM)'!L1</f>
        <v>ΔDef</v>
      </c>
      <c r="N2" t="str">
        <f>'Gen VII (USUM)'!M1</f>
        <v>ΔSpA</v>
      </c>
      <c r="O2" t="str">
        <f>'Gen VII (USUM)'!N1</f>
        <v>ΔSpD</v>
      </c>
      <c r="P2" t="str">
        <f>'Gen VII (USUM)'!O1</f>
        <v>ΔSPD</v>
      </c>
      <c r="Q2" t="str">
        <f>'Gen VII (USUM)'!P1</f>
        <v>ΔBST</v>
      </c>
      <c r="S2" t="s">
        <v>495</v>
      </c>
      <c r="T2" t="s">
        <v>497</v>
      </c>
      <c r="U2" t="s">
        <v>498</v>
      </c>
      <c r="V2" t="s">
        <v>499</v>
      </c>
      <c r="W2" t="s">
        <v>500</v>
      </c>
      <c r="X2" t="s">
        <v>496</v>
      </c>
      <c r="Y2" t="s">
        <v>501</v>
      </c>
    </row>
    <row r="3" spans="1:25" x14ac:dyDescent="0.5">
      <c r="A3">
        <v>12</v>
      </c>
      <c r="B3" t="s">
        <v>11</v>
      </c>
      <c r="C3">
        <v>94</v>
      </c>
      <c r="D3">
        <v>70</v>
      </c>
      <c r="E3">
        <v>78</v>
      </c>
      <c r="F3">
        <v>125</v>
      </c>
      <c r="G3">
        <v>125</v>
      </c>
      <c r="H3">
        <v>109</v>
      </c>
      <c r="I3">
        <f>SUM(C3:H3)</f>
        <v>601</v>
      </c>
      <c r="K3">
        <f>S3-C3</f>
        <v>-3</v>
      </c>
      <c r="L3">
        <f t="shared" ref="L3:Q45" si="0">T3-D3</f>
        <v>-2</v>
      </c>
      <c r="M3">
        <f t="shared" si="0"/>
        <v>-2</v>
      </c>
      <c r="N3">
        <f t="shared" si="0"/>
        <v>12</v>
      </c>
      <c r="O3">
        <f t="shared" si="0"/>
        <v>-3</v>
      </c>
      <c r="P3">
        <f t="shared" si="0"/>
        <v>-3</v>
      </c>
      <c r="Q3">
        <f t="shared" si="0"/>
        <v>-1</v>
      </c>
      <c r="S3">
        <v>91</v>
      </c>
      <c r="T3">
        <v>68</v>
      </c>
      <c r="U3">
        <v>76</v>
      </c>
      <c r="V3">
        <v>137</v>
      </c>
      <c r="W3">
        <v>122</v>
      </c>
      <c r="X3">
        <v>106</v>
      </c>
      <c r="Y3">
        <f t="shared" ref="Y3:Y56" si="1">SUM(S3:X3)</f>
        <v>600</v>
      </c>
    </row>
    <row r="4" spans="1:25" x14ac:dyDescent="0.5">
      <c r="A4">
        <v>15</v>
      </c>
      <c r="B4" t="s">
        <v>14</v>
      </c>
      <c r="C4">
        <v>101</v>
      </c>
      <c r="D4">
        <v>125</v>
      </c>
      <c r="E4">
        <v>62</v>
      </c>
      <c r="F4">
        <v>70</v>
      </c>
      <c r="G4">
        <v>125</v>
      </c>
      <c r="H4">
        <v>117</v>
      </c>
      <c r="I4">
        <f t="shared" ref="I4:I56" si="2">SUM(C4:H4)</f>
        <v>600</v>
      </c>
      <c r="K4">
        <f t="shared" ref="K4:N56" si="3">S4-C4</f>
        <v>-2</v>
      </c>
      <c r="L4">
        <f t="shared" si="0"/>
        <v>12</v>
      </c>
      <c r="M4">
        <f t="shared" si="0"/>
        <v>-1</v>
      </c>
      <c r="N4">
        <f t="shared" si="0"/>
        <v>-2</v>
      </c>
      <c r="O4">
        <f t="shared" si="0"/>
        <v>-3</v>
      </c>
      <c r="P4">
        <f t="shared" si="0"/>
        <v>-3</v>
      </c>
      <c r="Q4">
        <f t="shared" si="0"/>
        <v>1</v>
      </c>
      <c r="S4">
        <v>99</v>
      </c>
      <c r="T4">
        <v>137</v>
      </c>
      <c r="U4">
        <v>61</v>
      </c>
      <c r="V4">
        <v>68</v>
      </c>
      <c r="W4">
        <v>122</v>
      </c>
      <c r="X4">
        <v>114</v>
      </c>
      <c r="Y4">
        <f t="shared" si="1"/>
        <v>601</v>
      </c>
    </row>
    <row r="5" spans="1:25" x14ac:dyDescent="0.5">
      <c r="A5">
        <v>18</v>
      </c>
      <c r="B5" t="s">
        <v>17</v>
      </c>
      <c r="C5">
        <v>106</v>
      </c>
      <c r="D5">
        <v>102</v>
      </c>
      <c r="E5">
        <v>96</v>
      </c>
      <c r="F5">
        <v>90</v>
      </c>
      <c r="G5">
        <v>90</v>
      </c>
      <c r="H5">
        <v>116</v>
      </c>
      <c r="I5">
        <f t="shared" si="2"/>
        <v>600</v>
      </c>
      <c r="K5">
        <f t="shared" si="3"/>
        <v>-2</v>
      </c>
      <c r="L5">
        <f t="shared" si="0"/>
        <v>-2</v>
      </c>
      <c r="M5">
        <f t="shared" si="0"/>
        <v>-2</v>
      </c>
      <c r="N5">
        <f t="shared" si="0"/>
        <v>-2</v>
      </c>
      <c r="O5">
        <f t="shared" si="0"/>
        <v>-2</v>
      </c>
      <c r="P5">
        <f t="shared" si="0"/>
        <v>11</v>
      </c>
      <c r="Q5">
        <f t="shared" si="0"/>
        <v>1</v>
      </c>
      <c r="S5">
        <v>104</v>
      </c>
      <c r="T5">
        <v>100</v>
      </c>
      <c r="U5">
        <v>94</v>
      </c>
      <c r="V5">
        <v>88</v>
      </c>
      <c r="W5">
        <v>88</v>
      </c>
      <c r="X5">
        <v>127</v>
      </c>
      <c r="Y5">
        <f t="shared" si="1"/>
        <v>601</v>
      </c>
    </row>
    <row r="6" spans="1:25" x14ac:dyDescent="0.5">
      <c r="A6">
        <v>24</v>
      </c>
      <c r="B6" t="s">
        <v>23</v>
      </c>
      <c r="C6">
        <v>82</v>
      </c>
      <c r="D6">
        <v>116</v>
      </c>
      <c r="E6">
        <v>95</v>
      </c>
      <c r="F6">
        <v>89</v>
      </c>
      <c r="G6">
        <v>108</v>
      </c>
      <c r="H6">
        <v>110</v>
      </c>
      <c r="I6">
        <f t="shared" si="2"/>
        <v>600</v>
      </c>
      <c r="K6">
        <f t="shared" si="3"/>
        <v>-2</v>
      </c>
      <c r="L6">
        <f t="shared" si="0"/>
        <v>11</v>
      </c>
      <c r="M6">
        <f t="shared" si="0"/>
        <v>-3</v>
      </c>
      <c r="N6">
        <f t="shared" si="0"/>
        <v>-2</v>
      </c>
      <c r="O6">
        <f t="shared" si="0"/>
        <v>-2</v>
      </c>
      <c r="P6">
        <f t="shared" si="0"/>
        <v>-3</v>
      </c>
      <c r="Q6">
        <f t="shared" si="0"/>
        <v>-1</v>
      </c>
      <c r="S6">
        <v>80</v>
      </c>
      <c r="T6">
        <v>127</v>
      </c>
      <c r="U6">
        <v>92</v>
      </c>
      <c r="V6">
        <v>87</v>
      </c>
      <c r="W6">
        <v>106</v>
      </c>
      <c r="X6">
        <v>107</v>
      </c>
      <c r="Y6">
        <f t="shared" si="1"/>
        <v>599</v>
      </c>
    </row>
    <row r="7" spans="1:25" x14ac:dyDescent="0.5">
      <c r="A7">
        <v>25</v>
      </c>
      <c r="B7" t="s">
        <v>24</v>
      </c>
      <c r="C7">
        <v>47</v>
      </c>
      <c r="D7">
        <v>73</v>
      </c>
      <c r="E7">
        <v>40</v>
      </c>
      <c r="F7">
        <v>67</v>
      </c>
      <c r="G7">
        <v>53</v>
      </c>
      <c r="H7">
        <v>120</v>
      </c>
      <c r="I7">
        <f t="shared" si="2"/>
        <v>400</v>
      </c>
      <c r="K7">
        <f t="shared" si="3"/>
        <v>-3</v>
      </c>
      <c r="L7">
        <f t="shared" si="0"/>
        <v>-4</v>
      </c>
      <c r="M7">
        <f t="shared" si="0"/>
        <v>10</v>
      </c>
      <c r="N7">
        <f t="shared" si="0"/>
        <v>-5</v>
      </c>
      <c r="O7">
        <f t="shared" si="0"/>
        <v>9</v>
      </c>
      <c r="P7">
        <f t="shared" si="0"/>
        <v>-8</v>
      </c>
      <c r="Q7">
        <f t="shared" si="0"/>
        <v>-1</v>
      </c>
      <c r="S7">
        <v>44</v>
      </c>
      <c r="T7">
        <v>69</v>
      </c>
      <c r="U7">
        <v>50</v>
      </c>
      <c r="V7">
        <v>62</v>
      </c>
      <c r="W7">
        <v>62</v>
      </c>
      <c r="X7">
        <v>112</v>
      </c>
      <c r="Y7">
        <f t="shared" si="1"/>
        <v>399</v>
      </c>
    </row>
    <row r="8" spans="1:25" x14ac:dyDescent="0.5">
      <c r="A8">
        <v>26</v>
      </c>
      <c r="B8" t="s">
        <v>25</v>
      </c>
      <c r="C8">
        <v>76</v>
      </c>
      <c r="D8">
        <v>114</v>
      </c>
      <c r="E8">
        <v>69</v>
      </c>
      <c r="F8">
        <v>114</v>
      </c>
      <c r="G8">
        <v>101</v>
      </c>
      <c r="H8">
        <v>126</v>
      </c>
      <c r="I8">
        <f t="shared" si="2"/>
        <v>600</v>
      </c>
      <c r="K8">
        <f t="shared" si="3"/>
        <v>-2</v>
      </c>
      <c r="L8">
        <f t="shared" si="0"/>
        <v>-3</v>
      </c>
      <c r="M8">
        <f t="shared" si="0"/>
        <v>-1</v>
      </c>
      <c r="N8">
        <f t="shared" si="0"/>
        <v>-3</v>
      </c>
      <c r="O8">
        <f t="shared" si="0"/>
        <v>-2</v>
      </c>
      <c r="P8">
        <f t="shared" si="0"/>
        <v>10</v>
      </c>
      <c r="Q8">
        <f t="shared" si="0"/>
        <v>-1</v>
      </c>
      <c r="S8">
        <v>74</v>
      </c>
      <c r="T8">
        <v>111</v>
      </c>
      <c r="U8">
        <v>68</v>
      </c>
      <c r="V8">
        <v>111</v>
      </c>
      <c r="W8">
        <v>99</v>
      </c>
      <c r="X8">
        <v>136</v>
      </c>
      <c r="Y8">
        <f t="shared" si="1"/>
        <v>599</v>
      </c>
    </row>
    <row r="9" spans="1:25" x14ac:dyDescent="0.5">
      <c r="A9">
        <v>31</v>
      </c>
      <c r="B9" t="s">
        <v>30</v>
      </c>
      <c r="C9">
        <v>109</v>
      </c>
      <c r="D9">
        <v>99</v>
      </c>
      <c r="E9">
        <v>105</v>
      </c>
      <c r="F9">
        <v>91</v>
      </c>
      <c r="G9">
        <v>103</v>
      </c>
      <c r="H9">
        <v>92</v>
      </c>
      <c r="I9">
        <f t="shared" si="2"/>
        <v>599</v>
      </c>
      <c r="K9">
        <f t="shared" si="3"/>
        <v>-2</v>
      </c>
      <c r="L9">
        <f t="shared" si="0"/>
        <v>10</v>
      </c>
      <c r="M9">
        <f t="shared" si="0"/>
        <v>-2</v>
      </c>
      <c r="N9">
        <f t="shared" si="0"/>
        <v>-2</v>
      </c>
      <c r="O9">
        <f t="shared" si="0"/>
        <v>-2</v>
      </c>
      <c r="P9">
        <f t="shared" si="0"/>
        <v>-2</v>
      </c>
      <c r="Q9">
        <f t="shared" si="0"/>
        <v>0</v>
      </c>
      <c r="S9">
        <v>107</v>
      </c>
      <c r="T9">
        <v>109</v>
      </c>
      <c r="U9">
        <v>103</v>
      </c>
      <c r="V9">
        <v>89</v>
      </c>
      <c r="W9">
        <v>101</v>
      </c>
      <c r="X9">
        <v>90</v>
      </c>
      <c r="Y9">
        <f t="shared" si="1"/>
        <v>599</v>
      </c>
    </row>
    <row r="10" spans="1:25" x14ac:dyDescent="0.5">
      <c r="A10">
        <v>34</v>
      </c>
      <c r="B10" t="s">
        <v>33</v>
      </c>
      <c r="C10">
        <v>98</v>
      </c>
      <c r="D10">
        <v>112</v>
      </c>
      <c r="E10">
        <v>93</v>
      </c>
      <c r="F10">
        <v>103</v>
      </c>
      <c r="G10">
        <v>91</v>
      </c>
      <c r="H10">
        <v>103</v>
      </c>
      <c r="I10">
        <f t="shared" si="2"/>
        <v>600</v>
      </c>
      <c r="K10">
        <f t="shared" si="3"/>
        <v>-2</v>
      </c>
      <c r="L10">
        <f t="shared" si="0"/>
        <v>9</v>
      </c>
      <c r="M10">
        <f t="shared" si="0"/>
        <v>-2</v>
      </c>
      <c r="N10">
        <f t="shared" si="0"/>
        <v>-2</v>
      </c>
      <c r="O10">
        <f t="shared" si="0"/>
        <v>-2</v>
      </c>
      <c r="P10">
        <f t="shared" si="0"/>
        <v>-2</v>
      </c>
      <c r="Q10">
        <f t="shared" si="0"/>
        <v>-1</v>
      </c>
      <c r="S10">
        <v>96</v>
      </c>
      <c r="T10">
        <v>121</v>
      </c>
      <c r="U10">
        <v>91</v>
      </c>
      <c r="V10">
        <v>101</v>
      </c>
      <c r="W10">
        <v>89</v>
      </c>
      <c r="X10">
        <v>101</v>
      </c>
      <c r="Y10">
        <f t="shared" si="1"/>
        <v>599</v>
      </c>
    </row>
    <row r="11" spans="1:25" x14ac:dyDescent="0.5">
      <c r="A11">
        <v>36</v>
      </c>
      <c r="B11" t="s">
        <v>35</v>
      </c>
      <c r="C11">
        <v>121</v>
      </c>
      <c r="D11">
        <v>89</v>
      </c>
      <c r="E11">
        <v>93</v>
      </c>
      <c r="F11">
        <v>108</v>
      </c>
      <c r="G11">
        <v>114</v>
      </c>
      <c r="H11">
        <v>76</v>
      </c>
      <c r="I11">
        <f t="shared" si="2"/>
        <v>601</v>
      </c>
      <c r="K11">
        <f t="shared" si="3"/>
        <v>-3</v>
      </c>
      <c r="L11">
        <f t="shared" si="0"/>
        <v>-2</v>
      </c>
      <c r="M11">
        <f t="shared" si="0"/>
        <v>-2</v>
      </c>
      <c r="N11">
        <f t="shared" si="0"/>
        <v>10</v>
      </c>
      <c r="O11">
        <f t="shared" si="0"/>
        <v>-2</v>
      </c>
      <c r="P11">
        <f t="shared" si="0"/>
        <v>-1</v>
      </c>
      <c r="Q11">
        <f t="shared" si="0"/>
        <v>0</v>
      </c>
      <c r="S11">
        <v>118</v>
      </c>
      <c r="T11">
        <v>87</v>
      </c>
      <c r="U11">
        <v>91</v>
      </c>
      <c r="V11">
        <v>118</v>
      </c>
      <c r="W11">
        <v>112</v>
      </c>
      <c r="X11">
        <v>75</v>
      </c>
      <c r="Y11">
        <f t="shared" si="1"/>
        <v>601</v>
      </c>
    </row>
    <row r="12" spans="1:25" x14ac:dyDescent="0.5">
      <c r="A12">
        <v>40</v>
      </c>
      <c r="B12" t="s">
        <v>39</v>
      </c>
      <c r="C12">
        <v>198</v>
      </c>
      <c r="D12">
        <v>99</v>
      </c>
      <c r="E12">
        <v>64</v>
      </c>
      <c r="F12">
        <v>106</v>
      </c>
      <c r="G12">
        <v>71</v>
      </c>
      <c r="H12">
        <v>64</v>
      </c>
      <c r="I12">
        <f t="shared" si="2"/>
        <v>602</v>
      </c>
      <c r="K12">
        <f t="shared" si="3"/>
        <v>-5</v>
      </c>
      <c r="L12">
        <f t="shared" si="0"/>
        <v>-2</v>
      </c>
      <c r="M12">
        <f t="shared" si="0"/>
        <v>-2</v>
      </c>
      <c r="N12">
        <f t="shared" si="0"/>
        <v>11</v>
      </c>
      <c r="O12">
        <f t="shared" si="0"/>
        <v>-2</v>
      </c>
      <c r="P12">
        <f t="shared" si="0"/>
        <v>-2</v>
      </c>
      <c r="Q12">
        <f t="shared" si="0"/>
        <v>-2</v>
      </c>
      <c r="S12">
        <v>193</v>
      </c>
      <c r="T12">
        <v>97</v>
      </c>
      <c r="U12">
        <v>62</v>
      </c>
      <c r="V12">
        <v>117</v>
      </c>
      <c r="W12">
        <v>69</v>
      </c>
      <c r="X12">
        <v>62</v>
      </c>
      <c r="Y12">
        <f t="shared" si="1"/>
        <v>600</v>
      </c>
    </row>
    <row r="13" spans="1:25" x14ac:dyDescent="0.5">
      <c r="A13">
        <v>45</v>
      </c>
      <c r="B13" t="s">
        <v>44</v>
      </c>
      <c r="C13">
        <v>94</v>
      </c>
      <c r="D13">
        <v>100</v>
      </c>
      <c r="E13">
        <v>106</v>
      </c>
      <c r="F13">
        <v>125</v>
      </c>
      <c r="G13">
        <v>112</v>
      </c>
      <c r="H13">
        <v>62</v>
      </c>
      <c r="I13">
        <f t="shared" si="2"/>
        <v>599</v>
      </c>
      <c r="K13">
        <f t="shared" si="3"/>
        <v>-2</v>
      </c>
      <c r="L13">
        <f t="shared" si="0"/>
        <v>-2</v>
      </c>
      <c r="M13">
        <f t="shared" si="0"/>
        <v>-2</v>
      </c>
      <c r="N13">
        <f t="shared" si="0"/>
        <v>10</v>
      </c>
      <c r="O13">
        <f t="shared" si="0"/>
        <v>-2</v>
      </c>
      <c r="P13">
        <f t="shared" si="0"/>
        <v>-1</v>
      </c>
      <c r="Q13">
        <f t="shared" si="0"/>
        <v>1</v>
      </c>
      <c r="S13">
        <v>92</v>
      </c>
      <c r="T13">
        <v>98</v>
      </c>
      <c r="U13">
        <v>104</v>
      </c>
      <c r="V13">
        <v>135</v>
      </c>
      <c r="W13">
        <v>110</v>
      </c>
      <c r="X13">
        <v>61</v>
      </c>
      <c r="Y13">
        <f t="shared" si="1"/>
        <v>600</v>
      </c>
    </row>
    <row r="14" spans="1:25" x14ac:dyDescent="0.5">
      <c r="A14">
        <v>51</v>
      </c>
      <c r="B14" t="s">
        <v>50</v>
      </c>
      <c r="C14">
        <v>52</v>
      </c>
      <c r="D14">
        <v>119</v>
      </c>
      <c r="E14">
        <v>74</v>
      </c>
      <c r="F14">
        <v>74</v>
      </c>
      <c r="G14">
        <v>104</v>
      </c>
      <c r="H14">
        <v>178</v>
      </c>
      <c r="I14">
        <f t="shared" si="2"/>
        <v>601</v>
      </c>
      <c r="K14">
        <f t="shared" si="3"/>
        <v>-3</v>
      </c>
      <c r="L14">
        <f t="shared" si="0"/>
        <v>22</v>
      </c>
      <c r="M14">
        <f t="shared" si="0"/>
        <v>-3</v>
      </c>
      <c r="N14">
        <f t="shared" si="0"/>
        <v>-3</v>
      </c>
      <c r="O14">
        <f t="shared" si="0"/>
        <v>-5</v>
      </c>
      <c r="P14">
        <f t="shared" si="0"/>
        <v>-9</v>
      </c>
      <c r="Q14">
        <f t="shared" si="0"/>
        <v>-1</v>
      </c>
      <c r="S14">
        <v>49</v>
      </c>
      <c r="T14">
        <v>141</v>
      </c>
      <c r="U14">
        <v>71</v>
      </c>
      <c r="V14">
        <v>71</v>
      </c>
      <c r="W14">
        <v>99</v>
      </c>
      <c r="X14">
        <v>169</v>
      </c>
      <c r="Y14">
        <f t="shared" si="1"/>
        <v>600</v>
      </c>
    </row>
    <row r="15" spans="1:25" x14ac:dyDescent="0.5">
      <c r="A15">
        <v>62</v>
      </c>
      <c r="B15" t="s">
        <v>61</v>
      </c>
      <c r="C15">
        <v>108</v>
      </c>
      <c r="D15">
        <v>102</v>
      </c>
      <c r="E15">
        <v>114</v>
      </c>
      <c r="F15">
        <v>84</v>
      </c>
      <c r="G15">
        <v>108</v>
      </c>
      <c r="H15">
        <v>84</v>
      </c>
      <c r="I15">
        <f t="shared" si="2"/>
        <v>600</v>
      </c>
      <c r="K15">
        <f t="shared" si="3"/>
        <v>-2</v>
      </c>
      <c r="L15">
        <f t="shared" si="0"/>
        <v>10</v>
      </c>
      <c r="M15">
        <f t="shared" si="0"/>
        <v>-2</v>
      </c>
      <c r="N15">
        <f t="shared" si="0"/>
        <v>-2</v>
      </c>
      <c r="O15">
        <f t="shared" si="0"/>
        <v>-2</v>
      </c>
      <c r="P15">
        <f t="shared" si="0"/>
        <v>-2</v>
      </c>
      <c r="Q15">
        <f t="shared" si="0"/>
        <v>0</v>
      </c>
      <c r="S15">
        <v>106</v>
      </c>
      <c r="T15">
        <v>112</v>
      </c>
      <c r="U15">
        <v>112</v>
      </c>
      <c r="V15">
        <v>82</v>
      </c>
      <c r="W15">
        <v>106</v>
      </c>
      <c r="X15">
        <v>82</v>
      </c>
      <c r="Y15">
        <f t="shared" si="1"/>
        <v>600</v>
      </c>
    </row>
    <row r="16" spans="1:25" x14ac:dyDescent="0.5">
      <c r="A16">
        <v>65</v>
      </c>
      <c r="B16" t="s">
        <v>64</v>
      </c>
      <c r="C16">
        <v>67</v>
      </c>
      <c r="D16">
        <v>61</v>
      </c>
      <c r="E16">
        <v>55</v>
      </c>
      <c r="F16">
        <v>165</v>
      </c>
      <c r="G16">
        <v>104</v>
      </c>
      <c r="H16">
        <v>147</v>
      </c>
      <c r="I16">
        <f t="shared" si="2"/>
        <v>599</v>
      </c>
      <c r="K16">
        <f t="shared" si="3"/>
        <v>-1</v>
      </c>
      <c r="L16">
        <f t="shared" si="0"/>
        <v>-1</v>
      </c>
      <c r="M16">
        <f t="shared" si="0"/>
        <v>-1</v>
      </c>
      <c r="N16">
        <f t="shared" si="0"/>
        <v>-3</v>
      </c>
      <c r="O16">
        <f t="shared" si="0"/>
        <v>10</v>
      </c>
      <c r="P16">
        <f t="shared" si="0"/>
        <v>-3</v>
      </c>
      <c r="Q16">
        <f t="shared" si="0"/>
        <v>1</v>
      </c>
      <c r="S16">
        <v>66</v>
      </c>
      <c r="T16">
        <v>60</v>
      </c>
      <c r="U16">
        <v>54</v>
      </c>
      <c r="V16">
        <v>162</v>
      </c>
      <c r="W16">
        <v>114</v>
      </c>
      <c r="X16">
        <v>144</v>
      </c>
      <c r="Y16">
        <f t="shared" si="1"/>
        <v>600</v>
      </c>
    </row>
    <row r="17" spans="1:25" x14ac:dyDescent="0.5">
      <c r="A17">
        <v>71</v>
      </c>
      <c r="B17" t="s">
        <v>70</v>
      </c>
      <c r="C17">
        <v>100</v>
      </c>
      <c r="D17">
        <v>131</v>
      </c>
      <c r="E17">
        <v>81</v>
      </c>
      <c r="F17">
        <v>125</v>
      </c>
      <c r="G17">
        <v>75</v>
      </c>
      <c r="H17">
        <v>88</v>
      </c>
      <c r="I17">
        <f t="shared" si="2"/>
        <v>600</v>
      </c>
      <c r="K17">
        <f t="shared" si="3"/>
        <v>-2</v>
      </c>
      <c r="L17">
        <f t="shared" si="0"/>
        <v>-2</v>
      </c>
      <c r="M17">
        <f t="shared" si="0"/>
        <v>-1</v>
      </c>
      <c r="N17">
        <f t="shared" si="0"/>
        <v>-3</v>
      </c>
      <c r="O17">
        <f t="shared" si="0"/>
        <v>11</v>
      </c>
      <c r="P17">
        <f t="shared" si="0"/>
        <v>-2</v>
      </c>
      <c r="Q17">
        <f t="shared" si="0"/>
        <v>1</v>
      </c>
      <c r="S17">
        <v>98</v>
      </c>
      <c r="T17">
        <v>129</v>
      </c>
      <c r="U17">
        <v>80</v>
      </c>
      <c r="V17">
        <v>122</v>
      </c>
      <c r="W17">
        <v>86</v>
      </c>
      <c r="X17">
        <v>86</v>
      </c>
      <c r="Y17">
        <f t="shared" si="1"/>
        <v>601</v>
      </c>
    </row>
    <row r="18" spans="1:25" x14ac:dyDescent="0.5">
      <c r="A18">
        <v>76</v>
      </c>
      <c r="B18" t="s">
        <v>75</v>
      </c>
      <c r="C18">
        <v>99</v>
      </c>
      <c r="D18">
        <v>136</v>
      </c>
      <c r="E18">
        <v>161</v>
      </c>
      <c r="F18">
        <v>68</v>
      </c>
      <c r="G18">
        <v>80</v>
      </c>
      <c r="H18">
        <v>56</v>
      </c>
      <c r="I18">
        <f t="shared" si="2"/>
        <v>600</v>
      </c>
      <c r="K18">
        <f t="shared" si="3"/>
        <v>-2</v>
      </c>
      <c r="L18">
        <f t="shared" si="0"/>
        <v>9</v>
      </c>
      <c r="M18">
        <f t="shared" si="0"/>
        <v>-3</v>
      </c>
      <c r="N18">
        <f t="shared" si="0"/>
        <v>-1</v>
      </c>
      <c r="O18">
        <f t="shared" si="0"/>
        <v>-1</v>
      </c>
      <c r="P18">
        <f t="shared" si="0"/>
        <v>-1</v>
      </c>
      <c r="Q18">
        <f t="shared" si="0"/>
        <v>1</v>
      </c>
      <c r="S18">
        <v>97</v>
      </c>
      <c r="T18">
        <v>145</v>
      </c>
      <c r="U18">
        <v>158</v>
      </c>
      <c r="V18">
        <v>67</v>
      </c>
      <c r="W18">
        <v>79</v>
      </c>
      <c r="X18">
        <v>55</v>
      </c>
      <c r="Y18">
        <f t="shared" si="1"/>
        <v>601</v>
      </c>
    </row>
    <row r="19" spans="1:25" x14ac:dyDescent="0.5">
      <c r="A19">
        <v>83</v>
      </c>
      <c r="B19" t="s">
        <v>82</v>
      </c>
      <c r="C19">
        <v>89</v>
      </c>
      <c r="D19">
        <v>111</v>
      </c>
      <c r="E19">
        <v>94</v>
      </c>
      <c r="F19">
        <v>99</v>
      </c>
      <c r="G19">
        <v>106</v>
      </c>
      <c r="H19">
        <v>102</v>
      </c>
      <c r="I19">
        <f t="shared" si="2"/>
        <v>601</v>
      </c>
      <c r="K19">
        <f t="shared" si="3"/>
        <v>-6</v>
      </c>
      <c r="L19">
        <f t="shared" si="0"/>
        <v>32</v>
      </c>
      <c r="M19">
        <f t="shared" si="0"/>
        <v>-6</v>
      </c>
      <c r="N19">
        <f t="shared" si="0"/>
        <v>-7</v>
      </c>
      <c r="O19">
        <f t="shared" si="0"/>
        <v>-7</v>
      </c>
      <c r="P19">
        <f t="shared" si="0"/>
        <v>-7</v>
      </c>
      <c r="Q19">
        <f t="shared" si="0"/>
        <v>-1</v>
      </c>
      <c r="S19">
        <v>83</v>
      </c>
      <c r="T19">
        <v>143</v>
      </c>
      <c r="U19">
        <v>88</v>
      </c>
      <c r="V19">
        <v>92</v>
      </c>
      <c r="W19">
        <v>99</v>
      </c>
      <c r="X19">
        <v>95</v>
      </c>
      <c r="Y19">
        <f t="shared" si="1"/>
        <v>600</v>
      </c>
    </row>
    <row r="20" spans="1:25" x14ac:dyDescent="0.5">
      <c r="A20">
        <v>85</v>
      </c>
      <c r="B20" t="s">
        <v>84</v>
      </c>
      <c r="C20">
        <v>78</v>
      </c>
      <c r="D20">
        <v>143</v>
      </c>
      <c r="E20">
        <v>91</v>
      </c>
      <c r="F20">
        <v>78</v>
      </c>
      <c r="G20">
        <v>78</v>
      </c>
      <c r="H20">
        <v>130</v>
      </c>
      <c r="I20">
        <f t="shared" si="2"/>
        <v>598</v>
      </c>
      <c r="K20">
        <f t="shared" si="3"/>
        <v>-1</v>
      </c>
      <c r="L20">
        <f t="shared" si="0"/>
        <v>-3</v>
      </c>
      <c r="M20">
        <f t="shared" si="0"/>
        <v>-2</v>
      </c>
      <c r="N20">
        <f t="shared" si="0"/>
        <v>-1</v>
      </c>
      <c r="O20">
        <f t="shared" si="0"/>
        <v>-1</v>
      </c>
      <c r="P20">
        <f t="shared" si="0"/>
        <v>10</v>
      </c>
      <c r="Q20">
        <f t="shared" si="0"/>
        <v>2</v>
      </c>
      <c r="S20">
        <v>77</v>
      </c>
      <c r="T20">
        <v>140</v>
      </c>
      <c r="U20">
        <v>89</v>
      </c>
      <c r="V20">
        <v>77</v>
      </c>
      <c r="W20">
        <v>77</v>
      </c>
      <c r="X20">
        <v>140</v>
      </c>
      <c r="Y20">
        <f t="shared" si="1"/>
        <v>600</v>
      </c>
    </row>
    <row r="21" spans="1:25" x14ac:dyDescent="0.5">
      <c r="A21">
        <v>101</v>
      </c>
      <c r="B21" t="s">
        <v>100</v>
      </c>
      <c r="C21">
        <v>75</v>
      </c>
      <c r="D21">
        <v>62</v>
      </c>
      <c r="E21">
        <v>88</v>
      </c>
      <c r="F21">
        <v>100</v>
      </c>
      <c r="G21">
        <v>100</v>
      </c>
      <c r="H21">
        <v>175</v>
      </c>
      <c r="I21">
        <f t="shared" si="2"/>
        <v>600</v>
      </c>
      <c r="K21">
        <f t="shared" si="3"/>
        <v>-2</v>
      </c>
      <c r="L21">
        <f t="shared" si="0"/>
        <v>-1</v>
      </c>
      <c r="M21">
        <f t="shared" si="0"/>
        <v>-2</v>
      </c>
      <c r="N21">
        <f t="shared" si="0"/>
        <v>-2</v>
      </c>
      <c r="O21">
        <f t="shared" si="0"/>
        <v>-2</v>
      </c>
      <c r="P21">
        <f t="shared" si="0"/>
        <v>9</v>
      </c>
      <c r="Q21">
        <f t="shared" si="0"/>
        <v>0</v>
      </c>
      <c r="S21">
        <v>73</v>
      </c>
      <c r="T21">
        <v>61</v>
      </c>
      <c r="U21">
        <v>86</v>
      </c>
      <c r="V21">
        <v>98</v>
      </c>
      <c r="W21">
        <v>98</v>
      </c>
      <c r="X21">
        <v>184</v>
      </c>
      <c r="Y21">
        <f t="shared" si="1"/>
        <v>600</v>
      </c>
    </row>
    <row r="22" spans="1:25" x14ac:dyDescent="0.5">
      <c r="A22">
        <v>103</v>
      </c>
      <c r="B22" t="s">
        <v>102</v>
      </c>
      <c r="C22">
        <v>110</v>
      </c>
      <c r="D22">
        <v>110</v>
      </c>
      <c r="E22">
        <v>98</v>
      </c>
      <c r="F22">
        <v>144</v>
      </c>
      <c r="G22">
        <v>75</v>
      </c>
      <c r="H22">
        <v>63</v>
      </c>
      <c r="I22">
        <f t="shared" si="2"/>
        <v>600</v>
      </c>
      <c r="K22">
        <f t="shared" si="3"/>
        <v>-2</v>
      </c>
      <c r="L22">
        <f t="shared" si="0"/>
        <v>-2</v>
      </c>
      <c r="M22">
        <f t="shared" si="0"/>
        <v>-2</v>
      </c>
      <c r="N22">
        <f t="shared" si="0"/>
        <v>-2</v>
      </c>
      <c r="O22">
        <f t="shared" si="0"/>
        <v>10</v>
      </c>
      <c r="P22">
        <f t="shared" si="0"/>
        <v>-1</v>
      </c>
      <c r="Q22">
        <f t="shared" si="0"/>
        <v>1</v>
      </c>
      <c r="S22">
        <v>108</v>
      </c>
      <c r="T22">
        <v>108</v>
      </c>
      <c r="U22">
        <v>96</v>
      </c>
      <c r="V22">
        <v>142</v>
      </c>
      <c r="W22">
        <v>85</v>
      </c>
      <c r="X22">
        <v>62</v>
      </c>
      <c r="Y22">
        <f t="shared" si="1"/>
        <v>601</v>
      </c>
    </row>
    <row r="23" spans="1:25" x14ac:dyDescent="0.5">
      <c r="A23">
        <v>164</v>
      </c>
      <c r="B23" t="s">
        <v>163</v>
      </c>
      <c r="C23">
        <v>136</v>
      </c>
      <c r="D23">
        <v>68</v>
      </c>
      <c r="E23">
        <v>68</v>
      </c>
      <c r="F23">
        <v>103</v>
      </c>
      <c r="G23">
        <v>130</v>
      </c>
      <c r="H23">
        <v>95</v>
      </c>
      <c r="I23">
        <f t="shared" si="2"/>
        <v>600</v>
      </c>
      <c r="K23">
        <f t="shared" si="3"/>
        <v>-3</v>
      </c>
      <c r="L23">
        <f t="shared" si="0"/>
        <v>-2</v>
      </c>
      <c r="M23">
        <f t="shared" si="0"/>
        <v>-2</v>
      </c>
      <c r="N23">
        <f t="shared" si="0"/>
        <v>11</v>
      </c>
      <c r="O23">
        <f t="shared" si="0"/>
        <v>-3</v>
      </c>
      <c r="P23">
        <f t="shared" si="0"/>
        <v>-2</v>
      </c>
      <c r="Q23">
        <f t="shared" si="0"/>
        <v>-1</v>
      </c>
      <c r="S23">
        <v>133</v>
      </c>
      <c r="T23">
        <v>66</v>
      </c>
      <c r="U23">
        <v>66</v>
      </c>
      <c r="V23">
        <v>114</v>
      </c>
      <c r="W23">
        <v>127</v>
      </c>
      <c r="X23">
        <v>93</v>
      </c>
      <c r="Y23">
        <f t="shared" si="1"/>
        <v>599</v>
      </c>
    </row>
    <row r="24" spans="1:25" x14ac:dyDescent="0.5">
      <c r="A24">
        <v>168</v>
      </c>
      <c r="B24" t="s">
        <v>167</v>
      </c>
      <c r="C24">
        <v>108</v>
      </c>
      <c r="D24">
        <v>138</v>
      </c>
      <c r="E24">
        <v>108</v>
      </c>
      <c r="F24">
        <v>92</v>
      </c>
      <c r="G24">
        <v>92</v>
      </c>
      <c r="H24">
        <v>62</v>
      </c>
      <c r="I24">
        <f t="shared" si="2"/>
        <v>600</v>
      </c>
      <c r="K24">
        <f t="shared" si="3"/>
        <v>-3</v>
      </c>
      <c r="L24">
        <f t="shared" si="0"/>
        <v>-3</v>
      </c>
      <c r="M24">
        <f t="shared" si="0"/>
        <v>-3</v>
      </c>
      <c r="N24">
        <f t="shared" si="0"/>
        <v>-2</v>
      </c>
      <c r="O24">
        <f t="shared" si="0"/>
        <v>13</v>
      </c>
      <c r="P24">
        <f t="shared" si="0"/>
        <v>-2</v>
      </c>
      <c r="Q24">
        <f t="shared" si="0"/>
        <v>0</v>
      </c>
      <c r="S24">
        <v>105</v>
      </c>
      <c r="T24">
        <v>135</v>
      </c>
      <c r="U24">
        <v>105</v>
      </c>
      <c r="V24">
        <v>90</v>
      </c>
      <c r="W24">
        <v>105</v>
      </c>
      <c r="X24">
        <v>60</v>
      </c>
      <c r="Y24">
        <f t="shared" si="1"/>
        <v>600</v>
      </c>
    </row>
    <row r="25" spans="1:25" x14ac:dyDescent="0.5">
      <c r="A25">
        <v>181</v>
      </c>
      <c r="B25" t="s">
        <v>180</v>
      </c>
      <c r="C25">
        <v>108</v>
      </c>
      <c r="D25">
        <v>90</v>
      </c>
      <c r="E25">
        <v>90</v>
      </c>
      <c r="F25">
        <v>138</v>
      </c>
      <c r="G25">
        <v>108</v>
      </c>
      <c r="H25">
        <v>66</v>
      </c>
      <c r="I25">
        <f t="shared" si="2"/>
        <v>600</v>
      </c>
      <c r="K25">
        <f t="shared" si="3"/>
        <v>-2</v>
      </c>
      <c r="L25">
        <f t="shared" si="0"/>
        <v>-2</v>
      </c>
      <c r="M25">
        <f t="shared" si="0"/>
        <v>10</v>
      </c>
      <c r="N25">
        <f t="shared" si="0"/>
        <v>-3</v>
      </c>
      <c r="O25">
        <f t="shared" si="0"/>
        <v>-2</v>
      </c>
      <c r="P25">
        <f t="shared" si="0"/>
        <v>-1</v>
      </c>
      <c r="Q25">
        <f t="shared" si="0"/>
        <v>0</v>
      </c>
      <c r="S25">
        <v>106</v>
      </c>
      <c r="T25">
        <v>88</v>
      </c>
      <c r="U25">
        <v>100</v>
      </c>
      <c r="V25">
        <v>135</v>
      </c>
      <c r="W25">
        <v>106</v>
      </c>
      <c r="X25">
        <v>65</v>
      </c>
      <c r="Y25">
        <f t="shared" si="1"/>
        <v>600</v>
      </c>
    </row>
    <row r="26" spans="1:25" x14ac:dyDescent="0.5">
      <c r="A26">
        <v>182</v>
      </c>
      <c r="B26" t="s">
        <v>181</v>
      </c>
      <c r="C26">
        <v>94</v>
      </c>
      <c r="D26">
        <v>100</v>
      </c>
      <c r="E26">
        <v>106</v>
      </c>
      <c r="F26">
        <v>112</v>
      </c>
      <c r="G26">
        <v>125</v>
      </c>
      <c r="H26">
        <v>62</v>
      </c>
      <c r="I26">
        <f t="shared" si="2"/>
        <v>599</v>
      </c>
      <c r="K26">
        <f t="shared" si="3"/>
        <v>-2</v>
      </c>
      <c r="L26">
        <f t="shared" si="0"/>
        <v>-2</v>
      </c>
      <c r="M26">
        <f t="shared" si="0"/>
        <v>10</v>
      </c>
      <c r="N26">
        <f t="shared" si="0"/>
        <v>-2</v>
      </c>
      <c r="O26">
        <f t="shared" si="0"/>
        <v>-3</v>
      </c>
      <c r="P26">
        <f t="shared" si="0"/>
        <v>-1</v>
      </c>
      <c r="Q26">
        <f t="shared" si="0"/>
        <v>0</v>
      </c>
      <c r="S26">
        <v>92</v>
      </c>
      <c r="T26">
        <v>98</v>
      </c>
      <c r="U26">
        <v>116</v>
      </c>
      <c r="V26">
        <v>110</v>
      </c>
      <c r="W26">
        <v>122</v>
      </c>
      <c r="X26">
        <v>61</v>
      </c>
      <c r="Y26">
        <f t="shared" si="1"/>
        <v>599</v>
      </c>
    </row>
    <row r="27" spans="1:25" x14ac:dyDescent="0.5">
      <c r="A27">
        <v>184</v>
      </c>
      <c r="B27" t="s">
        <v>183</v>
      </c>
      <c r="C27">
        <v>146</v>
      </c>
      <c r="D27">
        <v>73</v>
      </c>
      <c r="E27">
        <v>117</v>
      </c>
      <c r="F27">
        <v>73</v>
      </c>
      <c r="G27">
        <v>117</v>
      </c>
      <c r="H27">
        <v>73</v>
      </c>
      <c r="I27">
        <f t="shared" si="2"/>
        <v>599</v>
      </c>
      <c r="K27">
        <f t="shared" si="3"/>
        <v>-3</v>
      </c>
      <c r="L27">
        <f t="shared" si="0"/>
        <v>-2</v>
      </c>
      <c r="M27">
        <f t="shared" si="0"/>
        <v>-3</v>
      </c>
      <c r="N27">
        <f t="shared" si="0"/>
        <v>13</v>
      </c>
      <c r="O27">
        <f t="shared" si="0"/>
        <v>-3</v>
      </c>
      <c r="P27">
        <f t="shared" si="0"/>
        <v>-2</v>
      </c>
      <c r="Q27">
        <f t="shared" si="0"/>
        <v>0</v>
      </c>
      <c r="S27">
        <v>143</v>
      </c>
      <c r="T27">
        <v>71</v>
      </c>
      <c r="U27">
        <v>114</v>
      </c>
      <c r="V27">
        <v>86</v>
      </c>
      <c r="W27">
        <v>114</v>
      </c>
      <c r="X27">
        <v>71</v>
      </c>
      <c r="Y27">
        <f t="shared" si="1"/>
        <v>599</v>
      </c>
    </row>
    <row r="28" spans="1:25" x14ac:dyDescent="0.5">
      <c r="A28">
        <v>189</v>
      </c>
      <c r="B28" t="s">
        <v>188</v>
      </c>
      <c r="C28">
        <v>100</v>
      </c>
      <c r="D28">
        <v>73</v>
      </c>
      <c r="E28">
        <v>93</v>
      </c>
      <c r="F28">
        <v>73</v>
      </c>
      <c r="G28">
        <v>113</v>
      </c>
      <c r="H28">
        <v>147</v>
      </c>
      <c r="I28">
        <f t="shared" si="2"/>
        <v>599</v>
      </c>
      <c r="K28">
        <f t="shared" si="3"/>
        <v>-2</v>
      </c>
      <c r="L28">
        <f t="shared" si="0"/>
        <v>-1</v>
      </c>
      <c r="M28">
        <f t="shared" si="0"/>
        <v>-2</v>
      </c>
      <c r="N28">
        <f t="shared" si="0"/>
        <v>-1</v>
      </c>
      <c r="O28">
        <f t="shared" si="0"/>
        <v>11</v>
      </c>
      <c r="P28">
        <f t="shared" si="0"/>
        <v>-4</v>
      </c>
      <c r="Q28">
        <f t="shared" si="0"/>
        <v>1</v>
      </c>
      <c r="S28">
        <v>98</v>
      </c>
      <c r="T28">
        <v>72</v>
      </c>
      <c r="U28">
        <v>91</v>
      </c>
      <c r="V28">
        <v>72</v>
      </c>
      <c r="W28">
        <v>124</v>
      </c>
      <c r="X28">
        <v>143</v>
      </c>
      <c r="Y28">
        <f t="shared" si="1"/>
        <v>600</v>
      </c>
    </row>
    <row r="29" spans="1:25" x14ac:dyDescent="0.5">
      <c r="A29">
        <v>211</v>
      </c>
      <c r="B29" t="s">
        <v>210</v>
      </c>
      <c r="C29">
        <v>91</v>
      </c>
      <c r="D29">
        <v>133</v>
      </c>
      <c r="E29">
        <v>105</v>
      </c>
      <c r="F29">
        <v>77</v>
      </c>
      <c r="G29">
        <v>77</v>
      </c>
      <c r="H29">
        <v>119</v>
      </c>
      <c r="I29">
        <f t="shared" si="2"/>
        <v>602</v>
      </c>
      <c r="K29">
        <f t="shared" si="3"/>
        <v>-2</v>
      </c>
      <c r="L29">
        <f t="shared" si="0"/>
        <v>-3</v>
      </c>
      <c r="M29">
        <f t="shared" si="0"/>
        <v>11</v>
      </c>
      <c r="N29">
        <f t="shared" si="0"/>
        <v>-2</v>
      </c>
      <c r="O29">
        <f t="shared" si="0"/>
        <v>-2</v>
      </c>
      <c r="P29">
        <f t="shared" si="0"/>
        <v>-3</v>
      </c>
      <c r="Q29">
        <f t="shared" si="0"/>
        <v>-1</v>
      </c>
      <c r="S29">
        <v>89</v>
      </c>
      <c r="T29">
        <v>130</v>
      </c>
      <c r="U29">
        <v>116</v>
      </c>
      <c r="V29">
        <v>75</v>
      </c>
      <c r="W29">
        <v>75</v>
      </c>
      <c r="X29">
        <v>116</v>
      </c>
      <c r="Y29">
        <f t="shared" si="1"/>
        <v>601</v>
      </c>
    </row>
    <row r="30" spans="1:25" x14ac:dyDescent="0.5">
      <c r="A30">
        <v>219</v>
      </c>
      <c r="B30" t="s">
        <v>218</v>
      </c>
      <c r="C30">
        <v>73</v>
      </c>
      <c r="D30">
        <v>73</v>
      </c>
      <c r="E30">
        <v>176</v>
      </c>
      <c r="F30">
        <v>117</v>
      </c>
      <c r="G30">
        <v>117</v>
      </c>
      <c r="H30">
        <v>44</v>
      </c>
      <c r="I30">
        <f t="shared" si="2"/>
        <v>600</v>
      </c>
      <c r="K30">
        <f t="shared" si="3"/>
        <v>11</v>
      </c>
      <c r="L30">
        <f t="shared" si="0"/>
        <v>-3</v>
      </c>
      <c r="M30">
        <f t="shared" si="0"/>
        <v>-9</v>
      </c>
      <c r="N30">
        <f t="shared" si="0"/>
        <v>9</v>
      </c>
      <c r="O30">
        <f t="shared" si="0"/>
        <v>-5</v>
      </c>
      <c r="P30">
        <f t="shared" si="0"/>
        <v>-2</v>
      </c>
      <c r="Q30">
        <f t="shared" si="0"/>
        <v>1</v>
      </c>
      <c r="S30">
        <v>84</v>
      </c>
      <c r="T30">
        <v>70</v>
      </c>
      <c r="U30">
        <v>167</v>
      </c>
      <c r="V30">
        <v>126</v>
      </c>
      <c r="W30">
        <v>112</v>
      </c>
      <c r="X30">
        <v>42</v>
      </c>
      <c r="Y30">
        <f t="shared" si="1"/>
        <v>601</v>
      </c>
    </row>
    <row r="31" spans="1:25" x14ac:dyDescent="0.5">
      <c r="A31">
        <v>222</v>
      </c>
      <c r="B31" t="s">
        <v>221</v>
      </c>
      <c r="C31">
        <v>87</v>
      </c>
      <c r="D31">
        <v>87</v>
      </c>
      <c r="E31">
        <v>134</v>
      </c>
      <c r="F31">
        <v>103</v>
      </c>
      <c r="G31">
        <v>134</v>
      </c>
      <c r="H31">
        <v>55</v>
      </c>
      <c r="I31">
        <f t="shared" si="2"/>
        <v>600</v>
      </c>
      <c r="K31">
        <f t="shared" si="3"/>
        <v>8</v>
      </c>
      <c r="L31">
        <f t="shared" si="0"/>
        <v>-7</v>
      </c>
      <c r="M31">
        <f t="shared" si="0"/>
        <v>5</v>
      </c>
      <c r="N31">
        <f t="shared" si="0"/>
        <v>-8</v>
      </c>
      <c r="O31">
        <f t="shared" si="0"/>
        <v>5</v>
      </c>
      <c r="P31">
        <f t="shared" si="0"/>
        <v>-4</v>
      </c>
      <c r="Q31">
        <f t="shared" si="0"/>
        <v>-1</v>
      </c>
      <c r="S31">
        <v>95</v>
      </c>
      <c r="T31">
        <v>80</v>
      </c>
      <c r="U31">
        <v>139</v>
      </c>
      <c r="V31">
        <v>95</v>
      </c>
      <c r="W31">
        <v>139</v>
      </c>
      <c r="X31">
        <v>51</v>
      </c>
      <c r="Y31">
        <f t="shared" si="1"/>
        <v>599</v>
      </c>
    </row>
    <row r="32" spans="1:25" x14ac:dyDescent="0.5">
      <c r="A32">
        <v>226</v>
      </c>
      <c r="B32" t="s">
        <v>225</v>
      </c>
      <c r="C32">
        <v>84</v>
      </c>
      <c r="D32">
        <v>52</v>
      </c>
      <c r="E32">
        <v>90</v>
      </c>
      <c r="F32">
        <v>103</v>
      </c>
      <c r="G32">
        <v>181</v>
      </c>
      <c r="H32">
        <v>90</v>
      </c>
      <c r="I32">
        <f t="shared" si="2"/>
        <v>600</v>
      </c>
      <c r="K32">
        <f t="shared" si="3"/>
        <v>21</v>
      </c>
      <c r="L32">
        <f t="shared" si="0"/>
        <v>-3</v>
      </c>
      <c r="M32">
        <f t="shared" si="0"/>
        <v>-3</v>
      </c>
      <c r="N32">
        <f t="shared" si="0"/>
        <v>-4</v>
      </c>
      <c r="O32">
        <f t="shared" si="0"/>
        <v>-8</v>
      </c>
      <c r="P32">
        <f t="shared" si="0"/>
        <v>-3</v>
      </c>
      <c r="Q32">
        <f t="shared" si="0"/>
        <v>0</v>
      </c>
      <c r="S32">
        <v>105</v>
      </c>
      <c r="T32">
        <v>49</v>
      </c>
      <c r="U32">
        <v>87</v>
      </c>
      <c r="V32">
        <v>99</v>
      </c>
      <c r="W32">
        <v>173</v>
      </c>
      <c r="X32">
        <v>87</v>
      </c>
      <c r="Y32">
        <f t="shared" si="1"/>
        <v>600</v>
      </c>
    </row>
    <row r="33" spans="1:25" x14ac:dyDescent="0.5">
      <c r="A33">
        <v>267</v>
      </c>
      <c r="B33" t="s">
        <v>266</v>
      </c>
      <c r="C33">
        <v>94</v>
      </c>
      <c r="D33">
        <v>109</v>
      </c>
      <c r="E33">
        <v>78</v>
      </c>
      <c r="F33">
        <v>140</v>
      </c>
      <c r="G33">
        <v>78</v>
      </c>
      <c r="H33">
        <v>101</v>
      </c>
      <c r="I33">
        <f t="shared" si="2"/>
        <v>600</v>
      </c>
      <c r="K33">
        <f t="shared" si="3"/>
        <v>-3</v>
      </c>
      <c r="L33">
        <f t="shared" si="0"/>
        <v>-3</v>
      </c>
      <c r="M33">
        <f t="shared" si="0"/>
        <v>-2</v>
      </c>
      <c r="N33">
        <f t="shared" si="0"/>
        <v>12</v>
      </c>
      <c r="O33">
        <f t="shared" si="0"/>
        <v>-2</v>
      </c>
      <c r="P33">
        <f t="shared" si="0"/>
        <v>-2</v>
      </c>
      <c r="Q33">
        <f t="shared" si="0"/>
        <v>0</v>
      </c>
      <c r="S33">
        <v>91</v>
      </c>
      <c r="T33">
        <v>106</v>
      </c>
      <c r="U33">
        <v>76</v>
      </c>
      <c r="V33">
        <v>152</v>
      </c>
      <c r="W33">
        <v>76</v>
      </c>
      <c r="X33">
        <v>99</v>
      </c>
      <c r="Y33">
        <f t="shared" si="1"/>
        <v>600</v>
      </c>
    </row>
    <row r="34" spans="1:25" x14ac:dyDescent="0.5">
      <c r="A34">
        <v>277</v>
      </c>
      <c r="B34" t="s">
        <v>276</v>
      </c>
      <c r="C34">
        <v>84</v>
      </c>
      <c r="D34">
        <v>119</v>
      </c>
      <c r="E34">
        <v>84</v>
      </c>
      <c r="F34">
        <v>70</v>
      </c>
      <c r="G34">
        <v>70</v>
      </c>
      <c r="H34">
        <v>174</v>
      </c>
      <c r="I34">
        <f t="shared" si="2"/>
        <v>601</v>
      </c>
      <c r="K34">
        <f t="shared" si="3"/>
        <v>-5</v>
      </c>
      <c r="L34">
        <f t="shared" si="0"/>
        <v>-7</v>
      </c>
      <c r="M34">
        <f t="shared" si="0"/>
        <v>-5</v>
      </c>
      <c r="N34">
        <f t="shared" si="0"/>
        <v>29</v>
      </c>
      <c r="O34">
        <f t="shared" si="0"/>
        <v>-4</v>
      </c>
      <c r="P34">
        <f t="shared" si="0"/>
        <v>-9</v>
      </c>
      <c r="Q34">
        <f t="shared" si="0"/>
        <v>-1</v>
      </c>
      <c r="S34">
        <v>79</v>
      </c>
      <c r="T34">
        <v>112</v>
      </c>
      <c r="U34">
        <v>79</v>
      </c>
      <c r="V34">
        <v>99</v>
      </c>
      <c r="W34">
        <v>66</v>
      </c>
      <c r="X34">
        <v>165</v>
      </c>
      <c r="Y34">
        <f t="shared" si="1"/>
        <v>600</v>
      </c>
    </row>
    <row r="35" spans="1:25" x14ac:dyDescent="0.5">
      <c r="A35">
        <v>279</v>
      </c>
      <c r="B35" t="s">
        <v>278</v>
      </c>
      <c r="C35">
        <v>84</v>
      </c>
      <c r="D35">
        <v>70</v>
      </c>
      <c r="E35">
        <v>140</v>
      </c>
      <c r="F35">
        <v>119</v>
      </c>
      <c r="G35">
        <v>98</v>
      </c>
      <c r="H35">
        <v>91</v>
      </c>
      <c r="I35">
        <f t="shared" si="2"/>
        <v>602</v>
      </c>
      <c r="K35">
        <f t="shared" si="3"/>
        <v>-2</v>
      </c>
      <c r="L35">
        <f t="shared" si="0"/>
        <v>-2</v>
      </c>
      <c r="M35">
        <f t="shared" si="0"/>
        <v>-4</v>
      </c>
      <c r="N35">
        <f t="shared" si="0"/>
        <v>11</v>
      </c>
      <c r="O35">
        <f t="shared" si="0"/>
        <v>-3</v>
      </c>
      <c r="P35">
        <f t="shared" si="0"/>
        <v>-2</v>
      </c>
      <c r="Q35">
        <f t="shared" si="0"/>
        <v>-2</v>
      </c>
      <c r="S35">
        <v>82</v>
      </c>
      <c r="T35">
        <v>68</v>
      </c>
      <c r="U35">
        <v>136</v>
      </c>
      <c r="V35">
        <v>130</v>
      </c>
      <c r="W35">
        <v>95</v>
      </c>
      <c r="X35">
        <v>89</v>
      </c>
      <c r="Y35">
        <f t="shared" si="1"/>
        <v>600</v>
      </c>
    </row>
    <row r="36" spans="1:25" x14ac:dyDescent="0.5">
      <c r="A36">
        <v>284</v>
      </c>
      <c r="B36" t="s">
        <v>283</v>
      </c>
      <c r="C36">
        <v>101</v>
      </c>
      <c r="D36">
        <v>87</v>
      </c>
      <c r="E36">
        <v>90</v>
      </c>
      <c r="F36">
        <v>116</v>
      </c>
      <c r="G36">
        <v>119</v>
      </c>
      <c r="H36">
        <v>87</v>
      </c>
      <c r="I36">
        <f t="shared" si="2"/>
        <v>600</v>
      </c>
      <c r="K36">
        <f t="shared" si="3"/>
        <v>-8</v>
      </c>
      <c r="L36">
        <f t="shared" si="0"/>
        <v>-8</v>
      </c>
      <c r="M36">
        <f t="shared" si="0"/>
        <v>-8</v>
      </c>
      <c r="N36">
        <f t="shared" si="0"/>
        <v>16</v>
      </c>
      <c r="O36">
        <f t="shared" si="0"/>
        <v>-11</v>
      </c>
      <c r="P36">
        <f t="shared" si="0"/>
        <v>19</v>
      </c>
      <c r="Q36">
        <f t="shared" si="0"/>
        <v>0</v>
      </c>
      <c r="S36">
        <v>93</v>
      </c>
      <c r="T36">
        <v>79</v>
      </c>
      <c r="U36">
        <v>82</v>
      </c>
      <c r="V36">
        <v>132</v>
      </c>
      <c r="W36">
        <v>108</v>
      </c>
      <c r="X36">
        <v>106</v>
      </c>
      <c r="Y36">
        <f t="shared" si="1"/>
        <v>600</v>
      </c>
    </row>
    <row r="37" spans="1:25" x14ac:dyDescent="0.5">
      <c r="A37">
        <v>295</v>
      </c>
      <c r="B37" t="s">
        <v>294</v>
      </c>
      <c r="C37">
        <v>130</v>
      </c>
      <c r="D37">
        <v>114</v>
      </c>
      <c r="E37">
        <v>79</v>
      </c>
      <c r="F37">
        <v>114</v>
      </c>
      <c r="G37">
        <v>79</v>
      </c>
      <c r="H37">
        <v>85</v>
      </c>
      <c r="I37">
        <f t="shared" si="2"/>
        <v>601</v>
      </c>
      <c r="K37">
        <f t="shared" si="3"/>
        <v>-3</v>
      </c>
      <c r="L37">
        <f t="shared" si="0"/>
        <v>-3</v>
      </c>
      <c r="M37">
        <f t="shared" si="0"/>
        <v>-2</v>
      </c>
      <c r="N37">
        <f t="shared" si="0"/>
        <v>-3</v>
      </c>
      <c r="O37">
        <f t="shared" si="0"/>
        <v>10</v>
      </c>
      <c r="P37">
        <f t="shared" si="0"/>
        <v>-2</v>
      </c>
      <c r="Q37">
        <f t="shared" si="0"/>
        <v>-3</v>
      </c>
      <c r="S37">
        <v>127</v>
      </c>
      <c r="T37">
        <v>111</v>
      </c>
      <c r="U37">
        <v>77</v>
      </c>
      <c r="V37">
        <v>111</v>
      </c>
      <c r="W37">
        <v>89</v>
      </c>
      <c r="X37">
        <v>83</v>
      </c>
      <c r="Y37">
        <f t="shared" si="1"/>
        <v>598</v>
      </c>
    </row>
    <row r="38" spans="1:25" x14ac:dyDescent="0.5">
      <c r="A38">
        <v>301</v>
      </c>
      <c r="B38" t="s">
        <v>300</v>
      </c>
      <c r="C38">
        <v>111</v>
      </c>
      <c r="D38">
        <v>103</v>
      </c>
      <c r="E38">
        <v>103</v>
      </c>
      <c r="F38">
        <v>87</v>
      </c>
      <c r="G38">
        <v>87</v>
      </c>
      <c r="H38">
        <v>111</v>
      </c>
      <c r="I38">
        <f t="shared" si="2"/>
        <v>602</v>
      </c>
      <c r="K38">
        <f t="shared" si="3"/>
        <v>-6</v>
      </c>
      <c r="L38">
        <f t="shared" si="0"/>
        <v>-5</v>
      </c>
      <c r="M38">
        <f t="shared" si="0"/>
        <v>-5</v>
      </c>
      <c r="N38">
        <f t="shared" si="0"/>
        <v>-5</v>
      </c>
      <c r="O38">
        <f t="shared" si="0"/>
        <v>-5</v>
      </c>
      <c r="P38">
        <f t="shared" si="0"/>
        <v>24</v>
      </c>
      <c r="Q38">
        <f t="shared" si="0"/>
        <v>-2</v>
      </c>
      <c r="S38">
        <v>105</v>
      </c>
      <c r="T38">
        <v>98</v>
      </c>
      <c r="U38">
        <v>98</v>
      </c>
      <c r="V38">
        <v>82</v>
      </c>
      <c r="W38">
        <v>82</v>
      </c>
      <c r="X38">
        <v>135</v>
      </c>
      <c r="Y38">
        <f t="shared" si="1"/>
        <v>600</v>
      </c>
    </row>
    <row r="39" spans="1:25" x14ac:dyDescent="0.5">
      <c r="A39">
        <v>313</v>
      </c>
      <c r="B39" t="s">
        <v>312</v>
      </c>
      <c r="C39">
        <v>98</v>
      </c>
      <c r="D39">
        <v>110</v>
      </c>
      <c r="E39">
        <v>82</v>
      </c>
      <c r="F39">
        <v>70</v>
      </c>
      <c r="G39">
        <v>112</v>
      </c>
      <c r="H39">
        <v>128</v>
      </c>
      <c r="I39">
        <f t="shared" si="2"/>
        <v>600</v>
      </c>
      <c r="K39">
        <f t="shared" si="3"/>
        <v>-7</v>
      </c>
      <c r="L39">
        <f t="shared" si="0"/>
        <v>-8</v>
      </c>
      <c r="M39">
        <f t="shared" si="0"/>
        <v>23</v>
      </c>
      <c r="N39">
        <f t="shared" si="0"/>
        <v>-4</v>
      </c>
      <c r="O39">
        <f t="shared" si="0"/>
        <v>7</v>
      </c>
      <c r="P39">
        <f t="shared" si="0"/>
        <v>-9</v>
      </c>
      <c r="Q39">
        <f t="shared" si="0"/>
        <v>2</v>
      </c>
      <c r="S39">
        <v>91</v>
      </c>
      <c r="T39">
        <v>102</v>
      </c>
      <c r="U39">
        <v>105</v>
      </c>
      <c r="V39">
        <v>66</v>
      </c>
      <c r="W39">
        <v>119</v>
      </c>
      <c r="X39">
        <v>119</v>
      </c>
      <c r="Y39">
        <f t="shared" si="1"/>
        <v>602</v>
      </c>
    </row>
    <row r="40" spans="1:25" x14ac:dyDescent="0.5">
      <c r="A40">
        <v>314</v>
      </c>
      <c r="B40" t="s">
        <v>313</v>
      </c>
      <c r="C40">
        <v>98</v>
      </c>
      <c r="D40">
        <v>70</v>
      </c>
      <c r="E40">
        <v>82</v>
      </c>
      <c r="F40">
        <v>110</v>
      </c>
      <c r="G40">
        <v>112</v>
      </c>
      <c r="H40">
        <v>128</v>
      </c>
      <c r="I40">
        <f t="shared" si="2"/>
        <v>600</v>
      </c>
      <c r="K40">
        <f t="shared" si="3"/>
        <v>-7</v>
      </c>
      <c r="L40">
        <f t="shared" si="0"/>
        <v>-4</v>
      </c>
      <c r="M40">
        <f t="shared" si="0"/>
        <v>23</v>
      </c>
      <c r="N40">
        <f t="shared" si="0"/>
        <v>-8</v>
      </c>
      <c r="O40">
        <f t="shared" si="0"/>
        <v>7</v>
      </c>
      <c r="P40">
        <f t="shared" si="0"/>
        <v>-9</v>
      </c>
      <c r="Q40">
        <f t="shared" si="0"/>
        <v>2</v>
      </c>
      <c r="S40">
        <v>91</v>
      </c>
      <c r="T40">
        <v>66</v>
      </c>
      <c r="U40">
        <v>105</v>
      </c>
      <c r="V40">
        <v>102</v>
      </c>
      <c r="W40">
        <v>119</v>
      </c>
      <c r="X40">
        <v>119</v>
      </c>
      <c r="Y40">
        <f t="shared" si="1"/>
        <v>602</v>
      </c>
    </row>
    <row r="41" spans="1:25" x14ac:dyDescent="0.5">
      <c r="A41">
        <v>337</v>
      </c>
      <c r="B41" t="s">
        <v>336</v>
      </c>
      <c r="C41">
        <v>95</v>
      </c>
      <c r="D41">
        <v>75</v>
      </c>
      <c r="E41">
        <v>89</v>
      </c>
      <c r="F41">
        <v>130</v>
      </c>
      <c r="G41">
        <v>116</v>
      </c>
      <c r="H41">
        <v>95</v>
      </c>
      <c r="I41">
        <f t="shared" si="2"/>
        <v>600</v>
      </c>
      <c r="K41">
        <f t="shared" si="3"/>
        <v>22</v>
      </c>
      <c r="L41">
        <f t="shared" si="0"/>
        <v>-3</v>
      </c>
      <c r="M41">
        <f t="shared" si="0"/>
        <v>-4</v>
      </c>
      <c r="N41">
        <f t="shared" si="0"/>
        <v>-6</v>
      </c>
      <c r="O41">
        <f t="shared" si="0"/>
        <v>-5</v>
      </c>
      <c r="P41">
        <f t="shared" si="0"/>
        <v>-4</v>
      </c>
      <c r="Q41">
        <f t="shared" si="0"/>
        <v>0</v>
      </c>
      <c r="S41">
        <v>117</v>
      </c>
      <c r="T41">
        <v>72</v>
      </c>
      <c r="U41">
        <v>85</v>
      </c>
      <c r="V41">
        <v>124</v>
      </c>
      <c r="W41">
        <v>111</v>
      </c>
      <c r="X41">
        <v>91</v>
      </c>
      <c r="Y41">
        <f t="shared" si="1"/>
        <v>600</v>
      </c>
    </row>
    <row r="42" spans="1:25" x14ac:dyDescent="0.5">
      <c r="A42">
        <v>338</v>
      </c>
      <c r="B42" t="s">
        <v>337</v>
      </c>
      <c r="C42">
        <v>95</v>
      </c>
      <c r="D42">
        <v>130</v>
      </c>
      <c r="E42">
        <v>116</v>
      </c>
      <c r="F42">
        <v>75</v>
      </c>
      <c r="G42">
        <v>89</v>
      </c>
      <c r="H42">
        <v>95</v>
      </c>
      <c r="I42">
        <f t="shared" si="2"/>
        <v>600</v>
      </c>
      <c r="K42">
        <f t="shared" si="3"/>
        <v>22</v>
      </c>
      <c r="L42">
        <f t="shared" si="0"/>
        <v>-6</v>
      </c>
      <c r="M42">
        <f t="shared" si="0"/>
        <v>-5</v>
      </c>
      <c r="N42">
        <f t="shared" si="0"/>
        <v>-3</v>
      </c>
      <c r="O42">
        <f t="shared" si="0"/>
        <v>-4</v>
      </c>
      <c r="P42">
        <f t="shared" si="0"/>
        <v>-4</v>
      </c>
      <c r="Q42">
        <f t="shared" si="0"/>
        <v>0</v>
      </c>
      <c r="S42">
        <v>117</v>
      </c>
      <c r="T42">
        <v>124</v>
      </c>
      <c r="U42">
        <v>111</v>
      </c>
      <c r="V42">
        <v>72</v>
      </c>
      <c r="W42">
        <v>85</v>
      </c>
      <c r="X42">
        <v>91</v>
      </c>
      <c r="Y42">
        <f t="shared" si="1"/>
        <v>600</v>
      </c>
    </row>
    <row r="43" spans="1:25" x14ac:dyDescent="0.5">
      <c r="A43">
        <v>358</v>
      </c>
      <c r="B43" t="s">
        <v>357</v>
      </c>
      <c r="C43">
        <v>92</v>
      </c>
      <c r="D43">
        <v>71</v>
      </c>
      <c r="E43">
        <v>99</v>
      </c>
      <c r="F43">
        <v>134</v>
      </c>
      <c r="G43">
        <v>113</v>
      </c>
      <c r="H43">
        <v>92</v>
      </c>
      <c r="I43">
        <f t="shared" si="2"/>
        <v>601</v>
      </c>
      <c r="K43">
        <f t="shared" si="3"/>
        <v>7</v>
      </c>
      <c r="L43">
        <f t="shared" si="0"/>
        <v>-5</v>
      </c>
      <c r="M43">
        <f t="shared" si="0"/>
        <v>6</v>
      </c>
      <c r="N43">
        <f t="shared" si="0"/>
        <v>-9</v>
      </c>
      <c r="O43">
        <f t="shared" si="0"/>
        <v>6</v>
      </c>
      <c r="P43">
        <f t="shared" si="0"/>
        <v>-6</v>
      </c>
      <c r="Q43">
        <f t="shared" si="0"/>
        <v>-1</v>
      </c>
      <c r="S43">
        <v>99</v>
      </c>
      <c r="T43">
        <v>66</v>
      </c>
      <c r="U43">
        <v>105</v>
      </c>
      <c r="V43">
        <v>125</v>
      </c>
      <c r="W43">
        <v>119</v>
      </c>
      <c r="X43">
        <v>86</v>
      </c>
      <c r="Y43">
        <f t="shared" si="1"/>
        <v>600</v>
      </c>
    </row>
    <row r="44" spans="1:25" x14ac:dyDescent="0.5">
      <c r="A44">
        <v>398</v>
      </c>
      <c r="B44" t="s">
        <v>397</v>
      </c>
      <c r="C44">
        <v>107</v>
      </c>
      <c r="D44">
        <v>152</v>
      </c>
      <c r="E44">
        <v>88</v>
      </c>
      <c r="F44">
        <v>63</v>
      </c>
      <c r="G44">
        <v>63</v>
      </c>
      <c r="H44">
        <v>126</v>
      </c>
      <c r="I44">
        <f t="shared" si="2"/>
        <v>599</v>
      </c>
      <c r="K44">
        <f t="shared" si="3"/>
        <v>-2</v>
      </c>
      <c r="L44">
        <f t="shared" si="0"/>
        <v>-4</v>
      </c>
      <c r="M44">
        <f t="shared" si="0"/>
        <v>-1</v>
      </c>
      <c r="N44">
        <f t="shared" si="0"/>
        <v>-1</v>
      </c>
      <c r="O44">
        <f t="shared" si="0"/>
        <v>11</v>
      </c>
      <c r="P44">
        <f t="shared" si="0"/>
        <v>-2</v>
      </c>
      <c r="Q44">
        <f t="shared" si="0"/>
        <v>1</v>
      </c>
      <c r="S44">
        <v>105</v>
      </c>
      <c r="T44">
        <v>148</v>
      </c>
      <c r="U44">
        <v>87</v>
      </c>
      <c r="V44">
        <v>62</v>
      </c>
      <c r="W44">
        <v>74</v>
      </c>
      <c r="X44">
        <v>124</v>
      </c>
      <c r="Y44">
        <f t="shared" si="1"/>
        <v>600</v>
      </c>
    </row>
    <row r="45" spans="1:25" x14ac:dyDescent="0.5">
      <c r="A45">
        <v>407</v>
      </c>
      <c r="B45" t="s">
        <v>406</v>
      </c>
      <c r="C45">
        <v>71</v>
      </c>
      <c r="D45">
        <v>83</v>
      </c>
      <c r="E45">
        <v>65</v>
      </c>
      <c r="F45">
        <v>149</v>
      </c>
      <c r="G45">
        <v>125</v>
      </c>
      <c r="H45">
        <v>107</v>
      </c>
      <c r="I45">
        <f t="shared" si="2"/>
        <v>600</v>
      </c>
      <c r="K45">
        <f t="shared" si="3"/>
        <v>-1</v>
      </c>
      <c r="L45">
        <f t="shared" si="0"/>
        <v>-1</v>
      </c>
      <c r="M45">
        <f t="shared" si="0"/>
        <v>11</v>
      </c>
      <c r="N45">
        <f t="shared" si="0"/>
        <v>-3</v>
      </c>
      <c r="O45">
        <f t="shared" ref="O45:Q56" si="4">W45-G45</f>
        <v>-3</v>
      </c>
      <c r="P45">
        <f t="shared" si="4"/>
        <v>-2</v>
      </c>
      <c r="Q45">
        <f t="shared" si="4"/>
        <v>1</v>
      </c>
      <c r="S45">
        <v>70</v>
      </c>
      <c r="T45">
        <v>82</v>
      </c>
      <c r="U45">
        <v>76</v>
      </c>
      <c r="V45">
        <v>146</v>
      </c>
      <c r="W45">
        <v>122</v>
      </c>
      <c r="X45">
        <v>105</v>
      </c>
      <c r="Y45">
        <f t="shared" si="1"/>
        <v>601</v>
      </c>
    </row>
    <row r="46" spans="1:25" x14ac:dyDescent="0.5">
      <c r="A46">
        <v>508</v>
      </c>
      <c r="B46" t="s">
        <v>532</v>
      </c>
      <c r="C46">
        <v>104</v>
      </c>
      <c r="D46">
        <v>122</v>
      </c>
      <c r="E46">
        <v>110</v>
      </c>
      <c r="F46">
        <v>55</v>
      </c>
      <c r="G46">
        <v>110</v>
      </c>
      <c r="H46">
        <v>98</v>
      </c>
      <c r="I46">
        <f t="shared" si="2"/>
        <v>599</v>
      </c>
      <c r="K46">
        <f t="shared" si="3"/>
        <v>-2</v>
      </c>
      <c r="L46">
        <f t="shared" si="3"/>
        <v>10</v>
      </c>
      <c r="M46">
        <f t="shared" si="3"/>
        <v>-2</v>
      </c>
      <c r="N46">
        <f t="shared" si="3"/>
        <v>-1</v>
      </c>
      <c r="O46">
        <f t="shared" si="4"/>
        <v>-2</v>
      </c>
      <c r="P46">
        <f t="shared" si="4"/>
        <v>-2</v>
      </c>
      <c r="Q46">
        <f t="shared" si="4"/>
        <v>1</v>
      </c>
      <c r="S46">
        <v>102</v>
      </c>
      <c r="T46">
        <v>132</v>
      </c>
      <c r="U46">
        <v>108</v>
      </c>
      <c r="V46">
        <v>54</v>
      </c>
      <c r="W46">
        <v>108</v>
      </c>
      <c r="X46">
        <v>96</v>
      </c>
      <c r="Y46">
        <f t="shared" si="1"/>
        <v>600</v>
      </c>
    </row>
    <row r="47" spans="1:25" x14ac:dyDescent="0.5">
      <c r="A47">
        <v>521</v>
      </c>
      <c r="B47" t="s">
        <v>545</v>
      </c>
      <c r="C47">
        <v>100</v>
      </c>
      <c r="D47">
        <v>132</v>
      </c>
      <c r="E47">
        <v>100</v>
      </c>
      <c r="F47">
        <v>82</v>
      </c>
      <c r="G47">
        <v>69</v>
      </c>
      <c r="H47">
        <v>117</v>
      </c>
      <c r="I47">
        <f t="shared" si="2"/>
        <v>600</v>
      </c>
      <c r="K47">
        <f t="shared" si="3"/>
        <v>-2</v>
      </c>
      <c r="L47">
        <f t="shared" si="3"/>
        <v>9</v>
      </c>
      <c r="M47">
        <f t="shared" si="3"/>
        <v>-2</v>
      </c>
      <c r="N47">
        <f t="shared" si="3"/>
        <v>-2</v>
      </c>
      <c r="O47">
        <f t="shared" si="4"/>
        <v>-1</v>
      </c>
      <c r="P47">
        <f t="shared" si="4"/>
        <v>-3</v>
      </c>
      <c r="Q47">
        <f t="shared" si="4"/>
        <v>-1</v>
      </c>
      <c r="S47">
        <v>98</v>
      </c>
      <c r="T47">
        <v>141</v>
      </c>
      <c r="U47">
        <v>98</v>
      </c>
      <c r="V47">
        <v>80</v>
      </c>
      <c r="W47">
        <v>68</v>
      </c>
      <c r="X47">
        <v>114</v>
      </c>
      <c r="Y47">
        <f t="shared" si="1"/>
        <v>599</v>
      </c>
    </row>
    <row r="48" spans="1:25" x14ac:dyDescent="0.5">
      <c r="A48">
        <v>526</v>
      </c>
      <c r="B48" t="s">
        <v>550</v>
      </c>
      <c r="C48">
        <v>101</v>
      </c>
      <c r="D48">
        <v>160</v>
      </c>
      <c r="E48">
        <v>154</v>
      </c>
      <c r="F48">
        <v>71</v>
      </c>
      <c r="G48">
        <v>83</v>
      </c>
      <c r="H48">
        <v>30</v>
      </c>
      <c r="I48">
        <f t="shared" si="2"/>
        <v>599</v>
      </c>
      <c r="K48">
        <f t="shared" si="3"/>
        <v>-2</v>
      </c>
      <c r="L48">
        <f t="shared" si="3"/>
        <v>-3</v>
      </c>
      <c r="M48">
        <f t="shared" si="3"/>
        <v>-3</v>
      </c>
      <c r="N48">
        <f t="shared" si="3"/>
        <v>-1</v>
      </c>
      <c r="O48">
        <f t="shared" si="4"/>
        <v>10</v>
      </c>
      <c r="P48">
        <f t="shared" si="4"/>
        <v>-1</v>
      </c>
      <c r="Q48">
        <f t="shared" si="4"/>
        <v>0</v>
      </c>
      <c r="S48">
        <v>99</v>
      </c>
      <c r="T48">
        <v>157</v>
      </c>
      <c r="U48">
        <v>151</v>
      </c>
      <c r="V48">
        <v>70</v>
      </c>
      <c r="W48">
        <v>93</v>
      </c>
      <c r="X48">
        <v>29</v>
      </c>
      <c r="Y48">
        <f t="shared" si="1"/>
        <v>599</v>
      </c>
    </row>
    <row r="49" spans="1:25" x14ac:dyDescent="0.5">
      <c r="A49">
        <v>527</v>
      </c>
      <c r="B49" t="s">
        <v>551</v>
      </c>
      <c r="C49">
        <v>70</v>
      </c>
      <c r="D49">
        <v>58</v>
      </c>
      <c r="E49">
        <v>55</v>
      </c>
      <c r="F49">
        <v>70</v>
      </c>
      <c r="G49">
        <v>55</v>
      </c>
      <c r="H49">
        <v>92</v>
      </c>
      <c r="I49">
        <f t="shared" si="2"/>
        <v>400</v>
      </c>
      <c r="K49">
        <f t="shared" si="3"/>
        <v>10</v>
      </c>
      <c r="L49">
        <f t="shared" si="3"/>
        <v>-2</v>
      </c>
      <c r="M49">
        <f t="shared" si="3"/>
        <v>-2</v>
      </c>
      <c r="N49">
        <f t="shared" si="3"/>
        <v>-2</v>
      </c>
      <c r="O49">
        <f t="shared" si="4"/>
        <v>-2</v>
      </c>
      <c r="P49">
        <f t="shared" si="4"/>
        <v>-3</v>
      </c>
      <c r="Q49">
        <f t="shared" si="4"/>
        <v>-1</v>
      </c>
      <c r="S49">
        <v>80</v>
      </c>
      <c r="T49">
        <v>56</v>
      </c>
      <c r="U49">
        <v>53</v>
      </c>
      <c r="V49">
        <v>68</v>
      </c>
      <c r="W49">
        <v>53</v>
      </c>
      <c r="X49">
        <v>89</v>
      </c>
      <c r="Y49">
        <f t="shared" si="1"/>
        <v>399</v>
      </c>
    </row>
    <row r="50" spans="1:25" x14ac:dyDescent="0.5">
      <c r="A50">
        <v>537</v>
      </c>
      <c r="B50" t="s">
        <v>561</v>
      </c>
      <c r="C50">
        <v>126</v>
      </c>
      <c r="D50">
        <v>102</v>
      </c>
      <c r="E50">
        <v>90</v>
      </c>
      <c r="F50">
        <v>102</v>
      </c>
      <c r="G50">
        <v>90</v>
      </c>
      <c r="H50">
        <v>89</v>
      </c>
      <c r="I50">
        <f t="shared" si="2"/>
        <v>599</v>
      </c>
      <c r="K50">
        <f t="shared" si="3"/>
        <v>-2</v>
      </c>
      <c r="L50">
        <f t="shared" si="3"/>
        <v>10</v>
      </c>
      <c r="M50">
        <f t="shared" si="3"/>
        <v>-2</v>
      </c>
      <c r="N50">
        <f t="shared" si="3"/>
        <v>-2</v>
      </c>
      <c r="O50">
        <f t="shared" si="4"/>
        <v>-2</v>
      </c>
      <c r="P50">
        <f t="shared" si="4"/>
        <v>-2</v>
      </c>
      <c r="Q50">
        <f t="shared" si="4"/>
        <v>0</v>
      </c>
      <c r="S50">
        <v>124</v>
      </c>
      <c r="T50">
        <v>112</v>
      </c>
      <c r="U50">
        <v>88</v>
      </c>
      <c r="V50">
        <v>100</v>
      </c>
      <c r="W50">
        <v>88</v>
      </c>
      <c r="X50">
        <v>87</v>
      </c>
      <c r="Y50">
        <f t="shared" si="1"/>
        <v>599</v>
      </c>
    </row>
    <row r="51" spans="1:25" x14ac:dyDescent="0.5">
      <c r="A51">
        <v>542</v>
      </c>
      <c r="B51" t="s">
        <v>566</v>
      </c>
      <c r="C51">
        <v>92</v>
      </c>
      <c r="D51">
        <v>126</v>
      </c>
      <c r="E51">
        <v>98</v>
      </c>
      <c r="F51">
        <v>86</v>
      </c>
      <c r="G51">
        <v>86</v>
      </c>
      <c r="H51">
        <v>113</v>
      </c>
      <c r="I51">
        <f t="shared" si="2"/>
        <v>601</v>
      </c>
      <c r="K51">
        <f t="shared" si="3"/>
        <v>-2</v>
      </c>
      <c r="L51">
        <f t="shared" si="3"/>
        <v>-2</v>
      </c>
      <c r="M51">
        <f t="shared" si="3"/>
        <v>-2</v>
      </c>
      <c r="N51">
        <f t="shared" si="3"/>
        <v>-2</v>
      </c>
      <c r="O51">
        <f t="shared" si="4"/>
        <v>10</v>
      </c>
      <c r="P51">
        <f t="shared" si="4"/>
        <v>-3</v>
      </c>
      <c r="Q51">
        <f t="shared" si="4"/>
        <v>-1</v>
      </c>
      <c r="S51">
        <v>90</v>
      </c>
      <c r="T51">
        <v>124</v>
      </c>
      <c r="U51">
        <v>96</v>
      </c>
      <c r="V51">
        <v>84</v>
      </c>
      <c r="W51">
        <v>96</v>
      </c>
      <c r="X51">
        <v>110</v>
      </c>
      <c r="Y51">
        <f t="shared" si="1"/>
        <v>600</v>
      </c>
    </row>
    <row r="52" spans="1:25" x14ac:dyDescent="0.5">
      <c r="A52">
        <v>545</v>
      </c>
      <c r="B52" t="s">
        <v>569</v>
      </c>
      <c r="C52">
        <v>76</v>
      </c>
      <c r="D52">
        <v>114</v>
      </c>
      <c r="E52">
        <v>112</v>
      </c>
      <c r="F52">
        <v>69</v>
      </c>
      <c r="G52">
        <v>87</v>
      </c>
      <c r="H52">
        <v>141</v>
      </c>
      <c r="I52">
        <f t="shared" si="2"/>
        <v>599</v>
      </c>
      <c r="K52">
        <f t="shared" si="3"/>
        <v>-2</v>
      </c>
      <c r="L52">
        <f t="shared" si="3"/>
        <v>10</v>
      </c>
      <c r="M52">
        <f t="shared" si="3"/>
        <v>-2</v>
      </c>
      <c r="N52">
        <f t="shared" si="3"/>
        <v>-1</v>
      </c>
      <c r="O52">
        <f t="shared" si="4"/>
        <v>-2</v>
      </c>
      <c r="P52">
        <f t="shared" si="4"/>
        <v>-2</v>
      </c>
      <c r="Q52">
        <f t="shared" si="4"/>
        <v>1</v>
      </c>
      <c r="S52">
        <v>74</v>
      </c>
      <c r="T52">
        <v>124</v>
      </c>
      <c r="U52">
        <v>110</v>
      </c>
      <c r="V52">
        <v>68</v>
      </c>
      <c r="W52">
        <v>85</v>
      </c>
      <c r="X52">
        <v>139</v>
      </c>
      <c r="Y52">
        <f t="shared" si="1"/>
        <v>600</v>
      </c>
    </row>
    <row r="53" spans="1:25" x14ac:dyDescent="0.5">
      <c r="A53">
        <v>553</v>
      </c>
      <c r="B53" t="s">
        <v>577</v>
      </c>
      <c r="C53">
        <v>112</v>
      </c>
      <c r="D53">
        <v>138</v>
      </c>
      <c r="E53">
        <v>83</v>
      </c>
      <c r="F53">
        <v>77</v>
      </c>
      <c r="G53">
        <v>83</v>
      </c>
      <c r="H53">
        <v>108</v>
      </c>
      <c r="I53">
        <f t="shared" si="2"/>
        <v>601</v>
      </c>
      <c r="K53">
        <f t="shared" si="3"/>
        <v>-2</v>
      </c>
      <c r="L53">
        <f t="shared" si="3"/>
        <v>-3</v>
      </c>
      <c r="M53">
        <f t="shared" si="3"/>
        <v>9</v>
      </c>
      <c r="N53">
        <f t="shared" si="3"/>
        <v>-2</v>
      </c>
      <c r="O53">
        <f t="shared" si="4"/>
        <v>-2</v>
      </c>
      <c r="P53">
        <f t="shared" si="4"/>
        <v>-2</v>
      </c>
      <c r="Q53">
        <f t="shared" si="4"/>
        <v>-2</v>
      </c>
      <c r="S53">
        <v>110</v>
      </c>
      <c r="T53">
        <v>135</v>
      </c>
      <c r="U53">
        <v>92</v>
      </c>
      <c r="V53">
        <v>75</v>
      </c>
      <c r="W53">
        <v>81</v>
      </c>
      <c r="X53">
        <v>106</v>
      </c>
      <c r="Y53">
        <f t="shared" si="1"/>
        <v>599</v>
      </c>
    </row>
    <row r="54" spans="1:25" x14ac:dyDescent="0.5">
      <c r="A54">
        <v>558</v>
      </c>
      <c r="B54" t="s">
        <v>582</v>
      </c>
      <c r="C54">
        <v>88</v>
      </c>
      <c r="D54">
        <v>120</v>
      </c>
      <c r="E54">
        <v>158</v>
      </c>
      <c r="F54">
        <v>82</v>
      </c>
      <c r="G54">
        <v>95</v>
      </c>
      <c r="H54">
        <v>57</v>
      </c>
      <c r="I54">
        <f t="shared" si="2"/>
        <v>600</v>
      </c>
      <c r="K54">
        <f t="shared" si="3"/>
        <v>-1</v>
      </c>
      <c r="L54">
        <f t="shared" si="3"/>
        <v>10</v>
      </c>
      <c r="M54">
        <f t="shared" si="3"/>
        <v>-3</v>
      </c>
      <c r="N54">
        <f t="shared" si="3"/>
        <v>-2</v>
      </c>
      <c r="O54">
        <f t="shared" si="4"/>
        <v>-2</v>
      </c>
      <c r="P54">
        <f t="shared" si="4"/>
        <v>-1</v>
      </c>
      <c r="Q54">
        <f t="shared" si="4"/>
        <v>1</v>
      </c>
      <c r="S54">
        <v>87</v>
      </c>
      <c r="T54">
        <v>130</v>
      </c>
      <c r="U54">
        <v>155</v>
      </c>
      <c r="V54">
        <v>80</v>
      </c>
      <c r="W54">
        <v>93</v>
      </c>
      <c r="X54">
        <v>56</v>
      </c>
      <c r="Y54">
        <f t="shared" si="1"/>
        <v>601</v>
      </c>
    </row>
    <row r="55" spans="1:25" x14ac:dyDescent="0.5">
      <c r="A55">
        <v>614</v>
      </c>
      <c r="B55" t="s">
        <v>638</v>
      </c>
      <c r="C55">
        <v>118</v>
      </c>
      <c r="D55">
        <v>136</v>
      </c>
      <c r="E55">
        <v>99</v>
      </c>
      <c r="F55">
        <v>87</v>
      </c>
      <c r="G55">
        <v>99</v>
      </c>
      <c r="H55">
        <v>62</v>
      </c>
      <c r="I55">
        <f t="shared" si="2"/>
        <v>601</v>
      </c>
      <c r="K55">
        <f t="shared" si="3"/>
        <v>-5</v>
      </c>
      <c r="L55">
        <f t="shared" si="3"/>
        <v>18</v>
      </c>
      <c r="M55">
        <f t="shared" si="3"/>
        <v>-4</v>
      </c>
      <c r="N55">
        <f t="shared" si="3"/>
        <v>-4</v>
      </c>
      <c r="O55">
        <f t="shared" si="4"/>
        <v>-4</v>
      </c>
      <c r="P55">
        <f t="shared" si="4"/>
        <v>-3</v>
      </c>
      <c r="Q55">
        <f t="shared" si="4"/>
        <v>-2</v>
      </c>
      <c r="S55">
        <v>113</v>
      </c>
      <c r="T55">
        <v>154</v>
      </c>
      <c r="U55">
        <v>95</v>
      </c>
      <c r="V55">
        <v>83</v>
      </c>
      <c r="W55">
        <v>95</v>
      </c>
      <c r="X55">
        <v>59</v>
      </c>
      <c r="Y55">
        <f t="shared" si="1"/>
        <v>599</v>
      </c>
    </row>
    <row r="56" spans="1:25" x14ac:dyDescent="0.5">
      <c r="A56">
        <v>615</v>
      </c>
      <c r="B56" t="s">
        <v>639</v>
      </c>
      <c r="C56">
        <v>87</v>
      </c>
      <c r="D56">
        <v>62</v>
      </c>
      <c r="E56">
        <v>37</v>
      </c>
      <c r="F56">
        <v>118</v>
      </c>
      <c r="G56">
        <v>167</v>
      </c>
      <c r="H56">
        <v>130</v>
      </c>
      <c r="I56">
        <f t="shared" si="2"/>
        <v>601</v>
      </c>
      <c r="K56">
        <f t="shared" si="3"/>
        <v>6</v>
      </c>
      <c r="L56">
        <f t="shared" si="3"/>
        <v>-4</v>
      </c>
      <c r="M56">
        <f t="shared" si="3"/>
        <v>21</v>
      </c>
      <c r="N56">
        <f t="shared" si="3"/>
        <v>-7</v>
      </c>
      <c r="O56">
        <f t="shared" si="4"/>
        <v>-10</v>
      </c>
      <c r="P56">
        <f t="shared" si="4"/>
        <v>-8</v>
      </c>
      <c r="Q56">
        <f t="shared" si="4"/>
        <v>-2</v>
      </c>
      <c r="S56">
        <v>93</v>
      </c>
      <c r="T56">
        <v>58</v>
      </c>
      <c r="U56">
        <v>58</v>
      </c>
      <c r="V56">
        <v>111</v>
      </c>
      <c r="W56">
        <v>157</v>
      </c>
      <c r="X56">
        <v>122</v>
      </c>
      <c r="Y56">
        <f t="shared" si="1"/>
        <v>599</v>
      </c>
    </row>
  </sheetData>
  <mergeCells count="3">
    <mergeCell ref="B1:I1"/>
    <mergeCell ref="K1:Q1"/>
    <mergeCell ref="S1:Y1"/>
  </mergeCells>
  <conditionalFormatting sqref="K3:P56">
    <cfRule type="colorScale" priority="1">
      <colorScale>
        <cfvo type="min"/>
        <cfvo type="max"/>
        <color theme="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709"/>
  <sheetViews>
    <sheetView zoomScale="85" zoomScaleNormal="85" workbookViewId="0">
      <pane xSplit="2" ySplit="1" topLeftCell="C676" activePane="bottomRight" state="frozen"/>
      <selection activeCell="B1" sqref="B1"/>
      <selection pane="topRight" activeCell="C1" sqref="C1"/>
      <selection pane="bottomLeft" activeCell="B2" sqref="B2"/>
      <selection pane="bottomRight" activeCell="B703" sqref="B703"/>
    </sheetView>
  </sheetViews>
  <sheetFormatPr defaultRowHeight="14.35" x14ac:dyDescent="0.5"/>
  <cols>
    <col min="1" max="1" width="24.5859375" hidden="1" customWidth="1"/>
    <col min="2" max="2" width="24.5859375" bestFit="1" customWidth="1"/>
    <col min="3" max="3" width="3.76171875" customWidth="1"/>
    <col min="4" max="4" width="5.8203125" customWidth="1"/>
    <col min="5" max="5" width="7.17578125" bestFit="1" customWidth="1"/>
    <col min="6" max="6" width="9.3515625" bestFit="1" customWidth="1"/>
    <col min="7" max="7" width="9.41015625" bestFit="1" customWidth="1"/>
    <col min="8" max="8" width="5.52734375" bestFit="1" customWidth="1"/>
    <col min="9" max="10" width="3.76171875" customWidth="1"/>
    <col min="11" max="11" width="4.1171875" bestFit="1" customWidth="1"/>
    <col min="12" max="12" width="4.29296875" bestFit="1" customWidth="1"/>
    <col min="13" max="13" width="4.5859375" bestFit="1" customWidth="1"/>
    <col min="14" max="16" width="4.703125" bestFit="1" customWidth="1"/>
    <col min="17" max="17" width="4.76171875" style="5" bestFit="1" customWidth="1"/>
    <col min="18" max="18" width="73.234375" style="1" bestFit="1" customWidth="1"/>
    <col min="19" max="19" width="3.76171875" bestFit="1" customWidth="1"/>
    <col min="20" max="20" width="6.29296875" bestFit="1" customWidth="1"/>
    <col min="21" max="21" width="255.64453125" style="1" bestFit="1" customWidth="1"/>
    <col min="22" max="22" width="15.3515625" bestFit="1" customWidth="1"/>
    <col min="23" max="23" width="255.64453125" bestFit="1" customWidth="1"/>
  </cols>
  <sheetData>
    <row r="1" spans="1:23" x14ac:dyDescent="0.5">
      <c r="A1" t="s">
        <v>955</v>
      </c>
      <c r="C1" t="s">
        <v>495</v>
      </c>
      <c r="D1" t="s">
        <v>497</v>
      </c>
      <c r="E1" t="s">
        <v>498</v>
      </c>
      <c r="F1" t="s">
        <v>499</v>
      </c>
      <c r="G1" t="s">
        <v>500</v>
      </c>
      <c r="H1" t="s">
        <v>496</v>
      </c>
      <c r="I1" t="s">
        <v>501</v>
      </c>
      <c r="K1" t="s">
        <v>961</v>
      </c>
      <c r="L1" t="s">
        <v>962</v>
      </c>
      <c r="M1" t="s">
        <v>963</v>
      </c>
      <c r="N1" t="s">
        <v>964</v>
      </c>
      <c r="O1" t="s">
        <v>966</v>
      </c>
      <c r="P1" t="s">
        <v>967</v>
      </c>
      <c r="Q1" s="5" t="s">
        <v>965</v>
      </c>
      <c r="R1" s="1" t="s">
        <v>507</v>
      </c>
      <c r="T1" t="s">
        <v>508</v>
      </c>
      <c r="U1" s="1" t="s">
        <v>517</v>
      </c>
      <c r="V1" t="s">
        <v>941</v>
      </c>
      <c r="W1" t="s">
        <v>517</v>
      </c>
    </row>
    <row r="2" spans="1:23" x14ac:dyDescent="0.5">
      <c r="A2">
        <v>1</v>
      </c>
      <c r="B2" t="s">
        <v>0</v>
      </c>
      <c r="C2">
        <v>42</v>
      </c>
      <c r="D2">
        <v>46</v>
      </c>
      <c r="E2">
        <v>46</v>
      </c>
      <c r="F2">
        <v>61</v>
      </c>
      <c r="G2">
        <v>61</v>
      </c>
      <c r="H2">
        <v>42</v>
      </c>
      <c r="I2">
        <f>SUM(C2:H2)</f>
        <v>298</v>
      </c>
      <c r="K2">
        <f>C2-'Gen V Original Stats'!C2</f>
        <v>-3</v>
      </c>
      <c r="L2">
        <f>D2-'Gen V Original Stats'!D2</f>
        <v>-3</v>
      </c>
      <c r="M2">
        <f>E2-'Gen V Original Stats'!E2</f>
        <v>-3</v>
      </c>
      <c r="N2">
        <f>F2-'Gen V Original Stats'!F2</f>
        <v>-4</v>
      </c>
      <c r="O2">
        <f>G2-'Gen V Original Stats'!G2</f>
        <v>-4</v>
      </c>
      <c r="P2">
        <f>H2-'Gen V Original Stats'!H2</f>
        <v>-3</v>
      </c>
      <c r="Q2" s="5">
        <f>I2-'Gen V Original Stats'!I2</f>
        <v>-20</v>
      </c>
      <c r="S2">
        <v>1</v>
      </c>
      <c r="T2">
        <v>2</v>
      </c>
      <c r="U2" s="1" t="str">
        <f>U1&amp;"["&amp;S2&amp;","&amp;IF(T2="","0",T2)&amp;"],"</f>
        <v>[[0,0],[1,2],</v>
      </c>
      <c r="W2" s="1" t="str">
        <f>CONCATENATE(W1,"[",S2,",",IF(V2="",0,V2),"],")</f>
        <v>[[0,0],[1,0],</v>
      </c>
    </row>
    <row r="3" spans="1:23" x14ac:dyDescent="0.5">
      <c r="A3">
        <v>2</v>
      </c>
      <c r="B3" t="s">
        <v>1</v>
      </c>
      <c r="C3">
        <v>59</v>
      </c>
      <c r="D3">
        <v>61</v>
      </c>
      <c r="E3">
        <v>62</v>
      </c>
      <c r="F3">
        <v>79</v>
      </c>
      <c r="G3">
        <v>79</v>
      </c>
      <c r="H3">
        <v>59</v>
      </c>
      <c r="I3">
        <f t="shared" ref="I3:I66" si="0">SUM(C3:H3)</f>
        <v>399</v>
      </c>
      <c r="K3">
        <f>C3-'Gen V Original Stats'!C3</f>
        <v>-1</v>
      </c>
      <c r="L3">
        <f>D3-'Gen V Original Stats'!D3</f>
        <v>-1</v>
      </c>
      <c r="M3">
        <f>E3-'Gen V Original Stats'!E3</f>
        <v>-1</v>
      </c>
      <c r="N3">
        <f>F3-'Gen V Original Stats'!F3</f>
        <v>-1</v>
      </c>
      <c r="O3">
        <f>G3-'Gen V Original Stats'!G3</f>
        <v>-1</v>
      </c>
      <c r="P3">
        <f>H3-'Gen V Original Stats'!H3</f>
        <v>-1</v>
      </c>
      <c r="Q3" s="5">
        <f>I3-'Gen V Original Stats'!I3</f>
        <v>-6</v>
      </c>
      <c r="S3">
        <v>2</v>
      </c>
      <c r="T3">
        <v>1</v>
      </c>
      <c r="U3" s="1" t="str">
        <f t="shared" ref="U3:U66" si="1">U2&amp;"["&amp;S3&amp;","&amp;IF(T3="","0",T3)&amp;"],"</f>
        <v>[[0,0],[1,2],[2,1],</v>
      </c>
      <c r="W3" s="1" t="str">
        <f>CONCATENATE(W2,"[",S3,",",IF(V3="",0,V3),"],")</f>
        <v>[[0,0],[1,0],[2,0],</v>
      </c>
    </row>
    <row r="4" spans="1:23" x14ac:dyDescent="0.5">
      <c r="A4">
        <v>3</v>
      </c>
      <c r="B4" t="s">
        <v>2</v>
      </c>
      <c r="C4">
        <v>91</v>
      </c>
      <c r="D4">
        <v>94</v>
      </c>
      <c r="E4">
        <v>95</v>
      </c>
      <c r="F4">
        <v>114</v>
      </c>
      <c r="G4">
        <v>114</v>
      </c>
      <c r="H4">
        <v>91</v>
      </c>
      <c r="I4">
        <f t="shared" si="0"/>
        <v>599</v>
      </c>
      <c r="K4">
        <f>C4-'Gen V Original Stats'!C4</f>
        <v>11</v>
      </c>
      <c r="L4">
        <f>D4-'Gen V Original Stats'!D4</f>
        <v>12</v>
      </c>
      <c r="M4">
        <f>E4-'Gen V Original Stats'!E4</f>
        <v>12</v>
      </c>
      <c r="N4">
        <f>F4-'Gen V Original Stats'!F4</f>
        <v>14</v>
      </c>
      <c r="O4">
        <f>G4-'Gen V Original Stats'!G4</f>
        <v>14</v>
      </c>
      <c r="P4">
        <f>H4-'Gen V Original Stats'!H4</f>
        <v>11</v>
      </c>
      <c r="Q4" s="5">
        <f>I4-'Gen V Original Stats'!I4</f>
        <v>74</v>
      </c>
      <c r="S4">
        <v>3</v>
      </c>
      <c r="U4" s="1" t="str">
        <f t="shared" si="1"/>
        <v>[[0,0],[1,2],[2,1],[3,0],</v>
      </c>
      <c r="W4" s="1" t="str">
        <f>CONCATENATE(W3,"[",S4,",",IF(V4="",0,V4),"],")</f>
        <v>[[0,0],[1,0],[2,0],[3,0],</v>
      </c>
    </row>
    <row r="5" spans="1:23" x14ac:dyDescent="0.5">
      <c r="A5">
        <v>4</v>
      </c>
      <c r="B5" t="s">
        <v>3</v>
      </c>
      <c r="C5">
        <v>38</v>
      </c>
      <c r="D5">
        <v>50</v>
      </c>
      <c r="E5">
        <v>42</v>
      </c>
      <c r="F5">
        <v>58</v>
      </c>
      <c r="G5">
        <v>49</v>
      </c>
      <c r="H5">
        <v>63</v>
      </c>
      <c r="I5">
        <f t="shared" si="0"/>
        <v>300</v>
      </c>
      <c r="K5">
        <f>C5-'Gen V Original Stats'!C5</f>
        <v>-1</v>
      </c>
      <c r="L5">
        <f>D5-'Gen V Original Stats'!D5</f>
        <v>-2</v>
      </c>
      <c r="M5">
        <f>E5-'Gen V Original Stats'!E5</f>
        <v>-1</v>
      </c>
      <c r="N5">
        <f>F5-'Gen V Original Stats'!F5</f>
        <v>-2</v>
      </c>
      <c r="O5">
        <f>G5-'Gen V Original Stats'!G5</f>
        <v>-1</v>
      </c>
      <c r="P5">
        <f>H5-'Gen V Original Stats'!H5</f>
        <v>-2</v>
      </c>
      <c r="Q5" s="5">
        <f>I5-'Gen V Original Stats'!I5</f>
        <v>-9</v>
      </c>
      <c r="S5">
        <v>4</v>
      </c>
      <c r="T5">
        <v>2</v>
      </c>
      <c r="U5" s="1" t="str">
        <f t="shared" si="1"/>
        <v>[[0,0],[1,2],[2,1],[3,0],[4,2],</v>
      </c>
      <c r="W5" s="1" t="str">
        <f t="shared" ref="W5:W68" si="2">CONCATENATE(W4,"[",S5,",",IF(V5="",0,V5),"],")</f>
        <v>[[0,0],[1,0],[2,0],[3,0],[4,0],</v>
      </c>
    </row>
    <row r="6" spans="1:23" x14ac:dyDescent="0.5">
      <c r="A6">
        <v>5</v>
      </c>
      <c r="B6" t="s">
        <v>4</v>
      </c>
      <c r="C6">
        <v>57</v>
      </c>
      <c r="D6">
        <v>63</v>
      </c>
      <c r="E6">
        <v>57</v>
      </c>
      <c r="F6">
        <v>79</v>
      </c>
      <c r="G6">
        <v>64</v>
      </c>
      <c r="H6">
        <v>79</v>
      </c>
      <c r="I6">
        <f t="shared" si="0"/>
        <v>399</v>
      </c>
      <c r="K6">
        <f>C6-'Gen V Original Stats'!C6</f>
        <v>-1</v>
      </c>
      <c r="L6">
        <f>D6-'Gen V Original Stats'!D6</f>
        <v>-1</v>
      </c>
      <c r="M6">
        <f>E6-'Gen V Original Stats'!E6</f>
        <v>-1</v>
      </c>
      <c r="N6">
        <f>F6-'Gen V Original Stats'!F6</f>
        <v>-1</v>
      </c>
      <c r="O6">
        <f>G6-'Gen V Original Stats'!G6</f>
        <v>-1</v>
      </c>
      <c r="P6">
        <f>H6-'Gen V Original Stats'!H6</f>
        <v>-1</v>
      </c>
      <c r="Q6" s="5">
        <f>I6-'Gen V Original Stats'!I6</f>
        <v>-6</v>
      </c>
      <c r="S6">
        <v>5</v>
      </c>
      <c r="T6">
        <v>1</v>
      </c>
      <c r="U6" s="1" t="str">
        <f t="shared" si="1"/>
        <v>[[0,0],[1,2],[2,1],[3,0],[4,2],[5,1],</v>
      </c>
      <c r="W6" s="1" t="str">
        <f t="shared" si="2"/>
        <v>[[0,0],[1,0],[2,0],[3,0],[4,0],[5,0],</v>
      </c>
    </row>
    <row r="7" spans="1:23" x14ac:dyDescent="0.5">
      <c r="A7">
        <v>6</v>
      </c>
      <c r="B7" t="s">
        <v>5</v>
      </c>
      <c r="C7">
        <v>88</v>
      </c>
      <c r="D7">
        <v>94</v>
      </c>
      <c r="E7">
        <v>88</v>
      </c>
      <c r="F7">
        <v>122</v>
      </c>
      <c r="G7">
        <v>96</v>
      </c>
      <c r="H7">
        <v>112</v>
      </c>
      <c r="I7">
        <f t="shared" si="0"/>
        <v>600</v>
      </c>
      <c r="K7">
        <f>C7-'Gen V Original Stats'!C7</f>
        <v>10</v>
      </c>
      <c r="L7">
        <f>D7-'Gen V Original Stats'!D7</f>
        <v>10</v>
      </c>
      <c r="M7">
        <f>E7-'Gen V Original Stats'!E7</f>
        <v>10</v>
      </c>
      <c r="N7">
        <f>F7-'Gen V Original Stats'!F7</f>
        <v>13</v>
      </c>
      <c r="O7">
        <f>G7-'Gen V Original Stats'!G7</f>
        <v>11</v>
      </c>
      <c r="P7">
        <f>H7-'Gen V Original Stats'!H7</f>
        <v>12</v>
      </c>
      <c r="Q7" s="5">
        <f>I7-'Gen V Original Stats'!I7</f>
        <v>66</v>
      </c>
      <c r="S7">
        <v>6</v>
      </c>
      <c r="U7" s="1" t="str">
        <f t="shared" si="1"/>
        <v>[[0,0],[1,2],[2,1],[3,0],[4,2],[5,1],[6,0],</v>
      </c>
      <c r="W7" s="1" t="str">
        <f t="shared" si="2"/>
        <v>[[0,0],[1,0],[2,0],[3,0],[4,0],[5,0],[6,0],</v>
      </c>
    </row>
    <row r="8" spans="1:23" x14ac:dyDescent="0.5">
      <c r="A8">
        <v>7</v>
      </c>
      <c r="B8" t="s">
        <v>6</v>
      </c>
      <c r="C8">
        <v>42</v>
      </c>
      <c r="D8">
        <v>46</v>
      </c>
      <c r="E8">
        <v>62</v>
      </c>
      <c r="F8">
        <v>48</v>
      </c>
      <c r="G8">
        <v>61</v>
      </c>
      <c r="H8">
        <v>41</v>
      </c>
      <c r="I8">
        <f t="shared" si="0"/>
        <v>300</v>
      </c>
      <c r="K8">
        <f>C8-'Gen V Original Stats'!C8</f>
        <v>-2</v>
      </c>
      <c r="L8">
        <f>D8-'Gen V Original Stats'!D8</f>
        <v>-2</v>
      </c>
      <c r="M8">
        <f>E8-'Gen V Original Stats'!E8</f>
        <v>-3</v>
      </c>
      <c r="N8">
        <f>F8-'Gen V Original Stats'!F8</f>
        <v>-2</v>
      </c>
      <c r="O8">
        <f>G8-'Gen V Original Stats'!G8</f>
        <v>-3</v>
      </c>
      <c r="P8">
        <f>H8-'Gen V Original Stats'!H8</f>
        <v>-2</v>
      </c>
      <c r="Q8" s="5">
        <f>I8-'Gen V Original Stats'!I8</f>
        <v>-14</v>
      </c>
      <c r="S8">
        <v>7</v>
      </c>
      <c r="T8">
        <v>2</v>
      </c>
      <c r="U8" s="1" t="str">
        <f t="shared" si="1"/>
        <v>[[0,0],[1,2],[2,1],[3,0],[4,2],[5,1],[6,0],[7,2],</v>
      </c>
      <c r="W8" s="1" t="str">
        <f t="shared" si="2"/>
        <v>[[0,0],[1,0],[2,0],[3,0],[4,0],[5,0],[6,0],[7,0],</v>
      </c>
    </row>
    <row r="9" spans="1:23" x14ac:dyDescent="0.5">
      <c r="A9">
        <v>8</v>
      </c>
      <c r="B9" t="s">
        <v>7</v>
      </c>
      <c r="C9">
        <v>58</v>
      </c>
      <c r="D9">
        <v>62</v>
      </c>
      <c r="E9">
        <v>79</v>
      </c>
      <c r="F9">
        <v>64</v>
      </c>
      <c r="G9">
        <v>79</v>
      </c>
      <c r="H9">
        <v>57</v>
      </c>
      <c r="I9">
        <f t="shared" si="0"/>
        <v>399</v>
      </c>
      <c r="K9">
        <f>C9-'Gen V Original Stats'!C9</f>
        <v>-1</v>
      </c>
      <c r="L9">
        <f>D9-'Gen V Original Stats'!D9</f>
        <v>-1</v>
      </c>
      <c r="M9">
        <f>E9-'Gen V Original Stats'!E9</f>
        <v>-1</v>
      </c>
      <c r="N9">
        <f>F9-'Gen V Original Stats'!F9</f>
        <v>-1</v>
      </c>
      <c r="O9">
        <f>G9-'Gen V Original Stats'!G9</f>
        <v>-1</v>
      </c>
      <c r="P9">
        <f>H9-'Gen V Original Stats'!H9</f>
        <v>-1</v>
      </c>
      <c r="Q9" s="5">
        <f>I9-'Gen V Original Stats'!I9</f>
        <v>-6</v>
      </c>
      <c r="S9">
        <v>8</v>
      </c>
      <c r="T9">
        <v>1</v>
      </c>
      <c r="U9" s="1" t="str">
        <f t="shared" si="1"/>
        <v>[[0,0],[1,2],[2,1],[3,0],[4,2],[5,1],[6,0],[7,2],[8,1],</v>
      </c>
      <c r="W9" s="1" t="str">
        <f t="shared" si="2"/>
        <v>[[0,0],[1,0],[2,0],[3,0],[4,0],[5,0],[6,0],[7,0],[8,0],</v>
      </c>
    </row>
    <row r="10" spans="1:23" x14ac:dyDescent="0.5">
      <c r="A10">
        <v>9</v>
      </c>
      <c r="B10" t="s">
        <v>8</v>
      </c>
      <c r="C10">
        <v>89</v>
      </c>
      <c r="D10">
        <v>94</v>
      </c>
      <c r="E10">
        <v>113</v>
      </c>
      <c r="F10">
        <v>96</v>
      </c>
      <c r="G10">
        <v>119</v>
      </c>
      <c r="H10">
        <v>88</v>
      </c>
      <c r="I10">
        <f t="shared" si="0"/>
        <v>599</v>
      </c>
      <c r="K10">
        <f>C10-'Gen V Original Stats'!C10</f>
        <v>10</v>
      </c>
      <c r="L10">
        <f>D10-'Gen V Original Stats'!D10</f>
        <v>11</v>
      </c>
      <c r="M10">
        <f>E10-'Gen V Original Stats'!E10</f>
        <v>13</v>
      </c>
      <c r="N10">
        <f>F10-'Gen V Original Stats'!F10</f>
        <v>11</v>
      </c>
      <c r="O10">
        <f>G10-'Gen V Original Stats'!G10</f>
        <v>14</v>
      </c>
      <c r="P10">
        <f>H10-'Gen V Original Stats'!H10</f>
        <v>10</v>
      </c>
      <c r="Q10" s="5">
        <f>I10-'Gen V Original Stats'!I10</f>
        <v>69</v>
      </c>
      <c r="S10">
        <v>9</v>
      </c>
      <c r="U10" s="1" t="str">
        <f t="shared" si="1"/>
        <v>[[0,0],[1,2],[2,1],[3,0],[4,2],[5,1],[6,0],[7,2],[8,1],[9,0],</v>
      </c>
      <c r="W10" s="1" t="str">
        <f t="shared" si="2"/>
        <v>[[0,0],[1,0],[2,0],[3,0],[4,0],[5,0],[6,0],[7,0],[8,0],[9,0],</v>
      </c>
    </row>
    <row r="11" spans="1:23" x14ac:dyDescent="0.5">
      <c r="A11">
        <v>10</v>
      </c>
      <c r="B11" t="s">
        <v>9</v>
      </c>
      <c r="C11">
        <v>69</v>
      </c>
      <c r="D11">
        <v>46</v>
      </c>
      <c r="E11">
        <v>54</v>
      </c>
      <c r="F11">
        <v>31</v>
      </c>
      <c r="G11">
        <v>31</v>
      </c>
      <c r="H11">
        <v>69</v>
      </c>
      <c r="I11">
        <f t="shared" si="0"/>
        <v>300</v>
      </c>
      <c r="K11">
        <f>C11-'Gen V Original Stats'!C11</f>
        <v>24</v>
      </c>
      <c r="L11">
        <f>D11-'Gen V Original Stats'!D11</f>
        <v>16</v>
      </c>
      <c r="M11">
        <f>E11-'Gen V Original Stats'!E11</f>
        <v>19</v>
      </c>
      <c r="N11">
        <f>F11-'Gen V Original Stats'!F11</f>
        <v>11</v>
      </c>
      <c r="O11">
        <f>G11-'Gen V Original Stats'!G11</f>
        <v>11</v>
      </c>
      <c r="P11">
        <f>H11-'Gen V Original Stats'!H11</f>
        <v>24</v>
      </c>
      <c r="Q11" s="5">
        <f>I11-'Gen V Original Stats'!I11</f>
        <v>105</v>
      </c>
      <c r="S11">
        <v>10</v>
      </c>
      <c r="T11">
        <v>2</v>
      </c>
      <c r="U11" s="1" t="str">
        <f t="shared" si="1"/>
        <v>[[0,0],[1,2],[2,1],[3,0],[4,2],[5,1],[6,0],[7,2],[8,1],[9,0],[10,2],</v>
      </c>
      <c r="W11" s="1" t="str">
        <f t="shared" si="2"/>
        <v>[[0,0],[1,0],[2,0],[3,0],[4,0],[5,0],[6,0],[7,0],[8,0],[9,0],[10,0],</v>
      </c>
    </row>
    <row r="12" spans="1:23" x14ac:dyDescent="0.5">
      <c r="A12">
        <v>11</v>
      </c>
      <c r="B12" t="s">
        <v>10</v>
      </c>
      <c r="C12">
        <v>98</v>
      </c>
      <c r="D12">
        <v>39</v>
      </c>
      <c r="E12">
        <v>107</v>
      </c>
      <c r="F12">
        <v>49</v>
      </c>
      <c r="G12">
        <v>49</v>
      </c>
      <c r="H12">
        <v>59</v>
      </c>
      <c r="I12">
        <f t="shared" si="0"/>
        <v>401</v>
      </c>
      <c r="K12">
        <f>C12-'Gen V Original Stats'!C12</f>
        <v>48</v>
      </c>
      <c r="L12">
        <f>D12-'Gen V Original Stats'!D12</f>
        <v>19</v>
      </c>
      <c r="M12">
        <f>E12-'Gen V Original Stats'!E12</f>
        <v>52</v>
      </c>
      <c r="N12">
        <f>F12-'Gen V Original Stats'!F12</f>
        <v>24</v>
      </c>
      <c r="O12">
        <f>G12-'Gen V Original Stats'!G12</f>
        <v>24</v>
      </c>
      <c r="P12">
        <f>H12-'Gen V Original Stats'!H12</f>
        <v>29</v>
      </c>
      <c r="Q12" s="5">
        <f>I12-'Gen V Original Stats'!I12</f>
        <v>196</v>
      </c>
      <c r="S12">
        <v>11</v>
      </c>
      <c r="T12">
        <v>1</v>
      </c>
      <c r="U12" s="1" t="str">
        <f t="shared" si="1"/>
        <v>[[0,0],[1,2],[2,1],[3,0],[4,2],[5,1],[6,0],[7,2],[8,1],[9,0],[10,2],[11,1],</v>
      </c>
      <c r="W12" s="1" t="str">
        <f t="shared" si="2"/>
        <v>[[0,0],[1,0],[2,0],[3,0],[4,0],[5,0],[6,0],[7,0],[8,0],[9,0],[10,0],[11,0],</v>
      </c>
    </row>
    <row r="13" spans="1:23" x14ac:dyDescent="0.5">
      <c r="A13">
        <v>12</v>
      </c>
      <c r="B13" t="s">
        <v>11</v>
      </c>
      <c r="C13">
        <v>94</v>
      </c>
      <c r="D13">
        <v>70</v>
      </c>
      <c r="E13">
        <v>78</v>
      </c>
      <c r="F13">
        <v>125</v>
      </c>
      <c r="G13">
        <v>125</v>
      </c>
      <c r="H13">
        <v>109</v>
      </c>
      <c r="I13">
        <f t="shared" si="0"/>
        <v>601</v>
      </c>
      <c r="K13">
        <f>C13-'Gen V Original Stats'!C13</f>
        <v>34</v>
      </c>
      <c r="L13">
        <f>D13-'Gen V Original Stats'!D13</f>
        <v>25</v>
      </c>
      <c r="M13">
        <f>E13-'Gen V Original Stats'!E13</f>
        <v>28</v>
      </c>
      <c r="N13">
        <f>F13-'Gen V Original Stats'!F13</f>
        <v>45</v>
      </c>
      <c r="O13">
        <f>G13-'Gen V Original Stats'!G13</f>
        <v>45</v>
      </c>
      <c r="P13">
        <f>H13-'Gen V Original Stats'!H13</f>
        <v>39</v>
      </c>
      <c r="Q13" s="5">
        <f>I13-'Gen V Original Stats'!I13</f>
        <v>216</v>
      </c>
      <c r="S13">
        <v>12</v>
      </c>
      <c r="U13" s="1" t="str">
        <f t="shared" si="1"/>
        <v>[[0,0],[1,2],[2,1],[3,0],[4,2],[5,1],[6,0],[7,2],[8,1],[9,0],[10,2],[11,1],[12,0],</v>
      </c>
      <c r="W13" s="1" t="str">
        <f t="shared" si="2"/>
        <v>[[0,0],[1,0],[2,0],[3,0],[4,0],[5,0],[6,0],[7,0],[8,0],[9,0],[10,0],[11,0],[12,0],</v>
      </c>
    </row>
    <row r="14" spans="1:23" x14ac:dyDescent="0.5">
      <c r="A14">
        <v>13</v>
      </c>
      <c r="B14" t="s">
        <v>12</v>
      </c>
      <c r="C14">
        <v>62</v>
      </c>
      <c r="D14">
        <v>54</v>
      </c>
      <c r="E14">
        <v>46</v>
      </c>
      <c r="F14">
        <v>31</v>
      </c>
      <c r="G14">
        <v>31</v>
      </c>
      <c r="H14">
        <v>77</v>
      </c>
      <c r="I14">
        <f t="shared" si="0"/>
        <v>301</v>
      </c>
      <c r="K14">
        <f>C14-'Gen V Original Stats'!C14</f>
        <v>22</v>
      </c>
      <c r="L14">
        <f>D14-'Gen V Original Stats'!D14</f>
        <v>19</v>
      </c>
      <c r="M14">
        <f>E14-'Gen V Original Stats'!E14</f>
        <v>16</v>
      </c>
      <c r="N14">
        <f>F14-'Gen V Original Stats'!F14</f>
        <v>11</v>
      </c>
      <c r="O14">
        <f>G14-'Gen V Original Stats'!G14</f>
        <v>11</v>
      </c>
      <c r="P14">
        <f>H14-'Gen V Original Stats'!H14</f>
        <v>27</v>
      </c>
      <c r="Q14" s="5">
        <f>I14-'Gen V Original Stats'!I14</f>
        <v>106</v>
      </c>
      <c r="S14">
        <v>13</v>
      </c>
      <c r="T14">
        <v>2</v>
      </c>
      <c r="U14" s="1" t="str">
        <f t="shared" si="1"/>
        <v>[[0,0],[1,2],[2,1],[3,0],[4,2],[5,1],[6,0],[7,2],[8,1],[9,0],[10,2],[11,1],[12,0],[13,2],</v>
      </c>
      <c r="W14" s="1" t="str">
        <f t="shared" si="2"/>
        <v>[[0,0],[1,0],[2,0],[3,0],[4,0],[5,0],[6,0],[7,0],[8,0],[9,0],[10,0],[11,0],[12,0],[13,0],</v>
      </c>
    </row>
    <row r="15" spans="1:23" x14ac:dyDescent="0.5">
      <c r="A15">
        <v>14</v>
      </c>
      <c r="B15" t="s">
        <v>13</v>
      </c>
      <c r="C15">
        <v>88</v>
      </c>
      <c r="D15">
        <v>49</v>
      </c>
      <c r="E15">
        <v>98</v>
      </c>
      <c r="F15">
        <v>49</v>
      </c>
      <c r="G15">
        <v>49</v>
      </c>
      <c r="H15">
        <v>68</v>
      </c>
      <c r="I15">
        <f t="shared" si="0"/>
        <v>401</v>
      </c>
      <c r="K15">
        <f>C15-'Gen V Original Stats'!C15</f>
        <v>43</v>
      </c>
      <c r="L15">
        <f>D15-'Gen V Original Stats'!D15</f>
        <v>24</v>
      </c>
      <c r="M15">
        <f>E15-'Gen V Original Stats'!E15</f>
        <v>48</v>
      </c>
      <c r="N15">
        <f>F15-'Gen V Original Stats'!F15</f>
        <v>24</v>
      </c>
      <c r="O15">
        <f>G15-'Gen V Original Stats'!G15</f>
        <v>24</v>
      </c>
      <c r="P15">
        <f>H15-'Gen V Original Stats'!H15</f>
        <v>33</v>
      </c>
      <c r="Q15" s="5">
        <f>I15-'Gen V Original Stats'!I15</f>
        <v>196</v>
      </c>
      <c r="S15">
        <v>14</v>
      </c>
      <c r="T15">
        <v>1</v>
      </c>
      <c r="U15" s="1" t="str">
        <f t="shared" si="1"/>
        <v>[[0,0],[1,2],[2,1],[3,0],[4,2],[5,1],[6,0],[7,2],[8,1],[9,0],[10,2],[11,1],[12,0],[13,2],[14,1],</v>
      </c>
      <c r="W15" s="1" t="str">
        <f t="shared" si="2"/>
        <v>[[0,0],[1,0],[2,0],[3,0],[4,0],[5,0],[6,0],[7,0],[8,0],[9,0],[10,0],[11,0],[12,0],[13,0],[14,0],</v>
      </c>
    </row>
    <row r="16" spans="1:23" x14ac:dyDescent="0.5">
      <c r="A16">
        <v>15</v>
      </c>
      <c r="B16" t="s">
        <v>14</v>
      </c>
      <c r="C16">
        <v>101</v>
      </c>
      <c r="D16">
        <v>125</v>
      </c>
      <c r="E16">
        <v>62</v>
      </c>
      <c r="F16">
        <v>70</v>
      </c>
      <c r="G16">
        <v>125</v>
      </c>
      <c r="H16">
        <v>117</v>
      </c>
      <c r="I16">
        <f t="shared" si="0"/>
        <v>600</v>
      </c>
      <c r="K16">
        <f>C16-'Gen V Original Stats'!C16</f>
        <v>36</v>
      </c>
      <c r="L16">
        <f>D16-'Gen V Original Stats'!D16</f>
        <v>45</v>
      </c>
      <c r="M16">
        <f>E16-'Gen V Original Stats'!E16</f>
        <v>22</v>
      </c>
      <c r="N16">
        <f>F16-'Gen V Original Stats'!F16</f>
        <v>25</v>
      </c>
      <c r="O16">
        <f>G16-'Gen V Original Stats'!G16</f>
        <v>45</v>
      </c>
      <c r="P16">
        <f>H16-'Gen V Original Stats'!H16</f>
        <v>42</v>
      </c>
      <c r="Q16" s="5">
        <f>I16-'Gen V Original Stats'!I16</f>
        <v>215</v>
      </c>
      <c r="S16">
        <v>15</v>
      </c>
      <c r="U16" s="1" t="str">
        <f t="shared" si="1"/>
        <v>[[0,0],[1,2],[2,1],[3,0],[4,2],[5,1],[6,0],[7,2],[8,1],[9,0],[10,2],[11,1],[12,0],[13,2],[14,1],[15,0],</v>
      </c>
      <c r="W16" s="1" t="str">
        <f t="shared" si="2"/>
        <v>[[0,0],[1,0],[2,0],[3,0],[4,0],[5,0],[6,0],[7,0],[8,0],[9,0],[10,0],[11,0],[12,0],[13,0],[14,0],[15,0],</v>
      </c>
    </row>
    <row r="17" spans="1:23" x14ac:dyDescent="0.5">
      <c r="A17">
        <v>16</v>
      </c>
      <c r="B17" t="s">
        <v>15</v>
      </c>
      <c r="C17">
        <v>48</v>
      </c>
      <c r="D17">
        <v>54</v>
      </c>
      <c r="E17">
        <v>48</v>
      </c>
      <c r="F17">
        <v>42</v>
      </c>
      <c r="G17">
        <v>42</v>
      </c>
      <c r="H17">
        <v>67</v>
      </c>
      <c r="I17">
        <f t="shared" si="0"/>
        <v>301</v>
      </c>
      <c r="K17">
        <f>C17-'Gen V Original Stats'!C17</f>
        <v>8</v>
      </c>
      <c r="L17">
        <f>D17-'Gen V Original Stats'!D17</f>
        <v>9</v>
      </c>
      <c r="M17">
        <f>E17-'Gen V Original Stats'!E17</f>
        <v>8</v>
      </c>
      <c r="N17">
        <f>F17-'Gen V Original Stats'!F17</f>
        <v>7</v>
      </c>
      <c r="O17">
        <f>G17-'Gen V Original Stats'!G17</f>
        <v>7</v>
      </c>
      <c r="P17">
        <f>H17-'Gen V Original Stats'!H17</f>
        <v>11</v>
      </c>
      <c r="Q17" s="5">
        <f>I17-'Gen V Original Stats'!I17</f>
        <v>50</v>
      </c>
      <c r="S17">
        <v>16</v>
      </c>
      <c r="T17">
        <v>2</v>
      </c>
      <c r="U17" s="1" t="str">
        <f t="shared" si="1"/>
        <v>[[0,0],[1,2],[2,1],[3,0],[4,2],[5,1],[6,0],[7,2],[8,1],[9,0],[10,2],[11,1],[12,0],[13,2],[14,1],[15,0],[16,2],</v>
      </c>
      <c r="W17" s="1" t="str">
        <f t="shared" si="2"/>
        <v>[[0,0],[1,0],[2,0],[3,0],[4,0],[5,0],[6,0],[7,0],[8,0],[9,0],[10,0],[11,0],[12,0],[13,0],[14,0],[15,0],[16,0],</v>
      </c>
    </row>
    <row r="18" spans="1:23" x14ac:dyDescent="0.5">
      <c r="A18">
        <v>17</v>
      </c>
      <c r="B18" t="s">
        <v>16</v>
      </c>
      <c r="C18">
        <v>72</v>
      </c>
      <c r="D18">
        <v>69</v>
      </c>
      <c r="E18">
        <v>63</v>
      </c>
      <c r="F18">
        <v>57</v>
      </c>
      <c r="G18">
        <v>57</v>
      </c>
      <c r="H18">
        <v>81</v>
      </c>
      <c r="I18">
        <f t="shared" si="0"/>
        <v>399</v>
      </c>
      <c r="K18">
        <f>C18-'Gen V Original Stats'!C18</f>
        <v>9</v>
      </c>
      <c r="L18">
        <f>D18-'Gen V Original Stats'!D18</f>
        <v>9</v>
      </c>
      <c r="M18">
        <f>E18-'Gen V Original Stats'!E18</f>
        <v>8</v>
      </c>
      <c r="N18">
        <f>F18-'Gen V Original Stats'!F18</f>
        <v>7</v>
      </c>
      <c r="O18">
        <f>G18-'Gen V Original Stats'!G18</f>
        <v>7</v>
      </c>
      <c r="P18">
        <f>H18-'Gen V Original Stats'!H18</f>
        <v>10</v>
      </c>
      <c r="Q18" s="5">
        <f>I18-'Gen V Original Stats'!I18</f>
        <v>50</v>
      </c>
      <c r="S18">
        <v>17</v>
      </c>
      <c r="T18">
        <v>1</v>
      </c>
      <c r="U18" s="1" t="str">
        <f t="shared" si="1"/>
        <v>[[0,0],[1,2],[2,1],[3,0],[4,2],[5,1],[6,0],[7,2],[8,1],[9,0],[10,2],[11,1],[12,0],[13,2],[14,1],[15,0],[16,2],[17,1],</v>
      </c>
      <c r="W18" s="1" t="str">
        <f t="shared" si="2"/>
        <v>[[0,0],[1,0],[2,0],[3,0],[4,0],[5,0],[6,0],[7,0],[8,0],[9,0],[10,0],[11,0],[12,0],[13,0],[14,0],[15,0],[16,0],[17,0],</v>
      </c>
    </row>
    <row r="19" spans="1:23" x14ac:dyDescent="0.5">
      <c r="A19">
        <v>18</v>
      </c>
      <c r="B19" t="s">
        <v>17</v>
      </c>
      <c r="C19">
        <v>106</v>
      </c>
      <c r="D19">
        <v>102</v>
      </c>
      <c r="E19">
        <v>96</v>
      </c>
      <c r="F19">
        <v>90</v>
      </c>
      <c r="G19">
        <v>90</v>
      </c>
      <c r="H19">
        <v>116</v>
      </c>
      <c r="I19">
        <f t="shared" si="0"/>
        <v>600</v>
      </c>
      <c r="K19">
        <f>C19-'Gen V Original Stats'!C19</f>
        <v>23</v>
      </c>
      <c r="L19">
        <f>D19-'Gen V Original Stats'!D19</f>
        <v>22</v>
      </c>
      <c r="M19">
        <f>E19-'Gen V Original Stats'!E19</f>
        <v>21</v>
      </c>
      <c r="N19">
        <f>F19-'Gen V Original Stats'!F19</f>
        <v>20</v>
      </c>
      <c r="O19">
        <f>G19-'Gen V Original Stats'!G19</f>
        <v>20</v>
      </c>
      <c r="P19">
        <f>H19-'Gen V Original Stats'!H19</f>
        <v>25</v>
      </c>
      <c r="Q19" s="5">
        <f>I19-'Gen V Original Stats'!I19</f>
        <v>131</v>
      </c>
      <c r="S19">
        <v>18</v>
      </c>
      <c r="U19" s="1" t="str">
        <f t="shared" si="1"/>
        <v>[[0,0],[1,2],[2,1],[3,0],[4,2],[5,1],[6,0],[7,2],[8,1],[9,0],[10,2],[11,1],[12,0],[13,2],[14,1],[15,0],[16,2],[17,1],[18,0],</v>
      </c>
      <c r="W19" s="1" t="str">
        <f t="shared" si="2"/>
        <v>[[0,0],[1,0],[2,0],[3,0],[4,0],[5,0],[6,0],[7,0],[8,0],[9,0],[10,0],[11,0],[12,0],[13,0],[14,0],[15,0],[16,0],[17,0],[18,0],</v>
      </c>
    </row>
    <row r="20" spans="1:23" x14ac:dyDescent="0.5">
      <c r="A20">
        <v>19</v>
      </c>
      <c r="B20" t="s">
        <v>18</v>
      </c>
      <c r="C20">
        <v>47</v>
      </c>
      <c r="D20">
        <v>89</v>
      </c>
      <c r="E20">
        <v>55</v>
      </c>
      <c r="F20">
        <v>40</v>
      </c>
      <c r="G20">
        <v>55</v>
      </c>
      <c r="H20">
        <v>114</v>
      </c>
      <c r="I20">
        <f t="shared" si="0"/>
        <v>400</v>
      </c>
      <c r="K20">
        <f>C20-'Gen V Original Stats'!C20</f>
        <v>17</v>
      </c>
      <c r="L20">
        <f>D20-'Gen V Original Stats'!D20</f>
        <v>33</v>
      </c>
      <c r="M20">
        <f>E20-'Gen V Original Stats'!E20</f>
        <v>20</v>
      </c>
      <c r="N20">
        <f>F20-'Gen V Original Stats'!F20</f>
        <v>15</v>
      </c>
      <c r="O20">
        <f>G20-'Gen V Original Stats'!G20</f>
        <v>20</v>
      </c>
      <c r="P20">
        <f>H20-'Gen V Original Stats'!H20</f>
        <v>42</v>
      </c>
      <c r="Q20" s="5">
        <f>I20-'Gen V Original Stats'!I20</f>
        <v>147</v>
      </c>
      <c r="S20">
        <v>19</v>
      </c>
      <c r="T20">
        <v>1</v>
      </c>
      <c r="U20" s="1" t="str">
        <f t="shared" si="1"/>
        <v>[[0,0],[1,2],[2,1],[3,0],[4,2],[5,1],[6,0],[7,2],[8,1],[9,0],[10,2],[11,1],[12,0],[13,2],[14,1],[15,0],[16,2],[17,1],[18,0],[19,1],</v>
      </c>
      <c r="W20" s="1" t="str">
        <f t="shared" si="2"/>
        <v>[[0,0],[1,0],[2,0],[3,0],[4,0],[5,0],[6,0],[7,0],[8,0],[9,0],[10,0],[11,0],[12,0],[13,0],[14,0],[15,0],[16,0],[17,0],[18,0],[19,0],</v>
      </c>
    </row>
    <row r="21" spans="1:23" x14ac:dyDescent="0.5">
      <c r="A21">
        <v>20</v>
      </c>
      <c r="B21" t="s">
        <v>19</v>
      </c>
      <c r="C21">
        <v>80</v>
      </c>
      <c r="D21">
        <v>118</v>
      </c>
      <c r="E21">
        <v>87</v>
      </c>
      <c r="F21">
        <v>73</v>
      </c>
      <c r="G21">
        <v>102</v>
      </c>
      <c r="H21">
        <v>141</v>
      </c>
      <c r="I21">
        <f t="shared" si="0"/>
        <v>601</v>
      </c>
      <c r="K21">
        <f>C21-'Gen V Original Stats'!C21</f>
        <v>25</v>
      </c>
      <c r="L21">
        <f>D21-'Gen V Original Stats'!D21</f>
        <v>37</v>
      </c>
      <c r="M21">
        <f>E21-'Gen V Original Stats'!E21</f>
        <v>27</v>
      </c>
      <c r="N21">
        <f>F21-'Gen V Original Stats'!F21</f>
        <v>23</v>
      </c>
      <c r="O21">
        <f>G21-'Gen V Original Stats'!G21</f>
        <v>32</v>
      </c>
      <c r="P21">
        <f>H21-'Gen V Original Stats'!H21</f>
        <v>44</v>
      </c>
      <c r="Q21" s="5">
        <f>I21-'Gen V Original Stats'!I21</f>
        <v>188</v>
      </c>
      <c r="S21">
        <v>20</v>
      </c>
      <c r="U21" s="1" t="str">
        <f t="shared" si="1"/>
        <v>[[0,0],[1,2],[2,1],[3,0],[4,2],[5,1],[6,0],[7,2],[8,1],[9,0],[10,2],[11,1],[12,0],[13,2],[14,1],[15,0],[16,2],[17,1],[18,0],[19,1],[20,0],</v>
      </c>
      <c r="W21" s="1" t="str">
        <f t="shared" si="2"/>
        <v>[[0,0],[1,0],[2,0],[3,0],[4,0],[5,0],[6,0],[7,0],[8,0],[9,0],[10,0],[11,0],[12,0],[13,0],[14,0],[15,0],[16,0],[17,0],[18,0],[19,0],[20,0],</v>
      </c>
    </row>
    <row r="22" spans="1:23" x14ac:dyDescent="0.5">
      <c r="A22">
        <v>21</v>
      </c>
      <c r="B22" t="s">
        <v>20</v>
      </c>
      <c r="C22">
        <v>61</v>
      </c>
      <c r="D22">
        <v>92</v>
      </c>
      <c r="E22">
        <v>46</v>
      </c>
      <c r="F22">
        <v>47</v>
      </c>
      <c r="G22">
        <v>47</v>
      </c>
      <c r="H22">
        <v>107</v>
      </c>
      <c r="I22">
        <f t="shared" si="0"/>
        <v>400</v>
      </c>
      <c r="K22">
        <f>C22-'Gen V Original Stats'!C22</f>
        <v>21</v>
      </c>
      <c r="L22">
        <f>D22-'Gen V Original Stats'!D22</f>
        <v>32</v>
      </c>
      <c r="M22">
        <f>E22-'Gen V Original Stats'!E22</f>
        <v>16</v>
      </c>
      <c r="N22">
        <f>F22-'Gen V Original Stats'!F22</f>
        <v>16</v>
      </c>
      <c r="O22">
        <f>G22-'Gen V Original Stats'!G22</f>
        <v>16</v>
      </c>
      <c r="P22">
        <f>H22-'Gen V Original Stats'!H22</f>
        <v>37</v>
      </c>
      <c r="Q22" s="5">
        <f>I22-'Gen V Original Stats'!I22</f>
        <v>138</v>
      </c>
      <c r="S22">
        <v>21</v>
      </c>
      <c r="T22">
        <v>1</v>
      </c>
      <c r="U22" s="1" t="str">
        <f t="shared" si="1"/>
        <v>[[0,0],[1,2],[2,1],[3,0],[4,2],[5,1],[6,0],[7,2],[8,1],[9,0],[10,2],[11,1],[12,0],[13,2],[14,1],[15,0],[16,2],[17,1],[18,0],[19,1],[20,0],[21,1],</v>
      </c>
      <c r="W22" s="1" t="str">
        <f t="shared" si="2"/>
        <v>[[0,0],[1,0],[2,0],[3,0],[4,0],[5,0],[6,0],[7,0],[8,0],[9,0],[10,0],[11,0],[12,0],[13,0],[14,0],[15,0],[16,0],[17,0],[18,0],[19,0],[20,0],[21,0],</v>
      </c>
    </row>
    <row r="23" spans="1:23" x14ac:dyDescent="0.5">
      <c r="A23">
        <v>22</v>
      </c>
      <c r="B23" t="s">
        <v>21</v>
      </c>
      <c r="C23">
        <v>88</v>
      </c>
      <c r="D23">
        <v>122</v>
      </c>
      <c r="E23">
        <v>88</v>
      </c>
      <c r="F23">
        <v>83</v>
      </c>
      <c r="G23">
        <v>83</v>
      </c>
      <c r="H23">
        <v>136</v>
      </c>
      <c r="I23">
        <f t="shared" si="0"/>
        <v>600</v>
      </c>
      <c r="K23">
        <f>C23-'Gen V Original Stats'!C23</f>
        <v>23</v>
      </c>
      <c r="L23">
        <f>D23-'Gen V Original Stats'!D23</f>
        <v>32</v>
      </c>
      <c r="M23">
        <f>E23-'Gen V Original Stats'!E23</f>
        <v>23</v>
      </c>
      <c r="N23">
        <f>F23-'Gen V Original Stats'!F23</f>
        <v>22</v>
      </c>
      <c r="O23">
        <f>G23-'Gen V Original Stats'!G23</f>
        <v>22</v>
      </c>
      <c r="P23">
        <f>H23-'Gen V Original Stats'!H23</f>
        <v>36</v>
      </c>
      <c r="Q23" s="5">
        <f>I23-'Gen V Original Stats'!I23</f>
        <v>158</v>
      </c>
      <c r="S23">
        <v>22</v>
      </c>
      <c r="U23" s="1" t="str">
        <f t="shared" si="1"/>
        <v>[[0,0],[1,2],[2,1],[3,0],[4,2],[5,1],[6,0],[7,2],[8,1],[9,0],[10,2],[11,1],[12,0],[13,2],[14,1],[15,0],[16,2],[17,1],[18,0],[19,1],[20,0],[21,1],[22,0],</v>
      </c>
      <c r="W23" s="1" t="str">
        <f t="shared" si="2"/>
        <v>[[0,0],[1,0],[2,0],[3,0],[4,0],[5,0],[6,0],[7,0],[8,0],[9,0],[10,0],[11,0],[12,0],[13,0],[14,0],[15,0],[16,0],[17,0],[18,0],[19,0],[20,0],[21,0],[22,0],</v>
      </c>
    </row>
    <row r="24" spans="1:23" x14ac:dyDescent="0.5">
      <c r="A24">
        <v>23</v>
      </c>
      <c r="B24" t="s">
        <v>22</v>
      </c>
      <c r="C24">
        <v>49</v>
      </c>
      <c r="D24">
        <v>83</v>
      </c>
      <c r="E24">
        <v>61</v>
      </c>
      <c r="F24">
        <v>56</v>
      </c>
      <c r="G24">
        <v>75</v>
      </c>
      <c r="H24">
        <v>76</v>
      </c>
      <c r="I24">
        <f t="shared" si="0"/>
        <v>400</v>
      </c>
      <c r="K24">
        <f>C24-'Gen V Original Stats'!C24</f>
        <v>14</v>
      </c>
      <c r="L24">
        <f>D24-'Gen V Original Stats'!D24</f>
        <v>23</v>
      </c>
      <c r="M24">
        <f>E24-'Gen V Original Stats'!E24</f>
        <v>17</v>
      </c>
      <c r="N24">
        <f>F24-'Gen V Original Stats'!F24</f>
        <v>16</v>
      </c>
      <c r="O24">
        <f>G24-'Gen V Original Stats'!G24</f>
        <v>21</v>
      </c>
      <c r="P24">
        <f>H24-'Gen V Original Stats'!H24</f>
        <v>21</v>
      </c>
      <c r="Q24" s="5">
        <f>I24-'Gen V Original Stats'!I24</f>
        <v>112</v>
      </c>
      <c r="S24">
        <v>23</v>
      </c>
      <c r="T24">
        <v>1</v>
      </c>
      <c r="U24" s="1" t="str">
        <f t="shared" si="1"/>
        <v>[[0,0],[1,2],[2,1],[3,0],[4,2],[5,1],[6,0],[7,2],[8,1],[9,0],[10,2],[11,1],[12,0],[13,2],[14,1],[15,0],[16,2],[17,1],[18,0],[19,1],[20,0],[21,1],[22,0],[23,1],</v>
      </c>
      <c r="W24" s="1" t="str">
        <f t="shared" si="2"/>
        <v>[[0,0],[1,0],[2,0],[3,0],[4,0],[5,0],[6,0],[7,0],[8,0],[9,0],[10,0],[11,0],[12,0],[13,0],[14,0],[15,0],[16,0],[17,0],[18,0],[19,0],[20,0],[21,0],[22,0],[23,0],</v>
      </c>
    </row>
    <row r="25" spans="1:23" x14ac:dyDescent="0.5">
      <c r="A25">
        <v>24</v>
      </c>
      <c r="B25" t="s">
        <v>23</v>
      </c>
      <c r="C25">
        <v>82</v>
      </c>
      <c r="D25">
        <v>116</v>
      </c>
      <c r="E25">
        <v>95</v>
      </c>
      <c r="F25">
        <v>89</v>
      </c>
      <c r="G25">
        <v>108</v>
      </c>
      <c r="H25">
        <v>110</v>
      </c>
      <c r="I25">
        <f t="shared" si="0"/>
        <v>600</v>
      </c>
      <c r="K25">
        <f>C25-'Gen V Original Stats'!C25</f>
        <v>22</v>
      </c>
      <c r="L25">
        <f>D25-'Gen V Original Stats'!D25</f>
        <v>31</v>
      </c>
      <c r="M25">
        <f>E25-'Gen V Original Stats'!E25</f>
        <v>26</v>
      </c>
      <c r="N25">
        <f>F25-'Gen V Original Stats'!F25</f>
        <v>24</v>
      </c>
      <c r="O25">
        <f>G25-'Gen V Original Stats'!G25</f>
        <v>29</v>
      </c>
      <c r="P25">
        <f>H25-'Gen V Original Stats'!H25</f>
        <v>30</v>
      </c>
      <c r="Q25" s="5">
        <f>I25-'Gen V Original Stats'!I25</f>
        <v>162</v>
      </c>
      <c r="S25">
        <v>24</v>
      </c>
      <c r="U25" s="1" t="str">
        <f t="shared" si="1"/>
        <v>[[0,0],[1,2],[2,1],[3,0],[4,2],[5,1],[6,0],[7,2],[8,1],[9,0],[10,2],[11,1],[12,0],[13,2],[14,1],[15,0],[16,2],[17,1],[18,0],[19,1],[20,0],[21,1],[22,0],[23,1],[24,0],</v>
      </c>
      <c r="W25" s="1" t="str">
        <f t="shared" si="2"/>
        <v>[[0,0],[1,0],[2,0],[3,0],[4,0],[5,0],[6,0],[7,0],[8,0],[9,0],[10,0],[11,0],[12,0],[13,0],[14,0],[15,0],[16,0],[17,0],[18,0],[19,0],[20,0],[21,0],[22,0],[23,0],[24,0],</v>
      </c>
    </row>
    <row r="26" spans="1:23" x14ac:dyDescent="0.5">
      <c r="A26">
        <v>25</v>
      </c>
      <c r="B26" t="s">
        <v>24</v>
      </c>
      <c r="C26">
        <v>47</v>
      </c>
      <c r="D26">
        <v>73</v>
      </c>
      <c r="E26">
        <v>40</v>
      </c>
      <c r="F26">
        <v>67</v>
      </c>
      <c r="G26">
        <v>53</v>
      </c>
      <c r="H26">
        <v>120</v>
      </c>
      <c r="I26">
        <f t="shared" si="0"/>
        <v>400</v>
      </c>
      <c r="K26">
        <f>C26-'Gen V Original Stats'!C26</f>
        <v>12</v>
      </c>
      <c r="L26">
        <f>D26-'Gen V Original Stats'!D26</f>
        <v>18</v>
      </c>
      <c r="M26">
        <f>E26-'Gen V Original Stats'!E26</f>
        <v>10</v>
      </c>
      <c r="N26">
        <f>F26-'Gen V Original Stats'!F26</f>
        <v>17</v>
      </c>
      <c r="O26">
        <f>G26-'Gen V Original Stats'!G26</f>
        <v>13</v>
      </c>
      <c r="P26">
        <f>H26-'Gen V Original Stats'!H26</f>
        <v>30</v>
      </c>
      <c r="Q26" s="5">
        <f>I26-'Gen V Original Stats'!I26</f>
        <v>100</v>
      </c>
      <c r="S26">
        <v>25</v>
      </c>
      <c r="T26">
        <v>1</v>
      </c>
      <c r="U26" s="1" t="str">
        <f t="shared" si="1"/>
        <v>[[0,0],[1,2],[2,1],[3,0],[4,2],[5,1],[6,0],[7,2],[8,1],[9,0],[10,2],[11,1],[12,0],[13,2],[14,1],[15,0],[16,2],[17,1],[18,0],[19,1],[20,0],[21,1],[22,0],[23,1],[24,0],[25,1],</v>
      </c>
      <c r="W26" s="1" t="str">
        <f t="shared" si="2"/>
        <v>[[0,0],[1,0],[2,0],[3,0],[4,0],[5,0],[6,0],[7,0],[8,0],[9,0],[10,0],[11,0],[12,0],[13,0],[14,0],[15,0],[16,0],[17,0],[18,0],[19,0],[20,0],[21,0],[22,0],[23,0],[24,0],[25,0],</v>
      </c>
    </row>
    <row r="27" spans="1:23" x14ac:dyDescent="0.5">
      <c r="A27">
        <v>26</v>
      </c>
      <c r="B27" t="s">
        <v>25</v>
      </c>
      <c r="C27">
        <v>76</v>
      </c>
      <c r="D27">
        <v>114</v>
      </c>
      <c r="E27">
        <v>69</v>
      </c>
      <c r="F27">
        <v>114</v>
      </c>
      <c r="G27">
        <v>101</v>
      </c>
      <c r="H27">
        <v>126</v>
      </c>
      <c r="I27">
        <f t="shared" si="0"/>
        <v>600</v>
      </c>
      <c r="K27">
        <f>C27-'Gen V Original Stats'!C27</f>
        <v>16</v>
      </c>
      <c r="L27">
        <f>D27-'Gen V Original Stats'!D27</f>
        <v>24</v>
      </c>
      <c r="M27">
        <f>E27-'Gen V Original Stats'!E27</f>
        <v>14</v>
      </c>
      <c r="N27">
        <f>F27-'Gen V Original Stats'!F27</f>
        <v>24</v>
      </c>
      <c r="O27">
        <f>G27-'Gen V Original Stats'!G27</f>
        <v>21</v>
      </c>
      <c r="P27">
        <f>H27-'Gen V Original Stats'!H27</f>
        <v>26</v>
      </c>
      <c r="Q27" s="5">
        <f>I27-'Gen V Original Stats'!I27</f>
        <v>125</v>
      </c>
      <c r="S27">
        <v>26</v>
      </c>
      <c r="U27" s="1" t="str">
        <f t="shared" si="1"/>
        <v>[[0,0],[1,2],[2,1],[3,0],[4,2],[5,1],[6,0],[7,2],[8,1],[9,0],[10,2],[11,1],[12,0],[13,2],[14,1],[15,0],[16,2],[17,1],[18,0],[19,1],[20,0],[21,1],[22,0],[23,1],[24,0],[25,1],[26,0],</v>
      </c>
      <c r="W27" s="1" t="str">
        <f t="shared" si="2"/>
        <v>[[0,0],[1,0],[2,0],[3,0],[4,0],[5,0],[6,0],[7,0],[8,0],[9,0],[10,0],[11,0],[12,0],[13,0],[14,0],[15,0],[16,0],[17,0],[18,0],[19,0],[20,0],[21,0],[22,0],[23,0],[24,0],[25,0],[26,0],</v>
      </c>
    </row>
    <row r="28" spans="1:23" x14ac:dyDescent="0.5">
      <c r="A28">
        <v>27</v>
      </c>
      <c r="B28" t="s">
        <v>26</v>
      </c>
      <c r="C28">
        <v>67</v>
      </c>
      <c r="D28">
        <v>100</v>
      </c>
      <c r="E28">
        <v>113</v>
      </c>
      <c r="F28">
        <v>27</v>
      </c>
      <c r="G28">
        <v>40</v>
      </c>
      <c r="H28">
        <v>53</v>
      </c>
      <c r="I28">
        <f t="shared" si="0"/>
        <v>400</v>
      </c>
      <c r="K28">
        <f>C28-'Gen V Original Stats'!C28</f>
        <v>17</v>
      </c>
      <c r="L28">
        <f>D28-'Gen V Original Stats'!D28</f>
        <v>25</v>
      </c>
      <c r="M28">
        <f>E28-'Gen V Original Stats'!E28</f>
        <v>28</v>
      </c>
      <c r="N28">
        <f>F28-'Gen V Original Stats'!F28</f>
        <v>7</v>
      </c>
      <c r="O28">
        <f>G28-'Gen V Original Stats'!G28</f>
        <v>10</v>
      </c>
      <c r="P28">
        <f>H28-'Gen V Original Stats'!H28</f>
        <v>13</v>
      </c>
      <c r="Q28" s="5">
        <f>I28-'Gen V Original Stats'!I28</f>
        <v>100</v>
      </c>
      <c r="S28">
        <v>27</v>
      </c>
      <c r="T28">
        <v>1</v>
      </c>
      <c r="U28" s="1" t="str">
        <f t="shared" si="1"/>
        <v>[[0,0],[1,2],[2,1],[3,0],[4,2],[5,1],[6,0],[7,2],[8,1],[9,0],[10,2],[11,1],[12,0],[13,2],[14,1],[15,0],[16,2],[17,1],[18,0],[19,1],[20,0],[21,1],[22,0],[23,1],[24,0],[25,1],[26,0],[27,1],</v>
      </c>
      <c r="W28" s="1" t="str">
        <f t="shared" si="2"/>
        <v>[[0,0],[1,0],[2,0],[3,0],[4,0],[5,0],[6,0],[7,0],[8,0],[9,0],[10,0],[11,0],[12,0],[13,0],[14,0],[15,0],[16,0],[17,0],[18,0],[19,0],[20,0],[21,0],[22,0],[23,0],[24,0],[25,0],[26,0],[27,0],</v>
      </c>
    </row>
    <row r="29" spans="1:23" x14ac:dyDescent="0.5">
      <c r="A29">
        <v>28</v>
      </c>
      <c r="B29" t="s">
        <v>27</v>
      </c>
      <c r="C29">
        <v>100</v>
      </c>
      <c r="D29">
        <v>133</v>
      </c>
      <c r="E29">
        <v>147</v>
      </c>
      <c r="F29">
        <v>60</v>
      </c>
      <c r="G29">
        <v>73</v>
      </c>
      <c r="H29">
        <v>87</v>
      </c>
      <c r="I29">
        <f t="shared" si="0"/>
        <v>600</v>
      </c>
      <c r="K29">
        <f>C29-'Gen V Original Stats'!C29</f>
        <v>25</v>
      </c>
      <c r="L29">
        <f>D29-'Gen V Original Stats'!D29</f>
        <v>33</v>
      </c>
      <c r="M29">
        <f>E29-'Gen V Original Stats'!E29</f>
        <v>37</v>
      </c>
      <c r="N29">
        <f>F29-'Gen V Original Stats'!F29</f>
        <v>15</v>
      </c>
      <c r="O29">
        <f>G29-'Gen V Original Stats'!G29</f>
        <v>18</v>
      </c>
      <c r="P29">
        <f>H29-'Gen V Original Stats'!H29</f>
        <v>22</v>
      </c>
      <c r="Q29" s="5">
        <f>I29-'Gen V Original Stats'!I29</f>
        <v>150</v>
      </c>
      <c r="S29">
        <v>28</v>
      </c>
      <c r="U29" s="1" t="str">
        <f t="shared" si="1"/>
        <v>[[0,0],[1,2],[2,1],[3,0],[4,2],[5,1],[6,0],[7,2],[8,1],[9,0],[10,2],[11,1],[12,0],[13,2],[14,1],[15,0],[16,2],[17,1],[18,0],[19,1],[20,0],[21,1],[22,0],[23,1],[24,0],[25,1],[26,0],[27,1],[28,0],</v>
      </c>
      <c r="W29" s="1" t="str">
        <f t="shared" si="2"/>
        <v>[[0,0],[1,0],[2,0],[3,0],[4,0],[5,0],[6,0],[7,0],[8,0],[9,0],[10,0],[11,0],[12,0],[13,0],[14,0],[15,0],[16,0],[17,0],[18,0],[19,0],[20,0],[21,0],[22,0],[23,0],[24,0],[25,0],[26,0],[27,0],[28,0],</v>
      </c>
    </row>
    <row r="30" spans="1:23" x14ac:dyDescent="0.5">
      <c r="A30">
        <v>29</v>
      </c>
      <c r="B30" t="s">
        <v>28</v>
      </c>
      <c r="C30">
        <v>60</v>
      </c>
      <c r="D30">
        <v>51</v>
      </c>
      <c r="E30">
        <v>57</v>
      </c>
      <c r="F30">
        <v>44</v>
      </c>
      <c r="G30">
        <v>44</v>
      </c>
      <c r="H30">
        <v>45</v>
      </c>
      <c r="I30">
        <f t="shared" si="0"/>
        <v>301</v>
      </c>
      <c r="K30">
        <f>C30-'Gen V Original Stats'!C30</f>
        <v>5</v>
      </c>
      <c r="L30">
        <f>D30-'Gen V Original Stats'!D30</f>
        <v>4</v>
      </c>
      <c r="M30">
        <f>E30-'Gen V Original Stats'!E30</f>
        <v>5</v>
      </c>
      <c r="N30">
        <f>F30-'Gen V Original Stats'!F30</f>
        <v>4</v>
      </c>
      <c r="O30">
        <f>G30-'Gen V Original Stats'!G30</f>
        <v>4</v>
      </c>
      <c r="P30">
        <f>H30-'Gen V Original Stats'!H30</f>
        <v>4</v>
      </c>
      <c r="Q30" s="5">
        <f>I30-'Gen V Original Stats'!I30</f>
        <v>26</v>
      </c>
      <c r="S30">
        <v>29</v>
      </c>
      <c r="T30">
        <v>2</v>
      </c>
      <c r="U30" s="1" t="str">
        <f t="shared" si="1"/>
        <v>[[0,0],[1,2],[2,1],[3,0],[4,2],[5,1],[6,0],[7,2],[8,1],[9,0],[10,2],[11,1],[12,0],[13,2],[14,1],[15,0],[16,2],[17,1],[18,0],[19,1],[20,0],[21,1],[22,0],[23,1],[24,0],[25,1],[26,0],[27,1],[28,0],[29,2],</v>
      </c>
      <c r="W30" s="1" t="str">
        <f t="shared" si="2"/>
        <v>[[0,0],[1,0],[2,0],[3,0],[4,0],[5,0],[6,0],[7,0],[8,0],[9,0],[10,0],[11,0],[12,0],[13,0],[14,0],[15,0],[16,0],[17,0],[18,0],[19,0],[20,0],[21,0],[22,0],[23,0],[24,0],[25,0],[26,0],[27,0],[28,0],[29,0],</v>
      </c>
    </row>
    <row r="31" spans="1:23" x14ac:dyDescent="0.5">
      <c r="A31">
        <v>30</v>
      </c>
      <c r="B31" t="s">
        <v>29</v>
      </c>
      <c r="C31">
        <v>77</v>
      </c>
      <c r="D31">
        <v>68</v>
      </c>
      <c r="E31">
        <v>73</v>
      </c>
      <c r="F31">
        <v>60</v>
      </c>
      <c r="G31">
        <v>60</v>
      </c>
      <c r="H31">
        <v>61</v>
      </c>
      <c r="I31">
        <f t="shared" si="0"/>
        <v>399</v>
      </c>
      <c r="K31">
        <f>C31-'Gen V Original Stats'!C31</f>
        <v>7</v>
      </c>
      <c r="L31">
        <f>D31-'Gen V Original Stats'!D31</f>
        <v>6</v>
      </c>
      <c r="M31">
        <f>E31-'Gen V Original Stats'!E31</f>
        <v>6</v>
      </c>
      <c r="N31">
        <f>F31-'Gen V Original Stats'!F31</f>
        <v>5</v>
      </c>
      <c r="O31">
        <f>G31-'Gen V Original Stats'!G31</f>
        <v>5</v>
      </c>
      <c r="P31">
        <f>H31-'Gen V Original Stats'!H31</f>
        <v>5</v>
      </c>
      <c r="Q31" s="5">
        <f>I31-'Gen V Original Stats'!I31</f>
        <v>34</v>
      </c>
      <c r="S31">
        <v>30</v>
      </c>
      <c r="T31">
        <v>1</v>
      </c>
      <c r="U31" s="1" t="str">
        <f t="shared" si="1"/>
        <v>[[0,0],[1,2],[2,1],[3,0],[4,2],[5,1],[6,0],[7,2],[8,1],[9,0],[10,2],[11,1],[12,0],[13,2],[14,1],[15,0],[16,2],[17,1],[18,0],[19,1],[20,0],[21,1],[22,0],[23,1],[24,0],[25,1],[26,0],[27,1],[28,0],[29,2],[30,1],</v>
      </c>
      <c r="W31" s="1" t="str">
        <f t="shared" si="2"/>
        <v>[[0,0],[1,0],[2,0],[3,0],[4,0],[5,0],[6,0],[7,0],[8,0],[9,0],[10,0],[11,0],[12,0],[13,0],[14,0],[15,0],[16,0],[17,0],[18,0],[19,0],[20,0],[21,0],[22,0],[23,0],[24,0],[25,0],[26,0],[27,0],[28,0],[29,0],[30,0],</v>
      </c>
    </row>
    <row r="32" spans="1:23" x14ac:dyDescent="0.5">
      <c r="A32">
        <v>31</v>
      </c>
      <c r="B32" t="s">
        <v>30</v>
      </c>
      <c r="C32">
        <v>109</v>
      </c>
      <c r="D32">
        <v>99</v>
      </c>
      <c r="E32">
        <v>105</v>
      </c>
      <c r="F32">
        <v>91</v>
      </c>
      <c r="G32">
        <v>103</v>
      </c>
      <c r="H32">
        <v>92</v>
      </c>
      <c r="I32">
        <f t="shared" si="0"/>
        <v>599</v>
      </c>
      <c r="K32">
        <f>C32-'Gen V Original Stats'!C32</f>
        <v>19</v>
      </c>
      <c r="L32">
        <f>D32-'Gen V Original Stats'!D32</f>
        <v>17</v>
      </c>
      <c r="M32">
        <f>E32-'Gen V Original Stats'!E32</f>
        <v>18</v>
      </c>
      <c r="N32">
        <f>F32-'Gen V Original Stats'!F32</f>
        <v>16</v>
      </c>
      <c r="O32">
        <f>G32-'Gen V Original Stats'!G32</f>
        <v>18</v>
      </c>
      <c r="P32">
        <f>H32-'Gen V Original Stats'!H32</f>
        <v>16</v>
      </c>
      <c r="Q32" s="5">
        <f>I32-'Gen V Original Stats'!I32</f>
        <v>104</v>
      </c>
      <c r="S32">
        <v>31</v>
      </c>
      <c r="U32" s="1" t="str">
        <f t="shared" si="1"/>
        <v>[[0,0],[1,2],[2,1],[3,0],[4,2],[5,1],[6,0],[7,2],[8,1],[9,0],[10,2],[11,1],[12,0],[13,2],[14,1],[15,0],[16,2],[17,1],[18,0],[19,1],[20,0],[21,1],[22,0],[23,1],[24,0],[25,1],[26,0],[27,1],[28,0],[29,2],[30,1],[31,0],</v>
      </c>
      <c r="W32" s="1" t="str">
        <f t="shared" si="2"/>
        <v>[[0,0],[1,0],[2,0],[3,0],[4,0],[5,0],[6,0],[7,0],[8,0],[9,0],[10,0],[11,0],[12,0],[13,0],[14,0],[15,0],[16,0],[17,0],[18,0],[19,0],[20,0],[21,0],[22,0],[23,0],[24,0],[25,0],[26,0],[27,0],[28,0],[29,0],[30,0],[31,0],</v>
      </c>
    </row>
    <row r="33" spans="1:23" x14ac:dyDescent="0.5">
      <c r="A33">
        <v>32</v>
      </c>
      <c r="B33" t="s">
        <v>31</v>
      </c>
      <c r="C33">
        <v>51</v>
      </c>
      <c r="D33">
        <v>63</v>
      </c>
      <c r="E33">
        <v>44</v>
      </c>
      <c r="F33">
        <v>44</v>
      </c>
      <c r="G33">
        <v>44</v>
      </c>
      <c r="H33">
        <v>55</v>
      </c>
      <c r="I33">
        <f t="shared" si="0"/>
        <v>301</v>
      </c>
      <c r="K33">
        <f>C33-'Gen V Original Stats'!C33</f>
        <v>5</v>
      </c>
      <c r="L33">
        <f>D33-'Gen V Original Stats'!D33</f>
        <v>6</v>
      </c>
      <c r="M33">
        <f>E33-'Gen V Original Stats'!E33</f>
        <v>4</v>
      </c>
      <c r="N33">
        <f>F33-'Gen V Original Stats'!F33</f>
        <v>4</v>
      </c>
      <c r="O33">
        <f>G33-'Gen V Original Stats'!G33</f>
        <v>4</v>
      </c>
      <c r="P33">
        <f>H33-'Gen V Original Stats'!H33</f>
        <v>5</v>
      </c>
      <c r="Q33" s="5">
        <f>I33-'Gen V Original Stats'!I33</f>
        <v>28</v>
      </c>
      <c r="S33">
        <v>32</v>
      </c>
      <c r="T33">
        <v>2</v>
      </c>
      <c r="U33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</v>
      </c>
      <c r="W33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</v>
      </c>
    </row>
    <row r="34" spans="1:23" x14ac:dyDescent="0.5">
      <c r="A34">
        <v>33</v>
      </c>
      <c r="B34" t="s">
        <v>32</v>
      </c>
      <c r="C34">
        <v>67</v>
      </c>
      <c r="D34">
        <v>79</v>
      </c>
      <c r="E34">
        <v>62</v>
      </c>
      <c r="F34">
        <v>60</v>
      </c>
      <c r="G34">
        <v>60</v>
      </c>
      <c r="H34">
        <v>71</v>
      </c>
      <c r="I34">
        <f t="shared" si="0"/>
        <v>399</v>
      </c>
      <c r="K34">
        <f>C34-'Gen V Original Stats'!C34</f>
        <v>6</v>
      </c>
      <c r="L34">
        <f>D34-'Gen V Original Stats'!D34</f>
        <v>7</v>
      </c>
      <c r="M34">
        <f>E34-'Gen V Original Stats'!E34</f>
        <v>5</v>
      </c>
      <c r="N34">
        <f>F34-'Gen V Original Stats'!F34</f>
        <v>5</v>
      </c>
      <c r="O34">
        <f>G34-'Gen V Original Stats'!G34</f>
        <v>5</v>
      </c>
      <c r="P34">
        <f>H34-'Gen V Original Stats'!H34</f>
        <v>6</v>
      </c>
      <c r="Q34" s="5">
        <f>I34-'Gen V Original Stats'!I34</f>
        <v>34</v>
      </c>
      <c r="S34">
        <v>33</v>
      </c>
      <c r="T34">
        <v>1</v>
      </c>
      <c r="U34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</v>
      </c>
      <c r="W34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</v>
      </c>
    </row>
    <row r="35" spans="1:23" x14ac:dyDescent="0.5">
      <c r="A35">
        <v>34</v>
      </c>
      <c r="B35" t="s">
        <v>33</v>
      </c>
      <c r="C35">
        <v>98</v>
      </c>
      <c r="D35">
        <v>112</v>
      </c>
      <c r="E35">
        <v>93</v>
      </c>
      <c r="F35">
        <v>103</v>
      </c>
      <c r="G35">
        <v>91</v>
      </c>
      <c r="H35">
        <v>103</v>
      </c>
      <c r="I35">
        <f t="shared" si="0"/>
        <v>600</v>
      </c>
      <c r="K35">
        <f>C35-'Gen V Original Stats'!C35</f>
        <v>17</v>
      </c>
      <c r="L35">
        <f>D35-'Gen V Original Stats'!D35</f>
        <v>20</v>
      </c>
      <c r="M35">
        <f>E35-'Gen V Original Stats'!E35</f>
        <v>16</v>
      </c>
      <c r="N35">
        <f>F35-'Gen V Original Stats'!F35</f>
        <v>18</v>
      </c>
      <c r="O35">
        <f>G35-'Gen V Original Stats'!G35</f>
        <v>16</v>
      </c>
      <c r="P35">
        <f>H35-'Gen V Original Stats'!H35</f>
        <v>18</v>
      </c>
      <c r="Q35" s="5">
        <f>I35-'Gen V Original Stats'!I35</f>
        <v>105</v>
      </c>
      <c r="S35">
        <v>34</v>
      </c>
      <c r="U35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</v>
      </c>
      <c r="W35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</v>
      </c>
    </row>
    <row r="36" spans="1:23" x14ac:dyDescent="0.5">
      <c r="A36">
        <v>35</v>
      </c>
      <c r="B36" t="s">
        <v>34</v>
      </c>
      <c r="C36">
        <v>87</v>
      </c>
      <c r="D36">
        <v>56</v>
      </c>
      <c r="E36">
        <v>59</v>
      </c>
      <c r="F36">
        <v>74</v>
      </c>
      <c r="G36">
        <v>80</v>
      </c>
      <c r="H36">
        <v>43</v>
      </c>
      <c r="I36">
        <f t="shared" si="0"/>
        <v>399</v>
      </c>
      <c r="K36">
        <f>C36-'Gen V Original Stats'!C36</f>
        <v>17</v>
      </c>
      <c r="L36">
        <f>D36-'Gen V Original Stats'!D36</f>
        <v>11</v>
      </c>
      <c r="M36">
        <f>E36-'Gen V Original Stats'!E36</f>
        <v>11</v>
      </c>
      <c r="N36">
        <f>F36-'Gen V Original Stats'!F36</f>
        <v>14</v>
      </c>
      <c r="O36">
        <f>G36-'Gen V Original Stats'!G36</f>
        <v>15</v>
      </c>
      <c r="P36">
        <f>H36-'Gen V Original Stats'!H36</f>
        <v>8</v>
      </c>
      <c r="Q36" s="5">
        <f>I36-'Gen V Original Stats'!I36</f>
        <v>76</v>
      </c>
      <c r="S36">
        <v>35</v>
      </c>
      <c r="T36">
        <v>1</v>
      </c>
      <c r="U36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</v>
      </c>
      <c r="W36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</v>
      </c>
    </row>
    <row r="37" spans="1:23" x14ac:dyDescent="0.5">
      <c r="A37">
        <v>36</v>
      </c>
      <c r="B37" t="s">
        <v>35</v>
      </c>
      <c r="C37">
        <v>121</v>
      </c>
      <c r="D37">
        <v>89</v>
      </c>
      <c r="E37">
        <v>93</v>
      </c>
      <c r="F37">
        <v>108</v>
      </c>
      <c r="G37">
        <v>114</v>
      </c>
      <c r="H37">
        <v>76</v>
      </c>
      <c r="I37">
        <f t="shared" si="0"/>
        <v>601</v>
      </c>
      <c r="K37">
        <f>C37-'Gen V Original Stats'!C37</f>
        <v>26</v>
      </c>
      <c r="L37">
        <f>D37-'Gen V Original Stats'!D37</f>
        <v>19</v>
      </c>
      <c r="M37">
        <f>E37-'Gen V Original Stats'!E37</f>
        <v>20</v>
      </c>
      <c r="N37">
        <f>F37-'Gen V Original Stats'!F37</f>
        <v>23</v>
      </c>
      <c r="O37">
        <f>G37-'Gen V Original Stats'!G37</f>
        <v>24</v>
      </c>
      <c r="P37">
        <f>H37-'Gen V Original Stats'!H37</f>
        <v>16</v>
      </c>
      <c r="Q37" s="5">
        <f>I37-'Gen V Original Stats'!I37</f>
        <v>128</v>
      </c>
      <c r="S37">
        <v>36</v>
      </c>
      <c r="U37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</v>
      </c>
      <c r="W37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</v>
      </c>
    </row>
    <row r="38" spans="1:23" x14ac:dyDescent="0.5">
      <c r="A38">
        <v>37</v>
      </c>
      <c r="B38" t="s">
        <v>36</v>
      </c>
      <c r="C38">
        <v>51</v>
      </c>
      <c r="D38">
        <v>55</v>
      </c>
      <c r="E38">
        <v>54</v>
      </c>
      <c r="F38">
        <v>67</v>
      </c>
      <c r="G38">
        <v>87</v>
      </c>
      <c r="H38">
        <v>87</v>
      </c>
      <c r="I38">
        <f t="shared" si="0"/>
        <v>401</v>
      </c>
      <c r="K38">
        <f>C38-'Gen V Original Stats'!C38</f>
        <v>13</v>
      </c>
      <c r="L38">
        <f>D38-'Gen V Original Stats'!D38</f>
        <v>14</v>
      </c>
      <c r="M38">
        <f>E38-'Gen V Original Stats'!E38</f>
        <v>14</v>
      </c>
      <c r="N38">
        <f>F38-'Gen V Original Stats'!F38</f>
        <v>17</v>
      </c>
      <c r="O38">
        <f>G38-'Gen V Original Stats'!G38</f>
        <v>22</v>
      </c>
      <c r="P38">
        <f>H38-'Gen V Original Stats'!H38</f>
        <v>22</v>
      </c>
      <c r="Q38" s="5">
        <f>I38-'Gen V Original Stats'!I38</f>
        <v>102</v>
      </c>
      <c r="S38">
        <v>37</v>
      </c>
      <c r="T38">
        <v>1</v>
      </c>
      <c r="U38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</v>
      </c>
      <c r="W38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</v>
      </c>
    </row>
    <row r="39" spans="1:23" x14ac:dyDescent="0.5">
      <c r="A39">
        <v>38</v>
      </c>
      <c r="B39" t="s">
        <v>37</v>
      </c>
      <c r="C39">
        <v>87</v>
      </c>
      <c r="D39">
        <v>90</v>
      </c>
      <c r="E39">
        <v>89</v>
      </c>
      <c r="F39">
        <v>96</v>
      </c>
      <c r="G39">
        <v>119</v>
      </c>
      <c r="H39">
        <v>119</v>
      </c>
      <c r="I39">
        <f t="shared" si="0"/>
        <v>600</v>
      </c>
      <c r="K39">
        <f>C39-'Gen V Original Stats'!C39</f>
        <v>14</v>
      </c>
      <c r="L39">
        <f>D39-'Gen V Original Stats'!D39</f>
        <v>14</v>
      </c>
      <c r="M39">
        <f>E39-'Gen V Original Stats'!E39</f>
        <v>14</v>
      </c>
      <c r="N39">
        <f>F39-'Gen V Original Stats'!F39</f>
        <v>15</v>
      </c>
      <c r="O39">
        <f>G39-'Gen V Original Stats'!G39</f>
        <v>19</v>
      </c>
      <c r="P39">
        <f>H39-'Gen V Original Stats'!H39</f>
        <v>19</v>
      </c>
      <c r="Q39" s="5">
        <f>I39-'Gen V Original Stats'!I39</f>
        <v>95</v>
      </c>
      <c r="S39">
        <v>38</v>
      </c>
      <c r="U39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</v>
      </c>
      <c r="W39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</v>
      </c>
    </row>
    <row r="40" spans="1:23" x14ac:dyDescent="0.5">
      <c r="A40">
        <v>39</v>
      </c>
      <c r="B40" t="s">
        <v>38</v>
      </c>
      <c r="C40">
        <v>170</v>
      </c>
      <c r="D40">
        <v>67</v>
      </c>
      <c r="E40">
        <v>30</v>
      </c>
      <c r="F40">
        <v>67</v>
      </c>
      <c r="G40">
        <v>37</v>
      </c>
      <c r="H40">
        <v>30</v>
      </c>
      <c r="I40">
        <f t="shared" si="0"/>
        <v>401</v>
      </c>
      <c r="K40">
        <f>C40-'Gen V Original Stats'!C40</f>
        <v>55</v>
      </c>
      <c r="L40">
        <f>D40-'Gen V Original Stats'!D40</f>
        <v>22</v>
      </c>
      <c r="M40">
        <f>E40-'Gen V Original Stats'!E40</f>
        <v>10</v>
      </c>
      <c r="N40">
        <f>F40-'Gen V Original Stats'!F40</f>
        <v>22</v>
      </c>
      <c r="O40">
        <f>G40-'Gen V Original Stats'!G40</f>
        <v>12</v>
      </c>
      <c r="P40">
        <f>H40-'Gen V Original Stats'!H40</f>
        <v>10</v>
      </c>
      <c r="Q40" s="5">
        <f>I40-'Gen V Original Stats'!I40</f>
        <v>131</v>
      </c>
      <c r="S40">
        <v>39</v>
      </c>
      <c r="T40">
        <v>1</v>
      </c>
      <c r="U40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</v>
      </c>
      <c r="W40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</v>
      </c>
    </row>
    <row r="41" spans="1:23" x14ac:dyDescent="0.5">
      <c r="A41">
        <v>40</v>
      </c>
      <c r="B41" t="s">
        <v>39</v>
      </c>
      <c r="C41">
        <v>198</v>
      </c>
      <c r="D41">
        <v>99</v>
      </c>
      <c r="E41">
        <v>64</v>
      </c>
      <c r="F41">
        <v>106</v>
      </c>
      <c r="G41">
        <v>71</v>
      </c>
      <c r="H41">
        <v>64</v>
      </c>
      <c r="I41">
        <f t="shared" si="0"/>
        <v>602</v>
      </c>
      <c r="K41">
        <f>C41-'Gen V Original Stats'!C41</f>
        <v>58</v>
      </c>
      <c r="L41">
        <f>D41-'Gen V Original Stats'!D41</f>
        <v>29</v>
      </c>
      <c r="M41">
        <f>E41-'Gen V Original Stats'!E41</f>
        <v>19</v>
      </c>
      <c r="N41">
        <f>F41-'Gen V Original Stats'!F41</f>
        <v>31</v>
      </c>
      <c r="O41">
        <f>G41-'Gen V Original Stats'!G41</f>
        <v>21</v>
      </c>
      <c r="P41">
        <f>H41-'Gen V Original Stats'!H41</f>
        <v>19</v>
      </c>
      <c r="Q41" s="5">
        <f>I41-'Gen V Original Stats'!I41</f>
        <v>177</v>
      </c>
      <c r="S41">
        <v>40</v>
      </c>
      <c r="U41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</v>
      </c>
      <c r="W41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</v>
      </c>
    </row>
    <row r="42" spans="1:23" x14ac:dyDescent="0.5">
      <c r="A42">
        <v>41</v>
      </c>
      <c r="B42" t="s">
        <v>40</v>
      </c>
      <c r="C42">
        <v>49</v>
      </c>
      <c r="D42">
        <v>55</v>
      </c>
      <c r="E42">
        <v>43</v>
      </c>
      <c r="F42">
        <v>37</v>
      </c>
      <c r="G42">
        <v>49</v>
      </c>
      <c r="H42">
        <v>67</v>
      </c>
      <c r="I42">
        <f t="shared" si="0"/>
        <v>300</v>
      </c>
      <c r="K42">
        <f>C42-'Gen V Original Stats'!C42</f>
        <v>9</v>
      </c>
      <c r="L42">
        <f>D42-'Gen V Original Stats'!D42</f>
        <v>10</v>
      </c>
      <c r="M42">
        <f>E42-'Gen V Original Stats'!E42</f>
        <v>8</v>
      </c>
      <c r="N42">
        <f>F42-'Gen V Original Stats'!F42</f>
        <v>7</v>
      </c>
      <c r="O42">
        <f>G42-'Gen V Original Stats'!G42</f>
        <v>9</v>
      </c>
      <c r="P42">
        <f>H42-'Gen V Original Stats'!H42</f>
        <v>12</v>
      </c>
      <c r="Q42" s="5">
        <f>I42-'Gen V Original Stats'!I42</f>
        <v>55</v>
      </c>
      <c r="S42">
        <v>41</v>
      </c>
      <c r="T42">
        <v>2</v>
      </c>
      <c r="U42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</v>
      </c>
      <c r="W42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</v>
      </c>
    </row>
    <row r="43" spans="1:23" x14ac:dyDescent="0.5">
      <c r="A43">
        <v>42</v>
      </c>
      <c r="B43" t="s">
        <v>41</v>
      </c>
      <c r="C43">
        <v>66</v>
      </c>
      <c r="D43">
        <v>70</v>
      </c>
      <c r="E43">
        <v>62</v>
      </c>
      <c r="F43">
        <v>57</v>
      </c>
      <c r="G43">
        <v>66</v>
      </c>
      <c r="H43">
        <v>79</v>
      </c>
      <c r="I43">
        <f t="shared" si="0"/>
        <v>400</v>
      </c>
      <c r="K43">
        <f>C43-'Gen V Original Stats'!C43</f>
        <v>-9</v>
      </c>
      <c r="L43">
        <f>D43-'Gen V Original Stats'!D43</f>
        <v>-10</v>
      </c>
      <c r="M43">
        <f>E43-'Gen V Original Stats'!E43</f>
        <v>-8</v>
      </c>
      <c r="N43">
        <f>F43-'Gen V Original Stats'!F43</f>
        <v>-8</v>
      </c>
      <c r="O43">
        <f>G43-'Gen V Original Stats'!G43</f>
        <v>-9</v>
      </c>
      <c r="P43">
        <f>H43-'Gen V Original Stats'!H43</f>
        <v>-11</v>
      </c>
      <c r="Q43" s="5">
        <f>I43-'Gen V Original Stats'!I43</f>
        <v>-55</v>
      </c>
      <c r="S43">
        <v>42</v>
      </c>
      <c r="T43">
        <v>1</v>
      </c>
      <c r="U43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</v>
      </c>
      <c r="W43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</v>
      </c>
    </row>
    <row r="44" spans="1:23" x14ac:dyDescent="0.5">
      <c r="A44">
        <v>43</v>
      </c>
      <c r="B44" t="s">
        <v>42</v>
      </c>
      <c r="C44">
        <v>42</v>
      </c>
      <c r="D44">
        <v>47</v>
      </c>
      <c r="E44">
        <v>52</v>
      </c>
      <c r="F44">
        <v>70</v>
      </c>
      <c r="G44">
        <v>61</v>
      </c>
      <c r="H44">
        <v>28</v>
      </c>
      <c r="I44">
        <f t="shared" si="0"/>
        <v>300</v>
      </c>
      <c r="K44">
        <f>C44-'Gen V Original Stats'!C44</f>
        <v>-3</v>
      </c>
      <c r="L44">
        <f>D44-'Gen V Original Stats'!D44</f>
        <v>-3</v>
      </c>
      <c r="M44">
        <f>E44-'Gen V Original Stats'!E44</f>
        <v>-3</v>
      </c>
      <c r="N44">
        <f>F44-'Gen V Original Stats'!F44</f>
        <v>-5</v>
      </c>
      <c r="O44">
        <f>G44-'Gen V Original Stats'!G44</f>
        <v>-4</v>
      </c>
      <c r="P44">
        <f>H44-'Gen V Original Stats'!H44</f>
        <v>-2</v>
      </c>
      <c r="Q44" s="5">
        <f>I44-'Gen V Original Stats'!I44</f>
        <v>-20</v>
      </c>
      <c r="S44">
        <v>43</v>
      </c>
      <c r="T44">
        <v>2</v>
      </c>
      <c r="U44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</v>
      </c>
      <c r="W44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</v>
      </c>
    </row>
    <row r="45" spans="1:23" x14ac:dyDescent="0.5">
      <c r="A45">
        <v>44</v>
      </c>
      <c r="B45" t="s">
        <v>43</v>
      </c>
      <c r="C45">
        <v>61</v>
      </c>
      <c r="D45">
        <v>66</v>
      </c>
      <c r="E45">
        <v>71</v>
      </c>
      <c r="F45">
        <v>86</v>
      </c>
      <c r="G45">
        <v>76</v>
      </c>
      <c r="H45">
        <v>41</v>
      </c>
      <c r="I45">
        <f t="shared" si="0"/>
        <v>401</v>
      </c>
      <c r="K45">
        <f>C45-'Gen V Original Stats'!C45</f>
        <v>1</v>
      </c>
      <c r="L45">
        <f>D45-'Gen V Original Stats'!D45</f>
        <v>1</v>
      </c>
      <c r="M45">
        <f>E45-'Gen V Original Stats'!E45</f>
        <v>1</v>
      </c>
      <c r="N45">
        <f>F45-'Gen V Original Stats'!F45</f>
        <v>1</v>
      </c>
      <c r="O45">
        <f>G45-'Gen V Original Stats'!G45</f>
        <v>1</v>
      </c>
      <c r="P45">
        <f>H45-'Gen V Original Stats'!H45</f>
        <v>1</v>
      </c>
      <c r="Q45" s="5">
        <f>I45-'Gen V Original Stats'!I45</f>
        <v>6</v>
      </c>
      <c r="S45">
        <v>44</v>
      </c>
      <c r="T45">
        <v>1</v>
      </c>
      <c r="U45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</v>
      </c>
      <c r="W45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</v>
      </c>
    </row>
    <row r="46" spans="1:23" x14ac:dyDescent="0.5">
      <c r="A46">
        <v>45</v>
      </c>
      <c r="B46" t="s">
        <v>44</v>
      </c>
      <c r="C46">
        <v>94</v>
      </c>
      <c r="D46">
        <v>100</v>
      </c>
      <c r="E46">
        <v>106</v>
      </c>
      <c r="F46">
        <v>125</v>
      </c>
      <c r="G46">
        <v>112</v>
      </c>
      <c r="H46">
        <v>62</v>
      </c>
      <c r="I46">
        <f t="shared" si="0"/>
        <v>599</v>
      </c>
      <c r="K46">
        <f>C46-'Gen V Original Stats'!C46</f>
        <v>19</v>
      </c>
      <c r="L46">
        <f>D46-'Gen V Original Stats'!D46</f>
        <v>20</v>
      </c>
      <c r="M46">
        <f>E46-'Gen V Original Stats'!E46</f>
        <v>21</v>
      </c>
      <c r="N46">
        <f>F46-'Gen V Original Stats'!F46</f>
        <v>25</v>
      </c>
      <c r="O46">
        <f>G46-'Gen V Original Stats'!G46</f>
        <v>22</v>
      </c>
      <c r="P46">
        <f>H46-'Gen V Original Stats'!H46</f>
        <v>12</v>
      </c>
      <c r="Q46" s="5">
        <f>I46-'Gen V Original Stats'!I46</f>
        <v>119</v>
      </c>
      <c r="S46">
        <v>45</v>
      </c>
      <c r="U46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</v>
      </c>
      <c r="W46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</v>
      </c>
    </row>
    <row r="47" spans="1:23" x14ac:dyDescent="0.5">
      <c r="A47">
        <v>46</v>
      </c>
      <c r="B47" t="s">
        <v>45</v>
      </c>
      <c r="C47">
        <v>49</v>
      </c>
      <c r="D47">
        <v>98</v>
      </c>
      <c r="E47">
        <v>77</v>
      </c>
      <c r="F47">
        <v>63</v>
      </c>
      <c r="G47">
        <v>77</v>
      </c>
      <c r="H47">
        <v>35</v>
      </c>
      <c r="I47">
        <f t="shared" si="0"/>
        <v>399</v>
      </c>
      <c r="K47">
        <f>C47-'Gen V Original Stats'!C47</f>
        <v>14</v>
      </c>
      <c r="L47">
        <f>D47-'Gen V Original Stats'!D47</f>
        <v>28</v>
      </c>
      <c r="M47">
        <f>E47-'Gen V Original Stats'!E47</f>
        <v>22</v>
      </c>
      <c r="N47">
        <f>F47-'Gen V Original Stats'!F47</f>
        <v>18</v>
      </c>
      <c r="O47">
        <f>G47-'Gen V Original Stats'!G47</f>
        <v>22</v>
      </c>
      <c r="P47">
        <f>H47-'Gen V Original Stats'!H47</f>
        <v>10</v>
      </c>
      <c r="Q47" s="5">
        <f>I47-'Gen V Original Stats'!I47</f>
        <v>114</v>
      </c>
      <c r="S47">
        <v>46</v>
      </c>
      <c r="T47">
        <v>1</v>
      </c>
      <c r="U47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</v>
      </c>
      <c r="W47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</v>
      </c>
    </row>
    <row r="48" spans="1:23" x14ac:dyDescent="0.5">
      <c r="A48">
        <v>47</v>
      </c>
      <c r="B48" t="s">
        <v>46</v>
      </c>
      <c r="C48">
        <v>89</v>
      </c>
      <c r="D48">
        <v>141</v>
      </c>
      <c r="E48">
        <v>119</v>
      </c>
      <c r="F48">
        <v>89</v>
      </c>
      <c r="G48">
        <v>119</v>
      </c>
      <c r="H48">
        <v>44</v>
      </c>
      <c r="I48">
        <f t="shared" si="0"/>
        <v>601</v>
      </c>
      <c r="K48">
        <f>C48-'Gen V Original Stats'!C48</f>
        <v>29</v>
      </c>
      <c r="L48">
        <f>D48-'Gen V Original Stats'!D48</f>
        <v>46</v>
      </c>
      <c r="M48">
        <f>E48-'Gen V Original Stats'!E48</f>
        <v>39</v>
      </c>
      <c r="N48">
        <f>F48-'Gen V Original Stats'!F48</f>
        <v>29</v>
      </c>
      <c r="O48">
        <f>G48-'Gen V Original Stats'!G48</f>
        <v>39</v>
      </c>
      <c r="P48">
        <f>H48-'Gen V Original Stats'!H48</f>
        <v>14</v>
      </c>
      <c r="Q48" s="5">
        <f>I48-'Gen V Original Stats'!I48</f>
        <v>196</v>
      </c>
      <c r="S48">
        <v>47</v>
      </c>
      <c r="U48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</v>
      </c>
      <c r="W48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</v>
      </c>
    </row>
    <row r="49" spans="1:23" x14ac:dyDescent="0.5">
      <c r="A49">
        <v>48</v>
      </c>
      <c r="B49" t="s">
        <v>47</v>
      </c>
      <c r="C49">
        <v>79</v>
      </c>
      <c r="D49">
        <v>72</v>
      </c>
      <c r="E49">
        <v>66</v>
      </c>
      <c r="F49">
        <v>52</v>
      </c>
      <c r="G49">
        <v>72</v>
      </c>
      <c r="H49">
        <v>59</v>
      </c>
      <c r="I49">
        <f t="shared" si="0"/>
        <v>400</v>
      </c>
      <c r="K49">
        <f>C49-'Gen V Original Stats'!C49</f>
        <v>19</v>
      </c>
      <c r="L49">
        <f>D49-'Gen V Original Stats'!D49</f>
        <v>17</v>
      </c>
      <c r="M49">
        <f>E49-'Gen V Original Stats'!E49</f>
        <v>16</v>
      </c>
      <c r="N49">
        <f>F49-'Gen V Original Stats'!F49</f>
        <v>12</v>
      </c>
      <c r="O49">
        <f>G49-'Gen V Original Stats'!G49</f>
        <v>17</v>
      </c>
      <c r="P49">
        <f>H49-'Gen V Original Stats'!H49</f>
        <v>14</v>
      </c>
      <c r="Q49" s="5">
        <f>I49-'Gen V Original Stats'!I49</f>
        <v>95</v>
      </c>
      <c r="S49">
        <v>48</v>
      </c>
      <c r="T49">
        <v>1</v>
      </c>
      <c r="U49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</v>
      </c>
      <c r="W49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</v>
      </c>
    </row>
    <row r="50" spans="1:23" x14ac:dyDescent="0.5">
      <c r="A50">
        <v>49</v>
      </c>
      <c r="B50" t="s">
        <v>48</v>
      </c>
      <c r="C50">
        <v>93</v>
      </c>
      <c r="D50">
        <v>87</v>
      </c>
      <c r="E50">
        <v>80</v>
      </c>
      <c r="F50">
        <v>120</v>
      </c>
      <c r="G50">
        <v>100</v>
      </c>
      <c r="H50">
        <v>120</v>
      </c>
      <c r="I50">
        <f t="shared" si="0"/>
        <v>600</v>
      </c>
      <c r="K50">
        <f>C50-'Gen V Original Stats'!C50</f>
        <v>23</v>
      </c>
      <c r="L50">
        <f>D50-'Gen V Original Stats'!D50</f>
        <v>22</v>
      </c>
      <c r="M50">
        <f>E50-'Gen V Original Stats'!E50</f>
        <v>20</v>
      </c>
      <c r="N50">
        <f>F50-'Gen V Original Stats'!F50</f>
        <v>30</v>
      </c>
      <c r="O50">
        <f>G50-'Gen V Original Stats'!G50</f>
        <v>25</v>
      </c>
      <c r="P50">
        <f>H50-'Gen V Original Stats'!H50</f>
        <v>30</v>
      </c>
      <c r="Q50" s="5">
        <f>I50-'Gen V Original Stats'!I50</f>
        <v>150</v>
      </c>
      <c r="S50">
        <v>49</v>
      </c>
      <c r="U50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</v>
      </c>
      <c r="W50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</v>
      </c>
    </row>
    <row r="51" spans="1:23" x14ac:dyDescent="0.5">
      <c r="A51">
        <v>50</v>
      </c>
      <c r="B51" t="s">
        <v>49</v>
      </c>
      <c r="C51">
        <v>15</v>
      </c>
      <c r="D51">
        <v>83</v>
      </c>
      <c r="E51">
        <v>38</v>
      </c>
      <c r="F51">
        <v>53</v>
      </c>
      <c r="G51">
        <v>68</v>
      </c>
      <c r="H51">
        <v>143</v>
      </c>
      <c r="I51">
        <f t="shared" si="0"/>
        <v>400</v>
      </c>
      <c r="K51">
        <f>C51-'Gen V Original Stats'!C51</f>
        <v>5</v>
      </c>
      <c r="L51">
        <f>D51-'Gen V Original Stats'!D51</f>
        <v>28</v>
      </c>
      <c r="M51">
        <f>E51-'Gen V Original Stats'!E51</f>
        <v>13</v>
      </c>
      <c r="N51">
        <f>F51-'Gen V Original Stats'!F51</f>
        <v>18</v>
      </c>
      <c r="O51">
        <f>G51-'Gen V Original Stats'!G51</f>
        <v>23</v>
      </c>
      <c r="P51">
        <f>H51-'Gen V Original Stats'!H51</f>
        <v>48</v>
      </c>
      <c r="Q51" s="5">
        <f>I51-'Gen V Original Stats'!I51</f>
        <v>135</v>
      </c>
      <c r="S51">
        <v>50</v>
      </c>
      <c r="T51">
        <v>1</v>
      </c>
      <c r="U51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</v>
      </c>
      <c r="W51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</v>
      </c>
    </row>
    <row r="52" spans="1:23" x14ac:dyDescent="0.5">
      <c r="A52">
        <v>51</v>
      </c>
      <c r="B52" t="s">
        <v>50</v>
      </c>
      <c r="C52">
        <v>52</v>
      </c>
      <c r="D52">
        <v>119</v>
      </c>
      <c r="E52">
        <v>74</v>
      </c>
      <c r="F52">
        <v>74</v>
      </c>
      <c r="G52">
        <v>104</v>
      </c>
      <c r="H52">
        <v>178</v>
      </c>
      <c r="I52">
        <f t="shared" si="0"/>
        <v>601</v>
      </c>
      <c r="K52">
        <f>C52-'Gen V Original Stats'!C52</f>
        <v>17</v>
      </c>
      <c r="L52">
        <f>D52-'Gen V Original Stats'!D52</f>
        <v>39</v>
      </c>
      <c r="M52">
        <f>E52-'Gen V Original Stats'!E52</f>
        <v>24</v>
      </c>
      <c r="N52">
        <f>F52-'Gen V Original Stats'!F52</f>
        <v>24</v>
      </c>
      <c r="O52">
        <f>G52-'Gen V Original Stats'!G52</f>
        <v>34</v>
      </c>
      <c r="P52">
        <f>H52-'Gen V Original Stats'!H52</f>
        <v>58</v>
      </c>
      <c r="Q52" s="5">
        <f>I52-'Gen V Original Stats'!I52</f>
        <v>196</v>
      </c>
      <c r="S52">
        <v>51</v>
      </c>
      <c r="U52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</v>
      </c>
      <c r="W52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</v>
      </c>
    </row>
    <row r="53" spans="1:23" x14ac:dyDescent="0.5">
      <c r="A53">
        <v>52</v>
      </c>
      <c r="B53" t="s">
        <v>51</v>
      </c>
      <c r="C53">
        <v>55</v>
      </c>
      <c r="D53">
        <v>62</v>
      </c>
      <c r="E53">
        <v>48</v>
      </c>
      <c r="F53">
        <v>55</v>
      </c>
      <c r="G53">
        <v>55</v>
      </c>
      <c r="H53">
        <v>124</v>
      </c>
      <c r="I53">
        <f t="shared" si="0"/>
        <v>399</v>
      </c>
      <c r="K53">
        <f>C53-'Gen V Original Stats'!C53</f>
        <v>15</v>
      </c>
      <c r="L53">
        <f>D53-'Gen V Original Stats'!D53</f>
        <v>17</v>
      </c>
      <c r="M53">
        <f>E53-'Gen V Original Stats'!E53</f>
        <v>13</v>
      </c>
      <c r="N53">
        <f>F53-'Gen V Original Stats'!F53</f>
        <v>15</v>
      </c>
      <c r="O53">
        <f>G53-'Gen V Original Stats'!G53</f>
        <v>15</v>
      </c>
      <c r="P53">
        <f>H53-'Gen V Original Stats'!H53</f>
        <v>34</v>
      </c>
      <c r="Q53" s="5">
        <f>I53-'Gen V Original Stats'!I53</f>
        <v>109</v>
      </c>
      <c r="S53">
        <v>52</v>
      </c>
      <c r="T53">
        <v>1</v>
      </c>
      <c r="U53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</v>
      </c>
      <c r="W53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</v>
      </c>
    </row>
    <row r="54" spans="1:23" x14ac:dyDescent="0.5">
      <c r="A54">
        <v>53</v>
      </c>
      <c r="B54" t="s">
        <v>52</v>
      </c>
      <c r="C54">
        <v>89</v>
      </c>
      <c r="D54">
        <v>95</v>
      </c>
      <c r="E54">
        <v>82</v>
      </c>
      <c r="F54">
        <v>89</v>
      </c>
      <c r="G54">
        <v>89</v>
      </c>
      <c r="H54">
        <v>157</v>
      </c>
      <c r="I54">
        <f t="shared" si="0"/>
        <v>601</v>
      </c>
      <c r="K54">
        <f>C54-'Gen V Original Stats'!C54</f>
        <v>24</v>
      </c>
      <c r="L54">
        <f>D54-'Gen V Original Stats'!D54</f>
        <v>25</v>
      </c>
      <c r="M54">
        <f>E54-'Gen V Original Stats'!E54</f>
        <v>22</v>
      </c>
      <c r="N54">
        <f>F54-'Gen V Original Stats'!F54</f>
        <v>24</v>
      </c>
      <c r="O54">
        <f>G54-'Gen V Original Stats'!G54</f>
        <v>24</v>
      </c>
      <c r="P54">
        <f>H54-'Gen V Original Stats'!H54</f>
        <v>42</v>
      </c>
      <c r="Q54" s="5">
        <f>I54-'Gen V Original Stats'!I54</f>
        <v>161</v>
      </c>
      <c r="S54">
        <v>53</v>
      </c>
      <c r="U54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</v>
      </c>
      <c r="W54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</v>
      </c>
    </row>
    <row r="55" spans="1:23" x14ac:dyDescent="0.5">
      <c r="A55">
        <v>54</v>
      </c>
      <c r="B55" t="s">
        <v>53</v>
      </c>
      <c r="C55">
        <v>62</v>
      </c>
      <c r="D55">
        <v>65</v>
      </c>
      <c r="E55">
        <v>60</v>
      </c>
      <c r="F55">
        <v>81</v>
      </c>
      <c r="G55">
        <v>62</v>
      </c>
      <c r="H55">
        <v>69</v>
      </c>
      <c r="I55">
        <f t="shared" si="0"/>
        <v>399</v>
      </c>
      <c r="K55">
        <f>C55-'Gen V Original Stats'!C55</f>
        <v>12</v>
      </c>
      <c r="L55">
        <f>D55-'Gen V Original Stats'!D55</f>
        <v>13</v>
      </c>
      <c r="M55">
        <f>E55-'Gen V Original Stats'!E55</f>
        <v>12</v>
      </c>
      <c r="N55">
        <f>F55-'Gen V Original Stats'!F55</f>
        <v>16</v>
      </c>
      <c r="O55">
        <f>G55-'Gen V Original Stats'!G55</f>
        <v>12</v>
      </c>
      <c r="P55">
        <f>H55-'Gen V Original Stats'!H55</f>
        <v>14</v>
      </c>
      <c r="Q55" s="5">
        <f>I55-'Gen V Original Stats'!I55</f>
        <v>79</v>
      </c>
      <c r="S55">
        <v>54</v>
      </c>
      <c r="T55">
        <v>1</v>
      </c>
      <c r="U55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</v>
      </c>
      <c r="W55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</v>
      </c>
    </row>
    <row r="56" spans="1:23" x14ac:dyDescent="0.5">
      <c r="A56">
        <v>55</v>
      </c>
      <c r="B56" t="s">
        <v>54</v>
      </c>
      <c r="C56">
        <v>96</v>
      </c>
      <c r="D56">
        <v>98</v>
      </c>
      <c r="E56">
        <v>94</v>
      </c>
      <c r="F56">
        <v>114</v>
      </c>
      <c r="G56">
        <v>96</v>
      </c>
      <c r="H56">
        <v>102</v>
      </c>
      <c r="I56">
        <f t="shared" si="0"/>
        <v>600</v>
      </c>
      <c r="K56">
        <f>C56-'Gen V Original Stats'!C56</f>
        <v>16</v>
      </c>
      <c r="L56">
        <f>D56-'Gen V Original Stats'!D56</f>
        <v>16</v>
      </c>
      <c r="M56">
        <f>E56-'Gen V Original Stats'!E56</f>
        <v>16</v>
      </c>
      <c r="N56">
        <f>F56-'Gen V Original Stats'!F56</f>
        <v>19</v>
      </c>
      <c r="O56">
        <f>G56-'Gen V Original Stats'!G56</f>
        <v>16</v>
      </c>
      <c r="P56">
        <f>H56-'Gen V Original Stats'!H56</f>
        <v>17</v>
      </c>
      <c r="Q56" s="5">
        <f>I56-'Gen V Original Stats'!I56</f>
        <v>100</v>
      </c>
      <c r="S56">
        <v>55</v>
      </c>
      <c r="U56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</v>
      </c>
      <c r="W56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</v>
      </c>
    </row>
    <row r="57" spans="1:23" x14ac:dyDescent="0.5">
      <c r="A57">
        <v>56</v>
      </c>
      <c r="B57" t="s">
        <v>55</v>
      </c>
      <c r="C57">
        <v>52</v>
      </c>
      <c r="D57">
        <v>105</v>
      </c>
      <c r="E57">
        <v>46</v>
      </c>
      <c r="F57">
        <v>46</v>
      </c>
      <c r="G57">
        <v>59</v>
      </c>
      <c r="H57">
        <v>92</v>
      </c>
      <c r="I57">
        <f t="shared" si="0"/>
        <v>400</v>
      </c>
      <c r="K57">
        <f>C57-'Gen V Original Stats'!C57</f>
        <v>12</v>
      </c>
      <c r="L57">
        <f>D57-'Gen V Original Stats'!D57</f>
        <v>25</v>
      </c>
      <c r="M57">
        <f>E57-'Gen V Original Stats'!E57</f>
        <v>11</v>
      </c>
      <c r="N57">
        <f>F57-'Gen V Original Stats'!F57</f>
        <v>11</v>
      </c>
      <c r="O57">
        <f>G57-'Gen V Original Stats'!G57</f>
        <v>14</v>
      </c>
      <c r="P57">
        <f>H57-'Gen V Original Stats'!H57</f>
        <v>22</v>
      </c>
      <c r="Q57" s="5">
        <f>I57-'Gen V Original Stats'!I57</f>
        <v>95</v>
      </c>
      <c r="S57">
        <v>56</v>
      </c>
      <c r="T57">
        <v>1</v>
      </c>
      <c r="U57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</v>
      </c>
      <c r="W57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</v>
      </c>
    </row>
    <row r="58" spans="1:23" x14ac:dyDescent="0.5">
      <c r="A58">
        <v>57</v>
      </c>
      <c r="B58" t="s">
        <v>56</v>
      </c>
      <c r="C58">
        <v>86</v>
      </c>
      <c r="D58">
        <v>138</v>
      </c>
      <c r="E58">
        <v>79</v>
      </c>
      <c r="F58">
        <v>79</v>
      </c>
      <c r="G58">
        <v>92</v>
      </c>
      <c r="H58">
        <v>125</v>
      </c>
      <c r="I58">
        <f t="shared" si="0"/>
        <v>599</v>
      </c>
      <c r="K58">
        <f>C58-'Gen V Original Stats'!C58</f>
        <v>21</v>
      </c>
      <c r="L58">
        <f>D58-'Gen V Original Stats'!D58</f>
        <v>33</v>
      </c>
      <c r="M58">
        <f>E58-'Gen V Original Stats'!E58</f>
        <v>19</v>
      </c>
      <c r="N58">
        <f>F58-'Gen V Original Stats'!F58</f>
        <v>19</v>
      </c>
      <c r="O58">
        <f>G58-'Gen V Original Stats'!G58</f>
        <v>22</v>
      </c>
      <c r="P58">
        <f>H58-'Gen V Original Stats'!H58</f>
        <v>30</v>
      </c>
      <c r="Q58" s="5">
        <f>I58-'Gen V Original Stats'!I58</f>
        <v>144</v>
      </c>
      <c r="S58">
        <v>57</v>
      </c>
      <c r="U58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</v>
      </c>
      <c r="W58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</v>
      </c>
    </row>
    <row r="59" spans="1:23" x14ac:dyDescent="0.5">
      <c r="A59">
        <v>58</v>
      </c>
      <c r="B59" t="s">
        <v>57</v>
      </c>
      <c r="C59">
        <v>63</v>
      </c>
      <c r="D59">
        <v>80</v>
      </c>
      <c r="E59">
        <v>51</v>
      </c>
      <c r="F59">
        <v>80</v>
      </c>
      <c r="G59">
        <v>57</v>
      </c>
      <c r="H59">
        <v>69</v>
      </c>
      <c r="I59">
        <f t="shared" si="0"/>
        <v>400</v>
      </c>
      <c r="K59">
        <f>C59-'Gen V Original Stats'!C59</f>
        <v>8</v>
      </c>
      <c r="L59">
        <f>D59-'Gen V Original Stats'!D59</f>
        <v>10</v>
      </c>
      <c r="M59">
        <f>E59-'Gen V Original Stats'!E59</f>
        <v>6</v>
      </c>
      <c r="N59">
        <f>F59-'Gen V Original Stats'!F59</f>
        <v>10</v>
      </c>
      <c r="O59">
        <f>G59-'Gen V Original Stats'!G59</f>
        <v>7</v>
      </c>
      <c r="P59">
        <f>H59-'Gen V Original Stats'!H59</f>
        <v>9</v>
      </c>
      <c r="Q59" s="5">
        <f>I59-'Gen V Original Stats'!I59</f>
        <v>50</v>
      </c>
      <c r="S59">
        <v>58</v>
      </c>
      <c r="T59">
        <v>1</v>
      </c>
      <c r="U59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</v>
      </c>
      <c r="W59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</v>
      </c>
    </row>
    <row r="60" spans="1:23" x14ac:dyDescent="0.5">
      <c r="A60">
        <v>59</v>
      </c>
      <c r="B60" t="s">
        <v>58</v>
      </c>
      <c r="C60">
        <v>97</v>
      </c>
      <c r="D60">
        <v>119</v>
      </c>
      <c r="E60">
        <v>86</v>
      </c>
      <c r="F60">
        <v>108</v>
      </c>
      <c r="G60">
        <v>86</v>
      </c>
      <c r="H60">
        <v>103</v>
      </c>
      <c r="I60">
        <f t="shared" si="0"/>
        <v>599</v>
      </c>
      <c r="K60">
        <f>C60-'Gen V Original Stats'!C60</f>
        <v>7</v>
      </c>
      <c r="L60">
        <f>D60-'Gen V Original Stats'!D60</f>
        <v>9</v>
      </c>
      <c r="M60">
        <f>E60-'Gen V Original Stats'!E60</f>
        <v>6</v>
      </c>
      <c r="N60">
        <f>F60-'Gen V Original Stats'!F60</f>
        <v>8</v>
      </c>
      <c r="O60">
        <f>G60-'Gen V Original Stats'!G60</f>
        <v>6</v>
      </c>
      <c r="P60">
        <f>H60-'Gen V Original Stats'!H60</f>
        <v>8</v>
      </c>
      <c r="Q60" s="5">
        <f>I60-'Gen V Original Stats'!I60</f>
        <v>44</v>
      </c>
      <c r="S60">
        <v>59</v>
      </c>
      <c r="U60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</v>
      </c>
      <c r="W60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</v>
      </c>
    </row>
    <row r="61" spans="1:23" x14ac:dyDescent="0.5">
      <c r="A61">
        <v>60</v>
      </c>
      <c r="B61" t="s">
        <v>59</v>
      </c>
      <c r="C61">
        <v>40</v>
      </c>
      <c r="D61">
        <v>50</v>
      </c>
      <c r="E61">
        <v>40</v>
      </c>
      <c r="F61">
        <v>40</v>
      </c>
      <c r="G61">
        <v>40</v>
      </c>
      <c r="H61">
        <v>90</v>
      </c>
      <c r="I61">
        <f t="shared" si="0"/>
        <v>300</v>
      </c>
      <c r="K61">
        <f>C61-'Gen V Original Stats'!C61</f>
        <v>0</v>
      </c>
      <c r="L61">
        <f>D61-'Gen V Original Stats'!D61</f>
        <v>0</v>
      </c>
      <c r="M61">
        <f>E61-'Gen V Original Stats'!E61</f>
        <v>0</v>
      </c>
      <c r="N61">
        <f>F61-'Gen V Original Stats'!F61</f>
        <v>0</v>
      </c>
      <c r="O61">
        <f>G61-'Gen V Original Stats'!G61</f>
        <v>0</v>
      </c>
      <c r="P61">
        <f>H61-'Gen V Original Stats'!H61</f>
        <v>0</v>
      </c>
      <c r="Q61" s="5">
        <f>I61-'Gen V Original Stats'!I61</f>
        <v>0</v>
      </c>
      <c r="S61">
        <v>60</v>
      </c>
      <c r="T61">
        <v>2</v>
      </c>
      <c r="U61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</v>
      </c>
      <c r="W61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</v>
      </c>
    </row>
    <row r="62" spans="1:23" x14ac:dyDescent="0.5">
      <c r="A62">
        <v>61</v>
      </c>
      <c r="B62" t="s">
        <v>60</v>
      </c>
      <c r="C62">
        <v>68</v>
      </c>
      <c r="D62">
        <v>68</v>
      </c>
      <c r="E62">
        <v>68</v>
      </c>
      <c r="F62">
        <v>52</v>
      </c>
      <c r="G62">
        <v>52</v>
      </c>
      <c r="H62">
        <v>94</v>
      </c>
      <c r="I62">
        <f t="shared" si="0"/>
        <v>402</v>
      </c>
      <c r="K62">
        <f>C62-'Gen V Original Stats'!C62</f>
        <v>3</v>
      </c>
      <c r="L62">
        <f>D62-'Gen V Original Stats'!D62</f>
        <v>3</v>
      </c>
      <c r="M62">
        <f>E62-'Gen V Original Stats'!E62</f>
        <v>3</v>
      </c>
      <c r="N62">
        <f>F62-'Gen V Original Stats'!F62</f>
        <v>2</v>
      </c>
      <c r="O62">
        <f>G62-'Gen V Original Stats'!G62</f>
        <v>2</v>
      </c>
      <c r="P62">
        <f>H62-'Gen V Original Stats'!H62</f>
        <v>4</v>
      </c>
      <c r="Q62" s="5">
        <f>I62-'Gen V Original Stats'!I62</f>
        <v>17</v>
      </c>
      <c r="S62">
        <v>61</v>
      </c>
      <c r="T62">
        <v>1</v>
      </c>
      <c r="U62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</v>
      </c>
      <c r="W62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</v>
      </c>
    </row>
    <row r="63" spans="1:23" x14ac:dyDescent="0.5">
      <c r="A63">
        <v>62</v>
      </c>
      <c r="B63" t="s">
        <v>61</v>
      </c>
      <c r="C63">
        <v>108</v>
      </c>
      <c r="D63">
        <v>102</v>
      </c>
      <c r="E63">
        <v>114</v>
      </c>
      <c r="F63">
        <v>84</v>
      </c>
      <c r="G63">
        <v>108</v>
      </c>
      <c r="H63">
        <v>84</v>
      </c>
      <c r="I63">
        <f t="shared" si="0"/>
        <v>600</v>
      </c>
      <c r="K63">
        <f>C63-'Gen V Original Stats'!C63</f>
        <v>18</v>
      </c>
      <c r="L63">
        <f>D63-'Gen V Original Stats'!D63</f>
        <v>17</v>
      </c>
      <c r="M63">
        <f>E63-'Gen V Original Stats'!E63</f>
        <v>19</v>
      </c>
      <c r="N63">
        <f>F63-'Gen V Original Stats'!F63</f>
        <v>14</v>
      </c>
      <c r="O63">
        <f>G63-'Gen V Original Stats'!G63</f>
        <v>18</v>
      </c>
      <c r="P63">
        <f>H63-'Gen V Original Stats'!H63</f>
        <v>14</v>
      </c>
      <c r="Q63" s="5">
        <f>I63-'Gen V Original Stats'!I63</f>
        <v>100</v>
      </c>
      <c r="S63">
        <v>62</v>
      </c>
      <c r="U63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</v>
      </c>
      <c r="W63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</v>
      </c>
    </row>
    <row r="64" spans="1:23" x14ac:dyDescent="0.5">
      <c r="A64">
        <v>63</v>
      </c>
      <c r="B64" t="s">
        <v>62</v>
      </c>
      <c r="C64">
        <v>24</v>
      </c>
      <c r="D64">
        <v>19</v>
      </c>
      <c r="E64">
        <v>15</v>
      </c>
      <c r="F64">
        <v>102</v>
      </c>
      <c r="G64">
        <v>53</v>
      </c>
      <c r="H64">
        <v>87</v>
      </c>
      <c r="I64">
        <f t="shared" si="0"/>
        <v>300</v>
      </c>
      <c r="K64">
        <f>C64-'Gen V Original Stats'!C64</f>
        <v>-1</v>
      </c>
      <c r="L64">
        <f>D64-'Gen V Original Stats'!D64</f>
        <v>-1</v>
      </c>
      <c r="M64">
        <f>E64-'Gen V Original Stats'!E64</f>
        <v>0</v>
      </c>
      <c r="N64">
        <f>F64-'Gen V Original Stats'!F64</f>
        <v>-3</v>
      </c>
      <c r="O64">
        <f>G64-'Gen V Original Stats'!G64</f>
        <v>-2</v>
      </c>
      <c r="P64">
        <f>H64-'Gen V Original Stats'!H64</f>
        <v>-3</v>
      </c>
      <c r="Q64" s="5">
        <f>I64-'Gen V Original Stats'!I64</f>
        <v>-10</v>
      </c>
      <c r="S64">
        <v>63</v>
      </c>
      <c r="T64">
        <v>2</v>
      </c>
      <c r="U64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</v>
      </c>
      <c r="W64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</v>
      </c>
    </row>
    <row r="65" spans="1:23" x14ac:dyDescent="0.5">
      <c r="A65">
        <v>64</v>
      </c>
      <c r="B65" t="s">
        <v>63</v>
      </c>
      <c r="C65">
        <v>40</v>
      </c>
      <c r="D65">
        <v>35</v>
      </c>
      <c r="E65">
        <v>30</v>
      </c>
      <c r="F65">
        <v>120</v>
      </c>
      <c r="G65">
        <v>70</v>
      </c>
      <c r="H65">
        <v>105</v>
      </c>
      <c r="I65">
        <f t="shared" si="0"/>
        <v>400</v>
      </c>
      <c r="K65">
        <f>C65-'Gen V Original Stats'!C65</f>
        <v>0</v>
      </c>
      <c r="L65">
        <f>D65-'Gen V Original Stats'!D65</f>
        <v>0</v>
      </c>
      <c r="M65">
        <f>E65-'Gen V Original Stats'!E65</f>
        <v>0</v>
      </c>
      <c r="N65">
        <f>F65-'Gen V Original Stats'!F65</f>
        <v>0</v>
      </c>
      <c r="O65">
        <f>G65-'Gen V Original Stats'!G65</f>
        <v>0</v>
      </c>
      <c r="P65">
        <f>H65-'Gen V Original Stats'!H65</f>
        <v>0</v>
      </c>
      <c r="Q65" s="5">
        <f>I65-'Gen V Original Stats'!I65</f>
        <v>0</v>
      </c>
      <c r="S65">
        <v>64</v>
      </c>
      <c r="T65">
        <v>1</v>
      </c>
      <c r="U65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</v>
      </c>
      <c r="W65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</v>
      </c>
    </row>
    <row r="66" spans="1:23" x14ac:dyDescent="0.5">
      <c r="A66">
        <v>65</v>
      </c>
      <c r="B66" t="s">
        <v>64</v>
      </c>
      <c r="C66">
        <v>67</v>
      </c>
      <c r="D66">
        <v>61</v>
      </c>
      <c r="E66">
        <v>55</v>
      </c>
      <c r="F66">
        <v>165</v>
      </c>
      <c r="G66">
        <v>104</v>
      </c>
      <c r="H66">
        <v>147</v>
      </c>
      <c r="I66">
        <f t="shared" si="0"/>
        <v>599</v>
      </c>
      <c r="K66">
        <f>C66-'Gen V Original Stats'!C66</f>
        <v>12</v>
      </c>
      <c r="L66">
        <f>D66-'Gen V Original Stats'!D66</f>
        <v>11</v>
      </c>
      <c r="M66">
        <f>E66-'Gen V Original Stats'!E66</f>
        <v>10</v>
      </c>
      <c r="N66">
        <f>F66-'Gen V Original Stats'!F66</f>
        <v>30</v>
      </c>
      <c r="O66">
        <f>G66-'Gen V Original Stats'!G66</f>
        <v>19</v>
      </c>
      <c r="P66">
        <f>H66-'Gen V Original Stats'!H66</f>
        <v>27</v>
      </c>
      <c r="Q66" s="5">
        <f>I66-'Gen V Original Stats'!I66</f>
        <v>109</v>
      </c>
      <c r="S66">
        <v>65</v>
      </c>
      <c r="U66" s="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</v>
      </c>
      <c r="W66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</v>
      </c>
    </row>
    <row r="67" spans="1:23" x14ac:dyDescent="0.5">
      <c r="A67">
        <v>66</v>
      </c>
      <c r="B67" t="s">
        <v>65</v>
      </c>
      <c r="C67">
        <v>69</v>
      </c>
      <c r="D67">
        <v>79</v>
      </c>
      <c r="E67">
        <v>49</v>
      </c>
      <c r="F67">
        <v>34</v>
      </c>
      <c r="G67">
        <v>34</v>
      </c>
      <c r="H67">
        <v>34</v>
      </c>
      <c r="I67">
        <f t="shared" ref="I67:I130" si="3">SUM(C67:H67)</f>
        <v>299</v>
      </c>
      <c r="K67">
        <f>C67-'Gen V Original Stats'!C67</f>
        <v>-1</v>
      </c>
      <c r="L67">
        <f>D67-'Gen V Original Stats'!D67</f>
        <v>-1</v>
      </c>
      <c r="M67">
        <f>E67-'Gen V Original Stats'!E67</f>
        <v>-1</v>
      </c>
      <c r="N67">
        <f>F67-'Gen V Original Stats'!F67</f>
        <v>-1</v>
      </c>
      <c r="O67">
        <f>G67-'Gen V Original Stats'!G67</f>
        <v>-1</v>
      </c>
      <c r="P67">
        <f>H67-'Gen V Original Stats'!H67</f>
        <v>-1</v>
      </c>
      <c r="Q67" s="5">
        <f>I67-'Gen V Original Stats'!I67</f>
        <v>-6</v>
      </c>
      <c r="S67">
        <v>66</v>
      </c>
      <c r="T67">
        <v>2</v>
      </c>
      <c r="U67" s="1" t="str">
        <f t="shared" ref="U67:U130" si="4">U66&amp;"["&amp;S67&amp;","&amp;IF(T67="","0",T67)&amp;"],"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</v>
      </c>
      <c r="W67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</v>
      </c>
    </row>
    <row r="68" spans="1:23" x14ac:dyDescent="0.5">
      <c r="A68">
        <v>67</v>
      </c>
      <c r="B68" t="s">
        <v>66</v>
      </c>
      <c r="C68">
        <v>79</v>
      </c>
      <c r="D68">
        <v>99</v>
      </c>
      <c r="E68">
        <v>69</v>
      </c>
      <c r="F68">
        <v>49</v>
      </c>
      <c r="G68">
        <v>59</v>
      </c>
      <c r="H68">
        <v>44</v>
      </c>
      <c r="I68">
        <f t="shared" si="3"/>
        <v>399</v>
      </c>
      <c r="K68">
        <f>C68-'Gen V Original Stats'!C68</f>
        <v>-1</v>
      </c>
      <c r="L68">
        <f>D68-'Gen V Original Stats'!D68</f>
        <v>-1</v>
      </c>
      <c r="M68">
        <f>E68-'Gen V Original Stats'!E68</f>
        <v>-1</v>
      </c>
      <c r="N68">
        <f>F68-'Gen V Original Stats'!F68</f>
        <v>-1</v>
      </c>
      <c r="O68">
        <f>G68-'Gen V Original Stats'!G68</f>
        <v>-1</v>
      </c>
      <c r="P68">
        <f>H68-'Gen V Original Stats'!H68</f>
        <v>-1</v>
      </c>
      <c r="Q68" s="5">
        <f>I68-'Gen V Original Stats'!I68</f>
        <v>-6</v>
      </c>
      <c r="S68">
        <v>67</v>
      </c>
      <c r="T68">
        <v>1</v>
      </c>
      <c r="U68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</v>
      </c>
      <c r="W68" s="1" t="str">
        <f t="shared" si="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</v>
      </c>
    </row>
    <row r="69" spans="1:23" x14ac:dyDescent="0.5">
      <c r="A69">
        <v>68</v>
      </c>
      <c r="B69" t="s">
        <v>67</v>
      </c>
      <c r="C69">
        <v>107</v>
      </c>
      <c r="D69">
        <v>154</v>
      </c>
      <c r="E69">
        <v>95</v>
      </c>
      <c r="F69">
        <v>77</v>
      </c>
      <c r="G69">
        <v>101</v>
      </c>
      <c r="H69">
        <v>65</v>
      </c>
      <c r="I69">
        <f t="shared" si="3"/>
        <v>599</v>
      </c>
      <c r="K69">
        <f>C69-'Gen V Original Stats'!C69</f>
        <v>17</v>
      </c>
      <c r="L69">
        <f>D69-'Gen V Original Stats'!D69</f>
        <v>24</v>
      </c>
      <c r="M69">
        <f>E69-'Gen V Original Stats'!E69</f>
        <v>15</v>
      </c>
      <c r="N69">
        <f>F69-'Gen V Original Stats'!F69</f>
        <v>12</v>
      </c>
      <c r="O69">
        <f>G69-'Gen V Original Stats'!G69</f>
        <v>16</v>
      </c>
      <c r="P69">
        <f>H69-'Gen V Original Stats'!H69</f>
        <v>10</v>
      </c>
      <c r="Q69" s="5">
        <f>I69-'Gen V Original Stats'!I69</f>
        <v>94</v>
      </c>
      <c r="S69">
        <v>68</v>
      </c>
      <c r="U69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</v>
      </c>
      <c r="W69" s="1" t="str">
        <f t="shared" ref="W69:W132" si="5">CONCATENATE(W68,"[",S69,",",IF(V69="",0,V69),"],")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</v>
      </c>
    </row>
    <row r="70" spans="1:23" x14ac:dyDescent="0.5">
      <c r="A70">
        <v>69</v>
      </c>
      <c r="B70" t="s">
        <v>68</v>
      </c>
      <c r="C70">
        <v>50</v>
      </c>
      <c r="D70">
        <v>75</v>
      </c>
      <c r="E70">
        <v>35</v>
      </c>
      <c r="F70">
        <v>70</v>
      </c>
      <c r="G70">
        <v>30</v>
      </c>
      <c r="H70">
        <v>40</v>
      </c>
      <c r="I70">
        <f t="shared" si="3"/>
        <v>300</v>
      </c>
      <c r="K70">
        <f>C70-'Gen V Original Stats'!C70</f>
        <v>0</v>
      </c>
      <c r="L70">
        <f>D70-'Gen V Original Stats'!D70</f>
        <v>0</v>
      </c>
      <c r="M70">
        <f>E70-'Gen V Original Stats'!E70</f>
        <v>0</v>
      </c>
      <c r="N70">
        <f>F70-'Gen V Original Stats'!F70</f>
        <v>0</v>
      </c>
      <c r="O70">
        <f>G70-'Gen V Original Stats'!G70</f>
        <v>0</v>
      </c>
      <c r="P70">
        <f>H70-'Gen V Original Stats'!H70</f>
        <v>0</v>
      </c>
      <c r="Q70" s="5">
        <f>I70-'Gen V Original Stats'!I70</f>
        <v>0</v>
      </c>
      <c r="S70">
        <v>69</v>
      </c>
      <c r="T70">
        <v>2</v>
      </c>
      <c r="U70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</v>
      </c>
      <c r="W70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</v>
      </c>
    </row>
    <row r="71" spans="1:23" x14ac:dyDescent="0.5">
      <c r="A71">
        <v>70</v>
      </c>
      <c r="B71" t="s">
        <v>69</v>
      </c>
      <c r="C71">
        <v>67</v>
      </c>
      <c r="D71">
        <v>92</v>
      </c>
      <c r="E71">
        <v>51</v>
      </c>
      <c r="F71">
        <v>87</v>
      </c>
      <c r="G71">
        <v>46</v>
      </c>
      <c r="H71">
        <v>56</v>
      </c>
      <c r="I71">
        <f t="shared" si="3"/>
        <v>399</v>
      </c>
      <c r="K71">
        <f>C71-'Gen V Original Stats'!C71</f>
        <v>2</v>
      </c>
      <c r="L71">
        <f>D71-'Gen V Original Stats'!D71</f>
        <v>2</v>
      </c>
      <c r="M71">
        <f>E71-'Gen V Original Stats'!E71</f>
        <v>1</v>
      </c>
      <c r="N71">
        <f>F71-'Gen V Original Stats'!F71</f>
        <v>2</v>
      </c>
      <c r="O71">
        <f>G71-'Gen V Original Stats'!G71</f>
        <v>1</v>
      </c>
      <c r="P71">
        <f>H71-'Gen V Original Stats'!H71</f>
        <v>1</v>
      </c>
      <c r="Q71" s="5">
        <f>I71-'Gen V Original Stats'!I71</f>
        <v>9</v>
      </c>
      <c r="S71">
        <v>70</v>
      </c>
      <c r="T71">
        <v>1</v>
      </c>
      <c r="U71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</v>
      </c>
      <c r="W71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</v>
      </c>
    </row>
    <row r="72" spans="1:23" x14ac:dyDescent="0.5">
      <c r="A72">
        <v>71</v>
      </c>
      <c r="B72" t="s">
        <v>70</v>
      </c>
      <c r="C72">
        <v>100</v>
      </c>
      <c r="D72">
        <v>131</v>
      </c>
      <c r="E72">
        <v>81</v>
      </c>
      <c r="F72">
        <v>125</v>
      </c>
      <c r="G72">
        <v>75</v>
      </c>
      <c r="H72">
        <v>88</v>
      </c>
      <c r="I72">
        <f t="shared" si="3"/>
        <v>600</v>
      </c>
      <c r="K72">
        <f>C72-'Gen V Original Stats'!C72</f>
        <v>20</v>
      </c>
      <c r="L72">
        <f>D72-'Gen V Original Stats'!D72</f>
        <v>26</v>
      </c>
      <c r="M72">
        <f>E72-'Gen V Original Stats'!E72</f>
        <v>16</v>
      </c>
      <c r="N72">
        <f>F72-'Gen V Original Stats'!F72</f>
        <v>25</v>
      </c>
      <c r="O72">
        <f>G72-'Gen V Original Stats'!G72</f>
        <v>15</v>
      </c>
      <c r="P72">
        <f>H72-'Gen V Original Stats'!H72</f>
        <v>18</v>
      </c>
      <c r="Q72" s="5">
        <f>I72-'Gen V Original Stats'!I72</f>
        <v>120</v>
      </c>
      <c r="S72">
        <v>71</v>
      </c>
      <c r="U72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</v>
      </c>
      <c r="W72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</v>
      </c>
    </row>
    <row r="73" spans="1:23" x14ac:dyDescent="0.5">
      <c r="A73">
        <v>72</v>
      </c>
      <c r="B73" t="s">
        <v>71</v>
      </c>
      <c r="C73">
        <v>48</v>
      </c>
      <c r="D73">
        <v>48</v>
      </c>
      <c r="E73">
        <v>42</v>
      </c>
      <c r="F73">
        <v>60</v>
      </c>
      <c r="G73">
        <v>119</v>
      </c>
      <c r="H73">
        <v>84</v>
      </c>
      <c r="I73">
        <f t="shared" si="3"/>
        <v>401</v>
      </c>
      <c r="K73">
        <f>C73-'Gen V Original Stats'!C73</f>
        <v>8</v>
      </c>
      <c r="L73">
        <f>D73-'Gen V Original Stats'!D73</f>
        <v>8</v>
      </c>
      <c r="M73">
        <f>E73-'Gen V Original Stats'!E73</f>
        <v>7</v>
      </c>
      <c r="N73">
        <f>F73-'Gen V Original Stats'!F73</f>
        <v>10</v>
      </c>
      <c r="O73">
        <f>G73-'Gen V Original Stats'!G73</f>
        <v>19</v>
      </c>
      <c r="P73">
        <f>H73-'Gen V Original Stats'!H73</f>
        <v>14</v>
      </c>
      <c r="Q73" s="5">
        <f>I73-'Gen V Original Stats'!I73</f>
        <v>66</v>
      </c>
      <c r="S73">
        <v>72</v>
      </c>
      <c r="T73">
        <v>1</v>
      </c>
      <c r="U73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</v>
      </c>
      <c r="W73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</v>
      </c>
    </row>
    <row r="74" spans="1:23" x14ac:dyDescent="0.5">
      <c r="A74">
        <v>73</v>
      </c>
      <c r="B74" t="s">
        <v>72</v>
      </c>
      <c r="C74">
        <v>93</v>
      </c>
      <c r="D74">
        <v>82</v>
      </c>
      <c r="E74">
        <v>76</v>
      </c>
      <c r="F74">
        <v>93</v>
      </c>
      <c r="G74">
        <v>140</v>
      </c>
      <c r="H74">
        <v>117</v>
      </c>
      <c r="I74">
        <f t="shared" si="3"/>
        <v>601</v>
      </c>
      <c r="K74">
        <f>C74-'Gen V Original Stats'!C74</f>
        <v>13</v>
      </c>
      <c r="L74">
        <f>D74-'Gen V Original Stats'!D74</f>
        <v>12</v>
      </c>
      <c r="M74">
        <f>E74-'Gen V Original Stats'!E74</f>
        <v>11</v>
      </c>
      <c r="N74">
        <f>F74-'Gen V Original Stats'!F74</f>
        <v>13</v>
      </c>
      <c r="O74">
        <f>G74-'Gen V Original Stats'!G74</f>
        <v>20</v>
      </c>
      <c r="P74">
        <f>H74-'Gen V Original Stats'!H74</f>
        <v>17</v>
      </c>
      <c r="Q74" s="5">
        <f>I74-'Gen V Original Stats'!I74</f>
        <v>86</v>
      </c>
      <c r="S74">
        <v>73</v>
      </c>
      <c r="U74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</v>
      </c>
      <c r="W74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</v>
      </c>
    </row>
    <row r="75" spans="1:23" x14ac:dyDescent="0.5">
      <c r="A75">
        <v>74</v>
      </c>
      <c r="B75" t="s">
        <v>73</v>
      </c>
      <c r="C75">
        <v>40</v>
      </c>
      <c r="D75">
        <v>80</v>
      </c>
      <c r="E75">
        <v>100</v>
      </c>
      <c r="F75">
        <v>30</v>
      </c>
      <c r="G75">
        <v>30</v>
      </c>
      <c r="H75">
        <v>20</v>
      </c>
      <c r="I75">
        <f t="shared" si="3"/>
        <v>300</v>
      </c>
      <c r="K75">
        <f>C75-'Gen V Original Stats'!C75</f>
        <v>0</v>
      </c>
      <c r="L75">
        <f>D75-'Gen V Original Stats'!D75</f>
        <v>0</v>
      </c>
      <c r="M75">
        <f>E75-'Gen V Original Stats'!E75</f>
        <v>0</v>
      </c>
      <c r="N75">
        <f>F75-'Gen V Original Stats'!F75</f>
        <v>0</v>
      </c>
      <c r="O75">
        <f>G75-'Gen V Original Stats'!G75</f>
        <v>0</v>
      </c>
      <c r="P75">
        <f>H75-'Gen V Original Stats'!H75</f>
        <v>0</v>
      </c>
      <c r="Q75" s="5">
        <f>I75-'Gen V Original Stats'!I75</f>
        <v>0</v>
      </c>
      <c r="S75">
        <v>74</v>
      </c>
      <c r="T75">
        <v>2</v>
      </c>
      <c r="U75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</v>
      </c>
      <c r="W75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</v>
      </c>
    </row>
    <row r="76" spans="1:23" x14ac:dyDescent="0.5">
      <c r="A76">
        <v>75</v>
      </c>
      <c r="B76" t="s">
        <v>74</v>
      </c>
      <c r="C76">
        <v>56</v>
      </c>
      <c r="D76">
        <v>97</v>
      </c>
      <c r="E76">
        <v>118</v>
      </c>
      <c r="F76">
        <v>46</v>
      </c>
      <c r="G76">
        <v>46</v>
      </c>
      <c r="H76">
        <v>36</v>
      </c>
      <c r="I76">
        <f t="shared" si="3"/>
        <v>399</v>
      </c>
      <c r="K76">
        <f>C76-'Gen V Original Stats'!C76</f>
        <v>1</v>
      </c>
      <c r="L76">
        <f>D76-'Gen V Original Stats'!D76</f>
        <v>2</v>
      </c>
      <c r="M76">
        <f>E76-'Gen V Original Stats'!E76</f>
        <v>3</v>
      </c>
      <c r="N76">
        <f>F76-'Gen V Original Stats'!F76</f>
        <v>1</v>
      </c>
      <c r="O76">
        <f>G76-'Gen V Original Stats'!G76</f>
        <v>1</v>
      </c>
      <c r="P76">
        <f>H76-'Gen V Original Stats'!H76</f>
        <v>1</v>
      </c>
      <c r="Q76" s="5">
        <f>I76-'Gen V Original Stats'!I76</f>
        <v>9</v>
      </c>
      <c r="S76">
        <v>75</v>
      </c>
      <c r="T76">
        <v>1</v>
      </c>
      <c r="U76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</v>
      </c>
      <c r="W76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</v>
      </c>
    </row>
    <row r="77" spans="1:23" x14ac:dyDescent="0.5">
      <c r="A77">
        <v>76</v>
      </c>
      <c r="B77" t="s">
        <v>75</v>
      </c>
      <c r="C77">
        <v>99</v>
      </c>
      <c r="D77">
        <v>136</v>
      </c>
      <c r="E77">
        <v>161</v>
      </c>
      <c r="F77">
        <v>68</v>
      </c>
      <c r="G77">
        <v>80</v>
      </c>
      <c r="H77">
        <v>56</v>
      </c>
      <c r="I77">
        <f t="shared" si="3"/>
        <v>600</v>
      </c>
      <c r="K77">
        <f>C77-'Gen V Original Stats'!C77</f>
        <v>19</v>
      </c>
      <c r="L77">
        <f>D77-'Gen V Original Stats'!D77</f>
        <v>26</v>
      </c>
      <c r="M77">
        <f>E77-'Gen V Original Stats'!E77</f>
        <v>31</v>
      </c>
      <c r="N77">
        <f>F77-'Gen V Original Stats'!F77</f>
        <v>13</v>
      </c>
      <c r="O77">
        <f>G77-'Gen V Original Stats'!G77</f>
        <v>15</v>
      </c>
      <c r="P77">
        <f>H77-'Gen V Original Stats'!H77</f>
        <v>11</v>
      </c>
      <c r="Q77" s="5">
        <f>I77-'Gen V Original Stats'!I77</f>
        <v>115</v>
      </c>
      <c r="S77">
        <v>76</v>
      </c>
      <c r="U77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</v>
      </c>
      <c r="W77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</v>
      </c>
    </row>
    <row r="78" spans="1:23" x14ac:dyDescent="0.5">
      <c r="A78">
        <v>77</v>
      </c>
      <c r="B78" t="s">
        <v>76</v>
      </c>
      <c r="C78">
        <v>49</v>
      </c>
      <c r="D78">
        <v>83</v>
      </c>
      <c r="E78">
        <v>54</v>
      </c>
      <c r="F78">
        <v>63</v>
      </c>
      <c r="G78">
        <v>63</v>
      </c>
      <c r="H78">
        <v>88</v>
      </c>
      <c r="I78">
        <f t="shared" si="3"/>
        <v>400</v>
      </c>
      <c r="K78">
        <f>C78-'Gen V Original Stats'!C78</f>
        <v>-1</v>
      </c>
      <c r="L78">
        <f>D78-'Gen V Original Stats'!D78</f>
        <v>-2</v>
      </c>
      <c r="M78">
        <f>E78-'Gen V Original Stats'!E78</f>
        <v>-1</v>
      </c>
      <c r="N78">
        <f>F78-'Gen V Original Stats'!F78</f>
        <v>-2</v>
      </c>
      <c r="O78">
        <f>G78-'Gen V Original Stats'!G78</f>
        <v>-2</v>
      </c>
      <c r="P78">
        <f>H78-'Gen V Original Stats'!H78</f>
        <v>-2</v>
      </c>
      <c r="Q78" s="5">
        <f>I78-'Gen V Original Stats'!I78</f>
        <v>-10</v>
      </c>
      <c r="S78">
        <v>77</v>
      </c>
      <c r="T78">
        <v>1</v>
      </c>
      <c r="U78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</v>
      </c>
      <c r="W78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</v>
      </c>
    </row>
    <row r="79" spans="1:23" x14ac:dyDescent="0.5">
      <c r="A79">
        <v>78</v>
      </c>
      <c r="B79" t="s">
        <v>77</v>
      </c>
      <c r="C79">
        <v>78</v>
      </c>
      <c r="D79">
        <v>120</v>
      </c>
      <c r="E79">
        <v>84</v>
      </c>
      <c r="F79">
        <v>96</v>
      </c>
      <c r="G79">
        <v>96</v>
      </c>
      <c r="H79">
        <v>126</v>
      </c>
      <c r="I79">
        <f t="shared" si="3"/>
        <v>600</v>
      </c>
      <c r="K79">
        <f>C79-'Gen V Original Stats'!C79</f>
        <v>13</v>
      </c>
      <c r="L79">
        <f>D79-'Gen V Original Stats'!D79</f>
        <v>20</v>
      </c>
      <c r="M79">
        <f>E79-'Gen V Original Stats'!E79</f>
        <v>14</v>
      </c>
      <c r="N79">
        <f>F79-'Gen V Original Stats'!F79</f>
        <v>16</v>
      </c>
      <c r="O79">
        <f>G79-'Gen V Original Stats'!G79</f>
        <v>16</v>
      </c>
      <c r="P79">
        <f>H79-'Gen V Original Stats'!H79</f>
        <v>21</v>
      </c>
      <c r="Q79" s="5">
        <f>I79-'Gen V Original Stats'!I79</f>
        <v>100</v>
      </c>
      <c r="S79">
        <v>78</v>
      </c>
      <c r="U79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</v>
      </c>
      <c r="W79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</v>
      </c>
    </row>
    <row r="80" spans="1:23" x14ac:dyDescent="0.5">
      <c r="A80">
        <v>79</v>
      </c>
      <c r="B80" t="s">
        <v>78</v>
      </c>
      <c r="C80">
        <v>114</v>
      </c>
      <c r="D80">
        <v>83</v>
      </c>
      <c r="E80">
        <v>83</v>
      </c>
      <c r="F80">
        <v>51</v>
      </c>
      <c r="G80">
        <v>51</v>
      </c>
      <c r="H80">
        <v>19</v>
      </c>
      <c r="I80">
        <f t="shared" si="3"/>
        <v>401</v>
      </c>
      <c r="K80">
        <f>C80-'Gen V Original Stats'!C80</f>
        <v>24</v>
      </c>
      <c r="L80">
        <f>D80-'Gen V Original Stats'!D80</f>
        <v>18</v>
      </c>
      <c r="M80">
        <f>E80-'Gen V Original Stats'!E80</f>
        <v>18</v>
      </c>
      <c r="N80">
        <f>F80-'Gen V Original Stats'!F80</f>
        <v>11</v>
      </c>
      <c r="O80">
        <f>G80-'Gen V Original Stats'!G80</f>
        <v>11</v>
      </c>
      <c r="P80">
        <f>H80-'Gen V Original Stats'!H80</f>
        <v>4</v>
      </c>
      <c r="Q80" s="5">
        <f>I80-'Gen V Original Stats'!I80</f>
        <v>86</v>
      </c>
      <c r="S80">
        <v>79</v>
      </c>
      <c r="T80">
        <v>1</v>
      </c>
      <c r="U80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</v>
      </c>
      <c r="W80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</v>
      </c>
    </row>
    <row r="81" spans="1:23" x14ac:dyDescent="0.5">
      <c r="A81">
        <v>80</v>
      </c>
      <c r="B81" t="s">
        <v>79</v>
      </c>
      <c r="C81">
        <v>116</v>
      </c>
      <c r="D81">
        <v>92</v>
      </c>
      <c r="E81">
        <v>135</v>
      </c>
      <c r="F81">
        <v>122</v>
      </c>
      <c r="G81">
        <v>98</v>
      </c>
      <c r="H81">
        <v>37</v>
      </c>
      <c r="I81">
        <f t="shared" si="3"/>
        <v>600</v>
      </c>
      <c r="K81">
        <f>C81-'Gen V Original Stats'!C81</f>
        <v>21</v>
      </c>
      <c r="L81">
        <f>D81-'Gen V Original Stats'!D81</f>
        <v>17</v>
      </c>
      <c r="M81">
        <f>E81-'Gen V Original Stats'!E81</f>
        <v>25</v>
      </c>
      <c r="N81">
        <f>F81-'Gen V Original Stats'!F81</f>
        <v>22</v>
      </c>
      <c r="O81">
        <f>G81-'Gen V Original Stats'!G81</f>
        <v>18</v>
      </c>
      <c r="P81">
        <f>H81-'Gen V Original Stats'!H81</f>
        <v>7</v>
      </c>
      <c r="Q81" s="5">
        <f>I81-'Gen V Original Stats'!I81</f>
        <v>110</v>
      </c>
      <c r="S81">
        <v>80</v>
      </c>
      <c r="U81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</v>
      </c>
      <c r="W81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</v>
      </c>
    </row>
    <row r="82" spans="1:23" x14ac:dyDescent="0.5">
      <c r="A82">
        <v>81</v>
      </c>
      <c r="B82" t="s">
        <v>80</v>
      </c>
      <c r="C82">
        <v>23</v>
      </c>
      <c r="D82">
        <v>32</v>
      </c>
      <c r="E82">
        <v>65</v>
      </c>
      <c r="F82">
        <v>88</v>
      </c>
      <c r="G82">
        <v>51</v>
      </c>
      <c r="H82">
        <v>42</v>
      </c>
      <c r="I82">
        <f t="shared" si="3"/>
        <v>301</v>
      </c>
      <c r="K82">
        <f>C82-'Gen V Original Stats'!C82</f>
        <v>-2</v>
      </c>
      <c r="L82">
        <f>D82-'Gen V Original Stats'!D82</f>
        <v>-3</v>
      </c>
      <c r="M82">
        <f>E82-'Gen V Original Stats'!E82</f>
        <v>-5</v>
      </c>
      <c r="N82">
        <f>F82-'Gen V Original Stats'!F82</f>
        <v>-7</v>
      </c>
      <c r="O82">
        <f>G82-'Gen V Original Stats'!G82</f>
        <v>-4</v>
      </c>
      <c r="P82">
        <f>H82-'Gen V Original Stats'!H82</f>
        <v>-3</v>
      </c>
      <c r="Q82" s="5">
        <f>I82-'Gen V Original Stats'!I82</f>
        <v>-24</v>
      </c>
      <c r="S82">
        <v>81</v>
      </c>
      <c r="T82">
        <v>2</v>
      </c>
      <c r="U82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</v>
      </c>
      <c r="W82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</v>
      </c>
    </row>
    <row r="83" spans="1:23" x14ac:dyDescent="0.5">
      <c r="A83">
        <v>82</v>
      </c>
      <c r="B83" t="s">
        <v>81</v>
      </c>
      <c r="C83">
        <v>43</v>
      </c>
      <c r="D83">
        <v>52</v>
      </c>
      <c r="E83">
        <v>82</v>
      </c>
      <c r="F83">
        <v>103</v>
      </c>
      <c r="G83">
        <v>60</v>
      </c>
      <c r="H83">
        <v>60</v>
      </c>
      <c r="I83">
        <f t="shared" si="3"/>
        <v>400</v>
      </c>
      <c r="K83">
        <f>C83-'Gen V Original Stats'!C83</f>
        <v>-7</v>
      </c>
      <c r="L83">
        <f>D83-'Gen V Original Stats'!D83</f>
        <v>-8</v>
      </c>
      <c r="M83">
        <f>E83-'Gen V Original Stats'!E83</f>
        <v>-13</v>
      </c>
      <c r="N83">
        <f>F83-'Gen V Original Stats'!F83</f>
        <v>-17</v>
      </c>
      <c r="O83">
        <f>G83-'Gen V Original Stats'!G83</f>
        <v>-10</v>
      </c>
      <c r="P83">
        <f>H83-'Gen V Original Stats'!H83</f>
        <v>-10</v>
      </c>
      <c r="Q83" s="5">
        <f>I83-'Gen V Original Stats'!I83</f>
        <v>-65</v>
      </c>
      <c r="S83">
        <v>82</v>
      </c>
      <c r="T83">
        <v>1</v>
      </c>
      <c r="U83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</v>
      </c>
      <c r="W83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</v>
      </c>
    </row>
    <row r="84" spans="1:23" x14ac:dyDescent="0.5">
      <c r="A84">
        <v>83</v>
      </c>
      <c r="B84" t="s">
        <v>82</v>
      </c>
      <c r="C84">
        <v>89</v>
      </c>
      <c r="D84">
        <v>111</v>
      </c>
      <c r="E84">
        <v>94</v>
      </c>
      <c r="F84">
        <v>99</v>
      </c>
      <c r="G84">
        <v>106</v>
      </c>
      <c r="H84">
        <v>102</v>
      </c>
      <c r="I84">
        <f t="shared" si="3"/>
        <v>601</v>
      </c>
      <c r="K84">
        <f>C84-'Gen V Original Stats'!C84</f>
        <v>37</v>
      </c>
      <c r="L84">
        <f>D84-'Gen V Original Stats'!D84</f>
        <v>46</v>
      </c>
      <c r="M84">
        <f>E84-'Gen V Original Stats'!E84</f>
        <v>39</v>
      </c>
      <c r="N84">
        <f>F84-'Gen V Original Stats'!F84</f>
        <v>41</v>
      </c>
      <c r="O84">
        <f>G84-'Gen V Original Stats'!G84</f>
        <v>44</v>
      </c>
      <c r="P84">
        <f>H84-'Gen V Original Stats'!H84</f>
        <v>42</v>
      </c>
      <c r="Q84" s="5">
        <f>I84-'Gen V Original Stats'!I84</f>
        <v>249</v>
      </c>
      <c r="S84">
        <v>83</v>
      </c>
      <c r="U84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</v>
      </c>
      <c r="W84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</v>
      </c>
    </row>
    <row r="85" spans="1:23" x14ac:dyDescent="0.5">
      <c r="A85">
        <v>84</v>
      </c>
      <c r="B85" t="s">
        <v>83</v>
      </c>
      <c r="C85">
        <v>45</v>
      </c>
      <c r="D85">
        <v>110</v>
      </c>
      <c r="E85">
        <v>58</v>
      </c>
      <c r="F85">
        <v>45</v>
      </c>
      <c r="G85">
        <v>45</v>
      </c>
      <c r="H85">
        <v>97</v>
      </c>
      <c r="I85">
        <f t="shared" si="3"/>
        <v>400</v>
      </c>
      <c r="K85">
        <f>C85-'Gen V Original Stats'!C85</f>
        <v>10</v>
      </c>
      <c r="L85">
        <f>D85-'Gen V Original Stats'!D85</f>
        <v>25</v>
      </c>
      <c r="M85">
        <f>E85-'Gen V Original Stats'!E85</f>
        <v>13</v>
      </c>
      <c r="N85">
        <f>F85-'Gen V Original Stats'!F85</f>
        <v>10</v>
      </c>
      <c r="O85">
        <f>G85-'Gen V Original Stats'!G85</f>
        <v>10</v>
      </c>
      <c r="P85">
        <f>H85-'Gen V Original Stats'!H85</f>
        <v>22</v>
      </c>
      <c r="Q85" s="5">
        <f>I85-'Gen V Original Stats'!I85</f>
        <v>90</v>
      </c>
      <c r="S85">
        <v>84</v>
      </c>
      <c r="T85">
        <v>1</v>
      </c>
      <c r="U85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</v>
      </c>
      <c r="W85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</v>
      </c>
    </row>
    <row r="86" spans="1:23" x14ac:dyDescent="0.5">
      <c r="A86">
        <v>85</v>
      </c>
      <c r="B86" t="s">
        <v>84</v>
      </c>
      <c r="C86">
        <v>78</v>
      </c>
      <c r="D86">
        <v>143</v>
      </c>
      <c r="E86">
        <v>91</v>
      </c>
      <c r="F86">
        <v>78</v>
      </c>
      <c r="G86">
        <v>78</v>
      </c>
      <c r="H86">
        <v>130</v>
      </c>
      <c r="I86">
        <f t="shared" si="3"/>
        <v>598</v>
      </c>
      <c r="K86">
        <f>C86-'Gen V Original Stats'!C86</f>
        <v>18</v>
      </c>
      <c r="L86">
        <f>D86-'Gen V Original Stats'!D86</f>
        <v>33</v>
      </c>
      <c r="M86">
        <f>E86-'Gen V Original Stats'!E86</f>
        <v>21</v>
      </c>
      <c r="N86">
        <f>F86-'Gen V Original Stats'!F86</f>
        <v>18</v>
      </c>
      <c r="O86">
        <f>G86-'Gen V Original Stats'!G86</f>
        <v>18</v>
      </c>
      <c r="P86">
        <f>H86-'Gen V Original Stats'!H86</f>
        <v>30</v>
      </c>
      <c r="Q86" s="5">
        <f>I86-'Gen V Original Stats'!I86</f>
        <v>138</v>
      </c>
      <c r="S86">
        <v>85</v>
      </c>
      <c r="U86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</v>
      </c>
      <c r="W86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</v>
      </c>
    </row>
    <row r="87" spans="1:23" x14ac:dyDescent="0.5">
      <c r="A87">
        <v>86</v>
      </c>
      <c r="B87" t="s">
        <v>85</v>
      </c>
      <c r="C87">
        <v>80</v>
      </c>
      <c r="D87">
        <v>55</v>
      </c>
      <c r="E87">
        <v>68</v>
      </c>
      <c r="F87">
        <v>55</v>
      </c>
      <c r="G87">
        <v>86</v>
      </c>
      <c r="H87">
        <v>55</v>
      </c>
      <c r="I87">
        <f t="shared" si="3"/>
        <v>399</v>
      </c>
      <c r="K87">
        <f>C87-'Gen V Original Stats'!C87</f>
        <v>15</v>
      </c>
      <c r="L87">
        <f>D87-'Gen V Original Stats'!D87</f>
        <v>10</v>
      </c>
      <c r="M87">
        <f>E87-'Gen V Original Stats'!E87</f>
        <v>13</v>
      </c>
      <c r="N87">
        <f>F87-'Gen V Original Stats'!F87</f>
        <v>10</v>
      </c>
      <c r="O87">
        <f>G87-'Gen V Original Stats'!G87</f>
        <v>16</v>
      </c>
      <c r="P87">
        <f>H87-'Gen V Original Stats'!H87</f>
        <v>10</v>
      </c>
      <c r="Q87" s="5">
        <f>I87-'Gen V Original Stats'!I87</f>
        <v>74</v>
      </c>
      <c r="S87">
        <v>86</v>
      </c>
      <c r="T87">
        <v>1</v>
      </c>
      <c r="U87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</v>
      </c>
      <c r="W87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</v>
      </c>
    </row>
    <row r="88" spans="1:23" x14ac:dyDescent="0.5">
      <c r="A88">
        <v>87</v>
      </c>
      <c r="B88" t="s">
        <v>86</v>
      </c>
      <c r="C88">
        <v>114</v>
      </c>
      <c r="D88">
        <v>88</v>
      </c>
      <c r="E88">
        <v>101</v>
      </c>
      <c r="F88">
        <v>88</v>
      </c>
      <c r="G88">
        <v>120</v>
      </c>
      <c r="H88">
        <v>88</v>
      </c>
      <c r="I88">
        <f t="shared" si="3"/>
        <v>599</v>
      </c>
      <c r="K88">
        <f>C88-'Gen V Original Stats'!C88</f>
        <v>24</v>
      </c>
      <c r="L88">
        <f>D88-'Gen V Original Stats'!D88</f>
        <v>18</v>
      </c>
      <c r="M88">
        <f>E88-'Gen V Original Stats'!E88</f>
        <v>21</v>
      </c>
      <c r="N88">
        <f>F88-'Gen V Original Stats'!F88</f>
        <v>18</v>
      </c>
      <c r="O88">
        <f>G88-'Gen V Original Stats'!G88</f>
        <v>25</v>
      </c>
      <c r="P88">
        <f>H88-'Gen V Original Stats'!H88</f>
        <v>18</v>
      </c>
      <c r="Q88" s="5">
        <f>I88-'Gen V Original Stats'!I88</f>
        <v>124</v>
      </c>
      <c r="S88">
        <v>87</v>
      </c>
      <c r="U88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</v>
      </c>
      <c r="W88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</v>
      </c>
    </row>
    <row r="89" spans="1:23" x14ac:dyDescent="0.5">
      <c r="A89">
        <v>88</v>
      </c>
      <c r="B89" t="s">
        <v>87</v>
      </c>
      <c r="C89">
        <v>98</v>
      </c>
      <c r="D89">
        <v>98</v>
      </c>
      <c r="E89">
        <v>62</v>
      </c>
      <c r="F89">
        <v>49</v>
      </c>
      <c r="G89">
        <v>62</v>
      </c>
      <c r="H89">
        <v>31</v>
      </c>
      <c r="I89">
        <f t="shared" si="3"/>
        <v>400</v>
      </c>
      <c r="K89">
        <f>C89-'Gen V Original Stats'!C89</f>
        <v>18</v>
      </c>
      <c r="L89">
        <f>D89-'Gen V Original Stats'!D89</f>
        <v>18</v>
      </c>
      <c r="M89">
        <f>E89-'Gen V Original Stats'!E89</f>
        <v>12</v>
      </c>
      <c r="N89">
        <f>F89-'Gen V Original Stats'!F89</f>
        <v>9</v>
      </c>
      <c r="O89">
        <f>G89-'Gen V Original Stats'!G89</f>
        <v>12</v>
      </c>
      <c r="P89">
        <f>H89-'Gen V Original Stats'!H89</f>
        <v>6</v>
      </c>
      <c r="Q89" s="5">
        <f>I89-'Gen V Original Stats'!I89</f>
        <v>75</v>
      </c>
      <c r="S89">
        <v>88</v>
      </c>
      <c r="T89">
        <v>1</v>
      </c>
      <c r="U89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</v>
      </c>
      <c r="W89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</v>
      </c>
    </row>
    <row r="90" spans="1:23" x14ac:dyDescent="0.5">
      <c r="A90">
        <v>89</v>
      </c>
      <c r="B90" t="s">
        <v>88</v>
      </c>
      <c r="C90">
        <v>126</v>
      </c>
      <c r="D90">
        <v>126</v>
      </c>
      <c r="E90">
        <v>90</v>
      </c>
      <c r="F90">
        <v>78</v>
      </c>
      <c r="G90">
        <v>120</v>
      </c>
      <c r="H90">
        <v>60</v>
      </c>
      <c r="I90">
        <f t="shared" si="3"/>
        <v>600</v>
      </c>
      <c r="K90">
        <f>C90-'Gen V Original Stats'!C90</f>
        <v>21</v>
      </c>
      <c r="L90">
        <f>D90-'Gen V Original Stats'!D90</f>
        <v>21</v>
      </c>
      <c r="M90">
        <f>E90-'Gen V Original Stats'!E90</f>
        <v>15</v>
      </c>
      <c r="N90">
        <f>F90-'Gen V Original Stats'!F90</f>
        <v>13</v>
      </c>
      <c r="O90">
        <f>G90-'Gen V Original Stats'!G90</f>
        <v>20</v>
      </c>
      <c r="P90">
        <f>H90-'Gen V Original Stats'!H90</f>
        <v>10</v>
      </c>
      <c r="Q90" s="5">
        <f>I90-'Gen V Original Stats'!I90</f>
        <v>100</v>
      </c>
      <c r="S90">
        <v>89</v>
      </c>
      <c r="U90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</v>
      </c>
      <c r="W90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</v>
      </c>
    </row>
    <row r="91" spans="1:23" x14ac:dyDescent="0.5">
      <c r="A91">
        <v>90</v>
      </c>
      <c r="B91" t="s">
        <v>89</v>
      </c>
      <c r="C91">
        <v>39</v>
      </c>
      <c r="D91">
        <v>85</v>
      </c>
      <c r="E91">
        <v>131</v>
      </c>
      <c r="F91">
        <v>59</v>
      </c>
      <c r="G91">
        <v>33</v>
      </c>
      <c r="H91">
        <v>52</v>
      </c>
      <c r="I91">
        <f t="shared" si="3"/>
        <v>399</v>
      </c>
      <c r="K91">
        <f>C91-'Gen V Original Stats'!C91</f>
        <v>9</v>
      </c>
      <c r="L91">
        <f>D91-'Gen V Original Stats'!D91</f>
        <v>20</v>
      </c>
      <c r="M91">
        <f>E91-'Gen V Original Stats'!E91</f>
        <v>31</v>
      </c>
      <c r="N91">
        <f>F91-'Gen V Original Stats'!F91</f>
        <v>14</v>
      </c>
      <c r="O91">
        <f>G91-'Gen V Original Stats'!G91</f>
        <v>8</v>
      </c>
      <c r="P91">
        <f>H91-'Gen V Original Stats'!H91</f>
        <v>12</v>
      </c>
      <c r="Q91" s="5">
        <f>I91-'Gen V Original Stats'!I91</f>
        <v>94</v>
      </c>
      <c r="S91">
        <v>90</v>
      </c>
      <c r="T91">
        <v>1</v>
      </c>
      <c r="U91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</v>
      </c>
      <c r="W91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</v>
      </c>
    </row>
    <row r="92" spans="1:23" x14ac:dyDescent="0.5">
      <c r="A92">
        <v>91</v>
      </c>
      <c r="B92" t="s">
        <v>90</v>
      </c>
      <c r="C92">
        <v>57</v>
      </c>
      <c r="D92">
        <v>109</v>
      </c>
      <c r="E92">
        <v>206</v>
      </c>
      <c r="F92">
        <v>97</v>
      </c>
      <c r="G92">
        <v>51</v>
      </c>
      <c r="H92">
        <v>80</v>
      </c>
      <c r="I92">
        <f t="shared" si="3"/>
        <v>600</v>
      </c>
      <c r="K92">
        <f>C92-'Gen V Original Stats'!C92</f>
        <v>7</v>
      </c>
      <c r="L92">
        <f>D92-'Gen V Original Stats'!D92</f>
        <v>14</v>
      </c>
      <c r="M92">
        <f>E92-'Gen V Original Stats'!E92</f>
        <v>26</v>
      </c>
      <c r="N92">
        <f>F92-'Gen V Original Stats'!F92</f>
        <v>12</v>
      </c>
      <c r="O92">
        <f>G92-'Gen V Original Stats'!G92</f>
        <v>6</v>
      </c>
      <c r="P92">
        <f>H92-'Gen V Original Stats'!H92</f>
        <v>10</v>
      </c>
      <c r="Q92" s="5">
        <f>I92-'Gen V Original Stats'!I92</f>
        <v>75</v>
      </c>
      <c r="S92">
        <v>91</v>
      </c>
      <c r="U92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</v>
      </c>
      <c r="W92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</v>
      </c>
    </row>
    <row r="93" spans="1:23" x14ac:dyDescent="0.5">
      <c r="A93">
        <v>92</v>
      </c>
      <c r="B93" t="s">
        <v>91</v>
      </c>
      <c r="C93">
        <v>29</v>
      </c>
      <c r="D93">
        <v>34</v>
      </c>
      <c r="E93">
        <v>29</v>
      </c>
      <c r="F93">
        <v>97</v>
      </c>
      <c r="G93">
        <v>34</v>
      </c>
      <c r="H93">
        <v>77</v>
      </c>
      <c r="I93">
        <f t="shared" si="3"/>
        <v>300</v>
      </c>
      <c r="K93">
        <f>C93-'Gen V Original Stats'!C93</f>
        <v>-1</v>
      </c>
      <c r="L93">
        <f>D93-'Gen V Original Stats'!D93</f>
        <v>-1</v>
      </c>
      <c r="M93">
        <f>E93-'Gen V Original Stats'!E93</f>
        <v>-1</v>
      </c>
      <c r="N93">
        <f>F93-'Gen V Original Stats'!F93</f>
        <v>-3</v>
      </c>
      <c r="O93">
        <f>G93-'Gen V Original Stats'!G93</f>
        <v>-1</v>
      </c>
      <c r="P93">
        <f>H93-'Gen V Original Stats'!H93</f>
        <v>-3</v>
      </c>
      <c r="Q93" s="5">
        <f>I93-'Gen V Original Stats'!I93</f>
        <v>-10</v>
      </c>
      <c r="S93">
        <v>92</v>
      </c>
      <c r="T93">
        <v>2</v>
      </c>
      <c r="U93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</v>
      </c>
      <c r="W93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</v>
      </c>
    </row>
    <row r="94" spans="1:23" x14ac:dyDescent="0.5">
      <c r="A94">
        <v>93</v>
      </c>
      <c r="B94" t="s">
        <v>92</v>
      </c>
      <c r="C94">
        <v>44</v>
      </c>
      <c r="D94">
        <v>49</v>
      </c>
      <c r="E94">
        <v>44</v>
      </c>
      <c r="F94">
        <v>114</v>
      </c>
      <c r="G94">
        <v>54</v>
      </c>
      <c r="H94">
        <v>94</v>
      </c>
      <c r="I94">
        <f t="shared" si="3"/>
        <v>399</v>
      </c>
      <c r="K94">
        <f>C94-'Gen V Original Stats'!C94</f>
        <v>-1</v>
      </c>
      <c r="L94">
        <f>D94-'Gen V Original Stats'!D94</f>
        <v>-1</v>
      </c>
      <c r="M94">
        <f>E94-'Gen V Original Stats'!E94</f>
        <v>-1</v>
      </c>
      <c r="N94">
        <f>F94-'Gen V Original Stats'!F94</f>
        <v>-1</v>
      </c>
      <c r="O94">
        <f>G94-'Gen V Original Stats'!G94</f>
        <v>-1</v>
      </c>
      <c r="P94">
        <f>H94-'Gen V Original Stats'!H94</f>
        <v>-1</v>
      </c>
      <c r="Q94" s="5">
        <f>I94-'Gen V Original Stats'!I94</f>
        <v>-6</v>
      </c>
      <c r="S94">
        <v>93</v>
      </c>
      <c r="T94">
        <v>1</v>
      </c>
      <c r="U94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</v>
      </c>
      <c r="W94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</v>
      </c>
    </row>
    <row r="95" spans="1:23" x14ac:dyDescent="0.5">
      <c r="A95">
        <v>94</v>
      </c>
      <c r="B95" t="s">
        <v>93</v>
      </c>
      <c r="C95">
        <v>72</v>
      </c>
      <c r="D95">
        <v>78</v>
      </c>
      <c r="E95">
        <v>72</v>
      </c>
      <c r="F95">
        <v>156</v>
      </c>
      <c r="G95">
        <v>90</v>
      </c>
      <c r="H95">
        <v>132</v>
      </c>
      <c r="I95">
        <f t="shared" si="3"/>
        <v>600</v>
      </c>
      <c r="K95">
        <f>C95-'Gen V Original Stats'!C95</f>
        <v>12</v>
      </c>
      <c r="L95">
        <f>D95-'Gen V Original Stats'!D95</f>
        <v>13</v>
      </c>
      <c r="M95">
        <f>E95-'Gen V Original Stats'!E95</f>
        <v>12</v>
      </c>
      <c r="N95">
        <f>F95-'Gen V Original Stats'!F95</f>
        <v>26</v>
      </c>
      <c r="O95">
        <f>G95-'Gen V Original Stats'!G95</f>
        <v>15</v>
      </c>
      <c r="P95">
        <f>H95-'Gen V Original Stats'!H95</f>
        <v>22</v>
      </c>
      <c r="Q95" s="5">
        <f>I95-'Gen V Original Stats'!I95</f>
        <v>100</v>
      </c>
      <c r="S95">
        <v>94</v>
      </c>
      <c r="U95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</v>
      </c>
      <c r="W95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</v>
      </c>
    </row>
    <row r="96" spans="1:23" x14ac:dyDescent="0.5">
      <c r="A96">
        <v>95</v>
      </c>
      <c r="B96" t="s">
        <v>94</v>
      </c>
      <c r="C96">
        <v>36</v>
      </c>
      <c r="D96">
        <v>47</v>
      </c>
      <c r="E96">
        <v>166</v>
      </c>
      <c r="F96">
        <v>31</v>
      </c>
      <c r="G96">
        <v>47</v>
      </c>
      <c r="H96">
        <v>73</v>
      </c>
      <c r="I96">
        <f t="shared" si="3"/>
        <v>400</v>
      </c>
      <c r="K96">
        <f>C96-'Gen V Original Stats'!C96</f>
        <v>1</v>
      </c>
      <c r="L96">
        <f>D96-'Gen V Original Stats'!D96</f>
        <v>2</v>
      </c>
      <c r="M96">
        <f>E96-'Gen V Original Stats'!E96</f>
        <v>6</v>
      </c>
      <c r="N96">
        <f>F96-'Gen V Original Stats'!F96</f>
        <v>1</v>
      </c>
      <c r="O96">
        <f>G96-'Gen V Original Stats'!G96</f>
        <v>2</v>
      </c>
      <c r="P96">
        <f>H96-'Gen V Original Stats'!H96</f>
        <v>3</v>
      </c>
      <c r="Q96" s="5">
        <f>I96-'Gen V Original Stats'!I96</f>
        <v>15</v>
      </c>
      <c r="S96">
        <v>95</v>
      </c>
      <c r="T96">
        <v>1</v>
      </c>
      <c r="U96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</v>
      </c>
      <c r="W96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</v>
      </c>
    </row>
    <row r="97" spans="1:23" x14ac:dyDescent="0.5">
      <c r="A97">
        <v>96</v>
      </c>
      <c r="B97" t="s">
        <v>95</v>
      </c>
      <c r="C97">
        <v>73</v>
      </c>
      <c r="D97">
        <v>59</v>
      </c>
      <c r="E97">
        <v>55</v>
      </c>
      <c r="F97">
        <v>52</v>
      </c>
      <c r="G97">
        <v>110</v>
      </c>
      <c r="H97">
        <v>51</v>
      </c>
      <c r="I97">
        <f t="shared" si="3"/>
        <v>400</v>
      </c>
      <c r="K97">
        <f>C97-'Gen V Original Stats'!C97</f>
        <v>13</v>
      </c>
      <c r="L97">
        <f>D97-'Gen V Original Stats'!D97</f>
        <v>11</v>
      </c>
      <c r="M97">
        <f>E97-'Gen V Original Stats'!E97</f>
        <v>10</v>
      </c>
      <c r="N97">
        <f>F97-'Gen V Original Stats'!F97</f>
        <v>9</v>
      </c>
      <c r="O97">
        <f>G97-'Gen V Original Stats'!G97</f>
        <v>20</v>
      </c>
      <c r="P97">
        <f>H97-'Gen V Original Stats'!H97</f>
        <v>9</v>
      </c>
      <c r="Q97" s="5">
        <f>I97-'Gen V Original Stats'!I97</f>
        <v>72</v>
      </c>
      <c r="S97">
        <v>96</v>
      </c>
      <c r="T97">
        <v>1</v>
      </c>
      <c r="U97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</v>
      </c>
      <c r="W97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</v>
      </c>
    </row>
    <row r="98" spans="1:23" x14ac:dyDescent="0.5">
      <c r="A98">
        <v>97</v>
      </c>
      <c r="B98" t="s">
        <v>96</v>
      </c>
      <c r="C98">
        <v>106</v>
      </c>
      <c r="D98">
        <v>91</v>
      </c>
      <c r="E98">
        <v>87</v>
      </c>
      <c r="F98">
        <v>91</v>
      </c>
      <c r="G98">
        <v>143</v>
      </c>
      <c r="H98">
        <v>83</v>
      </c>
      <c r="I98">
        <f t="shared" si="3"/>
        <v>601</v>
      </c>
      <c r="K98">
        <f>C98-'Gen V Original Stats'!C98</f>
        <v>21</v>
      </c>
      <c r="L98">
        <f>D98-'Gen V Original Stats'!D98</f>
        <v>18</v>
      </c>
      <c r="M98">
        <f>E98-'Gen V Original Stats'!E98</f>
        <v>17</v>
      </c>
      <c r="N98">
        <f>F98-'Gen V Original Stats'!F98</f>
        <v>18</v>
      </c>
      <c r="O98">
        <f>G98-'Gen V Original Stats'!G98</f>
        <v>28</v>
      </c>
      <c r="P98">
        <f>H98-'Gen V Original Stats'!H98</f>
        <v>16</v>
      </c>
      <c r="Q98" s="5">
        <f>I98-'Gen V Original Stats'!I98</f>
        <v>118</v>
      </c>
      <c r="S98">
        <v>97</v>
      </c>
      <c r="U98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</v>
      </c>
      <c r="W98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</v>
      </c>
    </row>
    <row r="99" spans="1:23" x14ac:dyDescent="0.5">
      <c r="A99">
        <v>98</v>
      </c>
      <c r="B99" t="s">
        <v>97</v>
      </c>
      <c r="C99">
        <v>37</v>
      </c>
      <c r="D99">
        <v>129</v>
      </c>
      <c r="E99">
        <v>111</v>
      </c>
      <c r="F99">
        <v>31</v>
      </c>
      <c r="G99">
        <v>31</v>
      </c>
      <c r="H99">
        <v>62</v>
      </c>
      <c r="I99">
        <f t="shared" si="3"/>
        <v>401</v>
      </c>
      <c r="K99">
        <f>C99-'Gen V Original Stats'!C99</f>
        <v>7</v>
      </c>
      <c r="L99">
        <f>D99-'Gen V Original Stats'!D99</f>
        <v>24</v>
      </c>
      <c r="M99">
        <f>E99-'Gen V Original Stats'!E99</f>
        <v>21</v>
      </c>
      <c r="N99">
        <f>F99-'Gen V Original Stats'!F99</f>
        <v>6</v>
      </c>
      <c r="O99">
        <f>G99-'Gen V Original Stats'!G99</f>
        <v>6</v>
      </c>
      <c r="P99">
        <f>H99-'Gen V Original Stats'!H99</f>
        <v>12</v>
      </c>
      <c r="Q99" s="5">
        <f>I99-'Gen V Original Stats'!I99</f>
        <v>76</v>
      </c>
      <c r="S99">
        <v>98</v>
      </c>
      <c r="T99">
        <v>1</v>
      </c>
      <c r="U99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</v>
      </c>
      <c r="W99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</v>
      </c>
    </row>
    <row r="100" spans="1:23" x14ac:dyDescent="0.5">
      <c r="A100">
        <v>99</v>
      </c>
      <c r="B100" t="s">
        <v>98</v>
      </c>
      <c r="C100">
        <v>69</v>
      </c>
      <c r="D100">
        <v>164</v>
      </c>
      <c r="E100">
        <v>145</v>
      </c>
      <c r="F100">
        <v>63</v>
      </c>
      <c r="G100">
        <v>63</v>
      </c>
      <c r="H100">
        <v>95</v>
      </c>
      <c r="I100">
        <f t="shared" si="3"/>
        <v>599</v>
      </c>
      <c r="K100">
        <f>C100-'Gen V Original Stats'!C100</f>
        <v>14</v>
      </c>
      <c r="L100">
        <f>D100-'Gen V Original Stats'!D100</f>
        <v>34</v>
      </c>
      <c r="M100">
        <f>E100-'Gen V Original Stats'!E100</f>
        <v>30</v>
      </c>
      <c r="N100">
        <f>F100-'Gen V Original Stats'!F100</f>
        <v>13</v>
      </c>
      <c r="O100">
        <f>G100-'Gen V Original Stats'!G100</f>
        <v>13</v>
      </c>
      <c r="P100">
        <f>H100-'Gen V Original Stats'!H100</f>
        <v>20</v>
      </c>
      <c r="Q100" s="5">
        <f>I100-'Gen V Original Stats'!I100</f>
        <v>124</v>
      </c>
      <c r="S100">
        <v>99</v>
      </c>
      <c r="U100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</v>
      </c>
      <c r="W100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</v>
      </c>
    </row>
    <row r="101" spans="1:23" x14ac:dyDescent="0.5">
      <c r="A101">
        <v>100</v>
      </c>
      <c r="B101" t="s">
        <v>99</v>
      </c>
      <c r="C101">
        <v>48</v>
      </c>
      <c r="D101">
        <v>36</v>
      </c>
      <c r="E101">
        <v>61</v>
      </c>
      <c r="F101">
        <v>67</v>
      </c>
      <c r="G101">
        <v>67</v>
      </c>
      <c r="H101">
        <v>121</v>
      </c>
      <c r="I101">
        <f t="shared" si="3"/>
        <v>400</v>
      </c>
      <c r="K101">
        <f>C101-'Gen V Original Stats'!C101</f>
        <v>8</v>
      </c>
      <c r="L101">
        <f>D101-'Gen V Original Stats'!D101</f>
        <v>6</v>
      </c>
      <c r="M101">
        <f>E101-'Gen V Original Stats'!E101</f>
        <v>11</v>
      </c>
      <c r="N101">
        <f>F101-'Gen V Original Stats'!F101</f>
        <v>12</v>
      </c>
      <c r="O101">
        <f>G101-'Gen V Original Stats'!G101</f>
        <v>12</v>
      </c>
      <c r="P101">
        <f>H101-'Gen V Original Stats'!H101</f>
        <v>21</v>
      </c>
      <c r="Q101" s="5">
        <f>I101-'Gen V Original Stats'!I101</f>
        <v>70</v>
      </c>
      <c r="S101">
        <v>100</v>
      </c>
      <c r="T101">
        <v>1</v>
      </c>
      <c r="U101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</v>
      </c>
      <c r="W101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</v>
      </c>
    </row>
    <row r="102" spans="1:23" x14ac:dyDescent="0.5">
      <c r="A102">
        <v>101</v>
      </c>
      <c r="B102" t="s">
        <v>100</v>
      </c>
      <c r="C102">
        <v>75</v>
      </c>
      <c r="D102">
        <v>62</v>
      </c>
      <c r="E102">
        <v>88</v>
      </c>
      <c r="F102">
        <v>100</v>
      </c>
      <c r="G102">
        <v>100</v>
      </c>
      <c r="H102">
        <v>175</v>
      </c>
      <c r="I102">
        <f t="shared" si="3"/>
        <v>600</v>
      </c>
      <c r="K102">
        <f>C102-'Gen V Original Stats'!C102</f>
        <v>15</v>
      </c>
      <c r="L102">
        <f>D102-'Gen V Original Stats'!D102</f>
        <v>12</v>
      </c>
      <c r="M102">
        <f>E102-'Gen V Original Stats'!E102</f>
        <v>18</v>
      </c>
      <c r="N102">
        <f>F102-'Gen V Original Stats'!F102</f>
        <v>20</v>
      </c>
      <c r="O102">
        <f>G102-'Gen V Original Stats'!G102</f>
        <v>20</v>
      </c>
      <c r="P102">
        <f>H102-'Gen V Original Stats'!H102</f>
        <v>35</v>
      </c>
      <c r="Q102" s="5">
        <f>I102-'Gen V Original Stats'!I102</f>
        <v>120</v>
      </c>
      <c r="S102">
        <v>101</v>
      </c>
      <c r="U102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</v>
      </c>
      <c r="W102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</v>
      </c>
    </row>
    <row r="103" spans="1:23" x14ac:dyDescent="0.5">
      <c r="A103">
        <v>102</v>
      </c>
      <c r="B103" t="s">
        <v>101</v>
      </c>
      <c r="C103">
        <v>74</v>
      </c>
      <c r="D103">
        <v>49</v>
      </c>
      <c r="E103">
        <v>98</v>
      </c>
      <c r="F103">
        <v>74</v>
      </c>
      <c r="G103">
        <v>55</v>
      </c>
      <c r="H103">
        <v>49</v>
      </c>
      <c r="I103">
        <f t="shared" si="3"/>
        <v>399</v>
      </c>
      <c r="K103">
        <f>C103-'Gen V Original Stats'!C103</f>
        <v>14</v>
      </c>
      <c r="L103">
        <f>D103-'Gen V Original Stats'!D103</f>
        <v>9</v>
      </c>
      <c r="M103">
        <f>E103-'Gen V Original Stats'!E103</f>
        <v>18</v>
      </c>
      <c r="N103">
        <f>F103-'Gen V Original Stats'!F103</f>
        <v>14</v>
      </c>
      <c r="O103">
        <f>G103-'Gen V Original Stats'!G103</f>
        <v>10</v>
      </c>
      <c r="P103">
        <f>H103-'Gen V Original Stats'!H103</f>
        <v>9</v>
      </c>
      <c r="Q103" s="5">
        <f>I103-'Gen V Original Stats'!I103</f>
        <v>74</v>
      </c>
      <c r="S103">
        <v>102</v>
      </c>
      <c r="T103">
        <v>1</v>
      </c>
      <c r="U103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</v>
      </c>
      <c r="W103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</v>
      </c>
    </row>
    <row r="104" spans="1:23" x14ac:dyDescent="0.5">
      <c r="A104">
        <v>103</v>
      </c>
      <c r="B104" t="s">
        <v>102</v>
      </c>
      <c r="C104">
        <v>110</v>
      </c>
      <c r="D104">
        <v>110</v>
      </c>
      <c r="E104">
        <v>98</v>
      </c>
      <c r="F104">
        <v>144</v>
      </c>
      <c r="G104">
        <v>75</v>
      </c>
      <c r="H104">
        <v>63</v>
      </c>
      <c r="I104">
        <f t="shared" si="3"/>
        <v>600</v>
      </c>
      <c r="K104">
        <f>C104-'Gen V Original Stats'!C104</f>
        <v>15</v>
      </c>
      <c r="L104">
        <f>D104-'Gen V Original Stats'!D104</f>
        <v>15</v>
      </c>
      <c r="M104">
        <f>E104-'Gen V Original Stats'!E104</f>
        <v>13</v>
      </c>
      <c r="N104">
        <f>F104-'Gen V Original Stats'!F104</f>
        <v>19</v>
      </c>
      <c r="O104">
        <f>G104-'Gen V Original Stats'!G104</f>
        <v>10</v>
      </c>
      <c r="P104">
        <f>H104-'Gen V Original Stats'!H104</f>
        <v>8</v>
      </c>
      <c r="Q104" s="5">
        <f>I104-'Gen V Original Stats'!I104</f>
        <v>80</v>
      </c>
      <c r="S104">
        <v>103</v>
      </c>
      <c r="U104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</v>
      </c>
      <c r="W104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</v>
      </c>
    </row>
    <row r="105" spans="1:23" x14ac:dyDescent="0.5">
      <c r="A105">
        <v>104</v>
      </c>
      <c r="B105" t="s">
        <v>103</v>
      </c>
      <c r="C105">
        <v>62</v>
      </c>
      <c r="D105">
        <v>62</v>
      </c>
      <c r="E105">
        <v>119</v>
      </c>
      <c r="F105">
        <v>50</v>
      </c>
      <c r="G105">
        <v>62</v>
      </c>
      <c r="H105">
        <v>44</v>
      </c>
      <c r="I105">
        <f t="shared" si="3"/>
        <v>399</v>
      </c>
      <c r="K105">
        <f>C105-'Gen V Original Stats'!C105</f>
        <v>12</v>
      </c>
      <c r="L105">
        <f>D105-'Gen V Original Stats'!D105</f>
        <v>12</v>
      </c>
      <c r="M105">
        <f>E105-'Gen V Original Stats'!E105</f>
        <v>24</v>
      </c>
      <c r="N105">
        <f>F105-'Gen V Original Stats'!F105</f>
        <v>10</v>
      </c>
      <c r="O105">
        <f>G105-'Gen V Original Stats'!G105</f>
        <v>12</v>
      </c>
      <c r="P105">
        <f>H105-'Gen V Original Stats'!H105</f>
        <v>9</v>
      </c>
      <c r="Q105" s="5">
        <f>I105-'Gen V Original Stats'!I105</f>
        <v>79</v>
      </c>
      <c r="S105">
        <v>104</v>
      </c>
      <c r="T105">
        <v>1</v>
      </c>
      <c r="U105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</v>
      </c>
      <c r="W105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</v>
      </c>
    </row>
    <row r="106" spans="1:23" x14ac:dyDescent="0.5">
      <c r="A106">
        <v>105</v>
      </c>
      <c r="B106" t="s">
        <v>104</v>
      </c>
      <c r="C106">
        <v>85</v>
      </c>
      <c r="D106">
        <v>113</v>
      </c>
      <c r="E106">
        <v>155</v>
      </c>
      <c r="F106">
        <v>71</v>
      </c>
      <c r="G106">
        <v>113</v>
      </c>
      <c r="H106">
        <v>64</v>
      </c>
      <c r="I106">
        <f t="shared" si="3"/>
        <v>601</v>
      </c>
      <c r="K106">
        <f>C106-'Gen V Original Stats'!C106</f>
        <v>25</v>
      </c>
      <c r="L106">
        <f>D106-'Gen V Original Stats'!D106</f>
        <v>33</v>
      </c>
      <c r="M106">
        <f>E106-'Gen V Original Stats'!E106</f>
        <v>45</v>
      </c>
      <c r="N106">
        <f>F106-'Gen V Original Stats'!F106</f>
        <v>21</v>
      </c>
      <c r="O106">
        <f>G106-'Gen V Original Stats'!G106</f>
        <v>33</v>
      </c>
      <c r="P106">
        <f>H106-'Gen V Original Stats'!H106</f>
        <v>19</v>
      </c>
      <c r="Q106" s="5">
        <f>I106-'Gen V Original Stats'!I106</f>
        <v>176</v>
      </c>
      <c r="S106">
        <v>105</v>
      </c>
      <c r="U106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</v>
      </c>
      <c r="W106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</v>
      </c>
    </row>
    <row r="107" spans="1:23" x14ac:dyDescent="0.5">
      <c r="A107">
        <v>106</v>
      </c>
      <c r="B107" t="s">
        <v>105</v>
      </c>
      <c r="C107">
        <v>66</v>
      </c>
      <c r="D107">
        <v>158</v>
      </c>
      <c r="E107">
        <v>70</v>
      </c>
      <c r="F107">
        <v>46</v>
      </c>
      <c r="G107">
        <v>145</v>
      </c>
      <c r="H107">
        <v>115</v>
      </c>
      <c r="I107">
        <f t="shared" si="3"/>
        <v>600</v>
      </c>
      <c r="K107">
        <f>C107-'Gen V Original Stats'!C107</f>
        <v>16</v>
      </c>
      <c r="L107">
        <f>D107-'Gen V Original Stats'!D107</f>
        <v>38</v>
      </c>
      <c r="M107">
        <f>E107-'Gen V Original Stats'!E107</f>
        <v>17</v>
      </c>
      <c r="N107">
        <f>F107-'Gen V Original Stats'!F107</f>
        <v>11</v>
      </c>
      <c r="O107">
        <f>G107-'Gen V Original Stats'!G107</f>
        <v>35</v>
      </c>
      <c r="P107">
        <f>H107-'Gen V Original Stats'!H107</f>
        <v>28</v>
      </c>
      <c r="Q107" s="5">
        <f>I107-'Gen V Original Stats'!I107</f>
        <v>145</v>
      </c>
      <c r="S107">
        <v>106</v>
      </c>
      <c r="U107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</v>
      </c>
      <c r="W107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</v>
      </c>
    </row>
    <row r="108" spans="1:23" x14ac:dyDescent="0.5">
      <c r="A108">
        <v>107</v>
      </c>
      <c r="B108" t="s">
        <v>106</v>
      </c>
      <c r="C108">
        <v>66</v>
      </c>
      <c r="D108">
        <v>138</v>
      </c>
      <c r="E108">
        <v>104</v>
      </c>
      <c r="F108">
        <v>46</v>
      </c>
      <c r="G108">
        <v>145</v>
      </c>
      <c r="H108">
        <v>100</v>
      </c>
      <c r="I108">
        <f t="shared" si="3"/>
        <v>599</v>
      </c>
      <c r="K108">
        <f>C108-'Gen V Original Stats'!C108</f>
        <v>16</v>
      </c>
      <c r="L108">
        <f>D108-'Gen V Original Stats'!D108</f>
        <v>33</v>
      </c>
      <c r="M108">
        <f>E108-'Gen V Original Stats'!E108</f>
        <v>25</v>
      </c>
      <c r="N108">
        <f>F108-'Gen V Original Stats'!F108</f>
        <v>11</v>
      </c>
      <c r="O108">
        <f>G108-'Gen V Original Stats'!G108</f>
        <v>35</v>
      </c>
      <c r="P108">
        <f>H108-'Gen V Original Stats'!H108</f>
        <v>24</v>
      </c>
      <c r="Q108" s="5">
        <f>I108-'Gen V Original Stats'!I108</f>
        <v>144</v>
      </c>
      <c r="S108">
        <v>107</v>
      </c>
      <c r="U108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</v>
      </c>
      <c r="W108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</v>
      </c>
    </row>
    <row r="109" spans="1:23" x14ac:dyDescent="0.5">
      <c r="A109">
        <v>108</v>
      </c>
      <c r="B109" t="s">
        <v>107</v>
      </c>
      <c r="C109">
        <v>94</v>
      </c>
      <c r="D109">
        <v>57</v>
      </c>
      <c r="E109">
        <v>78</v>
      </c>
      <c r="F109">
        <v>62</v>
      </c>
      <c r="G109">
        <v>78</v>
      </c>
      <c r="H109">
        <v>31</v>
      </c>
      <c r="I109">
        <f t="shared" si="3"/>
        <v>400</v>
      </c>
      <c r="K109">
        <f>C109-'Gen V Original Stats'!C109</f>
        <v>4</v>
      </c>
      <c r="L109">
        <f>D109-'Gen V Original Stats'!D109</f>
        <v>2</v>
      </c>
      <c r="M109">
        <f>E109-'Gen V Original Stats'!E109</f>
        <v>3</v>
      </c>
      <c r="N109">
        <f>F109-'Gen V Original Stats'!F109</f>
        <v>2</v>
      </c>
      <c r="O109">
        <f>G109-'Gen V Original Stats'!G109</f>
        <v>3</v>
      </c>
      <c r="P109">
        <f>H109-'Gen V Original Stats'!H109</f>
        <v>1</v>
      </c>
      <c r="Q109" s="5">
        <f>I109-'Gen V Original Stats'!I109</f>
        <v>15</v>
      </c>
      <c r="S109">
        <v>108</v>
      </c>
      <c r="T109">
        <v>1</v>
      </c>
      <c r="U109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</v>
      </c>
      <c r="W109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</v>
      </c>
    </row>
    <row r="110" spans="1:23" x14ac:dyDescent="0.5">
      <c r="A110">
        <v>109</v>
      </c>
      <c r="B110" t="s">
        <v>108</v>
      </c>
      <c r="C110">
        <v>47</v>
      </c>
      <c r="D110">
        <v>76</v>
      </c>
      <c r="E110">
        <v>112</v>
      </c>
      <c r="F110">
        <v>71</v>
      </c>
      <c r="G110">
        <v>53</v>
      </c>
      <c r="H110">
        <v>41</v>
      </c>
      <c r="I110">
        <f t="shared" si="3"/>
        <v>400</v>
      </c>
      <c r="K110">
        <f>C110-'Gen V Original Stats'!C110</f>
        <v>7</v>
      </c>
      <c r="L110">
        <f>D110-'Gen V Original Stats'!D110</f>
        <v>11</v>
      </c>
      <c r="M110">
        <f>E110-'Gen V Original Stats'!E110</f>
        <v>17</v>
      </c>
      <c r="N110">
        <f>F110-'Gen V Original Stats'!F110</f>
        <v>11</v>
      </c>
      <c r="O110">
        <f>G110-'Gen V Original Stats'!G110</f>
        <v>8</v>
      </c>
      <c r="P110">
        <f>H110-'Gen V Original Stats'!H110</f>
        <v>6</v>
      </c>
      <c r="Q110" s="5">
        <f>I110-'Gen V Original Stats'!I110</f>
        <v>60</v>
      </c>
      <c r="S110">
        <v>109</v>
      </c>
      <c r="T110">
        <v>1</v>
      </c>
      <c r="U110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</v>
      </c>
      <c r="W110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</v>
      </c>
    </row>
    <row r="111" spans="1:23" x14ac:dyDescent="0.5">
      <c r="A111">
        <v>110</v>
      </c>
      <c r="B111" t="s">
        <v>109</v>
      </c>
      <c r="C111">
        <v>80</v>
      </c>
      <c r="D111">
        <v>110</v>
      </c>
      <c r="E111">
        <v>147</v>
      </c>
      <c r="F111">
        <v>104</v>
      </c>
      <c r="G111">
        <v>86</v>
      </c>
      <c r="H111">
        <v>73</v>
      </c>
      <c r="I111">
        <f t="shared" si="3"/>
        <v>600</v>
      </c>
      <c r="K111">
        <f>C111-'Gen V Original Stats'!C111</f>
        <v>15</v>
      </c>
      <c r="L111">
        <f>D111-'Gen V Original Stats'!D111</f>
        <v>20</v>
      </c>
      <c r="M111">
        <f>E111-'Gen V Original Stats'!E111</f>
        <v>27</v>
      </c>
      <c r="N111">
        <f>F111-'Gen V Original Stats'!F111</f>
        <v>19</v>
      </c>
      <c r="O111">
        <f>G111-'Gen V Original Stats'!G111</f>
        <v>16</v>
      </c>
      <c r="P111">
        <f>H111-'Gen V Original Stats'!H111</f>
        <v>13</v>
      </c>
      <c r="Q111" s="5">
        <f>I111-'Gen V Original Stats'!I111</f>
        <v>110</v>
      </c>
      <c r="S111">
        <v>110</v>
      </c>
      <c r="U111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</v>
      </c>
      <c r="W111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</v>
      </c>
    </row>
    <row r="112" spans="1:23" x14ac:dyDescent="0.5">
      <c r="A112">
        <v>111</v>
      </c>
      <c r="B112" t="s">
        <v>110</v>
      </c>
      <c r="C112">
        <v>70</v>
      </c>
      <c r="D112">
        <v>74</v>
      </c>
      <c r="E112">
        <v>83</v>
      </c>
      <c r="F112">
        <v>26</v>
      </c>
      <c r="G112">
        <v>26</v>
      </c>
      <c r="H112">
        <v>22</v>
      </c>
      <c r="I112">
        <f t="shared" si="3"/>
        <v>301</v>
      </c>
      <c r="K112">
        <f>C112-'Gen V Original Stats'!C112</f>
        <v>-10</v>
      </c>
      <c r="L112">
        <f>D112-'Gen V Original Stats'!D112</f>
        <v>-11</v>
      </c>
      <c r="M112">
        <f>E112-'Gen V Original Stats'!E112</f>
        <v>-12</v>
      </c>
      <c r="N112">
        <f>F112-'Gen V Original Stats'!F112</f>
        <v>-4</v>
      </c>
      <c r="O112">
        <f>G112-'Gen V Original Stats'!G112</f>
        <v>-4</v>
      </c>
      <c r="P112">
        <f>H112-'Gen V Original Stats'!H112</f>
        <v>-3</v>
      </c>
      <c r="Q112" s="5">
        <f>I112-'Gen V Original Stats'!I112</f>
        <v>-44</v>
      </c>
      <c r="S112">
        <v>111</v>
      </c>
      <c r="T112">
        <v>2</v>
      </c>
      <c r="U112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</v>
      </c>
      <c r="W112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</v>
      </c>
    </row>
    <row r="113" spans="1:23" x14ac:dyDescent="0.5">
      <c r="A113">
        <v>112</v>
      </c>
      <c r="B113" t="s">
        <v>111</v>
      </c>
      <c r="C113">
        <v>87</v>
      </c>
      <c r="D113">
        <v>107</v>
      </c>
      <c r="E113">
        <v>99</v>
      </c>
      <c r="F113">
        <v>37</v>
      </c>
      <c r="G113">
        <v>37</v>
      </c>
      <c r="H113">
        <v>33</v>
      </c>
      <c r="I113">
        <f t="shared" si="3"/>
        <v>400</v>
      </c>
      <c r="K113">
        <f>C113-'Gen V Original Stats'!C113</f>
        <v>-18</v>
      </c>
      <c r="L113">
        <f>D113-'Gen V Original Stats'!D113</f>
        <v>-23</v>
      </c>
      <c r="M113">
        <f>E113-'Gen V Original Stats'!E113</f>
        <v>-21</v>
      </c>
      <c r="N113">
        <f>F113-'Gen V Original Stats'!F113</f>
        <v>-8</v>
      </c>
      <c r="O113">
        <f>G113-'Gen V Original Stats'!G113</f>
        <v>-8</v>
      </c>
      <c r="P113">
        <f>H113-'Gen V Original Stats'!H113</f>
        <v>-7</v>
      </c>
      <c r="Q113" s="5">
        <f>I113-'Gen V Original Stats'!I113</f>
        <v>-85</v>
      </c>
      <c r="S113">
        <v>112</v>
      </c>
      <c r="T113">
        <v>1</v>
      </c>
      <c r="U113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</v>
      </c>
      <c r="W113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</v>
      </c>
    </row>
    <row r="114" spans="1:23" x14ac:dyDescent="0.5">
      <c r="A114">
        <v>113</v>
      </c>
      <c r="B114" t="s">
        <v>112</v>
      </c>
      <c r="C114">
        <v>222</v>
      </c>
      <c r="D114">
        <v>4</v>
      </c>
      <c r="E114">
        <v>4</v>
      </c>
      <c r="F114">
        <v>31</v>
      </c>
      <c r="G114">
        <v>93</v>
      </c>
      <c r="H114">
        <v>44</v>
      </c>
      <c r="I114">
        <f t="shared" si="3"/>
        <v>398</v>
      </c>
      <c r="K114">
        <f>C114-'Gen V Original Stats'!C114</f>
        <v>-28</v>
      </c>
      <c r="L114">
        <f>D114-'Gen V Original Stats'!D114</f>
        <v>-1</v>
      </c>
      <c r="M114">
        <f>E114-'Gen V Original Stats'!E114</f>
        <v>-1</v>
      </c>
      <c r="N114">
        <f>F114-'Gen V Original Stats'!F114</f>
        <v>-4</v>
      </c>
      <c r="O114">
        <f>G114-'Gen V Original Stats'!G114</f>
        <v>-12</v>
      </c>
      <c r="P114">
        <f>H114-'Gen V Original Stats'!H114</f>
        <v>-6</v>
      </c>
      <c r="Q114" s="5">
        <f>I114-'Gen V Original Stats'!I114</f>
        <v>-52</v>
      </c>
      <c r="S114">
        <v>113</v>
      </c>
      <c r="T114">
        <v>1</v>
      </c>
      <c r="U114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</v>
      </c>
      <c r="W114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</v>
      </c>
    </row>
    <row r="115" spans="1:23" x14ac:dyDescent="0.5">
      <c r="A115">
        <v>114</v>
      </c>
      <c r="B115" t="s">
        <v>113</v>
      </c>
      <c r="C115">
        <v>60</v>
      </c>
      <c r="D115">
        <v>51</v>
      </c>
      <c r="E115">
        <v>106</v>
      </c>
      <c r="F115">
        <v>92</v>
      </c>
      <c r="G115">
        <v>37</v>
      </c>
      <c r="H115">
        <v>55</v>
      </c>
      <c r="I115">
        <f t="shared" si="3"/>
        <v>401</v>
      </c>
      <c r="K115">
        <f>C115-'Gen V Original Stats'!C115</f>
        <v>-5</v>
      </c>
      <c r="L115">
        <f>D115-'Gen V Original Stats'!D115</f>
        <v>-4</v>
      </c>
      <c r="M115">
        <f>E115-'Gen V Original Stats'!E115</f>
        <v>-9</v>
      </c>
      <c r="N115">
        <f>F115-'Gen V Original Stats'!F115</f>
        <v>-8</v>
      </c>
      <c r="O115">
        <f>G115-'Gen V Original Stats'!G115</f>
        <v>-3</v>
      </c>
      <c r="P115">
        <f>H115-'Gen V Original Stats'!H115</f>
        <v>-5</v>
      </c>
      <c r="Q115" s="5">
        <f>I115-'Gen V Original Stats'!I115</f>
        <v>-34</v>
      </c>
      <c r="S115">
        <v>114</v>
      </c>
      <c r="T115">
        <v>1</v>
      </c>
      <c r="U115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</v>
      </c>
      <c r="W115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</v>
      </c>
    </row>
    <row r="116" spans="1:23" x14ac:dyDescent="0.5">
      <c r="A116">
        <v>115</v>
      </c>
      <c r="B116" t="s">
        <v>114</v>
      </c>
      <c r="C116">
        <v>129</v>
      </c>
      <c r="D116">
        <v>116</v>
      </c>
      <c r="E116">
        <v>98</v>
      </c>
      <c r="F116">
        <v>49</v>
      </c>
      <c r="G116">
        <v>98</v>
      </c>
      <c r="H116">
        <v>110</v>
      </c>
      <c r="I116">
        <f t="shared" si="3"/>
        <v>600</v>
      </c>
      <c r="K116">
        <f>C116-'Gen V Original Stats'!C116</f>
        <v>24</v>
      </c>
      <c r="L116">
        <f>D116-'Gen V Original Stats'!D116</f>
        <v>21</v>
      </c>
      <c r="M116">
        <f>E116-'Gen V Original Stats'!E116</f>
        <v>18</v>
      </c>
      <c r="N116">
        <f>F116-'Gen V Original Stats'!F116</f>
        <v>9</v>
      </c>
      <c r="O116">
        <f>G116-'Gen V Original Stats'!G116</f>
        <v>18</v>
      </c>
      <c r="P116">
        <f>H116-'Gen V Original Stats'!H116</f>
        <v>20</v>
      </c>
      <c r="Q116" s="5">
        <f>I116-'Gen V Original Stats'!I116</f>
        <v>110</v>
      </c>
      <c r="S116">
        <v>115</v>
      </c>
      <c r="U116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</v>
      </c>
      <c r="W116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</v>
      </c>
    </row>
    <row r="117" spans="1:23" x14ac:dyDescent="0.5">
      <c r="A117">
        <v>116</v>
      </c>
      <c r="B117" t="s">
        <v>115</v>
      </c>
      <c r="C117">
        <v>31</v>
      </c>
      <c r="D117">
        <v>41</v>
      </c>
      <c r="E117">
        <v>71</v>
      </c>
      <c r="F117">
        <v>71</v>
      </c>
      <c r="G117">
        <v>25</v>
      </c>
      <c r="H117">
        <v>61</v>
      </c>
      <c r="I117">
        <f t="shared" si="3"/>
        <v>300</v>
      </c>
      <c r="K117">
        <f>C117-'Gen V Original Stats'!C117</f>
        <v>1</v>
      </c>
      <c r="L117">
        <f>D117-'Gen V Original Stats'!D117</f>
        <v>1</v>
      </c>
      <c r="M117">
        <f>E117-'Gen V Original Stats'!E117</f>
        <v>1</v>
      </c>
      <c r="N117">
        <f>F117-'Gen V Original Stats'!F117</f>
        <v>1</v>
      </c>
      <c r="O117">
        <f>G117-'Gen V Original Stats'!G117</f>
        <v>0</v>
      </c>
      <c r="P117">
        <f>H117-'Gen V Original Stats'!H117</f>
        <v>1</v>
      </c>
      <c r="Q117" s="5">
        <f>I117-'Gen V Original Stats'!I117</f>
        <v>5</v>
      </c>
      <c r="S117">
        <v>116</v>
      </c>
      <c r="T117">
        <v>2</v>
      </c>
      <c r="U117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</v>
      </c>
      <c r="W117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</v>
      </c>
    </row>
    <row r="118" spans="1:23" x14ac:dyDescent="0.5">
      <c r="A118">
        <v>117</v>
      </c>
      <c r="B118" t="s">
        <v>116</v>
      </c>
      <c r="C118">
        <v>50</v>
      </c>
      <c r="D118">
        <v>59</v>
      </c>
      <c r="E118">
        <v>86</v>
      </c>
      <c r="F118">
        <v>86</v>
      </c>
      <c r="G118">
        <v>41</v>
      </c>
      <c r="H118">
        <v>77</v>
      </c>
      <c r="I118">
        <f t="shared" si="3"/>
        <v>399</v>
      </c>
      <c r="K118">
        <f>C118-'Gen V Original Stats'!C118</f>
        <v>-5</v>
      </c>
      <c r="L118">
        <f>D118-'Gen V Original Stats'!D118</f>
        <v>-6</v>
      </c>
      <c r="M118">
        <f>E118-'Gen V Original Stats'!E118</f>
        <v>-9</v>
      </c>
      <c r="N118">
        <f>F118-'Gen V Original Stats'!F118</f>
        <v>-9</v>
      </c>
      <c r="O118">
        <f>G118-'Gen V Original Stats'!G118</f>
        <v>-4</v>
      </c>
      <c r="P118">
        <f>H118-'Gen V Original Stats'!H118</f>
        <v>-8</v>
      </c>
      <c r="Q118" s="5">
        <f>I118-'Gen V Original Stats'!I118</f>
        <v>-41</v>
      </c>
      <c r="S118">
        <v>117</v>
      </c>
      <c r="T118">
        <v>1</v>
      </c>
      <c r="U118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</v>
      </c>
      <c r="W118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</v>
      </c>
    </row>
    <row r="119" spans="1:23" x14ac:dyDescent="0.5">
      <c r="A119">
        <v>118</v>
      </c>
      <c r="B119" t="s">
        <v>117</v>
      </c>
      <c r="C119">
        <v>56</v>
      </c>
      <c r="D119">
        <v>84</v>
      </c>
      <c r="E119">
        <v>75</v>
      </c>
      <c r="F119">
        <v>44</v>
      </c>
      <c r="G119">
        <v>62</v>
      </c>
      <c r="H119">
        <v>79</v>
      </c>
      <c r="I119">
        <f t="shared" si="3"/>
        <v>400</v>
      </c>
      <c r="K119">
        <f>C119-'Gen V Original Stats'!C119</f>
        <v>11</v>
      </c>
      <c r="L119">
        <f>D119-'Gen V Original Stats'!D119</f>
        <v>17</v>
      </c>
      <c r="M119">
        <f>E119-'Gen V Original Stats'!E119</f>
        <v>15</v>
      </c>
      <c r="N119">
        <f>F119-'Gen V Original Stats'!F119</f>
        <v>9</v>
      </c>
      <c r="O119">
        <f>G119-'Gen V Original Stats'!G119</f>
        <v>12</v>
      </c>
      <c r="P119">
        <f>H119-'Gen V Original Stats'!H119</f>
        <v>16</v>
      </c>
      <c r="Q119" s="5">
        <f>I119-'Gen V Original Stats'!I119</f>
        <v>80</v>
      </c>
      <c r="S119">
        <v>118</v>
      </c>
      <c r="T119">
        <v>1</v>
      </c>
      <c r="U119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</v>
      </c>
      <c r="W119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</v>
      </c>
    </row>
    <row r="120" spans="1:23" x14ac:dyDescent="0.5">
      <c r="A120">
        <v>119</v>
      </c>
      <c r="B120" t="s">
        <v>118</v>
      </c>
      <c r="C120">
        <v>107</v>
      </c>
      <c r="D120">
        <v>123</v>
      </c>
      <c r="E120">
        <v>87</v>
      </c>
      <c r="F120">
        <v>87</v>
      </c>
      <c r="G120">
        <v>107</v>
      </c>
      <c r="H120">
        <v>91</v>
      </c>
      <c r="I120">
        <f t="shared" si="3"/>
        <v>602</v>
      </c>
      <c r="K120">
        <f>C120-'Gen V Original Stats'!C120</f>
        <v>27</v>
      </c>
      <c r="L120">
        <f>D120-'Gen V Original Stats'!D120</f>
        <v>31</v>
      </c>
      <c r="M120">
        <f>E120-'Gen V Original Stats'!E120</f>
        <v>22</v>
      </c>
      <c r="N120">
        <f>F120-'Gen V Original Stats'!F120</f>
        <v>22</v>
      </c>
      <c r="O120">
        <f>G120-'Gen V Original Stats'!G120</f>
        <v>27</v>
      </c>
      <c r="P120">
        <f>H120-'Gen V Original Stats'!H120</f>
        <v>23</v>
      </c>
      <c r="Q120" s="5">
        <f>I120-'Gen V Original Stats'!I120</f>
        <v>152</v>
      </c>
      <c r="S120">
        <v>119</v>
      </c>
      <c r="U120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</v>
      </c>
      <c r="W120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</v>
      </c>
    </row>
    <row r="121" spans="1:23" x14ac:dyDescent="0.5">
      <c r="A121">
        <v>120</v>
      </c>
      <c r="B121" t="s">
        <v>119</v>
      </c>
      <c r="C121">
        <v>35</v>
      </c>
      <c r="D121">
        <v>53</v>
      </c>
      <c r="E121">
        <v>65</v>
      </c>
      <c r="F121">
        <v>82</v>
      </c>
      <c r="G121">
        <v>65</v>
      </c>
      <c r="H121">
        <v>100</v>
      </c>
      <c r="I121">
        <f t="shared" si="3"/>
        <v>400</v>
      </c>
      <c r="K121">
        <f>C121-'Gen V Original Stats'!C121</f>
        <v>5</v>
      </c>
      <c r="L121">
        <f>D121-'Gen V Original Stats'!D121</f>
        <v>8</v>
      </c>
      <c r="M121">
        <f>E121-'Gen V Original Stats'!E121</f>
        <v>10</v>
      </c>
      <c r="N121">
        <f>F121-'Gen V Original Stats'!F121</f>
        <v>12</v>
      </c>
      <c r="O121">
        <f>G121-'Gen V Original Stats'!G121</f>
        <v>10</v>
      </c>
      <c r="P121">
        <f>H121-'Gen V Original Stats'!H121</f>
        <v>15</v>
      </c>
      <c r="Q121" s="5">
        <f>I121-'Gen V Original Stats'!I121</f>
        <v>60</v>
      </c>
      <c r="S121">
        <v>120</v>
      </c>
      <c r="T121">
        <v>1</v>
      </c>
      <c r="U121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</v>
      </c>
      <c r="W121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</v>
      </c>
    </row>
    <row r="122" spans="1:23" x14ac:dyDescent="0.5">
      <c r="A122">
        <v>121</v>
      </c>
      <c r="B122" t="s">
        <v>120</v>
      </c>
      <c r="C122">
        <v>69</v>
      </c>
      <c r="D122">
        <v>87</v>
      </c>
      <c r="E122">
        <v>98</v>
      </c>
      <c r="F122">
        <v>115</v>
      </c>
      <c r="G122">
        <v>98</v>
      </c>
      <c r="H122">
        <v>133</v>
      </c>
      <c r="I122">
        <f t="shared" si="3"/>
        <v>600</v>
      </c>
      <c r="K122">
        <f>C122-'Gen V Original Stats'!C122</f>
        <v>9</v>
      </c>
      <c r="L122">
        <f>D122-'Gen V Original Stats'!D122</f>
        <v>12</v>
      </c>
      <c r="M122">
        <f>E122-'Gen V Original Stats'!E122</f>
        <v>13</v>
      </c>
      <c r="N122">
        <f>F122-'Gen V Original Stats'!F122</f>
        <v>15</v>
      </c>
      <c r="O122">
        <f>G122-'Gen V Original Stats'!G122</f>
        <v>13</v>
      </c>
      <c r="P122">
        <f>H122-'Gen V Original Stats'!H122</f>
        <v>18</v>
      </c>
      <c r="Q122" s="5">
        <f>I122-'Gen V Original Stats'!I122</f>
        <v>80</v>
      </c>
      <c r="S122">
        <v>121</v>
      </c>
      <c r="U122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</v>
      </c>
      <c r="W122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</v>
      </c>
    </row>
    <row r="123" spans="1:23" x14ac:dyDescent="0.5">
      <c r="A123">
        <v>122</v>
      </c>
      <c r="B123" t="s">
        <v>121</v>
      </c>
      <c r="C123">
        <v>52</v>
      </c>
      <c r="D123">
        <v>59</v>
      </c>
      <c r="E123">
        <v>85</v>
      </c>
      <c r="F123">
        <v>130</v>
      </c>
      <c r="G123">
        <v>157</v>
      </c>
      <c r="H123">
        <v>117</v>
      </c>
      <c r="I123">
        <f t="shared" si="3"/>
        <v>600</v>
      </c>
      <c r="K123">
        <f>C123-'Gen V Original Stats'!C123</f>
        <v>12</v>
      </c>
      <c r="L123">
        <f>D123-'Gen V Original Stats'!D123</f>
        <v>14</v>
      </c>
      <c r="M123">
        <f>E123-'Gen V Original Stats'!E123</f>
        <v>20</v>
      </c>
      <c r="N123">
        <f>F123-'Gen V Original Stats'!F123</f>
        <v>30</v>
      </c>
      <c r="O123">
        <f>G123-'Gen V Original Stats'!G123</f>
        <v>37</v>
      </c>
      <c r="P123">
        <f>H123-'Gen V Original Stats'!H123</f>
        <v>27</v>
      </c>
      <c r="Q123" s="5">
        <f>I123-'Gen V Original Stats'!I123</f>
        <v>140</v>
      </c>
      <c r="S123">
        <v>122</v>
      </c>
      <c r="U123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</v>
      </c>
      <c r="W123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</v>
      </c>
    </row>
    <row r="124" spans="1:23" x14ac:dyDescent="0.5">
      <c r="A124">
        <v>123</v>
      </c>
      <c r="B124" t="s">
        <v>122</v>
      </c>
      <c r="C124">
        <v>84</v>
      </c>
      <c r="D124">
        <v>132</v>
      </c>
      <c r="E124">
        <v>96</v>
      </c>
      <c r="F124">
        <v>66</v>
      </c>
      <c r="G124">
        <v>96</v>
      </c>
      <c r="H124">
        <v>126</v>
      </c>
      <c r="I124">
        <f t="shared" si="3"/>
        <v>600</v>
      </c>
      <c r="K124">
        <f>C124-'Gen V Original Stats'!C124</f>
        <v>14</v>
      </c>
      <c r="L124">
        <f>D124-'Gen V Original Stats'!D124</f>
        <v>22</v>
      </c>
      <c r="M124">
        <f>E124-'Gen V Original Stats'!E124</f>
        <v>16</v>
      </c>
      <c r="N124">
        <f>F124-'Gen V Original Stats'!F124</f>
        <v>11</v>
      </c>
      <c r="O124">
        <f>G124-'Gen V Original Stats'!G124</f>
        <v>16</v>
      </c>
      <c r="P124">
        <f>H124-'Gen V Original Stats'!H124</f>
        <v>21</v>
      </c>
      <c r="Q124" s="5">
        <f>I124-'Gen V Original Stats'!I124</f>
        <v>100</v>
      </c>
      <c r="S124">
        <v>123</v>
      </c>
      <c r="U124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</v>
      </c>
      <c r="W124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</v>
      </c>
    </row>
    <row r="125" spans="1:23" x14ac:dyDescent="0.5">
      <c r="A125">
        <v>124</v>
      </c>
      <c r="B125" t="s">
        <v>123</v>
      </c>
      <c r="C125">
        <v>86</v>
      </c>
      <c r="D125">
        <v>66</v>
      </c>
      <c r="E125">
        <v>46</v>
      </c>
      <c r="F125">
        <v>152</v>
      </c>
      <c r="G125">
        <v>125</v>
      </c>
      <c r="H125">
        <v>125</v>
      </c>
      <c r="I125">
        <f t="shared" si="3"/>
        <v>600</v>
      </c>
      <c r="K125">
        <f>C125-'Gen V Original Stats'!C125</f>
        <v>21</v>
      </c>
      <c r="L125">
        <f>D125-'Gen V Original Stats'!D125</f>
        <v>16</v>
      </c>
      <c r="M125">
        <f>E125-'Gen V Original Stats'!E125</f>
        <v>11</v>
      </c>
      <c r="N125">
        <f>F125-'Gen V Original Stats'!F125</f>
        <v>37</v>
      </c>
      <c r="O125">
        <f>G125-'Gen V Original Stats'!G125</f>
        <v>30</v>
      </c>
      <c r="P125">
        <f>H125-'Gen V Original Stats'!H125</f>
        <v>30</v>
      </c>
      <c r="Q125" s="5">
        <f>I125-'Gen V Original Stats'!I125</f>
        <v>145</v>
      </c>
      <c r="S125">
        <v>124</v>
      </c>
      <c r="U125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</v>
      </c>
      <c r="W125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</v>
      </c>
    </row>
    <row r="126" spans="1:23" x14ac:dyDescent="0.5">
      <c r="A126">
        <v>125</v>
      </c>
      <c r="B126" t="s">
        <v>124</v>
      </c>
      <c r="C126">
        <v>53</v>
      </c>
      <c r="D126">
        <v>68</v>
      </c>
      <c r="E126">
        <v>47</v>
      </c>
      <c r="F126">
        <v>78</v>
      </c>
      <c r="G126">
        <v>69</v>
      </c>
      <c r="H126">
        <v>86</v>
      </c>
      <c r="I126">
        <f t="shared" si="3"/>
        <v>401</v>
      </c>
      <c r="K126">
        <f>C126-'Gen V Original Stats'!C126</f>
        <v>-12</v>
      </c>
      <c r="L126">
        <f>D126-'Gen V Original Stats'!D126</f>
        <v>-15</v>
      </c>
      <c r="M126">
        <f>E126-'Gen V Original Stats'!E126</f>
        <v>-10</v>
      </c>
      <c r="N126">
        <f>F126-'Gen V Original Stats'!F126</f>
        <v>-17</v>
      </c>
      <c r="O126">
        <f>G126-'Gen V Original Stats'!G126</f>
        <v>-16</v>
      </c>
      <c r="P126">
        <f>H126-'Gen V Original Stats'!H126</f>
        <v>-19</v>
      </c>
      <c r="Q126" s="5">
        <f>I126-'Gen V Original Stats'!I126</f>
        <v>-89</v>
      </c>
      <c r="S126">
        <v>125</v>
      </c>
      <c r="T126">
        <v>1</v>
      </c>
      <c r="U126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</v>
      </c>
      <c r="W126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</v>
      </c>
    </row>
    <row r="127" spans="1:23" x14ac:dyDescent="0.5">
      <c r="A127">
        <v>126</v>
      </c>
      <c r="B127" t="s">
        <v>125</v>
      </c>
      <c r="C127">
        <v>53</v>
      </c>
      <c r="D127">
        <v>77</v>
      </c>
      <c r="E127">
        <v>46</v>
      </c>
      <c r="F127">
        <v>81</v>
      </c>
      <c r="G127">
        <v>69</v>
      </c>
      <c r="H127">
        <v>75</v>
      </c>
      <c r="I127">
        <f t="shared" si="3"/>
        <v>401</v>
      </c>
      <c r="K127">
        <f>C127-'Gen V Original Stats'!C127</f>
        <v>-12</v>
      </c>
      <c r="L127">
        <f>D127-'Gen V Original Stats'!D127</f>
        <v>-18</v>
      </c>
      <c r="M127">
        <f>E127-'Gen V Original Stats'!E127</f>
        <v>-11</v>
      </c>
      <c r="N127">
        <f>F127-'Gen V Original Stats'!F127</f>
        <v>-19</v>
      </c>
      <c r="O127">
        <f>G127-'Gen V Original Stats'!G127</f>
        <v>-16</v>
      </c>
      <c r="P127">
        <f>H127-'Gen V Original Stats'!H127</f>
        <v>-18</v>
      </c>
      <c r="Q127" s="5">
        <f>I127-'Gen V Original Stats'!I127</f>
        <v>-94</v>
      </c>
      <c r="S127">
        <v>126</v>
      </c>
      <c r="T127">
        <v>1</v>
      </c>
      <c r="U127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</v>
      </c>
      <c r="W127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</v>
      </c>
    </row>
    <row r="128" spans="1:23" x14ac:dyDescent="0.5">
      <c r="A128">
        <v>127</v>
      </c>
      <c r="B128" t="s">
        <v>126</v>
      </c>
      <c r="C128">
        <v>78</v>
      </c>
      <c r="D128">
        <v>150</v>
      </c>
      <c r="E128">
        <v>120</v>
      </c>
      <c r="F128">
        <v>66</v>
      </c>
      <c r="G128">
        <v>84</v>
      </c>
      <c r="H128">
        <v>102</v>
      </c>
      <c r="I128">
        <f t="shared" si="3"/>
        <v>600</v>
      </c>
      <c r="K128">
        <f>C128-'Gen V Original Stats'!C128</f>
        <v>13</v>
      </c>
      <c r="L128">
        <f>D128-'Gen V Original Stats'!D128</f>
        <v>25</v>
      </c>
      <c r="M128">
        <f>E128-'Gen V Original Stats'!E128</f>
        <v>20</v>
      </c>
      <c r="N128">
        <f>F128-'Gen V Original Stats'!F128</f>
        <v>11</v>
      </c>
      <c r="O128">
        <f>G128-'Gen V Original Stats'!G128</f>
        <v>14</v>
      </c>
      <c r="P128">
        <f>H128-'Gen V Original Stats'!H128</f>
        <v>17</v>
      </c>
      <c r="Q128" s="5">
        <f>I128-'Gen V Original Stats'!I128</f>
        <v>100</v>
      </c>
      <c r="S128">
        <v>127</v>
      </c>
      <c r="U128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</v>
      </c>
      <c r="W128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</v>
      </c>
    </row>
    <row r="129" spans="1:23" x14ac:dyDescent="0.5">
      <c r="A129">
        <v>128</v>
      </c>
      <c r="B129" t="s">
        <v>127</v>
      </c>
      <c r="C129">
        <v>92</v>
      </c>
      <c r="D129">
        <v>122</v>
      </c>
      <c r="E129">
        <v>116</v>
      </c>
      <c r="F129">
        <v>49</v>
      </c>
      <c r="G129">
        <v>86</v>
      </c>
      <c r="H129">
        <v>135</v>
      </c>
      <c r="I129">
        <f t="shared" si="3"/>
        <v>600</v>
      </c>
      <c r="K129">
        <f>C129-'Gen V Original Stats'!C129</f>
        <v>17</v>
      </c>
      <c r="L129">
        <f>D129-'Gen V Original Stats'!D129</f>
        <v>22</v>
      </c>
      <c r="M129">
        <f>E129-'Gen V Original Stats'!E129</f>
        <v>21</v>
      </c>
      <c r="N129">
        <f>F129-'Gen V Original Stats'!F129</f>
        <v>9</v>
      </c>
      <c r="O129">
        <f>G129-'Gen V Original Stats'!G129</f>
        <v>16</v>
      </c>
      <c r="P129">
        <f>H129-'Gen V Original Stats'!H129</f>
        <v>25</v>
      </c>
      <c r="Q129" s="5">
        <f>I129-'Gen V Original Stats'!I129</f>
        <v>110</v>
      </c>
      <c r="S129">
        <v>128</v>
      </c>
      <c r="U129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</v>
      </c>
      <c r="W129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</v>
      </c>
    </row>
    <row r="130" spans="1:23" x14ac:dyDescent="0.5">
      <c r="A130">
        <v>129</v>
      </c>
      <c r="B130" t="s">
        <v>128</v>
      </c>
      <c r="C130">
        <v>40</v>
      </c>
      <c r="D130">
        <v>20</v>
      </c>
      <c r="E130">
        <v>110</v>
      </c>
      <c r="F130">
        <v>30</v>
      </c>
      <c r="G130">
        <v>40</v>
      </c>
      <c r="H130">
        <v>160</v>
      </c>
      <c r="I130">
        <f t="shared" si="3"/>
        <v>400</v>
      </c>
      <c r="K130">
        <f>C130-'Gen V Original Stats'!C130</f>
        <v>20</v>
      </c>
      <c r="L130">
        <f>D130-'Gen V Original Stats'!D130</f>
        <v>10</v>
      </c>
      <c r="M130">
        <f>E130-'Gen V Original Stats'!E130</f>
        <v>55</v>
      </c>
      <c r="N130">
        <f>F130-'Gen V Original Stats'!F130</f>
        <v>15</v>
      </c>
      <c r="O130">
        <f>G130-'Gen V Original Stats'!G130</f>
        <v>20</v>
      </c>
      <c r="P130">
        <f>H130-'Gen V Original Stats'!H130</f>
        <v>80</v>
      </c>
      <c r="Q130" s="5">
        <f>I130-'Gen V Original Stats'!I130</f>
        <v>200</v>
      </c>
      <c r="S130">
        <v>129</v>
      </c>
      <c r="T130">
        <v>1</v>
      </c>
      <c r="U130" s="1" t="str">
        <f t="shared" si="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</v>
      </c>
      <c r="W130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</v>
      </c>
    </row>
    <row r="131" spans="1:23" x14ac:dyDescent="0.5">
      <c r="A131">
        <v>130</v>
      </c>
      <c r="B131" t="s">
        <v>129</v>
      </c>
      <c r="C131">
        <v>106</v>
      </c>
      <c r="D131">
        <v>139</v>
      </c>
      <c r="E131">
        <v>88</v>
      </c>
      <c r="F131">
        <v>67</v>
      </c>
      <c r="G131">
        <v>111</v>
      </c>
      <c r="H131">
        <v>90</v>
      </c>
      <c r="I131">
        <f t="shared" ref="I131:I194" si="6">SUM(C131:H131)</f>
        <v>601</v>
      </c>
      <c r="K131">
        <f>C131-'Gen V Original Stats'!C131</f>
        <v>11</v>
      </c>
      <c r="L131">
        <f>D131-'Gen V Original Stats'!D131</f>
        <v>14</v>
      </c>
      <c r="M131">
        <f>E131-'Gen V Original Stats'!E131</f>
        <v>9</v>
      </c>
      <c r="N131">
        <f>F131-'Gen V Original Stats'!F131</f>
        <v>7</v>
      </c>
      <c r="O131">
        <f>G131-'Gen V Original Stats'!G131</f>
        <v>11</v>
      </c>
      <c r="P131">
        <f>H131-'Gen V Original Stats'!H131</f>
        <v>9</v>
      </c>
      <c r="Q131" s="5">
        <f>I131-'Gen V Original Stats'!I131</f>
        <v>61</v>
      </c>
      <c r="S131">
        <v>130</v>
      </c>
      <c r="U131" s="1" t="str">
        <f t="shared" ref="U131:U194" si="7">U130&amp;"["&amp;S131&amp;","&amp;IF(T131="","0",T131)&amp;"],"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</v>
      </c>
      <c r="W131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</v>
      </c>
    </row>
    <row r="132" spans="1:23" x14ac:dyDescent="0.5">
      <c r="A132">
        <v>131</v>
      </c>
      <c r="B132" t="s">
        <v>130</v>
      </c>
      <c r="C132">
        <v>146</v>
      </c>
      <c r="D132">
        <v>95</v>
      </c>
      <c r="E132">
        <v>90</v>
      </c>
      <c r="F132">
        <v>95</v>
      </c>
      <c r="G132">
        <v>107</v>
      </c>
      <c r="H132">
        <v>67</v>
      </c>
      <c r="I132">
        <f t="shared" si="6"/>
        <v>600</v>
      </c>
      <c r="K132">
        <f>C132-'Gen V Original Stats'!C132</f>
        <v>16</v>
      </c>
      <c r="L132">
        <f>D132-'Gen V Original Stats'!D132</f>
        <v>10</v>
      </c>
      <c r="M132">
        <f>E132-'Gen V Original Stats'!E132</f>
        <v>10</v>
      </c>
      <c r="N132">
        <f>F132-'Gen V Original Stats'!F132</f>
        <v>10</v>
      </c>
      <c r="O132">
        <f>G132-'Gen V Original Stats'!G132</f>
        <v>12</v>
      </c>
      <c r="P132">
        <f>H132-'Gen V Original Stats'!H132</f>
        <v>7</v>
      </c>
      <c r="Q132" s="5">
        <f>I132-'Gen V Original Stats'!I132</f>
        <v>65</v>
      </c>
      <c r="S132">
        <v>131</v>
      </c>
      <c r="U132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</v>
      </c>
      <c r="W132" s="1" t="str">
        <f t="shared" si="5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</v>
      </c>
    </row>
    <row r="133" spans="1:23" x14ac:dyDescent="0.5">
      <c r="A133">
        <v>132</v>
      </c>
      <c r="B133" t="s">
        <v>131</v>
      </c>
      <c r="C133">
        <v>100</v>
      </c>
      <c r="D133">
        <v>100</v>
      </c>
      <c r="E133">
        <v>100</v>
      </c>
      <c r="F133">
        <v>100</v>
      </c>
      <c r="G133">
        <v>100</v>
      </c>
      <c r="H133">
        <v>100</v>
      </c>
      <c r="I133">
        <f t="shared" si="6"/>
        <v>600</v>
      </c>
      <c r="K133">
        <f>C133-'Gen V Original Stats'!C133</f>
        <v>52</v>
      </c>
      <c r="L133">
        <f>D133-'Gen V Original Stats'!D133</f>
        <v>52</v>
      </c>
      <c r="M133">
        <f>E133-'Gen V Original Stats'!E133</f>
        <v>52</v>
      </c>
      <c r="N133">
        <f>F133-'Gen V Original Stats'!F133</f>
        <v>52</v>
      </c>
      <c r="O133">
        <f>G133-'Gen V Original Stats'!G133</f>
        <v>52</v>
      </c>
      <c r="P133">
        <f>H133-'Gen V Original Stats'!H133</f>
        <v>52</v>
      </c>
      <c r="Q133" s="5">
        <f>I133-'Gen V Original Stats'!I133</f>
        <v>312</v>
      </c>
      <c r="S133">
        <v>132</v>
      </c>
      <c r="U133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</v>
      </c>
      <c r="W133" s="1" t="str">
        <f t="shared" ref="W133:W196" si="8">CONCATENATE(W132,"[",S133,",",IF(V133="",0,V133),"],")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</v>
      </c>
    </row>
    <row r="134" spans="1:23" x14ac:dyDescent="0.5">
      <c r="A134">
        <v>133</v>
      </c>
      <c r="B134" t="s">
        <v>132</v>
      </c>
      <c r="C134">
        <v>68</v>
      </c>
      <c r="D134">
        <v>68</v>
      </c>
      <c r="E134">
        <v>62</v>
      </c>
      <c r="F134">
        <v>55</v>
      </c>
      <c r="G134">
        <v>80</v>
      </c>
      <c r="H134">
        <v>68</v>
      </c>
      <c r="I134">
        <f t="shared" si="6"/>
        <v>401</v>
      </c>
      <c r="K134">
        <f>C134-'Gen V Original Stats'!C134</f>
        <v>13</v>
      </c>
      <c r="L134">
        <f>D134-'Gen V Original Stats'!D134</f>
        <v>13</v>
      </c>
      <c r="M134">
        <f>E134-'Gen V Original Stats'!E134</f>
        <v>12</v>
      </c>
      <c r="N134">
        <f>F134-'Gen V Original Stats'!F134</f>
        <v>10</v>
      </c>
      <c r="O134">
        <f>G134-'Gen V Original Stats'!G134</f>
        <v>15</v>
      </c>
      <c r="P134">
        <f>H134-'Gen V Original Stats'!H134</f>
        <v>13</v>
      </c>
      <c r="Q134" s="5">
        <f>I134-'Gen V Original Stats'!I134</f>
        <v>76</v>
      </c>
      <c r="S134">
        <v>133</v>
      </c>
      <c r="T134">
        <v>1</v>
      </c>
      <c r="U134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</v>
      </c>
      <c r="W134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</v>
      </c>
    </row>
    <row r="135" spans="1:23" x14ac:dyDescent="0.5">
      <c r="A135">
        <v>134</v>
      </c>
      <c r="B135" t="s">
        <v>133</v>
      </c>
      <c r="C135">
        <v>149</v>
      </c>
      <c r="D135">
        <v>74</v>
      </c>
      <c r="E135">
        <v>69</v>
      </c>
      <c r="F135">
        <v>126</v>
      </c>
      <c r="G135">
        <v>109</v>
      </c>
      <c r="H135">
        <v>74</v>
      </c>
      <c r="I135">
        <f t="shared" si="6"/>
        <v>601</v>
      </c>
      <c r="K135">
        <f>C135-'Gen V Original Stats'!C135</f>
        <v>19</v>
      </c>
      <c r="L135">
        <f>D135-'Gen V Original Stats'!D135</f>
        <v>9</v>
      </c>
      <c r="M135">
        <f>E135-'Gen V Original Stats'!E135</f>
        <v>9</v>
      </c>
      <c r="N135">
        <f>F135-'Gen V Original Stats'!F135</f>
        <v>16</v>
      </c>
      <c r="O135">
        <f>G135-'Gen V Original Stats'!G135</f>
        <v>14</v>
      </c>
      <c r="P135">
        <f>H135-'Gen V Original Stats'!H135</f>
        <v>9</v>
      </c>
      <c r="Q135" s="5">
        <f>I135-'Gen V Original Stats'!I135</f>
        <v>76</v>
      </c>
      <c r="S135">
        <v>134</v>
      </c>
      <c r="U135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</v>
      </c>
      <c r="W135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</v>
      </c>
    </row>
    <row r="136" spans="1:23" x14ac:dyDescent="0.5">
      <c r="A136">
        <v>135</v>
      </c>
      <c r="B136" t="s">
        <v>134</v>
      </c>
      <c r="C136">
        <v>74</v>
      </c>
      <c r="D136">
        <v>74</v>
      </c>
      <c r="E136">
        <v>69</v>
      </c>
      <c r="F136">
        <v>126</v>
      </c>
      <c r="G136">
        <v>109</v>
      </c>
      <c r="H136">
        <v>149</v>
      </c>
      <c r="I136">
        <f t="shared" si="6"/>
        <v>601</v>
      </c>
      <c r="K136">
        <f>C136-'Gen V Original Stats'!C136</f>
        <v>9</v>
      </c>
      <c r="L136">
        <f>D136-'Gen V Original Stats'!D136</f>
        <v>9</v>
      </c>
      <c r="M136">
        <f>E136-'Gen V Original Stats'!E136</f>
        <v>9</v>
      </c>
      <c r="N136">
        <f>F136-'Gen V Original Stats'!F136</f>
        <v>16</v>
      </c>
      <c r="O136">
        <f>G136-'Gen V Original Stats'!G136</f>
        <v>14</v>
      </c>
      <c r="P136">
        <f>H136-'Gen V Original Stats'!H136</f>
        <v>19</v>
      </c>
      <c r="Q136" s="5">
        <f>I136-'Gen V Original Stats'!I136</f>
        <v>76</v>
      </c>
      <c r="S136">
        <v>135</v>
      </c>
      <c r="U136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</v>
      </c>
      <c r="W136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</v>
      </c>
    </row>
    <row r="137" spans="1:23" x14ac:dyDescent="0.5">
      <c r="A137">
        <v>136</v>
      </c>
      <c r="B137" t="s">
        <v>135</v>
      </c>
      <c r="C137">
        <v>74</v>
      </c>
      <c r="D137">
        <v>149</v>
      </c>
      <c r="E137">
        <v>69</v>
      </c>
      <c r="F137">
        <v>109</v>
      </c>
      <c r="G137">
        <v>126</v>
      </c>
      <c r="H137">
        <v>74</v>
      </c>
      <c r="I137">
        <f t="shared" si="6"/>
        <v>601</v>
      </c>
      <c r="K137">
        <f>C137-'Gen V Original Stats'!C137</f>
        <v>9</v>
      </c>
      <c r="L137">
        <f>D137-'Gen V Original Stats'!D137</f>
        <v>19</v>
      </c>
      <c r="M137">
        <f>E137-'Gen V Original Stats'!E137</f>
        <v>9</v>
      </c>
      <c r="N137">
        <f>F137-'Gen V Original Stats'!F137</f>
        <v>14</v>
      </c>
      <c r="O137">
        <f>G137-'Gen V Original Stats'!G137</f>
        <v>16</v>
      </c>
      <c r="P137">
        <f>H137-'Gen V Original Stats'!H137</f>
        <v>9</v>
      </c>
      <c r="Q137" s="5">
        <f>I137-'Gen V Original Stats'!I137</f>
        <v>76</v>
      </c>
      <c r="S137">
        <v>136</v>
      </c>
      <c r="U137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</v>
      </c>
      <c r="W137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</v>
      </c>
    </row>
    <row r="138" spans="1:23" x14ac:dyDescent="0.5">
      <c r="A138">
        <v>137</v>
      </c>
      <c r="B138" t="s">
        <v>136</v>
      </c>
      <c r="C138">
        <v>49</v>
      </c>
      <c r="D138">
        <v>46</v>
      </c>
      <c r="E138">
        <v>53</v>
      </c>
      <c r="F138">
        <v>65</v>
      </c>
      <c r="G138">
        <v>57</v>
      </c>
      <c r="H138">
        <v>30</v>
      </c>
      <c r="I138">
        <f t="shared" si="6"/>
        <v>300</v>
      </c>
      <c r="K138">
        <f>C138-'Gen V Original Stats'!C138</f>
        <v>-16</v>
      </c>
      <c r="L138">
        <f>D138-'Gen V Original Stats'!D138</f>
        <v>-14</v>
      </c>
      <c r="M138">
        <f>E138-'Gen V Original Stats'!E138</f>
        <v>-17</v>
      </c>
      <c r="N138">
        <f>F138-'Gen V Original Stats'!F138</f>
        <v>-20</v>
      </c>
      <c r="O138">
        <f>G138-'Gen V Original Stats'!G138</f>
        <v>-18</v>
      </c>
      <c r="P138">
        <f>H138-'Gen V Original Stats'!H138</f>
        <v>-10</v>
      </c>
      <c r="Q138" s="5">
        <f>I138-'Gen V Original Stats'!I138</f>
        <v>-95</v>
      </c>
      <c r="S138">
        <v>137</v>
      </c>
      <c r="T138">
        <v>2</v>
      </c>
      <c r="U138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</v>
      </c>
      <c r="W138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</v>
      </c>
    </row>
    <row r="139" spans="1:23" x14ac:dyDescent="0.5">
      <c r="A139">
        <v>138</v>
      </c>
      <c r="B139" t="s">
        <v>137</v>
      </c>
      <c r="C139">
        <v>39</v>
      </c>
      <c r="D139">
        <v>45</v>
      </c>
      <c r="E139">
        <v>113</v>
      </c>
      <c r="F139">
        <v>101</v>
      </c>
      <c r="G139">
        <v>62</v>
      </c>
      <c r="H139">
        <v>39</v>
      </c>
      <c r="I139">
        <f t="shared" si="6"/>
        <v>399</v>
      </c>
      <c r="K139">
        <f>C139-'Gen V Original Stats'!C139</f>
        <v>4</v>
      </c>
      <c r="L139">
        <f>D139-'Gen V Original Stats'!D139</f>
        <v>5</v>
      </c>
      <c r="M139">
        <f>E139-'Gen V Original Stats'!E139</f>
        <v>13</v>
      </c>
      <c r="N139">
        <f>F139-'Gen V Original Stats'!F139</f>
        <v>11</v>
      </c>
      <c r="O139">
        <f>G139-'Gen V Original Stats'!G139</f>
        <v>7</v>
      </c>
      <c r="P139">
        <f>H139-'Gen V Original Stats'!H139</f>
        <v>4</v>
      </c>
      <c r="Q139" s="5">
        <f>I139-'Gen V Original Stats'!I139</f>
        <v>44</v>
      </c>
      <c r="S139">
        <v>138</v>
      </c>
      <c r="T139">
        <v>1</v>
      </c>
      <c r="U139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</v>
      </c>
      <c r="W139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</v>
      </c>
    </row>
    <row r="140" spans="1:23" x14ac:dyDescent="0.5">
      <c r="A140">
        <v>139</v>
      </c>
      <c r="B140" t="s">
        <v>138</v>
      </c>
      <c r="C140">
        <v>85</v>
      </c>
      <c r="D140">
        <v>73</v>
      </c>
      <c r="E140">
        <v>152</v>
      </c>
      <c r="F140">
        <v>139</v>
      </c>
      <c r="G140">
        <v>85</v>
      </c>
      <c r="H140">
        <v>67</v>
      </c>
      <c r="I140">
        <f t="shared" si="6"/>
        <v>601</v>
      </c>
      <c r="K140">
        <f>C140-'Gen V Original Stats'!C140</f>
        <v>15</v>
      </c>
      <c r="L140">
        <f>D140-'Gen V Original Stats'!D140</f>
        <v>13</v>
      </c>
      <c r="M140">
        <f>E140-'Gen V Original Stats'!E140</f>
        <v>27</v>
      </c>
      <c r="N140">
        <f>F140-'Gen V Original Stats'!F140</f>
        <v>24</v>
      </c>
      <c r="O140">
        <f>G140-'Gen V Original Stats'!G140</f>
        <v>15</v>
      </c>
      <c r="P140">
        <f>H140-'Gen V Original Stats'!H140</f>
        <v>12</v>
      </c>
      <c r="Q140" s="5">
        <f>I140-'Gen V Original Stats'!I140</f>
        <v>106</v>
      </c>
      <c r="S140">
        <v>139</v>
      </c>
      <c r="U140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</v>
      </c>
      <c r="W140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</v>
      </c>
    </row>
    <row r="141" spans="1:23" x14ac:dyDescent="0.5">
      <c r="A141">
        <v>140</v>
      </c>
      <c r="B141" t="s">
        <v>139</v>
      </c>
      <c r="C141">
        <v>34</v>
      </c>
      <c r="D141">
        <v>90</v>
      </c>
      <c r="E141">
        <v>101</v>
      </c>
      <c r="F141">
        <v>62</v>
      </c>
      <c r="G141">
        <v>51</v>
      </c>
      <c r="H141">
        <v>62</v>
      </c>
      <c r="I141">
        <f t="shared" si="6"/>
        <v>400</v>
      </c>
      <c r="K141">
        <f>C141-'Gen V Original Stats'!C141</f>
        <v>4</v>
      </c>
      <c r="L141">
        <f>D141-'Gen V Original Stats'!D141</f>
        <v>10</v>
      </c>
      <c r="M141">
        <f>E141-'Gen V Original Stats'!E141</f>
        <v>11</v>
      </c>
      <c r="N141">
        <f>F141-'Gen V Original Stats'!F141</f>
        <v>7</v>
      </c>
      <c r="O141">
        <f>G141-'Gen V Original Stats'!G141</f>
        <v>6</v>
      </c>
      <c r="P141">
        <f>H141-'Gen V Original Stats'!H141</f>
        <v>7</v>
      </c>
      <c r="Q141" s="5">
        <f>I141-'Gen V Original Stats'!I141</f>
        <v>45</v>
      </c>
      <c r="S141">
        <v>140</v>
      </c>
      <c r="T141">
        <v>1</v>
      </c>
      <c r="U141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</v>
      </c>
      <c r="W141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</v>
      </c>
    </row>
    <row r="142" spans="1:23" x14ac:dyDescent="0.5">
      <c r="A142">
        <v>141</v>
      </c>
      <c r="B142" t="s">
        <v>140</v>
      </c>
      <c r="C142">
        <v>73</v>
      </c>
      <c r="D142">
        <v>139</v>
      </c>
      <c r="E142">
        <v>127</v>
      </c>
      <c r="F142">
        <v>79</v>
      </c>
      <c r="G142">
        <v>85</v>
      </c>
      <c r="H142">
        <v>97</v>
      </c>
      <c r="I142">
        <f t="shared" si="6"/>
        <v>600</v>
      </c>
      <c r="K142">
        <f>C142-'Gen V Original Stats'!C142</f>
        <v>13</v>
      </c>
      <c r="L142">
        <f>D142-'Gen V Original Stats'!D142</f>
        <v>24</v>
      </c>
      <c r="M142">
        <f>E142-'Gen V Original Stats'!E142</f>
        <v>22</v>
      </c>
      <c r="N142">
        <f>F142-'Gen V Original Stats'!F142</f>
        <v>14</v>
      </c>
      <c r="O142">
        <f>G142-'Gen V Original Stats'!G142</f>
        <v>15</v>
      </c>
      <c r="P142">
        <f>H142-'Gen V Original Stats'!H142</f>
        <v>17</v>
      </c>
      <c r="Q142" s="5">
        <f>I142-'Gen V Original Stats'!I142</f>
        <v>105</v>
      </c>
      <c r="S142">
        <v>141</v>
      </c>
      <c r="U142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</v>
      </c>
      <c r="W142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</v>
      </c>
    </row>
    <row r="143" spans="1:23" x14ac:dyDescent="0.5">
      <c r="A143">
        <v>142</v>
      </c>
      <c r="B143" t="s">
        <v>141</v>
      </c>
      <c r="C143">
        <v>93</v>
      </c>
      <c r="D143">
        <v>122</v>
      </c>
      <c r="E143">
        <v>76</v>
      </c>
      <c r="F143">
        <v>70</v>
      </c>
      <c r="G143">
        <v>87</v>
      </c>
      <c r="H143">
        <v>151</v>
      </c>
      <c r="I143">
        <f t="shared" si="6"/>
        <v>599</v>
      </c>
      <c r="K143">
        <f>C143-'Gen V Original Stats'!C143</f>
        <v>13</v>
      </c>
      <c r="L143">
        <f>D143-'Gen V Original Stats'!D143</f>
        <v>17</v>
      </c>
      <c r="M143">
        <f>E143-'Gen V Original Stats'!E143</f>
        <v>11</v>
      </c>
      <c r="N143">
        <f>F143-'Gen V Original Stats'!F143</f>
        <v>10</v>
      </c>
      <c r="O143">
        <f>G143-'Gen V Original Stats'!G143</f>
        <v>12</v>
      </c>
      <c r="P143">
        <f>H143-'Gen V Original Stats'!H143</f>
        <v>21</v>
      </c>
      <c r="Q143" s="5">
        <f>I143-'Gen V Original Stats'!I143</f>
        <v>84</v>
      </c>
      <c r="S143">
        <v>142</v>
      </c>
      <c r="U143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</v>
      </c>
      <c r="W143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</v>
      </c>
    </row>
    <row r="144" spans="1:23" x14ac:dyDescent="0.5">
      <c r="A144">
        <v>143</v>
      </c>
      <c r="B144" t="s">
        <v>142</v>
      </c>
      <c r="C144">
        <v>178</v>
      </c>
      <c r="D144">
        <v>122</v>
      </c>
      <c r="E144">
        <v>72</v>
      </c>
      <c r="F144">
        <v>72</v>
      </c>
      <c r="G144">
        <v>122</v>
      </c>
      <c r="H144">
        <v>33</v>
      </c>
      <c r="I144">
        <f t="shared" si="6"/>
        <v>599</v>
      </c>
      <c r="K144">
        <f>C144-'Gen V Original Stats'!C144</f>
        <v>18</v>
      </c>
      <c r="L144">
        <f>D144-'Gen V Original Stats'!D144</f>
        <v>12</v>
      </c>
      <c r="M144">
        <f>E144-'Gen V Original Stats'!E144</f>
        <v>7</v>
      </c>
      <c r="N144">
        <f>F144-'Gen V Original Stats'!F144</f>
        <v>7</v>
      </c>
      <c r="O144">
        <f>G144-'Gen V Original Stats'!G144</f>
        <v>12</v>
      </c>
      <c r="P144">
        <f>H144-'Gen V Original Stats'!H144</f>
        <v>3</v>
      </c>
      <c r="Q144" s="5">
        <f>I144-'Gen V Original Stats'!I144</f>
        <v>59</v>
      </c>
      <c r="S144">
        <v>143</v>
      </c>
      <c r="U144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</v>
      </c>
      <c r="W144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</v>
      </c>
    </row>
    <row r="145" spans="1:23" x14ac:dyDescent="0.5">
      <c r="A145">
        <v>144</v>
      </c>
      <c r="B145" t="s">
        <v>143</v>
      </c>
      <c r="C145">
        <v>93</v>
      </c>
      <c r="D145">
        <v>88</v>
      </c>
      <c r="E145">
        <v>103</v>
      </c>
      <c r="F145">
        <v>98</v>
      </c>
      <c r="G145">
        <v>129</v>
      </c>
      <c r="H145">
        <v>88</v>
      </c>
      <c r="I145">
        <f t="shared" si="6"/>
        <v>599</v>
      </c>
      <c r="K145">
        <f>C145-'Gen V Original Stats'!C145</f>
        <v>3</v>
      </c>
      <c r="L145">
        <f>D145-'Gen V Original Stats'!D145</f>
        <v>3</v>
      </c>
      <c r="M145">
        <f>E145-'Gen V Original Stats'!E145</f>
        <v>3</v>
      </c>
      <c r="N145">
        <f>F145-'Gen V Original Stats'!F145</f>
        <v>3</v>
      </c>
      <c r="O145">
        <f>G145-'Gen V Original Stats'!G145</f>
        <v>4</v>
      </c>
      <c r="P145">
        <f>H145-'Gen V Original Stats'!H145</f>
        <v>3</v>
      </c>
      <c r="Q145" s="5">
        <f>I145-'Gen V Original Stats'!I145</f>
        <v>19</v>
      </c>
      <c r="S145">
        <v>144</v>
      </c>
      <c r="T145">
        <v>5</v>
      </c>
      <c r="U145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</v>
      </c>
      <c r="W145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</v>
      </c>
    </row>
    <row r="146" spans="1:23" x14ac:dyDescent="0.5">
      <c r="A146">
        <v>145</v>
      </c>
      <c r="B146" t="s">
        <v>144</v>
      </c>
      <c r="C146">
        <v>93</v>
      </c>
      <c r="D146">
        <v>93</v>
      </c>
      <c r="E146">
        <v>88</v>
      </c>
      <c r="F146">
        <v>129</v>
      </c>
      <c r="G146">
        <v>93</v>
      </c>
      <c r="H146">
        <v>103</v>
      </c>
      <c r="I146">
        <f t="shared" si="6"/>
        <v>599</v>
      </c>
      <c r="K146">
        <f>C146-'Gen V Original Stats'!C146</f>
        <v>3</v>
      </c>
      <c r="L146">
        <f>D146-'Gen V Original Stats'!D146</f>
        <v>3</v>
      </c>
      <c r="M146">
        <f>E146-'Gen V Original Stats'!E146</f>
        <v>3</v>
      </c>
      <c r="N146">
        <f>F146-'Gen V Original Stats'!F146</f>
        <v>4</v>
      </c>
      <c r="O146">
        <f>G146-'Gen V Original Stats'!G146</f>
        <v>3</v>
      </c>
      <c r="P146">
        <f>H146-'Gen V Original Stats'!H146</f>
        <v>3</v>
      </c>
      <c r="Q146" s="5">
        <f>I146-'Gen V Original Stats'!I146</f>
        <v>19</v>
      </c>
      <c r="S146">
        <v>145</v>
      </c>
      <c r="T146">
        <v>5</v>
      </c>
      <c r="U146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</v>
      </c>
      <c r="W146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</v>
      </c>
    </row>
    <row r="147" spans="1:23" x14ac:dyDescent="0.5">
      <c r="A147">
        <v>146</v>
      </c>
      <c r="B147" t="s">
        <v>145</v>
      </c>
      <c r="C147">
        <v>93</v>
      </c>
      <c r="D147">
        <v>103</v>
      </c>
      <c r="E147">
        <v>93</v>
      </c>
      <c r="F147">
        <v>129</v>
      </c>
      <c r="G147">
        <v>88</v>
      </c>
      <c r="H147">
        <v>93</v>
      </c>
      <c r="I147">
        <f t="shared" si="6"/>
        <v>599</v>
      </c>
      <c r="K147">
        <f>C147-'Gen V Original Stats'!C147</f>
        <v>3</v>
      </c>
      <c r="L147">
        <f>D147-'Gen V Original Stats'!D147</f>
        <v>3</v>
      </c>
      <c r="M147">
        <f>E147-'Gen V Original Stats'!E147</f>
        <v>3</v>
      </c>
      <c r="N147">
        <f>F147-'Gen V Original Stats'!F147</f>
        <v>4</v>
      </c>
      <c r="O147">
        <f>G147-'Gen V Original Stats'!G147</f>
        <v>3</v>
      </c>
      <c r="P147">
        <f>H147-'Gen V Original Stats'!H147</f>
        <v>3</v>
      </c>
      <c r="Q147" s="5">
        <f>I147-'Gen V Original Stats'!I147</f>
        <v>19</v>
      </c>
      <c r="S147">
        <v>146</v>
      </c>
      <c r="T147">
        <v>5</v>
      </c>
      <c r="U147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</v>
      </c>
      <c r="W147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</v>
      </c>
    </row>
    <row r="148" spans="1:23" x14ac:dyDescent="0.5">
      <c r="A148">
        <v>147</v>
      </c>
      <c r="B148" t="s">
        <v>146</v>
      </c>
      <c r="C148">
        <v>41</v>
      </c>
      <c r="D148">
        <v>64</v>
      </c>
      <c r="E148">
        <v>45</v>
      </c>
      <c r="F148">
        <v>50</v>
      </c>
      <c r="G148">
        <v>50</v>
      </c>
      <c r="H148">
        <v>50</v>
      </c>
      <c r="I148">
        <f t="shared" si="6"/>
        <v>300</v>
      </c>
      <c r="K148">
        <f>C148-'Gen V Original Stats'!C148</f>
        <v>0</v>
      </c>
      <c r="L148">
        <f>D148-'Gen V Original Stats'!D148</f>
        <v>0</v>
      </c>
      <c r="M148">
        <f>E148-'Gen V Original Stats'!E148</f>
        <v>0</v>
      </c>
      <c r="N148">
        <f>F148-'Gen V Original Stats'!F148</f>
        <v>0</v>
      </c>
      <c r="O148">
        <f>G148-'Gen V Original Stats'!G148</f>
        <v>0</v>
      </c>
      <c r="P148">
        <f>H148-'Gen V Original Stats'!H148</f>
        <v>0</v>
      </c>
      <c r="Q148" s="5">
        <f>I148-'Gen V Original Stats'!I148</f>
        <v>0</v>
      </c>
      <c r="S148">
        <v>147</v>
      </c>
      <c r="T148">
        <v>2</v>
      </c>
      <c r="U148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</v>
      </c>
      <c r="W148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</v>
      </c>
    </row>
    <row r="149" spans="1:23" x14ac:dyDescent="0.5">
      <c r="A149">
        <v>148</v>
      </c>
      <c r="B149" t="s">
        <v>147</v>
      </c>
      <c r="C149">
        <v>58</v>
      </c>
      <c r="D149">
        <v>80</v>
      </c>
      <c r="E149">
        <v>62</v>
      </c>
      <c r="F149">
        <v>67</v>
      </c>
      <c r="G149">
        <v>67</v>
      </c>
      <c r="H149">
        <v>67</v>
      </c>
      <c r="I149">
        <f t="shared" si="6"/>
        <v>401</v>
      </c>
      <c r="K149">
        <f>C149-'Gen V Original Stats'!C149</f>
        <v>-3</v>
      </c>
      <c r="L149">
        <f>D149-'Gen V Original Stats'!D149</f>
        <v>-4</v>
      </c>
      <c r="M149">
        <f>E149-'Gen V Original Stats'!E149</f>
        <v>-3</v>
      </c>
      <c r="N149">
        <f>F149-'Gen V Original Stats'!F149</f>
        <v>-3</v>
      </c>
      <c r="O149">
        <f>G149-'Gen V Original Stats'!G149</f>
        <v>-3</v>
      </c>
      <c r="P149">
        <f>H149-'Gen V Original Stats'!H149</f>
        <v>-3</v>
      </c>
      <c r="Q149" s="5">
        <f>I149-'Gen V Original Stats'!I149</f>
        <v>-19</v>
      </c>
      <c r="S149">
        <v>148</v>
      </c>
      <c r="T149">
        <v>1</v>
      </c>
      <c r="U149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</v>
      </c>
      <c r="W149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</v>
      </c>
    </row>
    <row r="150" spans="1:23" x14ac:dyDescent="0.5">
      <c r="A150">
        <v>149</v>
      </c>
      <c r="B150" t="s">
        <v>148</v>
      </c>
      <c r="C150">
        <v>91</v>
      </c>
      <c r="D150">
        <v>134</v>
      </c>
      <c r="E150">
        <v>95</v>
      </c>
      <c r="F150">
        <v>100</v>
      </c>
      <c r="G150">
        <v>100</v>
      </c>
      <c r="H150">
        <v>80</v>
      </c>
      <c r="I150">
        <f t="shared" si="6"/>
        <v>600</v>
      </c>
      <c r="K150">
        <f>C150-'Gen V Original Stats'!C150</f>
        <v>0</v>
      </c>
      <c r="L150">
        <f>D150-'Gen V Original Stats'!D150</f>
        <v>0</v>
      </c>
      <c r="M150">
        <f>E150-'Gen V Original Stats'!E150</f>
        <v>0</v>
      </c>
      <c r="N150">
        <f>F150-'Gen V Original Stats'!F150</f>
        <v>0</v>
      </c>
      <c r="O150">
        <f>G150-'Gen V Original Stats'!G150</f>
        <v>0</v>
      </c>
      <c r="P150">
        <f>H150-'Gen V Original Stats'!H150</f>
        <v>0</v>
      </c>
      <c r="Q150" s="5">
        <f>I150-'Gen V Original Stats'!I150</f>
        <v>0</v>
      </c>
      <c r="S150">
        <v>149</v>
      </c>
      <c r="U150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</v>
      </c>
      <c r="W150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</v>
      </c>
    </row>
    <row r="151" spans="1:23" x14ac:dyDescent="0.5">
      <c r="A151">
        <v>150</v>
      </c>
      <c r="B151" t="s">
        <v>149</v>
      </c>
      <c r="C151">
        <v>106</v>
      </c>
      <c r="D151">
        <v>110</v>
      </c>
      <c r="E151">
        <v>90</v>
      </c>
      <c r="F151">
        <v>154</v>
      </c>
      <c r="G151">
        <v>90</v>
      </c>
      <c r="H151">
        <v>130</v>
      </c>
      <c r="I151">
        <f t="shared" si="6"/>
        <v>680</v>
      </c>
      <c r="K151">
        <f>C151-'Gen V Original Stats'!C151</f>
        <v>0</v>
      </c>
      <c r="L151">
        <f>D151-'Gen V Original Stats'!D151</f>
        <v>0</v>
      </c>
      <c r="M151">
        <f>E151-'Gen V Original Stats'!E151</f>
        <v>0</v>
      </c>
      <c r="N151">
        <f>F151-'Gen V Original Stats'!F151</f>
        <v>0</v>
      </c>
      <c r="O151">
        <f>G151-'Gen V Original Stats'!G151</f>
        <v>0</v>
      </c>
      <c r="P151">
        <f>H151-'Gen V Original Stats'!H151</f>
        <v>0</v>
      </c>
      <c r="Q151" s="5">
        <f>I151-'Gen V Original Stats'!I151</f>
        <v>0</v>
      </c>
      <c r="S151">
        <v>150</v>
      </c>
      <c r="T151">
        <v>4</v>
      </c>
      <c r="U151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</v>
      </c>
      <c r="W151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</v>
      </c>
    </row>
    <row r="152" spans="1:23" x14ac:dyDescent="0.5">
      <c r="A152">
        <v>151</v>
      </c>
      <c r="B152" t="s">
        <v>150</v>
      </c>
      <c r="C152">
        <v>100</v>
      </c>
      <c r="D152">
        <v>100</v>
      </c>
      <c r="E152">
        <v>100</v>
      </c>
      <c r="F152">
        <v>100</v>
      </c>
      <c r="G152">
        <v>100</v>
      </c>
      <c r="H152">
        <v>100</v>
      </c>
      <c r="I152">
        <f t="shared" si="6"/>
        <v>600</v>
      </c>
      <c r="K152">
        <f>C152-'Gen V Original Stats'!C152</f>
        <v>0</v>
      </c>
      <c r="L152">
        <f>D152-'Gen V Original Stats'!D152</f>
        <v>0</v>
      </c>
      <c r="M152">
        <f>E152-'Gen V Original Stats'!E152</f>
        <v>0</v>
      </c>
      <c r="N152">
        <f>F152-'Gen V Original Stats'!F152</f>
        <v>0</v>
      </c>
      <c r="O152">
        <f>G152-'Gen V Original Stats'!G152</f>
        <v>0</v>
      </c>
      <c r="P152">
        <f>H152-'Gen V Original Stats'!H152</f>
        <v>0</v>
      </c>
      <c r="Q152" s="5">
        <f>I152-'Gen V Original Stats'!I152</f>
        <v>0</v>
      </c>
      <c r="S152">
        <v>151</v>
      </c>
      <c r="T152">
        <v>4</v>
      </c>
      <c r="U152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</v>
      </c>
      <c r="W152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</v>
      </c>
    </row>
    <row r="153" spans="1:23" x14ac:dyDescent="0.5">
      <c r="A153">
        <v>152</v>
      </c>
      <c r="B153" t="s">
        <v>151</v>
      </c>
      <c r="C153">
        <v>42</v>
      </c>
      <c r="D153">
        <v>46</v>
      </c>
      <c r="E153">
        <v>61</v>
      </c>
      <c r="F153">
        <v>46</v>
      </c>
      <c r="G153">
        <v>61</v>
      </c>
      <c r="H153">
        <v>42</v>
      </c>
      <c r="I153">
        <f t="shared" si="6"/>
        <v>298</v>
      </c>
      <c r="K153">
        <f>C153-'Gen V Original Stats'!C153</f>
        <v>-3</v>
      </c>
      <c r="L153">
        <f>D153-'Gen V Original Stats'!D153</f>
        <v>-3</v>
      </c>
      <c r="M153">
        <f>E153-'Gen V Original Stats'!E153</f>
        <v>-4</v>
      </c>
      <c r="N153">
        <f>F153-'Gen V Original Stats'!F153</f>
        <v>-3</v>
      </c>
      <c r="O153">
        <f>G153-'Gen V Original Stats'!G153</f>
        <v>-4</v>
      </c>
      <c r="P153">
        <f>H153-'Gen V Original Stats'!H153</f>
        <v>-3</v>
      </c>
      <c r="Q153" s="5">
        <f>I153-'Gen V Original Stats'!I153</f>
        <v>-20</v>
      </c>
      <c r="S153">
        <v>152</v>
      </c>
      <c r="T153">
        <v>2</v>
      </c>
      <c r="U153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</v>
      </c>
      <c r="W153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</v>
      </c>
    </row>
    <row r="154" spans="1:23" x14ac:dyDescent="0.5">
      <c r="A154">
        <v>153</v>
      </c>
      <c r="B154" t="s">
        <v>152</v>
      </c>
      <c r="C154">
        <v>59</v>
      </c>
      <c r="D154">
        <v>61</v>
      </c>
      <c r="E154">
        <v>79</v>
      </c>
      <c r="F154">
        <v>62</v>
      </c>
      <c r="G154">
        <v>79</v>
      </c>
      <c r="H154">
        <v>59</v>
      </c>
      <c r="I154">
        <f t="shared" si="6"/>
        <v>399</v>
      </c>
      <c r="K154">
        <f>C154-'Gen V Original Stats'!C154</f>
        <v>-1</v>
      </c>
      <c r="L154">
        <f>D154-'Gen V Original Stats'!D154</f>
        <v>-1</v>
      </c>
      <c r="M154">
        <f>E154-'Gen V Original Stats'!E154</f>
        <v>-1</v>
      </c>
      <c r="N154">
        <f>F154-'Gen V Original Stats'!F154</f>
        <v>-1</v>
      </c>
      <c r="O154">
        <f>G154-'Gen V Original Stats'!G154</f>
        <v>-1</v>
      </c>
      <c r="P154">
        <f>H154-'Gen V Original Stats'!H154</f>
        <v>-1</v>
      </c>
      <c r="Q154" s="5">
        <f>I154-'Gen V Original Stats'!I154</f>
        <v>-6</v>
      </c>
      <c r="S154">
        <v>153</v>
      </c>
      <c r="T154">
        <v>1</v>
      </c>
      <c r="U154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</v>
      </c>
      <c r="W154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</v>
      </c>
    </row>
    <row r="155" spans="1:23" x14ac:dyDescent="0.5">
      <c r="A155">
        <v>154</v>
      </c>
      <c r="B155" t="s">
        <v>153</v>
      </c>
      <c r="C155">
        <v>91</v>
      </c>
      <c r="D155">
        <v>94</v>
      </c>
      <c r="E155">
        <v>114</v>
      </c>
      <c r="F155">
        <v>95</v>
      </c>
      <c r="G155">
        <v>114</v>
      </c>
      <c r="H155">
        <v>91</v>
      </c>
      <c r="I155">
        <f t="shared" si="6"/>
        <v>599</v>
      </c>
      <c r="K155">
        <f>C155-'Gen V Original Stats'!C155</f>
        <v>11</v>
      </c>
      <c r="L155">
        <f>D155-'Gen V Original Stats'!D155</f>
        <v>12</v>
      </c>
      <c r="M155">
        <f>E155-'Gen V Original Stats'!E155</f>
        <v>14</v>
      </c>
      <c r="N155">
        <f>F155-'Gen V Original Stats'!F155</f>
        <v>12</v>
      </c>
      <c r="O155">
        <f>G155-'Gen V Original Stats'!G155</f>
        <v>14</v>
      </c>
      <c r="P155">
        <f>H155-'Gen V Original Stats'!H155</f>
        <v>11</v>
      </c>
      <c r="Q155" s="5">
        <f>I155-'Gen V Original Stats'!I155</f>
        <v>74</v>
      </c>
      <c r="S155">
        <v>154</v>
      </c>
      <c r="U155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</v>
      </c>
      <c r="W155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</v>
      </c>
    </row>
    <row r="156" spans="1:23" x14ac:dyDescent="0.5">
      <c r="A156">
        <v>155</v>
      </c>
      <c r="B156" t="s">
        <v>154</v>
      </c>
      <c r="C156">
        <v>38</v>
      </c>
      <c r="D156">
        <v>50</v>
      </c>
      <c r="E156">
        <v>42</v>
      </c>
      <c r="F156">
        <v>58</v>
      </c>
      <c r="G156">
        <v>49</v>
      </c>
      <c r="H156">
        <v>63</v>
      </c>
      <c r="I156">
        <f t="shared" si="6"/>
        <v>300</v>
      </c>
      <c r="K156">
        <f>C156-'Gen V Original Stats'!C156</f>
        <v>-1</v>
      </c>
      <c r="L156">
        <f>D156-'Gen V Original Stats'!D156</f>
        <v>-2</v>
      </c>
      <c r="M156">
        <f>E156-'Gen V Original Stats'!E156</f>
        <v>-1</v>
      </c>
      <c r="N156">
        <f>F156-'Gen V Original Stats'!F156</f>
        <v>-2</v>
      </c>
      <c r="O156">
        <f>G156-'Gen V Original Stats'!G156</f>
        <v>-1</v>
      </c>
      <c r="P156">
        <f>H156-'Gen V Original Stats'!H156</f>
        <v>-2</v>
      </c>
      <c r="Q156" s="5">
        <f>I156-'Gen V Original Stats'!I156</f>
        <v>-9</v>
      </c>
      <c r="S156">
        <v>155</v>
      </c>
      <c r="T156">
        <v>2</v>
      </c>
      <c r="U156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</v>
      </c>
      <c r="W156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</v>
      </c>
    </row>
    <row r="157" spans="1:23" x14ac:dyDescent="0.5">
      <c r="A157">
        <v>156</v>
      </c>
      <c r="B157" t="s">
        <v>155</v>
      </c>
      <c r="C157">
        <v>57</v>
      </c>
      <c r="D157">
        <v>63</v>
      </c>
      <c r="E157">
        <v>57</v>
      </c>
      <c r="F157">
        <v>79</v>
      </c>
      <c r="G157">
        <v>64</v>
      </c>
      <c r="H157">
        <v>79</v>
      </c>
      <c r="I157">
        <f t="shared" si="6"/>
        <v>399</v>
      </c>
      <c r="K157">
        <f>C157-'Gen V Original Stats'!C157</f>
        <v>-1</v>
      </c>
      <c r="L157">
        <f>D157-'Gen V Original Stats'!D157</f>
        <v>-1</v>
      </c>
      <c r="M157">
        <f>E157-'Gen V Original Stats'!E157</f>
        <v>-1</v>
      </c>
      <c r="N157">
        <f>F157-'Gen V Original Stats'!F157</f>
        <v>-1</v>
      </c>
      <c r="O157">
        <f>G157-'Gen V Original Stats'!G157</f>
        <v>-1</v>
      </c>
      <c r="P157">
        <f>H157-'Gen V Original Stats'!H157</f>
        <v>-1</v>
      </c>
      <c r="Q157" s="5">
        <f>I157-'Gen V Original Stats'!I157</f>
        <v>-6</v>
      </c>
      <c r="S157">
        <v>156</v>
      </c>
      <c r="T157">
        <v>1</v>
      </c>
      <c r="U157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</v>
      </c>
      <c r="W157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</v>
      </c>
    </row>
    <row r="158" spans="1:23" x14ac:dyDescent="0.5">
      <c r="A158">
        <v>157</v>
      </c>
      <c r="B158" t="s">
        <v>156</v>
      </c>
      <c r="C158">
        <v>88</v>
      </c>
      <c r="D158">
        <v>94</v>
      </c>
      <c r="E158">
        <v>88</v>
      </c>
      <c r="F158">
        <v>122</v>
      </c>
      <c r="G158">
        <v>96</v>
      </c>
      <c r="H158">
        <v>112</v>
      </c>
      <c r="I158">
        <f t="shared" si="6"/>
        <v>600</v>
      </c>
      <c r="K158">
        <f>C158-'Gen V Original Stats'!C158</f>
        <v>10</v>
      </c>
      <c r="L158">
        <f>D158-'Gen V Original Stats'!D158</f>
        <v>10</v>
      </c>
      <c r="M158">
        <f>E158-'Gen V Original Stats'!E158</f>
        <v>10</v>
      </c>
      <c r="N158">
        <f>F158-'Gen V Original Stats'!F158</f>
        <v>13</v>
      </c>
      <c r="O158">
        <f>G158-'Gen V Original Stats'!G158</f>
        <v>11</v>
      </c>
      <c r="P158">
        <f>H158-'Gen V Original Stats'!H158</f>
        <v>12</v>
      </c>
      <c r="Q158" s="5">
        <f>I158-'Gen V Original Stats'!I158</f>
        <v>66</v>
      </c>
      <c r="S158">
        <v>157</v>
      </c>
      <c r="U158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</v>
      </c>
      <c r="W158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</v>
      </c>
    </row>
    <row r="159" spans="1:23" x14ac:dyDescent="0.5">
      <c r="A159">
        <v>158</v>
      </c>
      <c r="B159" t="s">
        <v>157</v>
      </c>
      <c r="C159">
        <v>48</v>
      </c>
      <c r="D159">
        <v>62</v>
      </c>
      <c r="E159">
        <v>61</v>
      </c>
      <c r="F159">
        <v>42</v>
      </c>
      <c r="G159">
        <v>46</v>
      </c>
      <c r="H159">
        <v>41</v>
      </c>
      <c r="I159">
        <f t="shared" si="6"/>
        <v>300</v>
      </c>
      <c r="K159">
        <f>C159-'Gen V Original Stats'!C159</f>
        <v>-2</v>
      </c>
      <c r="L159">
        <f>D159-'Gen V Original Stats'!D159</f>
        <v>-3</v>
      </c>
      <c r="M159">
        <f>E159-'Gen V Original Stats'!E159</f>
        <v>-3</v>
      </c>
      <c r="N159">
        <f>F159-'Gen V Original Stats'!F159</f>
        <v>-2</v>
      </c>
      <c r="O159">
        <f>G159-'Gen V Original Stats'!G159</f>
        <v>-2</v>
      </c>
      <c r="P159">
        <f>H159-'Gen V Original Stats'!H159</f>
        <v>-2</v>
      </c>
      <c r="Q159" s="5">
        <f>I159-'Gen V Original Stats'!I159</f>
        <v>-14</v>
      </c>
      <c r="S159">
        <v>158</v>
      </c>
      <c r="T159">
        <v>2</v>
      </c>
      <c r="U159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</v>
      </c>
      <c r="W159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</v>
      </c>
    </row>
    <row r="160" spans="1:23" x14ac:dyDescent="0.5">
      <c r="A160">
        <v>159</v>
      </c>
      <c r="B160" t="s">
        <v>158</v>
      </c>
      <c r="C160">
        <v>64</v>
      </c>
      <c r="D160">
        <v>79</v>
      </c>
      <c r="E160">
        <v>79</v>
      </c>
      <c r="F160">
        <v>58</v>
      </c>
      <c r="G160">
        <v>62</v>
      </c>
      <c r="H160">
        <v>57</v>
      </c>
      <c r="I160">
        <f t="shared" si="6"/>
        <v>399</v>
      </c>
      <c r="K160">
        <f>C160-'Gen V Original Stats'!C160</f>
        <v>-1</v>
      </c>
      <c r="L160">
        <f>D160-'Gen V Original Stats'!D160</f>
        <v>-1</v>
      </c>
      <c r="M160">
        <f>E160-'Gen V Original Stats'!E160</f>
        <v>-1</v>
      </c>
      <c r="N160">
        <f>F160-'Gen V Original Stats'!F160</f>
        <v>-1</v>
      </c>
      <c r="O160">
        <f>G160-'Gen V Original Stats'!G160</f>
        <v>-1</v>
      </c>
      <c r="P160">
        <f>H160-'Gen V Original Stats'!H160</f>
        <v>-1</v>
      </c>
      <c r="Q160" s="5">
        <f>I160-'Gen V Original Stats'!I160</f>
        <v>-6</v>
      </c>
      <c r="S160">
        <v>159</v>
      </c>
      <c r="T160">
        <v>1</v>
      </c>
      <c r="U160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</v>
      </c>
      <c r="W160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</v>
      </c>
    </row>
    <row r="161" spans="1:23" x14ac:dyDescent="0.5">
      <c r="A161">
        <v>160</v>
      </c>
      <c r="B161" t="s">
        <v>159</v>
      </c>
      <c r="C161">
        <v>96</v>
      </c>
      <c r="D161">
        <v>119</v>
      </c>
      <c r="E161">
        <v>113</v>
      </c>
      <c r="F161">
        <v>89</v>
      </c>
      <c r="G161">
        <v>94</v>
      </c>
      <c r="H161">
        <v>88</v>
      </c>
      <c r="I161">
        <f t="shared" si="6"/>
        <v>599</v>
      </c>
      <c r="K161">
        <f>C161-'Gen V Original Stats'!C161</f>
        <v>11</v>
      </c>
      <c r="L161">
        <f>D161-'Gen V Original Stats'!D161</f>
        <v>14</v>
      </c>
      <c r="M161">
        <f>E161-'Gen V Original Stats'!E161</f>
        <v>13</v>
      </c>
      <c r="N161">
        <f>F161-'Gen V Original Stats'!F161</f>
        <v>10</v>
      </c>
      <c r="O161">
        <f>G161-'Gen V Original Stats'!G161</f>
        <v>11</v>
      </c>
      <c r="P161">
        <f>H161-'Gen V Original Stats'!H161</f>
        <v>10</v>
      </c>
      <c r="Q161" s="5">
        <f>I161-'Gen V Original Stats'!I161</f>
        <v>69</v>
      </c>
      <c r="S161">
        <v>160</v>
      </c>
      <c r="U161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</v>
      </c>
      <c r="W161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</v>
      </c>
    </row>
    <row r="162" spans="1:23" x14ac:dyDescent="0.5">
      <c r="A162">
        <v>161</v>
      </c>
      <c r="B162" t="s">
        <v>160</v>
      </c>
      <c r="C162">
        <v>65</v>
      </c>
      <c r="D162">
        <v>86</v>
      </c>
      <c r="E162">
        <v>63</v>
      </c>
      <c r="F162">
        <v>65</v>
      </c>
      <c r="G162">
        <v>84</v>
      </c>
      <c r="H162">
        <v>37</v>
      </c>
      <c r="I162">
        <f t="shared" si="6"/>
        <v>400</v>
      </c>
      <c r="K162">
        <f>C162-'Gen V Original Stats'!C162</f>
        <v>30</v>
      </c>
      <c r="L162">
        <f>D162-'Gen V Original Stats'!D162</f>
        <v>40</v>
      </c>
      <c r="M162">
        <f>E162-'Gen V Original Stats'!E162</f>
        <v>29</v>
      </c>
      <c r="N162">
        <f>F162-'Gen V Original Stats'!F162</f>
        <v>30</v>
      </c>
      <c r="O162">
        <f>G162-'Gen V Original Stats'!G162</f>
        <v>39</v>
      </c>
      <c r="P162">
        <f>H162-'Gen V Original Stats'!H162</f>
        <v>17</v>
      </c>
      <c r="Q162" s="5">
        <f>I162-'Gen V Original Stats'!I162</f>
        <v>185</v>
      </c>
      <c r="S162">
        <v>161</v>
      </c>
      <c r="T162">
        <v>1</v>
      </c>
      <c r="U162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</v>
      </c>
      <c r="W162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</v>
      </c>
    </row>
    <row r="163" spans="1:23" x14ac:dyDescent="0.5">
      <c r="A163">
        <v>162</v>
      </c>
      <c r="B163" t="s">
        <v>161</v>
      </c>
      <c r="C163">
        <v>123</v>
      </c>
      <c r="D163">
        <v>110</v>
      </c>
      <c r="E163">
        <v>93</v>
      </c>
      <c r="F163">
        <v>65</v>
      </c>
      <c r="G163">
        <v>80</v>
      </c>
      <c r="H163">
        <v>130</v>
      </c>
      <c r="I163">
        <f t="shared" si="6"/>
        <v>601</v>
      </c>
      <c r="K163">
        <f>C163-'Gen V Original Stats'!C163</f>
        <v>38</v>
      </c>
      <c r="L163">
        <f>D163-'Gen V Original Stats'!D163</f>
        <v>34</v>
      </c>
      <c r="M163">
        <f>E163-'Gen V Original Stats'!E163</f>
        <v>29</v>
      </c>
      <c r="N163">
        <f>F163-'Gen V Original Stats'!F163</f>
        <v>20</v>
      </c>
      <c r="O163">
        <f>G163-'Gen V Original Stats'!G163</f>
        <v>25</v>
      </c>
      <c r="P163">
        <f>H163-'Gen V Original Stats'!H163</f>
        <v>40</v>
      </c>
      <c r="Q163" s="5">
        <f>I163-'Gen V Original Stats'!I163</f>
        <v>186</v>
      </c>
      <c r="S163">
        <v>162</v>
      </c>
      <c r="U163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</v>
      </c>
      <c r="W163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</v>
      </c>
    </row>
    <row r="164" spans="1:23" x14ac:dyDescent="0.5">
      <c r="A164">
        <v>163</v>
      </c>
      <c r="B164" t="s">
        <v>162</v>
      </c>
      <c r="C164">
        <v>92</v>
      </c>
      <c r="D164">
        <v>46</v>
      </c>
      <c r="E164">
        <v>46</v>
      </c>
      <c r="F164">
        <v>55</v>
      </c>
      <c r="G164">
        <v>85</v>
      </c>
      <c r="H164">
        <v>76</v>
      </c>
      <c r="I164">
        <f t="shared" si="6"/>
        <v>400</v>
      </c>
      <c r="K164">
        <f>C164-'Gen V Original Stats'!C164</f>
        <v>32</v>
      </c>
      <c r="L164">
        <f>D164-'Gen V Original Stats'!D164</f>
        <v>16</v>
      </c>
      <c r="M164">
        <f>E164-'Gen V Original Stats'!E164</f>
        <v>16</v>
      </c>
      <c r="N164">
        <f>F164-'Gen V Original Stats'!F164</f>
        <v>19</v>
      </c>
      <c r="O164">
        <f>G164-'Gen V Original Stats'!G164</f>
        <v>29</v>
      </c>
      <c r="P164">
        <f>H164-'Gen V Original Stats'!H164</f>
        <v>26</v>
      </c>
      <c r="Q164" s="5">
        <f>I164-'Gen V Original Stats'!I164</f>
        <v>138</v>
      </c>
      <c r="S164">
        <v>163</v>
      </c>
      <c r="T164">
        <v>1</v>
      </c>
      <c r="U164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</v>
      </c>
      <c r="W164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</v>
      </c>
    </row>
    <row r="165" spans="1:23" x14ac:dyDescent="0.5">
      <c r="A165">
        <v>164</v>
      </c>
      <c r="B165" t="s">
        <v>163</v>
      </c>
      <c r="C165">
        <v>136</v>
      </c>
      <c r="D165">
        <v>68</v>
      </c>
      <c r="E165">
        <v>68</v>
      </c>
      <c r="F165">
        <v>103</v>
      </c>
      <c r="G165">
        <v>130</v>
      </c>
      <c r="H165">
        <v>95</v>
      </c>
      <c r="I165">
        <f t="shared" si="6"/>
        <v>600</v>
      </c>
      <c r="K165">
        <f>C165-'Gen V Original Stats'!C165</f>
        <v>36</v>
      </c>
      <c r="L165">
        <f>D165-'Gen V Original Stats'!D165</f>
        <v>18</v>
      </c>
      <c r="M165">
        <f>E165-'Gen V Original Stats'!E165</f>
        <v>18</v>
      </c>
      <c r="N165">
        <f>F165-'Gen V Original Stats'!F165</f>
        <v>27</v>
      </c>
      <c r="O165">
        <f>G165-'Gen V Original Stats'!G165</f>
        <v>34</v>
      </c>
      <c r="P165">
        <f>H165-'Gen V Original Stats'!H165</f>
        <v>25</v>
      </c>
      <c r="Q165" s="5">
        <f>I165-'Gen V Original Stats'!I165</f>
        <v>158</v>
      </c>
      <c r="S165">
        <v>164</v>
      </c>
      <c r="U165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</v>
      </c>
      <c r="W165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</v>
      </c>
    </row>
    <row r="166" spans="1:23" x14ac:dyDescent="0.5">
      <c r="A166">
        <v>165</v>
      </c>
      <c r="B166" t="s">
        <v>164</v>
      </c>
      <c r="C166">
        <v>60</v>
      </c>
      <c r="D166">
        <v>30</v>
      </c>
      <c r="E166">
        <v>45</v>
      </c>
      <c r="F166">
        <v>60</v>
      </c>
      <c r="G166">
        <v>121</v>
      </c>
      <c r="H166">
        <v>83</v>
      </c>
      <c r="I166">
        <f t="shared" si="6"/>
        <v>399</v>
      </c>
      <c r="K166">
        <f>C166-'Gen V Original Stats'!C166</f>
        <v>20</v>
      </c>
      <c r="L166">
        <f>D166-'Gen V Original Stats'!D166</f>
        <v>10</v>
      </c>
      <c r="M166">
        <f>E166-'Gen V Original Stats'!E166</f>
        <v>15</v>
      </c>
      <c r="N166">
        <f>F166-'Gen V Original Stats'!F166</f>
        <v>20</v>
      </c>
      <c r="O166">
        <f>G166-'Gen V Original Stats'!G166</f>
        <v>41</v>
      </c>
      <c r="P166">
        <f>H166-'Gen V Original Stats'!H166</f>
        <v>28</v>
      </c>
      <c r="Q166" s="5">
        <f>I166-'Gen V Original Stats'!I166</f>
        <v>134</v>
      </c>
      <c r="S166">
        <v>165</v>
      </c>
      <c r="T166">
        <v>1</v>
      </c>
      <c r="U166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</v>
      </c>
      <c r="W166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</v>
      </c>
    </row>
    <row r="167" spans="1:23" x14ac:dyDescent="0.5">
      <c r="A167">
        <v>166</v>
      </c>
      <c r="B167" t="s">
        <v>165</v>
      </c>
      <c r="C167">
        <v>85</v>
      </c>
      <c r="D167">
        <v>54</v>
      </c>
      <c r="E167">
        <v>77</v>
      </c>
      <c r="F167">
        <v>85</v>
      </c>
      <c r="G167">
        <v>169</v>
      </c>
      <c r="H167">
        <v>131</v>
      </c>
      <c r="I167">
        <f t="shared" si="6"/>
        <v>601</v>
      </c>
      <c r="K167">
        <f>C167-'Gen V Original Stats'!C167</f>
        <v>30</v>
      </c>
      <c r="L167">
        <f>D167-'Gen V Original Stats'!D167</f>
        <v>19</v>
      </c>
      <c r="M167">
        <f>E167-'Gen V Original Stats'!E167</f>
        <v>27</v>
      </c>
      <c r="N167">
        <f>F167-'Gen V Original Stats'!F167</f>
        <v>30</v>
      </c>
      <c r="O167">
        <f>G167-'Gen V Original Stats'!G167</f>
        <v>59</v>
      </c>
      <c r="P167">
        <f>H167-'Gen V Original Stats'!H167</f>
        <v>46</v>
      </c>
      <c r="Q167" s="5">
        <f>I167-'Gen V Original Stats'!I167</f>
        <v>211</v>
      </c>
      <c r="S167">
        <v>166</v>
      </c>
      <c r="U167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</v>
      </c>
      <c r="W167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</v>
      </c>
    </row>
    <row r="168" spans="1:23" x14ac:dyDescent="0.5">
      <c r="A168">
        <v>167</v>
      </c>
      <c r="B168" t="s">
        <v>166</v>
      </c>
      <c r="C168">
        <v>64</v>
      </c>
      <c r="D168">
        <v>96</v>
      </c>
      <c r="E168">
        <v>64</v>
      </c>
      <c r="F168">
        <v>64</v>
      </c>
      <c r="G168">
        <v>64</v>
      </c>
      <c r="H168">
        <v>48</v>
      </c>
      <c r="I168">
        <f t="shared" si="6"/>
        <v>400</v>
      </c>
      <c r="K168">
        <f>C168-'Gen V Original Stats'!C168</f>
        <v>24</v>
      </c>
      <c r="L168">
        <f>D168-'Gen V Original Stats'!D168</f>
        <v>36</v>
      </c>
      <c r="M168">
        <f>E168-'Gen V Original Stats'!E168</f>
        <v>24</v>
      </c>
      <c r="N168">
        <f>F168-'Gen V Original Stats'!F168</f>
        <v>24</v>
      </c>
      <c r="O168">
        <f>G168-'Gen V Original Stats'!G168</f>
        <v>24</v>
      </c>
      <c r="P168">
        <f>H168-'Gen V Original Stats'!H168</f>
        <v>18</v>
      </c>
      <c r="Q168" s="5">
        <f>I168-'Gen V Original Stats'!I168</f>
        <v>150</v>
      </c>
      <c r="S168">
        <v>167</v>
      </c>
      <c r="T168">
        <v>1</v>
      </c>
      <c r="U168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</v>
      </c>
      <c r="W168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</v>
      </c>
    </row>
    <row r="169" spans="1:23" x14ac:dyDescent="0.5">
      <c r="A169">
        <v>168</v>
      </c>
      <c r="B169" t="s">
        <v>167</v>
      </c>
      <c r="C169">
        <v>108</v>
      </c>
      <c r="D169">
        <v>138</v>
      </c>
      <c r="E169">
        <v>108</v>
      </c>
      <c r="F169">
        <v>92</v>
      </c>
      <c r="G169">
        <v>92</v>
      </c>
      <c r="H169">
        <v>62</v>
      </c>
      <c r="I169">
        <f t="shared" si="6"/>
        <v>600</v>
      </c>
      <c r="K169">
        <f>C169-'Gen V Original Stats'!C169</f>
        <v>38</v>
      </c>
      <c r="L169">
        <f>D169-'Gen V Original Stats'!D169</f>
        <v>48</v>
      </c>
      <c r="M169">
        <f>E169-'Gen V Original Stats'!E169</f>
        <v>38</v>
      </c>
      <c r="N169">
        <f>F169-'Gen V Original Stats'!F169</f>
        <v>32</v>
      </c>
      <c r="O169">
        <f>G169-'Gen V Original Stats'!G169</f>
        <v>32</v>
      </c>
      <c r="P169">
        <f>H169-'Gen V Original Stats'!H169</f>
        <v>22</v>
      </c>
      <c r="Q169" s="5">
        <f>I169-'Gen V Original Stats'!I169</f>
        <v>210</v>
      </c>
      <c r="S169">
        <v>168</v>
      </c>
      <c r="U169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</v>
      </c>
      <c r="W169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</v>
      </c>
    </row>
    <row r="170" spans="1:23" x14ac:dyDescent="0.5">
      <c r="A170">
        <v>169</v>
      </c>
      <c r="B170" t="s">
        <v>168</v>
      </c>
      <c r="C170">
        <v>95</v>
      </c>
      <c r="D170">
        <v>101</v>
      </c>
      <c r="E170">
        <v>90</v>
      </c>
      <c r="F170">
        <v>79</v>
      </c>
      <c r="G170">
        <v>90</v>
      </c>
      <c r="H170">
        <v>146</v>
      </c>
      <c r="I170">
        <f t="shared" si="6"/>
        <v>601</v>
      </c>
      <c r="K170">
        <f>C170-'Gen V Original Stats'!C170</f>
        <v>10</v>
      </c>
      <c r="L170">
        <f>D170-'Gen V Original Stats'!D170</f>
        <v>11</v>
      </c>
      <c r="M170">
        <f>E170-'Gen V Original Stats'!E170</f>
        <v>10</v>
      </c>
      <c r="N170">
        <f>F170-'Gen V Original Stats'!F170</f>
        <v>9</v>
      </c>
      <c r="O170">
        <f>G170-'Gen V Original Stats'!G170</f>
        <v>10</v>
      </c>
      <c r="P170">
        <f>H170-'Gen V Original Stats'!H170</f>
        <v>16</v>
      </c>
      <c r="Q170" s="5">
        <f>I170-'Gen V Original Stats'!I170</f>
        <v>66</v>
      </c>
      <c r="S170">
        <v>169</v>
      </c>
      <c r="U170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</v>
      </c>
      <c r="W170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</v>
      </c>
    </row>
    <row r="171" spans="1:23" x14ac:dyDescent="0.5">
      <c r="A171">
        <v>170</v>
      </c>
      <c r="B171" t="s">
        <v>169</v>
      </c>
      <c r="C171">
        <v>91</v>
      </c>
      <c r="D171">
        <v>46</v>
      </c>
      <c r="E171">
        <v>46</v>
      </c>
      <c r="F171">
        <v>68</v>
      </c>
      <c r="G171">
        <v>68</v>
      </c>
      <c r="H171">
        <v>81</v>
      </c>
      <c r="I171">
        <f t="shared" si="6"/>
        <v>400</v>
      </c>
      <c r="K171">
        <f>C171-'Gen V Original Stats'!C171</f>
        <v>16</v>
      </c>
      <c r="L171">
        <f>D171-'Gen V Original Stats'!D171</f>
        <v>8</v>
      </c>
      <c r="M171">
        <f>E171-'Gen V Original Stats'!E171</f>
        <v>8</v>
      </c>
      <c r="N171">
        <f>F171-'Gen V Original Stats'!F171</f>
        <v>12</v>
      </c>
      <c r="O171">
        <f>G171-'Gen V Original Stats'!G171</f>
        <v>12</v>
      </c>
      <c r="P171">
        <f>H171-'Gen V Original Stats'!H171</f>
        <v>14</v>
      </c>
      <c r="Q171" s="5">
        <f>I171-'Gen V Original Stats'!I171</f>
        <v>70</v>
      </c>
      <c r="S171">
        <v>170</v>
      </c>
      <c r="T171">
        <v>1</v>
      </c>
      <c r="U171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</v>
      </c>
      <c r="W171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</v>
      </c>
    </row>
    <row r="172" spans="1:23" x14ac:dyDescent="0.5">
      <c r="A172">
        <v>171</v>
      </c>
      <c r="B172" t="s">
        <v>170</v>
      </c>
      <c r="C172">
        <v>163</v>
      </c>
      <c r="D172">
        <v>76</v>
      </c>
      <c r="E172">
        <v>76</v>
      </c>
      <c r="F172">
        <v>99</v>
      </c>
      <c r="G172">
        <v>99</v>
      </c>
      <c r="H172">
        <v>87</v>
      </c>
      <c r="I172">
        <f t="shared" si="6"/>
        <v>600</v>
      </c>
      <c r="K172">
        <f>C172-'Gen V Original Stats'!C172</f>
        <v>38</v>
      </c>
      <c r="L172">
        <f>D172-'Gen V Original Stats'!D172</f>
        <v>18</v>
      </c>
      <c r="M172">
        <f>E172-'Gen V Original Stats'!E172</f>
        <v>18</v>
      </c>
      <c r="N172">
        <f>F172-'Gen V Original Stats'!F172</f>
        <v>23</v>
      </c>
      <c r="O172">
        <f>G172-'Gen V Original Stats'!G172</f>
        <v>23</v>
      </c>
      <c r="P172">
        <f>H172-'Gen V Original Stats'!H172</f>
        <v>20</v>
      </c>
      <c r="Q172" s="5">
        <f>I172-'Gen V Original Stats'!I172</f>
        <v>140</v>
      </c>
      <c r="S172">
        <v>171</v>
      </c>
      <c r="U172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</v>
      </c>
      <c r="W172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</v>
      </c>
    </row>
    <row r="173" spans="1:23" x14ac:dyDescent="0.5">
      <c r="A173">
        <v>172</v>
      </c>
      <c r="B173" t="s">
        <v>171</v>
      </c>
      <c r="C173">
        <v>29</v>
      </c>
      <c r="D173">
        <v>59</v>
      </c>
      <c r="E173">
        <v>22</v>
      </c>
      <c r="F173">
        <v>51</v>
      </c>
      <c r="G173">
        <v>51</v>
      </c>
      <c r="H173">
        <v>88</v>
      </c>
      <c r="I173">
        <f t="shared" si="6"/>
        <v>300</v>
      </c>
      <c r="K173">
        <f>C173-'Gen V Original Stats'!C173</f>
        <v>9</v>
      </c>
      <c r="L173">
        <f>D173-'Gen V Original Stats'!D173</f>
        <v>19</v>
      </c>
      <c r="M173">
        <f>E173-'Gen V Original Stats'!E173</f>
        <v>7</v>
      </c>
      <c r="N173">
        <f>F173-'Gen V Original Stats'!F173</f>
        <v>16</v>
      </c>
      <c r="O173">
        <f>G173-'Gen V Original Stats'!G173</f>
        <v>16</v>
      </c>
      <c r="P173">
        <f>H173-'Gen V Original Stats'!H173</f>
        <v>28</v>
      </c>
      <c r="Q173" s="5">
        <f>I173-'Gen V Original Stats'!I173</f>
        <v>95</v>
      </c>
      <c r="S173">
        <v>172</v>
      </c>
      <c r="T173">
        <v>2</v>
      </c>
      <c r="U173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</v>
      </c>
      <c r="W173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</v>
      </c>
    </row>
    <row r="174" spans="1:23" x14ac:dyDescent="0.5">
      <c r="A174">
        <v>173</v>
      </c>
      <c r="B174" t="s">
        <v>172</v>
      </c>
      <c r="C174">
        <v>69</v>
      </c>
      <c r="D174">
        <v>34</v>
      </c>
      <c r="E174">
        <v>39</v>
      </c>
      <c r="F174">
        <v>62</v>
      </c>
      <c r="G174">
        <v>76</v>
      </c>
      <c r="H174">
        <v>21</v>
      </c>
      <c r="I174">
        <f t="shared" si="6"/>
        <v>301</v>
      </c>
      <c r="K174">
        <f>C174-'Gen V Original Stats'!C174</f>
        <v>19</v>
      </c>
      <c r="L174">
        <f>D174-'Gen V Original Stats'!D174</f>
        <v>9</v>
      </c>
      <c r="M174">
        <f>E174-'Gen V Original Stats'!E174</f>
        <v>11</v>
      </c>
      <c r="N174">
        <f>F174-'Gen V Original Stats'!F174</f>
        <v>17</v>
      </c>
      <c r="O174">
        <f>G174-'Gen V Original Stats'!G174</f>
        <v>21</v>
      </c>
      <c r="P174">
        <f>H174-'Gen V Original Stats'!H174</f>
        <v>6</v>
      </c>
      <c r="Q174" s="5">
        <f>I174-'Gen V Original Stats'!I174</f>
        <v>83</v>
      </c>
      <c r="S174">
        <v>173</v>
      </c>
      <c r="T174">
        <v>2</v>
      </c>
      <c r="U174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</v>
      </c>
      <c r="W174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</v>
      </c>
    </row>
    <row r="175" spans="1:23" x14ac:dyDescent="0.5">
      <c r="A175">
        <v>174</v>
      </c>
      <c r="B175" t="s">
        <v>173</v>
      </c>
      <c r="C175">
        <v>129</v>
      </c>
      <c r="D175">
        <v>43</v>
      </c>
      <c r="E175">
        <v>21</v>
      </c>
      <c r="F175">
        <v>57</v>
      </c>
      <c r="G175">
        <v>29</v>
      </c>
      <c r="H175">
        <v>21</v>
      </c>
      <c r="I175">
        <f t="shared" si="6"/>
        <v>300</v>
      </c>
      <c r="K175">
        <f>C175-'Gen V Original Stats'!C175</f>
        <v>39</v>
      </c>
      <c r="L175">
        <f>D175-'Gen V Original Stats'!D175</f>
        <v>13</v>
      </c>
      <c r="M175">
        <f>E175-'Gen V Original Stats'!E175</f>
        <v>6</v>
      </c>
      <c r="N175">
        <f>F175-'Gen V Original Stats'!F175</f>
        <v>17</v>
      </c>
      <c r="O175">
        <f>G175-'Gen V Original Stats'!G175</f>
        <v>9</v>
      </c>
      <c r="P175">
        <f>H175-'Gen V Original Stats'!H175</f>
        <v>6</v>
      </c>
      <c r="Q175" s="5">
        <f>I175-'Gen V Original Stats'!I175</f>
        <v>90</v>
      </c>
      <c r="S175">
        <v>174</v>
      </c>
      <c r="T175">
        <v>2</v>
      </c>
      <c r="U175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</v>
      </c>
      <c r="W175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</v>
      </c>
    </row>
    <row r="176" spans="1:23" x14ac:dyDescent="0.5">
      <c r="A176">
        <v>175</v>
      </c>
      <c r="B176" t="s">
        <v>174</v>
      </c>
      <c r="C176">
        <v>43</v>
      </c>
      <c r="D176">
        <v>24</v>
      </c>
      <c r="E176">
        <v>80</v>
      </c>
      <c r="F176">
        <v>49</v>
      </c>
      <c r="G176">
        <v>80</v>
      </c>
      <c r="H176">
        <v>24</v>
      </c>
      <c r="I176">
        <f t="shared" si="6"/>
        <v>300</v>
      </c>
      <c r="K176">
        <f>C176-'Gen V Original Stats'!C176</f>
        <v>8</v>
      </c>
      <c r="L176">
        <f>D176-'Gen V Original Stats'!D176</f>
        <v>4</v>
      </c>
      <c r="M176">
        <f>E176-'Gen V Original Stats'!E176</f>
        <v>15</v>
      </c>
      <c r="N176">
        <f>F176-'Gen V Original Stats'!F176</f>
        <v>9</v>
      </c>
      <c r="O176">
        <f>G176-'Gen V Original Stats'!G176</f>
        <v>15</v>
      </c>
      <c r="P176">
        <f>H176-'Gen V Original Stats'!H176</f>
        <v>4</v>
      </c>
      <c r="Q176" s="5">
        <f>I176-'Gen V Original Stats'!I176</f>
        <v>55</v>
      </c>
      <c r="S176">
        <v>175</v>
      </c>
      <c r="T176">
        <v>2</v>
      </c>
      <c r="U176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</v>
      </c>
      <c r="W176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</v>
      </c>
    </row>
    <row r="177" spans="1:23" x14ac:dyDescent="0.5">
      <c r="A177">
        <v>176</v>
      </c>
      <c r="B177" t="s">
        <v>175</v>
      </c>
      <c r="C177">
        <v>54</v>
      </c>
      <c r="D177">
        <v>40</v>
      </c>
      <c r="E177">
        <v>84</v>
      </c>
      <c r="F177">
        <v>79</v>
      </c>
      <c r="G177">
        <v>104</v>
      </c>
      <c r="H177">
        <v>40</v>
      </c>
      <c r="I177">
        <f t="shared" si="6"/>
        <v>401</v>
      </c>
      <c r="K177">
        <f>C177-'Gen V Original Stats'!C177</f>
        <v>-1</v>
      </c>
      <c r="L177">
        <f>D177-'Gen V Original Stats'!D177</f>
        <v>0</v>
      </c>
      <c r="M177">
        <f>E177-'Gen V Original Stats'!E177</f>
        <v>-1</v>
      </c>
      <c r="N177">
        <f>F177-'Gen V Original Stats'!F177</f>
        <v>-1</v>
      </c>
      <c r="O177">
        <f>G177-'Gen V Original Stats'!G177</f>
        <v>-1</v>
      </c>
      <c r="P177">
        <f>H177-'Gen V Original Stats'!H177</f>
        <v>0</v>
      </c>
      <c r="Q177" s="5">
        <f>I177-'Gen V Original Stats'!I177</f>
        <v>-4</v>
      </c>
      <c r="S177">
        <v>176</v>
      </c>
      <c r="T177">
        <v>1</v>
      </c>
      <c r="U177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</v>
      </c>
      <c r="W177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</v>
      </c>
    </row>
    <row r="178" spans="1:23" x14ac:dyDescent="0.5">
      <c r="A178">
        <v>177</v>
      </c>
      <c r="B178" t="s">
        <v>176</v>
      </c>
      <c r="C178">
        <v>50</v>
      </c>
      <c r="D178">
        <v>62</v>
      </c>
      <c r="E178">
        <v>56</v>
      </c>
      <c r="F178">
        <v>88</v>
      </c>
      <c r="G178">
        <v>56</v>
      </c>
      <c r="H178">
        <v>88</v>
      </c>
      <c r="I178">
        <f t="shared" si="6"/>
        <v>400</v>
      </c>
      <c r="K178">
        <f>C178-'Gen V Original Stats'!C178</f>
        <v>10</v>
      </c>
      <c r="L178">
        <f>D178-'Gen V Original Stats'!D178</f>
        <v>12</v>
      </c>
      <c r="M178">
        <f>E178-'Gen V Original Stats'!E178</f>
        <v>11</v>
      </c>
      <c r="N178">
        <f>F178-'Gen V Original Stats'!F178</f>
        <v>18</v>
      </c>
      <c r="O178">
        <f>G178-'Gen V Original Stats'!G178</f>
        <v>11</v>
      </c>
      <c r="P178">
        <f>H178-'Gen V Original Stats'!H178</f>
        <v>18</v>
      </c>
      <c r="Q178" s="5">
        <f>I178-'Gen V Original Stats'!I178</f>
        <v>80</v>
      </c>
      <c r="S178">
        <v>177</v>
      </c>
      <c r="T178">
        <v>1</v>
      </c>
      <c r="U178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</v>
      </c>
      <c r="W178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</v>
      </c>
    </row>
    <row r="179" spans="1:23" x14ac:dyDescent="0.5">
      <c r="A179">
        <v>178</v>
      </c>
      <c r="B179" t="s">
        <v>177</v>
      </c>
      <c r="C179">
        <v>83</v>
      </c>
      <c r="D179">
        <v>96</v>
      </c>
      <c r="E179">
        <v>89</v>
      </c>
      <c r="F179">
        <v>121</v>
      </c>
      <c r="G179">
        <v>89</v>
      </c>
      <c r="H179">
        <v>121</v>
      </c>
      <c r="I179">
        <f t="shared" si="6"/>
        <v>599</v>
      </c>
      <c r="K179">
        <f>C179-'Gen V Original Stats'!C179</f>
        <v>18</v>
      </c>
      <c r="L179">
        <f>D179-'Gen V Original Stats'!D179</f>
        <v>21</v>
      </c>
      <c r="M179">
        <f>E179-'Gen V Original Stats'!E179</f>
        <v>19</v>
      </c>
      <c r="N179">
        <f>F179-'Gen V Original Stats'!F179</f>
        <v>26</v>
      </c>
      <c r="O179">
        <f>G179-'Gen V Original Stats'!G179</f>
        <v>19</v>
      </c>
      <c r="P179">
        <f>H179-'Gen V Original Stats'!H179</f>
        <v>26</v>
      </c>
      <c r="Q179" s="5">
        <f>I179-'Gen V Original Stats'!I179</f>
        <v>129</v>
      </c>
      <c r="S179">
        <v>178</v>
      </c>
      <c r="U179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</v>
      </c>
      <c r="W179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</v>
      </c>
    </row>
    <row r="180" spans="1:23" x14ac:dyDescent="0.5">
      <c r="A180">
        <v>179</v>
      </c>
      <c r="B180" t="s">
        <v>178</v>
      </c>
      <c r="C180">
        <v>59</v>
      </c>
      <c r="D180">
        <v>43</v>
      </c>
      <c r="E180">
        <v>43</v>
      </c>
      <c r="F180">
        <v>70</v>
      </c>
      <c r="G180">
        <v>48</v>
      </c>
      <c r="H180">
        <v>38</v>
      </c>
      <c r="I180">
        <f t="shared" si="6"/>
        <v>301</v>
      </c>
      <c r="K180">
        <f>C180-'Gen V Original Stats'!C180</f>
        <v>4</v>
      </c>
      <c r="L180">
        <f>D180-'Gen V Original Stats'!D180</f>
        <v>3</v>
      </c>
      <c r="M180">
        <f>E180-'Gen V Original Stats'!E180</f>
        <v>3</v>
      </c>
      <c r="N180">
        <f>F180-'Gen V Original Stats'!F180</f>
        <v>5</v>
      </c>
      <c r="O180">
        <f>G180-'Gen V Original Stats'!G180</f>
        <v>3</v>
      </c>
      <c r="P180">
        <f>H180-'Gen V Original Stats'!H180</f>
        <v>3</v>
      </c>
      <c r="Q180" s="5">
        <f>I180-'Gen V Original Stats'!I180</f>
        <v>21</v>
      </c>
      <c r="S180">
        <v>179</v>
      </c>
      <c r="T180">
        <v>2</v>
      </c>
      <c r="U180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</v>
      </c>
      <c r="W180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</v>
      </c>
    </row>
    <row r="181" spans="1:23" x14ac:dyDescent="0.5">
      <c r="A181">
        <v>180</v>
      </c>
      <c r="B181" t="s">
        <v>179</v>
      </c>
      <c r="C181">
        <v>77</v>
      </c>
      <c r="D181">
        <v>60</v>
      </c>
      <c r="E181">
        <v>60</v>
      </c>
      <c r="F181">
        <v>88</v>
      </c>
      <c r="G181">
        <v>66</v>
      </c>
      <c r="H181">
        <v>49</v>
      </c>
      <c r="I181">
        <f t="shared" si="6"/>
        <v>400</v>
      </c>
      <c r="K181">
        <f>C181-'Gen V Original Stats'!C181</f>
        <v>7</v>
      </c>
      <c r="L181">
        <f>D181-'Gen V Original Stats'!D181</f>
        <v>5</v>
      </c>
      <c r="M181">
        <f>E181-'Gen V Original Stats'!E181</f>
        <v>5</v>
      </c>
      <c r="N181">
        <f>F181-'Gen V Original Stats'!F181</f>
        <v>8</v>
      </c>
      <c r="O181">
        <f>G181-'Gen V Original Stats'!G181</f>
        <v>6</v>
      </c>
      <c r="P181">
        <f>H181-'Gen V Original Stats'!H181</f>
        <v>4</v>
      </c>
      <c r="Q181" s="5">
        <f>I181-'Gen V Original Stats'!I181</f>
        <v>35</v>
      </c>
      <c r="S181">
        <v>180</v>
      </c>
      <c r="T181">
        <v>1</v>
      </c>
      <c r="U181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</v>
      </c>
      <c r="W181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</v>
      </c>
    </row>
    <row r="182" spans="1:23" x14ac:dyDescent="0.5">
      <c r="A182">
        <v>181</v>
      </c>
      <c r="B182" t="s">
        <v>180</v>
      </c>
      <c r="C182">
        <v>108</v>
      </c>
      <c r="D182">
        <v>90</v>
      </c>
      <c r="E182">
        <v>90</v>
      </c>
      <c r="F182">
        <v>138</v>
      </c>
      <c r="G182">
        <v>108</v>
      </c>
      <c r="H182">
        <v>66</v>
      </c>
      <c r="I182">
        <f t="shared" si="6"/>
        <v>600</v>
      </c>
      <c r="K182">
        <f>C182-'Gen V Original Stats'!C182</f>
        <v>18</v>
      </c>
      <c r="L182">
        <f>D182-'Gen V Original Stats'!D182</f>
        <v>15</v>
      </c>
      <c r="M182">
        <f>E182-'Gen V Original Stats'!E182</f>
        <v>15</v>
      </c>
      <c r="N182">
        <f>F182-'Gen V Original Stats'!F182</f>
        <v>23</v>
      </c>
      <c r="O182">
        <f>G182-'Gen V Original Stats'!G182</f>
        <v>18</v>
      </c>
      <c r="P182">
        <f>H182-'Gen V Original Stats'!H182</f>
        <v>11</v>
      </c>
      <c r="Q182" s="5">
        <f>I182-'Gen V Original Stats'!I182</f>
        <v>100</v>
      </c>
      <c r="S182">
        <v>181</v>
      </c>
      <c r="U182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</v>
      </c>
      <c r="W182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</v>
      </c>
    </row>
    <row r="183" spans="1:23" x14ac:dyDescent="0.5">
      <c r="A183">
        <v>182</v>
      </c>
      <c r="B183" t="s">
        <v>181</v>
      </c>
      <c r="C183">
        <v>94</v>
      </c>
      <c r="D183">
        <v>100</v>
      </c>
      <c r="E183">
        <v>106</v>
      </c>
      <c r="F183">
        <v>112</v>
      </c>
      <c r="G183">
        <v>125</v>
      </c>
      <c r="H183">
        <v>62</v>
      </c>
      <c r="I183">
        <f t="shared" si="6"/>
        <v>599</v>
      </c>
      <c r="K183">
        <f>C183-'Gen V Original Stats'!C183</f>
        <v>19</v>
      </c>
      <c r="L183">
        <f>D183-'Gen V Original Stats'!D183</f>
        <v>20</v>
      </c>
      <c r="M183">
        <f>E183-'Gen V Original Stats'!E183</f>
        <v>21</v>
      </c>
      <c r="N183">
        <f>F183-'Gen V Original Stats'!F183</f>
        <v>22</v>
      </c>
      <c r="O183">
        <f>G183-'Gen V Original Stats'!G183</f>
        <v>25</v>
      </c>
      <c r="P183">
        <f>H183-'Gen V Original Stats'!H183</f>
        <v>12</v>
      </c>
      <c r="Q183" s="5">
        <f>I183-'Gen V Original Stats'!I183</f>
        <v>119</v>
      </c>
      <c r="S183">
        <v>182</v>
      </c>
      <c r="U183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</v>
      </c>
      <c r="W183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</v>
      </c>
    </row>
    <row r="184" spans="1:23" x14ac:dyDescent="0.5">
      <c r="A184">
        <v>183</v>
      </c>
      <c r="B184" t="s">
        <v>182</v>
      </c>
      <c r="C184">
        <v>112</v>
      </c>
      <c r="D184">
        <v>32</v>
      </c>
      <c r="E184">
        <v>80</v>
      </c>
      <c r="F184">
        <v>32</v>
      </c>
      <c r="G184">
        <v>80</v>
      </c>
      <c r="H184">
        <v>64</v>
      </c>
      <c r="I184">
        <f t="shared" si="6"/>
        <v>400</v>
      </c>
      <c r="K184">
        <f>C184-'Gen V Original Stats'!C184</f>
        <v>42</v>
      </c>
      <c r="L184">
        <f>D184-'Gen V Original Stats'!D184</f>
        <v>12</v>
      </c>
      <c r="M184">
        <f>E184-'Gen V Original Stats'!E184</f>
        <v>30</v>
      </c>
      <c r="N184">
        <f>F184-'Gen V Original Stats'!F184</f>
        <v>12</v>
      </c>
      <c r="O184">
        <f>G184-'Gen V Original Stats'!G184</f>
        <v>30</v>
      </c>
      <c r="P184">
        <f>H184-'Gen V Original Stats'!H184</f>
        <v>24</v>
      </c>
      <c r="Q184" s="5">
        <f>I184-'Gen V Original Stats'!I184</f>
        <v>150</v>
      </c>
      <c r="S184">
        <v>183</v>
      </c>
      <c r="T184">
        <v>1</v>
      </c>
      <c r="U184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</v>
      </c>
      <c r="W184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</v>
      </c>
    </row>
    <row r="185" spans="1:23" x14ac:dyDescent="0.5">
      <c r="A185">
        <v>184</v>
      </c>
      <c r="B185" t="s">
        <v>183</v>
      </c>
      <c r="C185">
        <v>146</v>
      </c>
      <c r="D185">
        <v>73</v>
      </c>
      <c r="E185">
        <v>117</v>
      </c>
      <c r="F185">
        <v>73</v>
      </c>
      <c r="G185">
        <v>117</v>
      </c>
      <c r="H185">
        <v>73</v>
      </c>
      <c r="I185">
        <f t="shared" si="6"/>
        <v>599</v>
      </c>
      <c r="K185">
        <f>C185-'Gen V Original Stats'!C185</f>
        <v>46</v>
      </c>
      <c r="L185">
        <f>D185-'Gen V Original Stats'!D185</f>
        <v>23</v>
      </c>
      <c r="M185">
        <f>E185-'Gen V Original Stats'!E185</f>
        <v>37</v>
      </c>
      <c r="N185">
        <f>F185-'Gen V Original Stats'!F185</f>
        <v>23</v>
      </c>
      <c r="O185">
        <f>G185-'Gen V Original Stats'!G185</f>
        <v>37</v>
      </c>
      <c r="P185">
        <f>H185-'Gen V Original Stats'!H185</f>
        <v>23</v>
      </c>
      <c r="Q185" s="5">
        <f>I185-'Gen V Original Stats'!I185</f>
        <v>189</v>
      </c>
      <c r="S185">
        <v>184</v>
      </c>
      <c r="U185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</v>
      </c>
      <c r="W185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</v>
      </c>
    </row>
    <row r="186" spans="1:23" x14ac:dyDescent="0.5">
      <c r="A186">
        <v>185</v>
      </c>
      <c r="B186" t="s">
        <v>184</v>
      </c>
      <c r="C186">
        <v>102</v>
      </c>
      <c r="D186">
        <v>146</v>
      </c>
      <c r="E186">
        <v>168</v>
      </c>
      <c r="F186">
        <v>44</v>
      </c>
      <c r="G186">
        <v>95</v>
      </c>
      <c r="H186">
        <v>44</v>
      </c>
      <c r="I186">
        <f t="shared" si="6"/>
        <v>599</v>
      </c>
      <c r="K186">
        <f>C186-'Gen V Original Stats'!C186</f>
        <v>32</v>
      </c>
      <c r="L186">
        <f>D186-'Gen V Original Stats'!D186</f>
        <v>46</v>
      </c>
      <c r="M186">
        <f>E186-'Gen V Original Stats'!E186</f>
        <v>53</v>
      </c>
      <c r="N186">
        <f>F186-'Gen V Original Stats'!F186</f>
        <v>14</v>
      </c>
      <c r="O186">
        <f>G186-'Gen V Original Stats'!G186</f>
        <v>30</v>
      </c>
      <c r="P186">
        <f>H186-'Gen V Original Stats'!H186</f>
        <v>14</v>
      </c>
      <c r="Q186" s="5">
        <f>I186-'Gen V Original Stats'!I186</f>
        <v>189</v>
      </c>
      <c r="S186">
        <v>185</v>
      </c>
      <c r="U186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</v>
      </c>
      <c r="W186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</v>
      </c>
    </row>
    <row r="187" spans="1:23" x14ac:dyDescent="0.5">
      <c r="A187">
        <v>186</v>
      </c>
      <c r="B187" t="s">
        <v>185</v>
      </c>
      <c r="C187">
        <v>108</v>
      </c>
      <c r="D187">
        <v>90</v>
      </c>
      <c r="E187">
        <v>90</v>
      </c>
      <c r="F187">
        <v>108</v>
      </c>
      <c r="G187">
        <v>120</v>
      </c>
      <c r="H187">
        <v>84</v>
      </c>
      <c r="I187">
        <f t="shared" si="6"/>
        <v>600</v>
      </c>
      <c r="K187">
        <f>C187-'Gen V Original Stats'!C187</f>
        <v>18</v>
      </c>
      <c r="L187">
        <f>D187-'Gen V Original Stats'!D187</f>
        <v>15</v>
      </c>
      <c r="M187">
        <f>E187-'Gen V Original Stats'!E187</f>
        <v>15</v>
      </c>
      <c r="N187">
        <f>F187-'Gen V Original Stats'!F187</f>
        <v>18</v>
      </c>
      <c r="O187">
        <f>G187-'Gen V Original Stats'!G187</f>
        <v>20</v>
      </c>
      <c r="P187">
        <f>H187-'Gen V Original Stats'!H187</f>
        <v>14</v>
      </c>
      <c r="Q187" s="5">
        <f>I187-'Gen V Original Stats'!I187</f>
        <v>100</v>
      </c>
      <c r="S187">
        <v>186</v>
      </c>
      <c r="U187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</v>
      </c>
      <c r="W187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</v>
      </c>
    </row>
    <row r="188" spans="1:23" x14ac:dyDescent="0.5">
      <c r="A188">
        <v>187</v>
      </c>
      <c r="B188" t="s">
        <v>186</v>
      </c>
      <c r="C188">
        <v>42</v>
      </c>
      <c r="D188">
        <v>42</v>
      </c>
      <c r="E188">
        <v>48</v>
      </c>
      <c r="F188">
        <v>42</v>
      </c>
      <c r="G188">
        <v>66</v>
      </c>
      <c r="H188">
        <v>60</v>
      </c>
      <c r="I188">
        <f t="shared" si="6"/>
        <v>300</v>
      </c>
      <c r="K188">
        <f>C188-'Gen V Original Stats'!C188</f>
        <v>7</v>
      </c>
      <c r="L188">
        <f>D188-'Gen V Original Stats'!D188</f>
        <v>7</v>
      </c>
      <c r="M188">
        <f>E188-'Gen V Original Stats'!E188</f>
        <v>8</v>
      </c>
      <c r="N188">
        <f>F188-'Gen V Original Stats'!F188</f>
        <v>7</v>
      </c>
      <c r="O188">
        <f>G188-'Gen V Original Stats'!G188</f>
        <v>11</v>
      </c>
      <c r="P188">
        <f>H188-'Gen V Original Stats'!H188</f>
        <v>10</v>
      </c>
      <c r="Q188" s="5">
        <f>I188-'Gen V Original Stats'!I188</f>
        <v>50</v>
      </c>
      <c r="S188">
        <v>187</v>
      </c>
      <c r="T188">
        <v>2</v>
      </c>
      <c r="U188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</v>
      </c>
      <c r="W188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</v>
      </c>
    </row>
    <row r="189" spans="1:23" x14ac:dyDescent="0.5">
      <c r="A189">
        <v>188</v>
      </c>
      <c r="B189" t="s">
        <v>187</v>
      </c>
      <c r="C189">
        <v>65</v>
      </c>
      <c r="D189">
        <v>53</v>
      </c>
      <c r="E189">
        <v>59</v>
      </c>
      <c r="F189">
        <v>53</v>
      </c>
      <c r="G189">
        <v>76</v>
      </c>
      <c r="H189">
        <v>94</v>
      </c>
      <c r="I189">
        <f t="shared" si="6"/>
        <v>400</v>
      </c>
      <c r="K189">
        <f>C189-'Gen V Original Stats'!C189</f>
        <v>10</v>
      </c>
      <c r="L189">
        <f>D189-'Gen V Original Stats'!D189</f>
        <v>8</v>
      </c>
      <c r="M189">
        <f>E189-'Gen V Original Stats'!E189</f>
        <v>9</v>
      </c>
      <c r="N189">
        <f>F189-'Gen V Original Stats'!F189</f>
        <v>8</v>
      </c>
      <c r="O189">
        <f>G189-'Gen V Original Stats'!G189</f>
        <v>11</v>
      </c>
      <c r="P189">
        <f>H189-'Gen V Original Stats'!H189</f>
        <v>14</v>
      </c>
      <c r="Q189" s="5">
        <f>I189-'Gen V Original Stats'!I189</f>
        <v>60</v>
      </c>
      <c r="S189">
        <v>188</v>
      </c>
      <c r="T189">
        <v>1</v>
      </c>
      <c r="U189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</v>
      </c>
      <c r="W189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</v>
      </c>
    </row>
    <row r="190" spans="1:23" x14ac:dyDescent="0.5">
      <c r="A190">
        <v>189</v>
      </c>
      <c r="B190" t="s">
        <v>188</v>
      </c>
      <c r="C190">
        <v>100</v>
      </c>
      <c r="D190">
        <v>73</v>
      </c>
      <c r="E190">
        <v>93</v>
      </c>
      <c r="F190">
        <v>73</v>
      </c>
      <c r="G190">
        <v>113</v>
      </c>
      <c r="H190">
        <v>147</v>
      </c>
      <c r="I190">
        <f t="shared" si="6"/>
        <v>599</v>
      </c>
      <c r="K190">
        <f>C190-'Gen V Original Stats'!C190</f>
        <v>25</v>
      </c>
      <c r="L190">
        <f>D190-'Gen V Original Stats'!D190</f>
        <v>18</v>
      </c>
      <c r="M190">
        <f>E190-'Gen V Original Stats'!E190</f>
        <v>23</v>
      </c>
      <c r="N190">
        <f>F190-'Gen V Original Stats'!F190</f>
        <v>18</v>
      </c>
      <c r="O190">
        <f>G190-'Gen V Original Stats'!G190</f>
        <v>28</v>
      </c>
      <c r="P190">
        <f>H190-'Gen V Original Stats'!H190</f>
        <v>37</v>
      </c>
      <c r="Q190" s="5">
        <f>I190-'Gen V Original Stats'!I190</f>
        <v>149</v>
      </c>
      <c r="S190">
        <v>189</v>
      </c>
      <c r="U190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</v>
      </c>
      <c r="W190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</v>
      </c>
    </row>
    <row r="191" spans="1:23" x14ac:dyDescent="0.5">
      <c r="A191">
        <v>190</v>
      </c>
      <c r="B191" t="s">
        <v>189</v>
      </c>
      <c r="C191">
        <v>61</v>
      </c>
      <c r="D191">
        <v>78</v>
      </c>
      <c r="E191">
        <v>61</v>
      </c>
      <c r="F191">
        <v>44</v>
      </c>
      <c r="G191">
        <v>61</v>
      </c>
      <c r="H191">
        <v>94</v>
      </c>
      <c r="I191">
        <f t="shared" si="6"/>
        <v>399</v>
      </c>
      <c r="K191">
        <f>C191-'Gen V Original Stats'!C191</f>
        <v>6</v>
      </c>
      <c r="L191">
        <f>D191-'Gen V Original Stats'!D191</f>
        <v>8</v>
      </c>
      <c r="M191">
        <f>E191-'Gen V Original Stats'!E191</f>
        <v>6</v>
      </c>
      <c r="N191">
        <f>F191-'Gen V Original Stats'!F191</f>
        <v>4</v>
      </c>
      <c r="O191">
        <f>G191-'Gen V Original Stats'!G191</f>
        <v>6</v>
      </c>
      <c r="P191">
        <f>H191-'Gen V Original Stats'!H191</f>
        <v>9</v>
      </c>
      <c r="Q191" s="5">
        <f>I191-'Gen V Original Stats'!I191</f>
        <v>39</v>
      </c>
      <c r="S191">
        <v>190</v>
      </c>
      <c r="T191">
        <v>1</v>
      </c>
      <c r="U191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</v>
      </c>
      <c r="W191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</v>
      </c>
    </row>
    <row r="192" spans="1:23" x14ac:dyDescent="0.5">
      <c r="A192">
        <v>191</v>
      </c>
      <c r="B192" t="s">
        <v>190</v>
      </c>
      <c r="C192">
        <v>67</v>
      </c>
      <c r="D192">
        <v>67</v>
      </c>
      <c r="E192">
        <v>67</v>
      </c>
      <c r="F192">
        <v>67</v>
      </c>
      <c r="G192">
        <v>67</v>
      </c>
      <c r="H192">
        <v>67</v>
      </c>
      <c r="I192">
        <f t="shared" si="6"/>
        <v>402</v>
      </c>
      <c r="K192">
        <f>C192-'Gen V Original Stats'!C192</f>
        <v>37</v>
      </c>
      <c r="L192">
        <f>D192-'Gen V Original Stats'!D192</f>
        <v>37</v>
      </c>
      <c r="M192">
        <f>E192-'Gen V Original Stats'!E192</f>
        <v>37</v>
      </c>
      <c r="N192">
        <f>F192-'Gen V Original Stats'!F192</f>
        <v>37</v>
      </c>
      <c r="O192">
        <f>G192-'Gen V Original Stats'!G192</f>
        <v>37</v>
      </c>
      <c r="P192">
        <f>H192-'Gen V Original Stats'!H192</f>
        <v>37</v>
      </c>
      <c r="Q192" s="5">
        <f>I192-'Gen V Original Stats'!I192</f>
        <v>222</v>
      </c>
      <c r="S192">
        <v>191</v>
      </c>
      <c r="T192">
        <v>1</v>
      </c>
      <c r="U192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</v>
      </c>
      <c r="W192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</v>
      </c>
    </row>
    <row r="193" spans="1:23" x14ac:dyDescent="0.5">
      <c r="A193">
        <v>192</v>
      </c>
      <c r="B193" t="s">
        <v>191</v>
      </c>
      <c r="C193">
        <v>106</v>
      </c>
      <c r="D193">
        <v>106</v>
      </c>
      <c r="E193">
        <v>78</v>
      </c>
      <c r="F193">
        <v>148</v>
      </c>
      <c r="G193">
        <v>120</v>
      </c>
      <c r="H193">
        <v>42</v>
      </c>
      <c r="I193">
        <f t="shared" si="6"/>
        <v>600</v>
      </c>
      <c r="K193">
        <f>C193-'Gen V Original Stats'!C193</f>
        <v>31</v>
      </c>
      <c r="L193">
        <f>D193-'Gen V Original Stats'!D193</f>
        <v>31</v>
      </c>
      <c r="M193">
        <f>E193-'Gen V Original Stats'!E193</f>
        <v>23</v>
      </c>
      <c r="N193">
        <f>F193-'Gen V Original Stats'!F193</f>
        <v>43</v>
      </c>
      <c r="O193">
        <f>G193-'Gen V Original Stats'!G193</f>
        <v>35</v>
      </c>
      <c r="P193">
        <f>H193-'Gen V Original Stats'!H193</f>
        <v>12</v>
      </c>
      <c r="Q193" s="5">
        <f>I193-'Gen V Original Stats'!I193</f>
        <v>175</v>
      </c>
      <c r="S193">
        <v>192</v>
      </c>
      <c r="U193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</v>
      </c>
      <c r="W193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</v>
      </c>
    </row>
    <row r="194" spans="1:23" x14ac:dyDescent="0.5">
      <c r="A194">
        <v>193</v>
      </c>
      <c r="B194" t="s">
        <v>192</v>
      </c>
      <c r="C194">
        <v>67</v>
      </c>
      <c r="D194">
        <v>67</v>
      </c>
      <c r="E194">
        <v>46</v>
      </c>
      <c r="F194">
        <v>77</v>
      </c>
      <c r="G194">
        <v>46</v>
      </c>
      <c r="H194">
        <v>97</v>
      </c>
      <c r="I194">
        <f t="shared" si="6"/>
        <v>400</v>
      </c>
      <c r="K194">
        <f>C194-'Gen V Original Stats'!C194</f>
        <v>2</v>
      </c>
      <c r="L194">
        <f>D194-'Gen V Original Stats'!D194</f>
        <v>2</v>
      </c>
      <c r="M194">
        <f>E194-'Gen V Original Stats'!E194</f>
        <v>1</v>
      </c>
      <c r="N194">
        <f>F194-'Gen V Original Stats'!F194</f>
        <v>2</v>
      </c>
      <c r="O194">
        <f>G194-'Gen V Original Stats'!G194</f>
        <v>1</v>
      </c>
      <c r="P194">
        <f>H194-'Gen V Original Stats'!H194</f>
        <v>2</v>
      </c>
      <c r="Q194" s="5">
        <f>I194-'Gen V Original Stats'!I194</f>
        <v>10</v>
      </c>
      <c r="S194">
        <v>193</v>
      </c>
      <c r="T194">
        <v>1</v>
      </c>
      <c r="U194" s="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</v>
      </c>
      <c r="W194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</v>
      </c>
    </row>
    <row r="195" spans="1:23" x14ac:dyDescent="0.5">
      <c r="A195">
        <v>194</v>
      </c>
      <c r="B195" t="s">
        <v>193</v>
      </c>
      <c r="C195">
        <v>105</v>
      </c>
      <c r="D195">
        <v>86</v>
      </c>
      <c r="E195">
        <v>86</v>
      </c>
      <c r="F195">
        <v>48</v>
      </c>
      <c r="G195">
        <v>48</v>
      </c>
      <c r="H195">
        <v>29</v>
      </c>
      <c r="I195">
        <f t="shared" ref="I195:I258" si="9">SUM(C195:H195)</f>
        <v>402</v>
      </c>
      <c r="K195">
        <f>C195-'Gen V Original Stats'!C195</f>
        <v>50</v>
      </c>
      <c r="L195">
        <f>D195-'Gen V Original Stats'!D195</f>
        <v>41</v>
      </c>
      <c r="M195">
        <f>E195-'Gen V Original Stats'!E195</f>
        <v>41</v>
      </c>
      <c r="N195">
        <f>F195-'Gen V Original Stats'!F195</f>
        <v>23</v>
      </c>
      <c r="O195">
        <f>G195-'Gen V Original Stats'!G195</f>
        <v>23</v>
      </c>
      <c r="P195">
        <f>H195-'Gen V Original Stats'!H195</f>
        <v>14</v>
      </c>
      <c r="Q195" s="5">
        <f>I195-'Gen V Original Stats'!I195</f>
        <v>192</v>
      </c>
      <c r="S195">
        <v>194</v>
      </c>
      <c r="T195">
        <v>1</v>
      </c>
      <c r="U195" s="1" t="str">
        <f t="shared" ref="U195:U258" si="10">U194&amp;"["&amp;S195&amp;","&amp;IF(T195="","0",T195)&amp;"],"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</v>
      </c>
      <c r="W195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</v>
      </c>
    </row>
    <row r="196" spans="1:23" x14ac:dyDescent="0.5">
      <c r="A196">
        <v>195</v>
      </c>
      <c r="B196" t="s">
        <v>194</v>
      </c>
      <c r="C196">
        <v>133</v>
      </c>
      <c r="D196">
        <v>119</v>
      </c>
      <c r="E196">
        <v>119</v>
      </c>
      <c r="F196">
        <v>91</v>
      </c>
      <c r="G196">
        <v>91</v>
      </c>
      <c r="H196">
        <v>49</v>
      </c>
      <c r="I196">
        <f t="shared" si="9"/>
        <v>602</v>
      </c>
      <c r="K196">
        <f>C196-'Gen V Original Stats'!C196</f>
        <v>38</v>
      </c>
      <c r="L196">
        <f>D196-'Gen V Original Stats'!D196</f>
        <v>34</v>
      </c>
      <c r="M196">
        <f>E196-'Gen V Original Stats'!E196</f>
        <v>34</v>
      </c>
      <c r="N196">
        <f>F196-'Gen V Original Stats'!F196</f>
        <v>26</v>
      </c>
      <c r="O196">
        <f>G196-'Gen V Original Stats'!G196</f>
        <v>26</v>
      </c>
      <c r="P196">
        <f>H196-'Gen V Original Stats'!H196</f>
        <v>14</v>
      </c>
      <c r="Q196" s="5">
        <f>I196-'Gen V Original Stats'!I196</f>
        <v>172</v>
      </c>
      <c r="S196">
        <v>195</v>
      </c>
      <c r="U196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</v>
      </c>
      <c r="W196" s="1" t="str">
        <f t="shared" si="8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</v>
      </c>
    </row>
    <row r="197" spans="1:23" x14ac:dyDescent="0.5">
      <c r="A197">
        <v>196</v>
      </c>
      <c r="B197" t="s">
        <v>195</v>
      </c>
      <c r="C197">
        <v>74</v>
      </c>
      <c r="D197">
        <v>74</v>
      </c>
      <c r="E197">
        <v>69</v>
      </c>
      <c r="F197">
        <v>149</v>
      </c>
      <c r="G197">
        <v>109</v>
      </c>
      <c r="H197">
        <v>126</v>
      </c>
      <c r="I197">
        <f t="shared" si="9"/>
        <v>601</v>
      </c>
      <c r="K197">
        <f>C197-'Gen V Original Stats'!C197</f>
        <v>9</v>
      </c>
      <c r="L197">
        <f>D197-'Gen V Original Stats'!D197</f>
        <v>9</v>
      </c>
      <c r="M197">
        <f>E197-'Gen V Original Stats'!E197</f>
        <v>9</v>
      </c>
      <c r="N197">
        <f>F197-'Gen V Original Stats'!F197</f>
        <v>19</v>
      </c>
      <c r="O197">
        <f>G197-'Gen V Original Stats'!G197</f>
        <v>14</v>
      </c>
      <c r="P197">
        <f>H197-'Gen V Original Stats'!H197</f>
        <v>16</v>
      </c>
      <c r="Q197" s="5">
        <f>I197-'Gen V Original Stats'!I197</f>
        <v>76</v>
      </c>
      <c r="S197">
        <v>196</v>
      </c>
      <c r="U197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</v>
      </c>
      <c r="W197" s="1" t="str">
        <f t="shared" ref="W197:W260" si="11">CONCATENATE(W196,"[",S197,",",IF(V197="",0,V197),"],")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</v>
      </c>
    </row>
    <row r="198" spans="1:23" x14ac:dyDescent="0.5">
      <c r="A198">
        <v>197</v>
      </c>
      <c r="B198" t="s">
        <v>196</v>
      </c>
      <c r="C198">
        <v>109</v>
      </c>
      <c r="D198">
        <v>74</v>
      </c>
      <c r="E198">
        <v>126</v>
      </c>
      <c r="F198">
        <v>69</v>
      </c>
      <c r="G198">
        <v>149</v>
      </c>
      <c r="H198">
        <v>74</v>
      </c>
      <c r="I198">
        <f t="shared" si="9"/>
        <v>601</v>
      </c>
      <c r="K198">
        <f>C198-'Gen V Original Stats'!C198</f>
        <v>14</v>
      </c>
      <c r="L198">
        <f>D198-'Gen V Original Stats'!D198</f>
        <v>9</v>
      </c>
      <c r="M198">
        <f>E198-'Gen V Original Stats'!E198</f>
        <v>16</v>
      </c>
      <c r="N198">
        <f>F198-'Gen V Original Stats'!F198</f>
        <v>9</v>
      </c>
      <c r="O198">
        <f>G198-'Gen V Original Stats'!G198</f>
        <v>19</v>
      </c>
      <c r="P198">
        <f>H198-'Gen V Original Stats'!H198</f>
        <v>9</v>
      </c>
      <c r="Q198" s="5">
        <f>I198-'Gen V Original Stats'!I198</f>
        <v>76</v>
      </c>
      <c r="S198">
        <v>197</v>
      </c>
      <c r="U198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</v>
      </c>
      <c r="W198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</v>
      </c>
    </row>
    <row r="199" spans="1:23" x14ac:dyDescent="0.5">
      <c r="A199">
        <v>198</v>
      </c>
      <c r="B199" t="s">
        <v>197</v>
      </c>
      <c r="C199">
        <v>59</v>
      </c>
      <c r="D199">
        <v>84</v>
      </c>
      <c r="E199">
        <v>41</v>
      </c>
      <c r="F199">
        <v>84</v>
      </c>
      <c r="G199">
        <v>41</v>
      </c>
      <c r="H199">
        <v>90</v>
      </c>
      <c r="I199">
        <f t="shared" si="9"/>
        <v>399</v>
      </c>
      <c r="K199">
        <f>C199-'Gen V Original Stats'!C199</f>
        <v>-1</v>
      </c>
      <c r="L199">
        <f>D199-'Gen V Original Stats'!D199</f>
        <v>-1</v>
      </c>
      <c r="M199">
        <f>E199-'Gen V Original Stats'!E199</f>
        <v>-1</v>
      </c>
      <c r="N199">
        <f>F199-'Gen V Original Stats'!F199</f>
        <v>-1</v>
      </c>
      <c r="O199">
        <f>G199-'Gen V Original Stats'!G199</f>
        <v>-1</v>
      </c>
      <c r="P199">
        <f>H199-'Gen V Original Stats'!H199</f>
        <v>-1</v>
      </c>
      <c r="Q199" s="5">
        <f>I199-'Gen V Original Stats'!I199</f>
        <v>-6</v>
      </c>
      <c r="S199">
        <v>198</v>
      </c>
      <c r="T199">
        <v>1</v>
      </c>
      <c r="U199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</v>
      </c>
      <c r="W199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</v>
      </c>
    </row>
    <row r="200" spans="1:23" x14ac:dyDescent="0.5">
      <c r="A200">
        <v>199</v>
      </c>
      <c r="B200" t="s">
        <v>198</v>
      </c>
      <c r="C200">
        <v>116</v>
      </c>
      <c r="D200">
        <v>92</v>
      </c>
      <c r="E200">
        <v>98</v>
      </c>
      <c r="F200">
        <v>122</v>
      </c>
      <c r="G200">
        <v>135</v>
      </c>
      <c r="H200">
        <v>37</v>
      </c>
      <c r="I200">
        <f t="shared" si="9"/>
        <v>600</v>
      </c>
      <c r="K200">
        <f>C200-'Gen V Original Stats'!C200</f>
        <v>21</v>
      </c>
      <c r="L200">
        <f>D200-'Gen V Original Stats'!D200</f>
        <v>17</v>
      </c>
      <c r="M200">
        <f>E200-'Gen V Original Stats'!E200</f>
        <v>18</v>
      </c>
      <c r="N200">
        <f>F200-'Gen V Original Stats'!F200</f>
        <v>22</v>
      </c>
      <c r="O200">
        <f>G200-'Gen V Original Stats'!G200</f>
        <v>25</v>
      </c>
      <c r="P200">
        <f>H200-'Gen V Original Stats'!H200</f>
        <v>7</v>
      </c>
      <c r="Q200" s="5">
        <f>I200-'Gen V Original Stats'!I200</f>
        <v>110</v>
      </c>
      <c r="S200">
        <v>199</v>
      </c>
      <c r="U200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</v>
      </c>
      <c r="W200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</v>
      </c>
    </row>
    <row r="201" spans="1:23" x14ac:dyDescent="0.5">
      <c r="A201">
        <v>200</v>
      </c>
      <c r="B201" t="s">
        <v>199</v>
      </c>
      <c r="C201">
        <v>55</v>
      </c>
      <c r="D201">
        <v>55</v>
      </c>
      <c r="E201">
        <v>55</v>
      </c>
      <c r="F201">
        <v>78</v>
      </c>
      <c r="G201">
        <v>78</v>
      </c>
      <c r="H201">
        <v>78</v>
      </c>
      <c r="I201">
        <f t="shared" si="9"/>
        <v>399</v>
      </c>
      <c r="K201">
        <f>C201-'Gen V Original Stats'!C201</f>
        <v>-5</v>
      </c>
      <c r="L201">
        <f>D201-'Gen V Original Stats'!D201</f>
        <v>-5</v>
      </c>
      <c r="M201">
        <f>E201-'Gen V Original Stats'!E201</f>
        <v>-5</v>
      </c>
      <c r="N201">
        <f>F201-'Gen V Original Stats'!F201</f>
        <v>-7</v>
      </c>
      <c r="O201">
        <f>G201-'Gen V Original Stats'!G201</f>
        <v>-7</v>
      </c>
      <c r="P201">
        <f>H201-'Gen V Original Stats'!H201</f>
        <v>-7</v>
      </c>
      <c r="Q201" s="5">
        <f>I201-'Gen V Original Stats'!I201</f>
        <v>-36</v>
      </c>
      <c r="S201">
        <v>200</v>
      </c>
      <c r="T201">
        <v>1</v>
      </c>
      <c r="U201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</v>
      </c>
      <c r="W201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</v>
      </c>
    </row>
    <row r="202" spans="1:23" x14ac:dyDescent="0.5">
      <c r="A202">
        <v>201</v>
      </c>
      <c r="B202" t="s">
        <v>200</v>
      </c>
      <c r="C202">
        <v>86</v>
      </c>
      <c r="D202">
        <v>129</v>
      </c>
      <c r="E202">
        <v>86</v>
      </c>
      <c r="F202">
        <v>129</v>
      </c>
      <c r="G202">
        <v>86</v>
      </c>
      <c r="H202">
        <v>86</v>
      </c>
      <c r="I202">
        <f t="shared" si="9"/>
        <v>602</v>
      </c>
      <c r="K202">
        <f>C202-'Gen V Original Stats'!C202</f>
        <v>38</v>
      </c>
      <c r="L202">
        <f>D202-'Gen V Original Stats'!D202</f>
        <v>57</v>
      </c>
      <c r="M202">
        <f>E202-'Gen V Original Stats'!E202</f>
        <v>38</v>
      </c>
      <c r="N202">
        <f>F202-'Gen V Original Stats'!F202</f>
        <v>57</v>
      </c>
      <c r="O202">
        <f>G202-'Gen V Original Stats'!G202</f>
        <v>38</v>
      </c>
      <c r="P202">
        <f>H202-'Gen V Original Stats'!H202</f>
        <v>38</v>
      </c>
      <c r="Q202" s="5">
        <f>I202-'Gen V Original Stats'!I202</f>
        <v>266</v>
      </c>
      <c r="S202">
        <v>201</v>
      </c>
      <c r="U202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</v>
      </c>
      <c r="W202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</v>
      </c>
    </row>
    <row r="203" spans="1:23" x14ac:dyDescent="0.5">
      <c r="A203">
        <v>202</v>
      </c>
      <c r="B203" t="s">
        <v>201</v>
      </c>
      <c r="C203">
        <v>255</v>
      </c>
      <c r="D203">
        <v>54</v>
      </c>
      <c r="E203">
        <v>91</v>
      </c>
      <c r="F203">
        <v>54</v>
      </c>
      <c r="G203">
        <v>91</v>
      </c>
      <c r="H203">
        <v>54</v>
      </c>
      <c r="I203">
        <f t="shared" si="9"/>
        <v>599</v>
      </c>
      <c r="K203">
        <f>C203-'Gen V Original Stats'!C203</f>
        <v>65</v>
      </c>
      <c r="L203">
        <f>D203-'Gen V Original Stats'!D203</f>
        <v>21</v>
      </c>
      <c r="M203">
        <f>E203-'Gen V Original Stats'!E203</f>
        <v>33</v>
      </c>
      <c r="N203">
        <f>F203-'Gen V Original Stats'!F203</f>
        <v>21</v>
      </c>
      <c r="O203">
        <f>G203-'Gen V Original Stats'!G203</f>
        <v>33</v>
      </c>
      <c r="P203">
        <f>H203-'Gen V Original Stats'!H203</f>
        <v>21</v>
      </c>
      <c r="Q203" s="5">
        <f>I203-'Gen V Original Stats'!I203</f>
        <v>194</v>
      </c>
      <c r="S203">
        <v>202</v>
      </c>
      <c r="U203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</v>
      </c>
      <c r="W203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</v>
      </c>
    </row>
    <row r="204" spans="1:23" x14ac:dyDescent="0.5">
      <c r="A204">
        <v>203</v>
      </c>
      <c r="B204" t="s">
        <v>202</v>
      </c>
      <c r="C204">
        <v>92</v>
      </c>
      <c r="D204">
        <v>105</v>
      </c>
      <c r="E204">
        <v>86</v>
      </c>
      <c r="F204">
        <v>119</v>
      </c>
      <c r="G204">
        <v>86</v>
      </c>
      <c r="H204">
        <v>112</v>
      </c>
      <c r="I204">
        <f t="shared" si="9"/>
        <v>600</v>
      </c>
      <c r="K204">
        <f>C204-'Gen V Original Stats'!C204</f>
        <v>22</v>
      </c>
      <c r="L204">
        <f>D204-'Gen V Original Stats'!D204</f>
        <v>25</v>
      </c>
      <c r="M204">
        <f>E204-'Gen V Original Stats'!E204</f>
        <v>21</v>
      </c>
      <c r="N204">
        <f>F204-'Gen V Original Stats'!F204</f>
        <v>29</v>
      </c>
      <c r="O204">
        <f>G204-'Gen V Original Stats'!G204</f>
        <v>21</v>
      </c>
      <c r="P204">
        <f>H204-'Gen V Original Stats'!H204</f>
        <v>27</v>
      </c>
      <c r="Q204" s="5">
        <f>I204-'Gen V Original Stats'!I204</f>
        <v>145</v>
      </c>
      <c r="S204">
        <v>203</v>
      </c>
      <c r="U204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</v>
      </c>
      <c r="W204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</v>
      </c>
    </row>
    <row r="205" spans="1:23" x14ac:dyDescent="0.5">
      <c r="A205">
        <v>204</v>
      </c>
      <c r="B205" t="s">
        <v>203</v>
      </c>
      <c r="C205">
        <v>69</v>
      </c>
      <c r="D205">
        <v>90</v>
      </c>
      <c r="E205">
        <v>124</v>
      </c>
      <c r="F205">
        <v>48</v>
      </c>
      <c r="G205">
        <v>48</v>
      </c>
      <c r="H205">
        <v>21</v>
      </c>
      <c r="I205">
        <f t="shared" si="9"/>
        <v>400</v>
      </c>
      <c r="K205">
        <f>C205-'Gen V Original Stats'!C205</f>
        <v>19</v>
      </c>
      <c r="L205">
        <f>D205-'Gen V Original Stats'!D205</f>
        <v>25</v>
      </c>
      <c r="M205">
        <f>E205-'Gen V Original Stats'!E205</f>
        <v>34</v>
      </c>
      <c r="N205">
        <f>F205-'Gen V Original Stats'!F205</f>
        <v>13</v>
      </c>
      <c r="O205">
        <f>G205-'Gen V Original Stats'!G205</f>
        <v>13</v>
      </c>
      <c r="P205">
        <f>H205-'Gen V Original Stats'!H205</f>
        <v>6</v>
      </c>
      <c r="Q205" s="5">
        <f>I205-'Gen V Original Stats'!I205</f>
        <v>110</v>
      </c>
      <c r="S205">
        <v>204</v>
      </c>
      <c r="T205">
        <v>1</v>
      </c>
      <c r="U205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</v>
      </c>
      <c r="W205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</v>
      </c>
    </row>
    <row r="206" spans="1:23" x14ac:dyDescent="0.5">
      <c r="A206">
        <v>205</v>
      </c>
      <c r="B206" t="s">
        <v>204</v>
      </c>
      <c r="C206">
        <v>97</v>
      </c>
      <c r="D206">
        <v>116</v>
      </c>
      <c r="E206">
        <v>181</v>
      </c>
      <c r="F206">
        <v>77</v>
      </c>
      <c r="G206">
        <v>77</v>
      </c>
      <c r="H206">
        <v>52</v>
      </c>
      <c r="I206">
        <f t="shared" si="9"/>
        <v>600</v>
      </c>
      <c r="K206">
        <f>C206-'Gen V Original Stats'!C206</f>
        <v>22</v>
      </c>
      <c r="L206">
        <f>D206-'Gen V Original Stats'!D206</f>
        <v>26</v>
      </c>
      <c r="M206">
        <f>E206-'Gen V Original Stats'!E206</f>
        <v>41</v>
      </c>
      <c r="N206">
        <f>F206-'Gen V Original Stats'!F206</f>
        <v>17</v>
      </c>
      <c r="O206">
        <f>G206-'Gen V Original Stats'!G206</f>
        <v>17</v>
      </c>
      <c r="P206">
        <f>H206-'Gen V Original Stats'!H206</f>
        <v>12</v>
      </c>
      <c r="Q206" s="5">
        <f>I206-'Gen V Original Stats'!I206</f>
        <v>135</v>
      </c>
      <c r="S206">
        <v>205</v>
      </c>
      <c r="U206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</v>
      </c>
      <c r="W206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</v>
      </c>
    </row>
    <row r="207" spans="1:23" x14ac:dyDescent="0.5">
      <c r="A207">
        <v>206</v>
      </c>
      <c r="B207" t="s">
        <v>205</v>
      </c>
      <c r="C207">
        <v>145</v>
      </c>
      <c r="D207">
        <v>101</v>
      </c>
      <c r="E207">
        <v>101</v>
      </c>
      <c r="F207">
        <v>94</v>
      </c>
      <c r="G207">
        <v>94</v>
      </c>
      <c r="H207">
        <v>65</v>
      </c>
      <c r="I207">
        <f t="shared" si="9"/>
        <v>600</v>
      </c>
      <c r="K207">
        <f>C207-'Gen V Original Stats'!C207</f>
        <v>45</v>
      </c>
      <c r="L207">
        <f>D207-'Gen V Original Stats'!D207</f>
        <v>31</v>
      </c>
      <c r="M207">
        <f>E207-'Gen V Original Stats'!E207</f>
        <v>31</v>
      </c>
      <c r="N207">
        <f>F207-'Gen V Original Stats'!F207</f>
        <v>29</v>
      </c>
      <c r="O207">
        <f>G207-'Gen V Original Stats'!G207</f>
        <v>29</v>
      </c>
      <c r="P207">
        <f>H207-'Gen V Original Stats'!H207</f>
        <v>20</v>
      </c>
      <c r="Q207" s="5">
        <f>I207-'Gen V Original Stats'!I207</f>
        <v>185</v>
      </c>
      <c r="S207">
        <v>206</v>
      </c>
      <c r="U207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</v>
      </c>
      <c r="W207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</v>
      </c>
    </row>
    <row r="208" spans="1:23" x14ac:dyDescent="0.5">
      <c r="A208">
        <v>207</v>
      </c>
      <c r="B208" t="s">
        <v>206</v>
      </c>
      <c r="C208">
        <v>60</v>
      </c>
      <c r="D208">
        <v>70</v>
      </c>
      <c r="E208">
        <v>98</v>
      </c>
      <c r="F208">
        <v>33</v>
      </c>
      <c r="G208">
        <v>60</v>
      </c>
      <c r="H208">
        <v>79</v>
      </c>
      <c r="I208">
        <f t="shared" si="9"/>
        <v>400</v>
      </c>
      <c r="K208">
        <f>C208-'Gen V Original Stats'!C208</f>
        <v>-5</v>
      </c>
      <c r="L208">
        <f>D208-'Gen V Original Stats'!D208</f>
        <v>-5</v>
      </c>
      <c r="M208">
        <f>E208-'Gen V Original Stats'!E208</f>
        <v>-7</v>
      </c>
      <c r="N208">
        <f>F208-'Gen V Original Stats'!F208</f>
        <v>-2</v>
      </c>
      <c r="O208">
        <f>G208-'Gen V Original Stats'!G208</f>
        <v>-5</v>
      </c>
      <c r="P208">
        <f>H208-'Gen V Original Stats'!H208</f>
        <v>-6</v>
      </c>
      <c r="Q208" s="5">
        <f>I208-'Gen V Original Stats'!I208</f>
        <v>-30</v>
      </c>
      <c r="S208">
        <v>207</v>
      </c>
      <c r="T208">
        <v>1</v>
      </c>
      <c r="U208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</v>
      </c>
      <c r="W208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</v>
      </c>
    </row>
    <row r="209" spans="1:23" x14ac:dyDescent="0.5">
      <c r="A209">
        <v>208</v>
      </c>
      <c r="B209" t="s">
        <v>207</v>
      </c>
      <c r="C209">
        <v>88</v>
      </c>
      <c r="D209">
        <v>100</v>
      </c>
      <c r="E209">
        <v>235</v>
      </c>
      <c r="F209">
        <v>65</v>
      </c>
      <c r="G209">
        <v>76</v>
      </c>
      <c r="H209">
        <v>35</v>
      </c>
      <c r="I209">
        <f t="shared" si="9"/>
        <v>599</v>
      </c>
      <c r="K209">
        <f>C209-'Gen V Original Stats'!C209</f>
        <v>13</v>
      </c>
      <c r="L209">
        <f>D209-'Gen V Original Stats'!D209</f>
        <v>15</v>
      </c>
      <c r="M209">
        <f>E209-'Gen V Original Stats'!E209</f>
        <v>35</v>
      </c>
      <c r="N209">
        <f>F209-'Gen V Original Stats'!F209</f>
        <v>10</v>
      </c>
      <c r="O209">
        <f>G209-'Gen V Original Stats'!G209</f>
        <v>11</v>
      </c>
      <c r="P209">
        <f>H209-'Gen V Original Stats'!H209</f>
        <v>5</v>
      </c>
      <c r="Q209" s="5">
        <f>I209-'Gen V Original Stats'!I209</f>
        <v>89</v>
      </c>
      <c r="S209">
        <v>208</v>
      </c>
      <c r="U209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</v>
      </c>
      <c r="W209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</v>
      </c>
    </row>
    <row r="210" spans="1:23" x14ac:dyDescent="0.5">
      <c r="A210">
        <v>209</v>
      </c>
      <c r="B210" t="s">
        <v>208</v>
      </c>
      <c r="C210">
        <v>80</v>
      </c>
      <c r="D210">
        <v>107</v>
      </c>
      <c r="E210">
        <v>67</v>
      </c>
      <c r="F210">
        <v>53</v>
      </c>
      <c r="G210">
        <v>53</v>
      </c>
      <c r="H210">
        <v>40</v>
      </c>
      <c r="I210">
        <f t="shared" si="9"/>
        <v>400</v>
      </c>
      <c r="K210">
        <f>C210-'Gen V Original Stats'!C210</f>
        <v>20</v>
      </c>
      <c r="L210">
        <f>D210-'Gen V Original Stats'!D210</f>
        <v>27</v>
      </c>
      <c r="M210">
        <f>E210-'Gen V Original Stats'!E210</f>
        <v>17</v>
      </c>
      <c r="N210">
        <f>F210-'Gen V Original Stats'!F210</f>
        <v>13</v>
      </c>
      <c r="O210">
        <f>G210-'Gen V Original Stats'!G210</f>
        <v>13</v>
      </c>
      <c r="P210">
        <f>H210-'Gen V Original Stats'!H210</f>
        <v>10</v>
      </c>
      <c r="Q210" s="5">
        <f>I210-'Gen V Original Stats'!I210</f>
        <v>100</v>
      </c>
      <c r="S210">
        <v>209</v>
      </c>
      <c r="T210">
        <v>1</v>
      </c>
      <c r="U210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</v>
      </c>
      <c r="W210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</v>
      </c>
    </row>
    <row r="211" spans="1:23" x14ac:dyDescent="0.5">
      <c r="A211">
        <v>210</v>
      </c>
      <c r="B211" t="s">
        <v>209</v>
      </c>
      <c r="C211">
        <v>120</v>
      </c>
      <c r="D211">
        <v>160</v>
      </c>
      <c r="E211">
        <v>100</v>
      </c>
      <c r="F211">
        <v>80</v>
      </c>
      <c r="G211">
        <v>80</v>
      </c>
      <c r="H211">
        <v>60</v>
      </c>
      <c r="I211">
        <f t="shared" si="9"/>
        <v>600</v>
      </c>
      <c r="K211">
        <f>C211-'Gen V Original Stats'!C211</f>
        <v>30</v>
      </c>
      <c r="L211">
        <f>D211-'Gen V Original Stats'!D211</f>
        <v>40</v>
      </c>
      <c r="M211">
        <f>E211-'Gen V Original Stats'!E211</f>
        <v>25</v>
      </c>
      <c r="N211">
        <f>F211-'Gen V Original Stats'!F211</f>
        <v>20</v>
      </c>
      <c r="O211">
        <f>G211-'Gen V Original Stats'!G211</f>
        <v>20</v>
      </c>
      <c r="P211">
        <f>H211-'Gen V Original Stats'!H211</f>
        <v>15</v>
      </c>
      <c r="Q211" s="5">
        <f>I211-'Gen V Original Stats'!I211</f>
        <v>150</v>
      </c>
      <c r="S211">
        <v>210</v>
      </c>
      <c r="U211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</v>
      </c>
      <c r="W211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</v>
      </c>
    </row>
    <row r="212" spans="1:23" x14ac:dyDescent="0.5">
      <c r="A212">
        <v>211</v>
      </c>
      <c r="B212" t="s">
        <v>210</v>
      </c>
      <c r="C212">
        <v>91</v>
      </c>
      <c r="D212">
        <v>133</v>
      </c>
      <c r="E212">
        <v>105</v>
      </c>
      <c r="F212">
        <v>77</v>
      </c>
      <c r="G212">
        <v>77</v>
      </c>
      <c r="H212">
        <v>119</v>
      </c>
      <c r="I212">
        <f t="shared" si="9"/>
        <v>602</v>
      </c>
      <c r="K212">
        <f>C212-'Gen V Original Stats'!C212</f>
        <v>26</v>
      </c>
      <c r="L212">
        <f>D212-'Gen V Original Stats'!D212</f>
        <v>38</v>
      </c>
      <c r="M212">
        <f>E212-'Gen V Original Stats'!E212</f>
        <v>30</v>
      </c>
      <c r="N212">
        <f>F212-'Gen V Original Stats'!F212</f>
        <v>22</v>
      </c>
      <c r="O212">
        <f>G212-'Gen V Original Stats'!G212</f>
        <v>22</v>
      </c>
      <c r="P212">
        <f>H212-'Gen V Original Stats'!H212</f>
        <v>34</v>
      </c>
      <c r="Q212" s="5">
        <f>I212-'Gen V Original Stats'!I212</f>
        <v>172</v>
      </c>
      <c r="S212">
        <v>211</v>
      </c>
      <c r="U212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</v>
      </c>
      <c r="W212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</v>
      </c>
    </row>
    <row r="213" spans="1:23" x14ac:dyDescent="0.5">
      <c r="A213">
        <v>212</v>
      </c>
      <c r="B213" t="s">
        <v>211</v>
      </c>
      <c r="C213">
        <v>84</v>
      </c>
      <c r="D213">
        <v>156</v>
      </c>
      <c r="E213">
        <v>120</v>
      </c>
      <c r="F213">
        <v>66</v>
      </c>
      <c r="G213">
        <v>96</v>
      </c>
      <c r="H213">
        <v>78</v>
      </c>
      <c r="I213">
        <f t="shared" si="9"/>
        <v>600</v>
      </c>
      <c r="K213">
        <f>C213-'Gen V Original Stats'!C213</f>
        <v>14</v>
      </c>
      <c r="L213">
        <f>D213-'Gen V Original Stats'!D213</f>
        <v>26</v>
      </c>
      <c r="M213">
        <f>E213-'Gen V Original Stats'!E213</f>
        <v>20</v>
      </c>
      <c r="N213">
        <f>F213-'Gen V Original Stats'!F213</f>
        <v>11</v>
      </c>
      <c r="O213">
        <f>G213-'Gen V Original Stats'!G213</f>
        <v>16</v>
      </c>
      <c r="P213">
        <f>H213-'Gen V Original Stats'!H213</f>
        <v>13</v>
      </c>
      <c r="Q213" s="5">
        <f>I213-'Gen V Original Stats'!I213</f>
        <v>100</v>
      </c>
      <c r="S213">
        <v>212</v>
      </c>
      <c r="U213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</v>
      </c>
      <c r="W213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</v>
      </c>
    </row>
    <row r="214" spans="1:23" x14ac:dyDescent="0.5">
      <c r="A214">
        <v>213</v>
      </c>
      <c r="B214" t="s">
        <v>212</v>
      </c>
      <c r="C214">
        <v>33</v>
      </c>
      <c r="D214">
        <v>21</v>
      </c>
      <c r="E214">
        <v>255</v>
      </c>
      <c r="F214">
        <v>21</v>
      </c>
      <c r="G214">
        <v>255</v>
      </c>
      <c r="H214">
        <v>15</v>
      </c>
      <c r="I214">
        <f t="shared" si="9"/>
        <v>600</v>
      </c>
      <c r="K214">
        <f>C214-'Gen V Original Stats'!C214</f>
        <v>13</v>
      </c>
      <c r="L214">
        <f>D214-'Gen V Original Stats'!D214</f>
        <v>11</v>
      </c>
      <c r="M214">
        <f>E214-'Gen V Original Stats'!E214</f>
        <v>25</v>
      </c>
      <c r="N214">
        <f>F214-'Gen V Original Stats'!F214</f>
        <v>11</v>
      </c>
      <c r="O214">
        <f>G214-'Gen V Original Stats'!G214</f>
        <v>25</v>
      </c>
      <c r="P214">
        <f>H214-'Gen V Original Stats'!H214</f>
        <v>10</v>
      </c>
      <c r="Q214" s="5">
        <f>I214-'Gen V Original Stats'!I214</f>
        <v>95</v>
      </c>
      <c r="S214">
        <v>213</v>
      </c>
      <c r="U214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</v>
      </c>
      <c r="W214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</v>
      </c>
    </row>
    <row r="215" spans="1:23" x14ac:dyDescent="0.5">
      <c r="A215">
        <v>214</v>
      </c>
      <c r="B215" t="s">
        <v>213</v>
      </c>
      <c r="C215">
        <v>96</v>
      </c>
      <c r="D215">
        <v>150</v>
      </c>
      <c r="E215">
        <v>90</v>
      </c>
      <c r="F215">
        <v>48</v>
      </c>
      <c r="G215">
        <v>114</v>
      </c>
      <c r="H215">
        <v>102</v>
      </c>
      <c r="I215">
        <f t="shared" si="9"/>
        <v>600</v>
      </c>
      <c r="K215">
        <f>C215-'Gen V Original Stats'!C215</f>
        <v>16</v>
      </c>
      <c r="L215">
        <f>D215-'Gen V Original Stats'!D215</f>
        <v>25</v>
      </c>
      <c r="M215">
        <f>E215-'Gen V Original Stats'!E215</f>
        <v>15</v>
      </c>
      <c r="N215">
        <f>F215-'Gen V Original Stats'!F215</f>
        <v>8</v>
      </c>
      <c r="O215">
        <f>G215-'Gen V Original Stats'!G215</f>
        <v>19</v>
      </c>
      <c r="P215">
        <f>H215-'Gen V Original Stats'!H215</f>
        <v>17</v>
      </c>
      <c r="Q215" s="5">
        <f>I215-'Gen V Original Stats'!I215</f>
        <v>100</v>
      </c>
      <c r="S215">
        <v>214</v>
      </c>
      <c r="U215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</v>
      </c>
      <c r="W215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</v>
      </c>
    </row>
    <row r="216" spans="1:23" x14ac:dyDescent="0.5">
      <c r="A216">
        <v>215</v>
      </c>
      <c r="B216" t="s">
        <v>214</v>
      </c>
      <c r="C216">
        <v>51</v>
      </c>
      <c r="D216">
        <v>88</v>
      </c>
      <c r="E216">
        <v>51</v>
      </c>
      <c r="F216">
        <v>33</v>
      </c>
      <c r="G216">
        <v>70</v>
      </c>
      <c r="H216">
        <v>107</v>
      </c>
      <c r="I216">
        <f t="shared" si="9"/>
        <v>400</v>
      </c>
      <c r="K216">
        <f>C216-'Gen V Original Stats'!C216</f>
        <v>-4</v>
      </c>
      <c r="L216">
        <f>D216-'Gen V Original Stats'!D216</f>
        <v>-7</v>
      </c>
      <c r="M216">
        <f>E216-'Gen V Original Stats'!E216</f>
        <v>-4</v>
      </c>
      <c r="N216">
        <f>F216-'Gen V Original Stats'!F216</f>
        <v>-2</v>
      </c>
      <c r="O216">
        <f>G216-'Gen V Original Stats'!G216</f>
        <v>-5</v>
      </c>
      <c r="P216">
        <f>H216-'Gen V Original Stats'!H216</f>
        <v>-8</v>
      </c>
      <c r="Q216" s="5">
        <f>I216-'Gen V Original Stats'!I216</f>
        <v>-30</v>
      </c>
      <c r="S216">
        <v>215</v>
      </c>
      <c r="T216">
        <v>1</v>
      </c>
      <c r="U216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</v>
      </c>
      <c r="W216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</v>
      </c>
    </row>
    <row r="217" spans="1:23" x14ac:dyDescent="0.5">
      <c r="A217">
        <v>216</v>
      </c>
      <c r="B217" t="s">
        <v>215</v>
      </c>
      <c r="C217">
        <v>73</v>
      </c>
      <c r="D217">
        <v>97</v>
      </c>
      <c r="E217">
        <v>61</v>
      </c>
      <c r="F217">
        <v>61</v>
      </c>
      <c r="G217">
        <v>61</v>
      </c>
      <c r="H217">
        <v>48</v>
      </c>
      <c r="I217">
        <f t="shared" si="9"/>
        <v>401</v>
      </c>
      <c r="K217">
        <f>C217-'Gen V Original Stats'!C217</f>
        <v>13</v>
      </c>
      <c r="L217">
        <f>D217-'Gen V Original Stats'!D217</f>
        <v>17</v>
      </c>
      <c r="M217">
        <f>E217-'Gen V Original Stats'!E217</f>
        <v>11</v>
      </c>
      <c r="N217">
        <f>F217-'Gen V Original Stats'!F217</f>
        <v>11</v>
      </c>
      <c r="O217">
        <f>G217-'Gen V Original Stats'!G217</f>
        <v>11</v>
      </c>
      <c r="P217">
        <f>H217-'Gen V Original Stats'!H217</f>
        <v>8</v>
      </c>
      <c r="Q217" s="5">
        <f>I217-'Gen V Original Stats'!I217</f>
        <v>71</v>
      </c>
      <c r="S217">
        <v>216</v>
      </c>
      <c r="T217">
        <v>1</v>
      </c>
      <c r="U217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</v>
      </c>
      <c r="W217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</v>
      </c>
    </row>
    <row r="218" spans="1:23" x14ac:dyDescent="0.5">
      <c r="A218">
        <v>217</v>
      </c>
      <c r="B218" t="s">
        <v>216</v>
      </c>
      <c r="C218">
        <v>108</v>
      </c>
      <c r="D218">
        <v>156</v>
      </c>
      <c r="E218">
        <v>90</v>
      </c>
      <c r="F218">
        <v>90</v>
      </c>
      <c r="G218">
        <v>90</v>
      </c>
      <c r="H218">
        <v>66</v>
      </c>
      <c r="I218">
        <f t="shared" si="9"/>
        <v>600</v>
      </c>
      <c r="K218">
        <f>C218-'Gen V Original Stats'!C218</f>
        <v>18</v>
      </c>
      <c r="L218">
        <f>D218-'Gen V Original Stats'!D218</f>
        <v>26</v>
      </c>
      <c r="M218">
        <f>E218-'Gen V Original Stats'!E218</f>
        <v>15</v>
      </c>
      <c r="N218">
        <f>F218-'Gen V Original Stats'!F218</f>
        <v>15</v>
      </c>
      <c r="O218">
        <f>G218-'Gen V Original Stats'!G218</f>
        <v>15</v>
      </c>
      <c r="P218">
        <f>H218-'Gen V Original Stats'!H218</f>
        <v>11</v>
      </c>
      <c r="Q218" s="5">
        <f>I218-'Gen V Original Stats'!I218</f>
        <v>100</v>
      </c>
      <c r="S218">
        <v>217</v>
      </c>
      <c r="U218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</v>
      </c>
      <c r="W218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</v>
      </c>
    </row>
    <row r="219" spans="1:23" x14ac:dyDescent="0.5">
      <c r="A219">
        <v>218</v>
      </c>
      <c r="B219" t="s">
        <v>217</v>
      </c>
      <c r="C219">
        <v>64</v>
      </c>
      <c r="D219">
        <v>64</v>
      </c>
      <c r="E219">
        <v>64</v>
      </c>
      <c r="F219">
        <v>112</v>
      </c>
      <c r="G219">
        <v>64</v>
      </c>
      <c r="H219">
        <v>32</v>
      </c>
      <c r="I219">
        <f t="shared" si="9"/>
        <v>400</v>
      </c>
      <c r="K219">
        <f>C219-'Gen V Original Stats'!C219</f>
        <v>24</v>
      </c>
      <c r="L219">
        <f>D219-'Gen V Original Stats'!D219</f>
        <v>24</v>
      </c>
      <c r="M219">
        <f>E219-'Gen V Original Stats'!E219</f>
        <v>24</v>
      </c>
      <c r="N219">
        <f>F219-'Gen V Original Stats'!F219</f>
        <v>42</v>
      </c>
      <c r="O219">
        <f>G219-'Gen V Original Stats'!G219</f>
        <v>24</v>
      </c>
      <c r="P219">
        <f>H219-'Gen V Original Stats'!H219</f>
        <v>12</v>
      </c>
      <c r="Q219" s="5">
        <f>I219-'Gen V Original Stats'!I219</f>
        <v>150</v>
      </c>
      <c r="S219">
        <v>218</v>
      </c>
      <c r="T219">
        <v>1</v>
      </c>
      <c r="U219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</v>
      </c>
      <c r="W219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</v>
      </c>
    </row>
    <row r="220" spans="1:23" x14ac:dyDescent="0.5">
      <c r="A220">
        <v>219</v>
      </c>
      <c r="B220" t="s">
        <v>218</v>
      </c>
      <c r="C220">
        <v>73</v>
      </c>
      <c r="D220">
        <v>73</v>
      </c>
      <c r="E220">
        <v>176</v>
      </c>
      <c r="F220">
        <v>117</v>
      </c>
      <c r="G220">
        <v>117</v>
      </c>
      <c r="H220">
        <v>44</v>
      </c>
      <c r="I220">
        <f t="shared" si="9"/>
        <v>600</v>
      </c>
      <c r="K220">
        <f>C220-'Gen V Original Stats'!C220</f>
        <v>23</v>
      </c>
      <c r="L220">
        <f>D220-'Gen V Original Stats'!D220</f>
        <v>23</v>
      </c>
      <c r="M220">
        <f>E220-'Gen V Original Stats'!E220</f>
        <v>56</v>
      </c>
      <c r="N220">
        <f>F220-'Gen V Original Stats'!F220</f>
        <v>37</v>
      </c>
      <c r="O220">
        <f>G220-'Gen V Original Stats'!G220</f>
        <v>37</v>
      </c>
      <c r="P220">
        <f>H220-'Gen V Original Stats'!H220</f>
        <v>14</v>
      </c>
      <c r="Q220" s="5">
        <f>I220-'Gen V Original Stats'!I220</f>
        <v>190</v>
      </c>
      <c r="S220">
        <v>219</v>
      </c>
      <c r="U220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</v>
      </c>
      <c r="W220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</v>
      </c>
    </row>
    <row r="221" spans="1:23" x14ac:dyDescent="0.5">
      <c r="A221">
        <v>220</v>
      </c>
      <c r="B221" t="s">
        <v>219</v>
      </c>
      <c r="C221">
        <v>60</v>
      </c>
      <c r="D221">
        <v>60</v>
      </c>
      <c r="E221">
        <v>48</v>
      </c>
      <c r="F221">
        <v>36</v>
      </c>
      <c r="G221">
        <v>36</v>
      </c>
      <c r="H221">
        <v>60</v>
      </c>
      <c r="I221">
        <f t="shared" si="9"/>
        <v>300</v>
      </c>
      <c r="K221">
        <f>C221-'Gen V Original Stats'!C221</f>
        <v>10</v>
      </c>
      <c r="L221">
        <f>D221-'Gen V Original Stats'!D221</f>
        <v>10</v>
      </c>
      <c r="M221">
        <f>E221-'Gen V Original Stats'!E221</f>
        <v>8</v>
      </c>
      <c r="N221">
        <f>F221-'Gen V Original Stats'!F221</f>
        <v>6</v>
      </c>
      <c r="O221">
        <f>G221-'Gen V Original Stats'!G221</f>
        <v>6</v>
      </c>
      <c r="P221">
        <f>H221-'Gen V Original Stats'!H221</f>
        <v>10</v>
      </c>
      <c r="Q221" s="5">
        <f>I221-'Gen V Original Stats'!I221</f>
        <v>50</v>
      </c>
      <c r="S221">
        <v>220</v>
      </c>
      <c r="T221">
        <v>2</v>
      </c>
      <c r="U221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</v>
      </c>
      <c r="W221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</v>
      </c>
    </row>
    <row r="222" spans="1:23" x14ac:dyDescent="0.5">
      <c r="A222">
        <v>221</v>
      </c>
      <c r="B222" t="s">
        <v>220</v>
      </c>
      <c r="C222">
        <v>89</v>
      </c>
      <c r="D222">
        <v>89</v>
      </c>
      <c r="E222">
        <v>71</v>
      </c>
      <c r="F222">
        <v>53</v>
      </c>
      <c r="G222">
        <v>53</v>
      </c>
      <c r="H222">
        <v>44</v>
      </c>
      <c r="I222">
        <f t="shared" si="9"/>
        <v>399</v>
      </c>
      <c r="K222">
        <f>C222-'Gen V Original Stats'!C222</f>
        <v>-11</v>
      </c>
      <c r="L222">
        <f>D222-'Gen V Original Stats'!D222</f>
        <v>-11</v>
      </c>
      <c r="M222">
        <f>E222-'Gen V Original Stats'!E222</f>
        <v>-9</v>
      </c>
      <c r="N222">
        <f>F222-'Gen V Original Stats'!F222</f>
        <v>-7</v>
      </c>
      <c r="O222">
        <f>G222-'Gen V Original Stats'!G222</f>
        <v>-7</v>
      </c>
      <c r="P222">
        <f>H222-'Gen V Original Stats'!H222</f>
        <v>-6</v>
      </c>
      <c r="Q222" s="5">
        <f>I222-'Gen V Original Stats'!I222</f>
        <v>-51</v>
      </c>
      <c r="S222">
        <v>221</v>
      </c>
      <c r="T222">
        <v>1</v>
      </c>
      <c r="U222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</v>
      </c>
      <c r="W222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</v>
      </c>
    </row>
    <row r="223" spans="1:23" x14ac:dyDescent="0.5">
      <c r="A223">
        <v>222</v>
      </c>
      <c r="B223" t="s">
        <v>221</v>
      </c>
      <c r="C223">
        <v>87</v>
      </c>
      <c r="D223">
        <v>87</v>
      </c>
      <c r="E223">
        <v>134</v>
      </c>
      <c r="F223">
        <v>103</v>
      </c>
      <c r="G223">
        <v>134</v>
      </c>
      <c r="H223">
        <v>55</v>
      </c>
      <c r="I223">
        <f t="shared" si="9"/>
        <v>600</v>
      </c>
      <c r="K223">
        <f>C223-'Gen V Original Stats'!C223</f>
        <v>32</v>
      </c>
      <c r="L223">
        <f>D223-'Gen V Original Stats'!D223</f>
        <v>32</v>
      </c>
      <c r="M223">
        <f>E223-'Gen V Original Stats'!E223</f>
        <v>49</v>
      </c>
      <c r="N223">
        <f>F223-'Gen V Original Stats'!F223</f>
        <v>38</v>
      </c>
      <c r="O223">
        <f>G223-'Gen V Original Stats'!G223</f>
        <v>49</v>
      </c>
      <c r="P223">
        <f>H223-'Gen V Original Stats'!H223</f>
        <v>20</v>
      </c>
      <c r="Q223" s="5">
        <f>I223-'Gen V Original Stats'!I223</f>
        <v>220</v>
      </c>
      <c r="S223">
        <v>222</v>
      </c>
      <c r="U223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</v>
      </c>
      <c r="W223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</v>
      </c>
    </row>
    <row r="224" spans="1:23" x14ac:dyDescent="0.5">
      <c r="A224">
        <v>223</v>
      </c>
      <c r="B224" t="s">
        <v>222</v>
      </c>
      <c r="C224">
        <v>47</v>
      </c>
      <c r="D224">
        <v>87</v>
      </c>
      <c r="E224">
        <v>47</v>
      </c>
      <c r="F224">
        <v>87</v>
      </c>
      <c r="G224">
        <v>47</v>
      </c>
      <c r="H224">
        <v>87</v>
      </c>
      <c r="I224">
        <f t="shared" si="9"/>
        <v>402</v>
      </c>
      <c r="K224">
        <f>C224-'Gen V Original Stats'!C224</f>
        <v>12</v>
      </c>
      <c r="L224">
        <f>D224-'Gen V Original Stats'!D224</f>
        <v>22</v>
      </c>
      <c r="M224">
        <f>E224-'Gen V Original Stats'!E224</f>
        <v>12</v>
      </c>
      <c r="N224">
        <f>F224-'Gen V Original Stats'!F224</f>
        <v>22</v>
      </c>
      <c r="O224">
        <f>G224-'Gen V Original Stats'!G224</f>
        <v>12</v>
      </c>
      <c r="P224">
        <f>H224-'Gen V Original Stats'!H224</f>
        <v>22</v>
      </c>
      <c r="Q224" s="5">
        <f>I224-'Gen V Original Stats'!I224</f>
        <v>102</v>
      </c>
      <c r="S224">
        <v>223</v>
      </c>
      <c r="T224">
        <v>1</v>
      </c>
      <c r="U224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</v>
      </c>
      <c r="W224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</v>
      </c>
    </row>
    <row r="225" spans="1:23" x14ac:dyDescent="0.5">
      <c r="A225">
        <v>224</v>
      </c>
      <c r="B225" t="s">
        <v>223</v>
      </c>
      <c r="C225">
        <v>94</v>
      </c>
      <c r="D225">
        <v>131</v>
      </c>
      <c r="E225">
        <v>94</v>
      </c>
      <c r="F225">
        <v>131</v>
      </c>
      <c r="G225">
        <v>94</v>
      </c>
      <c r="H225">
        <v>56</v>
      </c>
      <c r="I225">
        <f t="shared" si="9"/>
        <v>600</v>
      </c>
      <c r="K225">
        <f>C225-'Gen V Original Stats'!C225</f>
        <v>19</v>
      </c>
      <c r="L225">
        <f>D225-'Gen V Original Stats'!D225</f>
        <v>26</v>
      </c>
      <c r="M225">
        <f>E225-'Gen V Original Stats'!E225</f>
        <v>19</v>
      </c>
      <c r="N225">
        <f>F225-'Gen V Original Stats'!F225</f>
        <v>26</v>
      </c>
      <c r="O225">
        <f>G225-'Gen V Original Stats'!G225</f>
        <v>19</v>
      </c>
      <c r="P225">
        <f>H225-'Gen V Original Stats'!H225</f>
        <v>11</v>
      </c>
      <c r="Q225" s="5">
        <f>I225-'Gen V Original Stats'!I225</f>
        <v>120</v>
      </c>
      <c r="S225">
        <v>224</v>
      </c>
      <c r="U225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</v>
      </c>
      <c r="W225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</v>
      </c>
    </row>
    <row r="226" spans="1:23" x14ac:dyDescent="0.5">
      <c r="A226">
        <v>225</v>
      </c>
      <c r="B226" t="s">
        <v>224</v>
      </c>
      <c r="C226">
        <v>82</v>
      </c>
      <c r="D226">
        <v>100</v>
      </c>
      <c r="E226">
        <v>82</v>
      </c>
      <c r="F226">
        <v>118</v>
      </c>
      <c r="G226">
        <v>82</v>
      </c>
      <c r="H226">
        <v>136</v>
      </c>
      <c r="I226">
        <f t="shared" si="9"/>
        <v>600</v>
      </c>
      <c r="K226">
        <f>C226-'Gen V Original Stats'!C226</f>
        <v>37</v>
      </c>
      <c r="L226">
        <f>D226-'Gen V Original Stats'!D226</f>
        <v>45</v>
      </c>
      <c r="M226">
        <f>E226-'Gen V Original Stats'!E226</f>
        <v>37</v>
      </c>
      <c r="N226">
        <f>F226-'Gen V Original Stats'!F226</f>
        <v>53</v>
      </c>
      <c r="O226">
        <f>G226-'Gen V Original Stats'!G226</f>
        <v>37</v>
      </c>
      <c r="P226">
        <f>H226-'Gen V Original Stats'!H226</f>
        <v>61</v>
      </c>
      <c r="Q226" s="5">
        <f>I226-'Gen V Original Stats'!I226</f>
        <v>270</v>
      </c>
      <c r="S226">
        <v>225</v>
      </c>
      <c r="U226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</v>
      </c>
      <c r="W226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</v>
      </c>
    </row>
    <row r="227" spans="1:23" x14ac:dyDescent="0.5">
      <c r="A227">
        <v>226</v>
      </c>
      <c r="B227" t="s">
        <v>225</v>
      </c>
      <c r="C227">
        <v>84</v>
      </c>
      <c r="D227">
        <v>52</v>
      </c>
      <c r="E227">
        <v>90</v>
      </c>
      <c r="F227">
        <v>103</v>
      </c>
      <c r="G227">
        <v>181</v>
      </c>
      <c r="H227">
        <v>90</v>
      </c>
      <c r="I227">
        <f t="shared" si="9"/>
        <v>600</v>
      </c>
      <c r="K227">
        <f>C227-'Gen V Original Stats'!C227</f>
        <v>19</v>
      </c>
      <c r="L227">
        <f>D227-'Gen V Original Stats'!D227</f>
        <v>12</v>
      </c>
      <c r="M227">
        <f>E227-'Gen V Original Stats'!E227</f>
        <v>20</v>
      </c>
      <c r="N227">
        <f>F227-'Gen V Original Stats'!F227</f>
        <v>23</v>
      </c>
      <c r="O227">
        <f>G227-'Gen V Original Stats'!G227</f>
        <v>41</v>
      </c>
      <c r="P227">
        <f>H227-'Gen V Original Stats'!H227</f>
        <v>20</v>
      </c>
      <c r="Q227" s="5">
        <f>I227-'Gen V Original Stats'!I227</f>
        <v>135</v>
      </c>
      <c r="S227">
        <v>226</v>
      </c>
      <c r="U227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</v>
      </c>
      <c r="W227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</v>
      </c>
    </row>
    <row r="228" spans="1:23" x14ac:dyDescent="0.5">
      <c r="A228">
        <v>227</v>
      </c>
      <c r="B228" t="s">
        <v>226</v>
      </c>
      <c r="C228">
        <v>84</v>
      </c>
      <c r="D228">
        <v>103</v>
      </c>
      <c r="E228">
        <v>181</v>
      </c>
      <c r="F228">
        <v>52</v>
      </c>
      <c r="G228">
        <v>90</v>
      </c>
      <c r="H228">
        <v>90</v>
      </c>
      <c r="I228">
        <f t="shared" si="9"/>
        <v>600</v>
      </c>
      <c r="K228">
        <f>C228-'Gen V Original Stats'!C228</f>
        <v>19</v>
      </c>
      <c r="L228">
        <f>D228-'Gen V Original Stats'!D228</f>
        <v>23</v>
      </c>
      <c r="M228">
        <f>E228-'Gen V Original Stats'!E228</f>
        <v>41</v>
      </c>
      <c r="N228">
        <f>F228-'Gen V Original Stats'!F228</f>
        <v>12</v>
      </c>
      <c r="O228">
        <f>G228-'Gen V Original Stats'!G228</f>
        <v>20</v>
      </c>
      <c r="P228">
        <f>H228-'Gen V Original Stats'!H228</f>
        <v>20</v>
      </c>
      <c r="Q228" s="5">
        <f>I228-'Gen V Original Stats'!I228</f>
        <v>135</v>
      </c>
      <c r="S228">
        <v>227</v>
      </c>
      <c r="U228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</v>
      </c>
      <c r="W228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</v>
      </c>
    </row>
    <row r="229" spans="1:23" x14ac:dyDescent="0.5">
      <c r="A229">
        <v>228</v>
      </c>
      <c r="B229" t="s">
        <v>227</v>
      </c>
      <c r="C229">
        <v>55</v>
      </c>
      <c r="D229">
        <v>73</v>
      </c>
      <c r="E229">
        <v>36</v>
      </c>
      <c r="F229">
        <v>97</v>
      </c>
      <c r="G229">
        <v>61</v>
      </c>
      <c r="H229">
        <v>79</v>
      </c>
      <c r="I229">
        <f t="shared" si="9"/>
        <v>401</v>
      </c>
      <c r="K229">
        <f>C229-'Gen V Original Stats'!C229</f>
        <v>10</v>
      </c>
      <c r="L229">
        <f>D229-'Gen V Original Stats'!D229</f>
        <v>13</v>
      </c>
      <c r="M229">
        <f>E229-'Gen V Original Stats'!E229</f>
        <v>6</v>
      </c>
      <c r="N229">
        <f>F229-'Gen V Original Stats'!F229</f>
        <v>17</v>
      </c>
      <c r="O229">
        <f>G229-'Gen V Original Stats'!G229</f>
        <v>11</v>
      </c>
      <c r="P229">
        <f>H229-'Gen V Original Stats'!H229</f>
        <v>14</v>
      </c>
      <c r="Q229" s="5">
        <f>I229-'Gen V Original Stats'!I229</f>
        <v>71</v>
      </c>
      <c r="S229">
        <v>228</v>
      </c>
      <c r="T229">
        <v>1</v>
      </c>
      <c r="U229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</v>
      </c>
      <c r="W229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</v>
      </c>
    </row>
    <row r="230" spans="1:23" x14ac:dyDescent="0.5">
      <c r="A230">
        <v>229</v>
      </c>
      <c r="B230" t="s">
        <v>228</v>
      </c>
      <c r="C230">
        <v>90</v>
      </c>
      <c r="D230">
        <v>108</v>
      </c>
      <c r="E230">
        <v>60</v>
      </c>
      <c r="F230">
        <v>132</v>
      </c>
      <c r="G230">
        <v>96</v>
      </c>
      <c r="H230">
        <v>114</v>
      </c>
      <c r="I230">
        <f t="shared" si="9"/>
        <v>600</v>
      </c>
      <c r="K230">
        <f>C230-'Gen V Original Stats'!C230</f>
        <v>15</v>
      </c>
      <c r="L230">
        <f>D230-'Gen V Original Stats'!D230</f>
        <v>18</v>
      </c>
      <c r="M230">
        <f>E230-'Gen V Original Stats'!E230</f>
        <v>10</v>
      </c>
      <c r="N230">
        <f>F230-'Gen V Original Stats'!F230</f>
        <v>22</v>
      </c>
      <c r="O230">
        <f>G230-'Gen V Original Stats'!G230</f>
        <v>16</v>
      </c>
      <c r="P230">
        <f>H230-'Gen V Original Stats'!H230</f>
        <v>19</v>
      </c>
      <c r="Q230" s="5">
        <f>I230-'Gen V Original Stats'!I230</f>
        <v>100</v>
      </c>
      <c r="S230">
        <v>229</v>
      </c>
      <c r="U230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</v>
      </c>
      <c r="W230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</v>
      </c>
    </row>
    <row r="231" spans="1:23" x14ac:dyDescent="0.5">
      <c r="A231">
        <v>230</v>
      </c>
      <c r="B231" t="s">
        <v>229</v>
      </c>
      <c r="C231">
        <v>83</v>
      </c>
      <c r="D231">
        <v>106</v>
      </c>
      <c r="E231">
        <v>106</v>
      </c>
      <c r="F231">
        <v>106</v>
      </c>
      <c r="G231">
        <v>106</v>
      </c>
      <c r="H231">
        <v>94</v>
      </c>
      <c r="I231">
        <f t="shared" si="9"/>
        <v>601</v>
      </c>
      <c r="K231">
        <f>C231-'Gen V Original Stats'!C231</f>
        <v>8</v>
      </c>
      <c r="L231">
        <f>D231-'Gen V Original Stats'!D231</f>
        <v>11</v>
      </c>
      <c r="M231">
        <f>E231-'Gen V Original Stats'!E231</f>
        <v>11</v>
      </c>
      <c r="N231">
        <f>F231-'Gen V Original Stats'!F231</f>
        <v>11</v>
      </c>
      <c r="O231">
        <f>G231-'Gen V Original Stats'!G231</f>
        <v>11</v>
      </c>
      <c r="P231">
        <f>H231-'Gen V Original Stats'!H231</f>
        <v>9</v>
      </c>
      <c r="Q231" s="5">
        <f>I231-'Gen V Original Stats'!I231</f>
        <v>61</v>
      </c>
      <c r="S231">
        <v>230</v>
      </c>
      <c r="U231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</v>
      </c>
      <c r="W231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</v>
      </c>
    </row>
    <row r="232" spans="1:23" x14ac:dyDescent="0.5">
      <c r="A232">
        <v>231</v>
      </c>
      <c r="B232" t="s">
        <v>230</v>
      </c>
      <c r="C232">
        <v>109</v>
      </c>
      <c r="D232">
        <v>73</v>
      </c>
      <c r="E232">
        <v>73</v>
      </c>
      <c r="F232">
        <v>48</v>
      </c>
      <c r="G232">
        <v>48</v>
      </c>
      <c r="H232">
        <v>48</v>
      </c>
      <c r="I232">
        <f t="shared" si="9"/>
        <v>399</v>
      </c>
      <c r="K232">
        <f>C232-'Gen V Original Stats'!C232</f>
        <v>19</v>
      </c>
      <c r="L232">
        <f>D232-'Gen V Original Stats'!D232</f>
        <v>13</v>
      </c>
      <c r="M232">
        <f>E232-'Gen V Original Stats'!E232</f>
        <v>13</v>
      </c>
      <c r="N232">
        <f>F232-'Gen V Original Stats'!F232</f>
        <v>8</v>
      </c>
      <c r="O232">
        <f>G232-'Gen V Original Stats'!G232</f>
        <v>8</v>
      </c>
      <c r="P232">
        <f>H232-'Gen V Original Stats'!H232</f>
        <v>8</v>
      </c>
      <c r="Q232" s="5">
        <f>I232-'Gen V Original Stats'!I232</f>
        <v>69</v>
      </c>
      <c r="S232">
        <v>231</v>
      </c>
      <c r="T232">
        <v>1</v>
      </c>
      <c r="U232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</v>
      </c>
      <c r="W232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</v>
      </c>
    </row>
    <row r="233" spans="1:23" x14ac:dyDescent="0.5">
      <c r="A233">
        <v>232</v>
      </c>
      <c r="B233" t="s">
        <v>231</v>
      </c>
      <c r="C233">
        <v>108</v>
      </c>
      <c r="D233">
        <v>144</v>
      </c>
      <c r="E233">
        <v>144</v>
      </c>
      <c r="F233">
        <v>72</v>
      </c>
      <c r="G233">
        <v>72</v>
      </c>
      <c r="H233">
        <v>60</v>
      </c>
      <c r="I233">
        <f t="shared" si="9"/>
        <v>600</v>
      </c>
      <c r="K233">
        <f>C233-'Gen V Original Stats'!C233</f>
        <v>18</v>
      </c>
      <c r="L233">
        <f>D233-'Gen V Original Stats'!D233</f>
        <v>24</v>
      </c>
      <c r="M233">
        <f>E233-'Gen V Original Stats'!E233</f>
        <v>24</v>
      </c>
      <c r="N233">
        <f>F233-'Gen V Original Stats'!F233</f>
        <v>12</v>
      </c>
      <c r="O233">
        <f>G233-'Gen V Original Stats'!G233</f>
        <v>12</v>
      </c>
      <c r="P233">
        <f>H233-'Gen V Original Stats'!H233</f>
        <v>10</v>
      </c>
      <c r="Q233" s="5">
        <f>I233-'Gen V Original Stats'!I233</f>
        <v>100</v>
      </c>
      <c r="S233">
        <v>232</v>
      </c>
      <c r="U233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</v>
      </c>
      <c r="W233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</v>
      </c>
    </row>
    <row r="234" spans="1:23" x14ac:dyDescent="0.5">
      <c r="A234">
        <v>233</v>
      </c>
      <c r="B234" t="s">
        <v>232</v>
      </c>
      <c r="C234">
        <v>99</v>
      </c>
      <c r="D234">
        <v>93</v>
      </c>
      <c r="E234">
        <v>105</v>
      </c>
      <c r="F234">
        <v>122</v>
      </c>
      <c r="G234">
        <v>111</v>
      </c>
      <c r="H234">
        <v>70</v>
      </c>
      <c r="I234">
        <f t="shared" si="9"/>
        <v>600</v>
      </c>
      <c r="K234">
        <f>C234-'Gen V Original Stats'!C234</f>
        <v>14</v>
      </c>
      <c r="L234">
        <f>D234-'Gen V Original Stats'!D234</f>
        <v>13</v>
      </c>
      <c r="M234">
        <f>E234-'Gen V Original Stats'!E234</f>
        <v>15</v>
      </c>
      <c r="N234">
        <f>F234-'Gen V Original Stats'!F234</f>
        <v>17</v>
      </c>
      <c r="O234">
        <f>G234-'Gen V Original Stats'!G234</f>
        <v>16</v>
      </c>
      <c r="P234">
        <f>H234-'Gen V Original Stats'!H234</f>
        <v>10</v>
      </c>
      <c r="Q234" s="5">
        <f>I234-'Gen V Original Stats'!I234</f>
        <v>85</v>
      </c>
      <c r="R234" s="1" t="s">
        <v>942</v>
      </c>
      <c r="S234">
        <v>233</v>
      </c>
      <c r="U234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</v>
      </c>
      <c r="W234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</v>
      </c>
    </row>
    <row r="235" spans="1:23" x14ac:dyDescent="0.5">
      <c r="A235">
        <v>234</v>
      </c>
      <c r="B235" t="s">
        <v>233</v>
      </c>
      <c r="C235">
        <v>94</v>
      </c>
      <c r="D235">
        <v>123</v>
      </c>
      <c r="E235">
        <v>80</v>
      </c>
      <c r="F235">
        <v>110</v>
      </c>
      <c r="G235">
        <v>84</v>
      </c>
      <c r="H235">
        <v>110</v>
      </c>
      <c r="I235">
        <f t="shared" si="9"/>
        <v>601</v>
      </c>
      <c r="K235">
        <f>C235-'Gen V Original Stats'!C235</f>
        <v>21</v>
      </c>
      <c r="L235">
        <f>D235-'Gen V Original Stats'!D235</f>
        <v>28</v>
      </c>
      <c r="M235">
        <f>E235-'Gen V Original Stats'!E235</f>
        <v>18</v>
      </c>
      <c r="N235">
        <f>F235-'Gen V Original Stats'!F235</f>
        <v>25</v>
      </c>
      <c r="O235">
        <f>G235-'Gen V Original Stats'!G235</f>
        <v>19</v>
      </c>
      <c r="P235">
        <f>H235-'Gen V Original Stats'!H235</f>
        <v>25</v>
      </c>
      <c r="Q235" s="5">
        <f>I235-'Gen V Original Stats'!I235</f>
        <v>136</v>
      </c>
      <c r="S235">
        <v>234</v>
      </c>
      <c r="U235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</v>
      </c>
      <c r="W235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</v>
      </c>
    </row>
    <row r="236" spans="1:23" x14ac:dyDescent="0.5">
      <c r="A236">
        <v>235</v>
      </c>
      <c r="B236" t="s">
        <v>234</v>
      </c>
      <c r="C236">
        <v>132</v>
      </c>
      <c r="D236">
        <v>48</v>
      </c>
      <c r="E236">
        <v>84</v>
      </c>
      <c r="F236">
        <v>48</v>
      </c>
      <c r="G236">
        <v>108</v>
      </c>
      <c r="H236">
        <v>180</v>
      </c>
      <c r="I236">
        <f t="shared" si="9"/>
        <v>600</v>
      </c>
      <c r="K236">
        <f>C236-'Gen V Original Stats'!C236</f>
        <v>77</v>
      </c>
      <c r="L236">
        <f>D236-'Gen V Original Stats'!D236</f>
        <v>28</v>
      </c>
      <c r="M236">
        <f>E236-'Gen V Original Stats'!E236</f>
        <v>49</v>
      </c>
      <c r="N236">
        <f>F236-'Gen V Original Stats'!F236</f>
        <v>28</v>
      </c>
      <c r="O236">
        <f>G236-'Gen V Original Stats'!G236</f>
        <v>63</v>
      </c>
      <c r="P236">
        <f>H236-'Gen V Original Stats'!H236</f>
        <v>105</v>
      </c>
      <c r="Q236" s="5">
        <f>I236-'Gen V Original Stats'!I236</f>
        <v>350</v>
      </c>
      <c r="S236">
        <v>235</v>
      </c>
      <c r="U236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</v>
      </c>
      <c r="W236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</v>
      </c>
    </row>
    <row r="237" spans="1:23" x14ac:dyDescent="0.5">
      <c r="A237">
        <v>236</v>
      </c>
      <c r="B237" t="s">
        <v>235</v>
      </c>
      <c r="C237">
        <v>67</v>
      </c>
      <c r="D237">
        <v>67</v>
      </c>
      <c r="E237">
        <v>67</v>
      </c>
      <c r="F237">
        <v>67</v>
      </c>
      <c r="G237">
        <v>67</v>
      </c>
      <c r="H237">
        <v>67</v>
      </c>
      <c r="I237">
        <f t="shared" si="9"/>
        <v>402</v>
      </c>
      <c r="K237">
        <f>C237-'Gen V Original Stats'!C237</f>
        <v>32</v>
      </c>
      <c r="L237">
        <f>D237-'Gen V Original Stats'!D237</f>
        <v>32</v>
      </c>
      <c r="M237">
        <f>E237-'Gen V Original Stats'!E237</f>
        <v>32</v>
      </c>
      <c r="N237">
        <f>F237-'Gen V Original Stats'!F237</f>
        <v>32</v>
      </c>
      <c r="O237">
        <f>G237-'Gen V Original Stats'!G237</f>
        <v>32</v>
      </c>
      <c r="P237">
        <f>H237-'Gen V Original Stats'!H237</f>
        <v>32</v>
      </c>
      <c r="Q237" s="5">
        <f>I237-'Gen V Original Stats'!I237</f>
        <v>192</v>
      </c>
      <c r="S237">
        <v>236</v>
      </c>
      <c r="T237">
        <v>1</v>
      </c>
      <c r="U237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</v>
      </c>
      <c r="W237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</v>
      </c>
    </row>
    <row r="238" spans="1:23" x14ac:dyDescent="0.5">
      <c r="A238">
        <v>237</v>
      </c>
      <c r="B238" t="s">
        <v>236</v>
      </c>
      <c r="C238">
        <v>66</v>
      </c>
      <c r="D238">
        <v>125</v>
      </c>
      <c r="E238">
        <v>125</v>
      </c>
      <c r="F238">
        <v>46</v>
      </c>
      <c r="G238">
        <v>145</v>
      </c>
      <c r="H238">
        <v>92</v>
      </c>
      <c r="I238">
        <f t="shared" si="9"/>
        <v>599</v>
      </c>
      <c r="K238">
        <f>C238-'Gen V Original Stats'!C238</f>
        <v>16</v>
      </c>
      <c r="L238">
        <f>D238-'Gen V Original Stats'!D238</f>
        <v>30</v>
      </c>
      <c r="M238">
        <f>E238-'Gen V Original Stats'!E238</f>
        <v>30</v>
      </c>
      <c r="N238">
        <f>F238-'Gen V Original Stats'!F238</f>
        <v>11</v>
      </c>
      <c r="O238">
        <f>G238-'Gen V Original Stats'!G238</f>
        <v>35</v>
      </c>
      <c r="P238">
        <f>H238-'Gen V Original Stats'!H238</f>
        <v>22</v>
      </c>
      <c r="Q238" s="5">
        <f>I238-'Gen V Original Stats'!I238</f>
        <v>144</v>
      </c>
      <c r="S238">
        <v>237</v>
      </c>
      <c r="U238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</v>
      </c>
      <c r="W238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</v>
      </c>
    </row>
    <row r="239" spans="1:23" x14ac:dyDescent="0.5">
      <c r="A239">
        <v>238</v>
      </c>
      <c r="B239" t="s">
        <v>237</v>
      </c>
      <c r="C239">
        <v>59</v>
      </c>
      <c r="D239">
        <v>39</v>
      </c>
      <c r="E239">
        <v>20</v>
      </c>
      <c r="F239">
        <v>111</v>
      </c>
      <c r="G239">
        <v>85</v>
      </c>
      <c r="H239">
        <v>85</v>
      </c>
      <c r="I239">
        <f t="shared" si="9"/>
        <v>399</v>
      </c>
      <c r="K239">
        <f>C239-'Gen V Original Stats'!C239</f>
        <v>14</v>
      </c>
      <c r="L239">
        <f>D239-'Gen V Original Stats'!D239</f>
        <v>9</v>
      </c>
      <c r="M239">
        <f>E239-'Gen V Original Stats'!E239</f>
        <v>5</v>
      </c>
      <c r="N239">
        <f>F239-'Gen V Original Stats'!F239</f>
        <v>26</v>
      </c>
      <c r="O239">
        <f>G239-'Gen V Original Stats'!G239</f>
        <v>20</v>
      </c>
      <c r="P239">
        <f>H239-'Gen V Original Stats'!H239</f>
        <v>20</v>
      </c>
      <c r="Q239" s="5">
        <f>I239-'Gen V Original Stats'!I239</f>
        <v>94</v>
      </c>
      <c r="S239">
        <v>238</v>
      </c>
      <c r="T239">
        <v>1</v>
      </c>
      <c r="U239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</v>
      </c>
      <c r="W239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</v>
      </c>
    </row>
    <row r="240" spans="1:23" x14ac:dyDescent="0.5">
      <c r="A240">
        <v>239</v>
      </c>
      <c r="B240" t="s">
        <v>238</v>
      </c>
      <c r="C240">
        <v>38</v>
      </c>
      <c r="D240">
        <v>52</v>
      </c>
      <c r="E240">
        <v>31</v>
      </c>
      <c r="F240">
        <v>54</v>
      </c>
      <c r="G240">
        <v>46</v>
      </c>
      <c r="H240">
        <v>79</v>
      </c>
      <c r="I240">
        <f t="shared" si="9"/>
        <v>300</v>
      </c>
      <c r="K240">
        <f>C240-'Gen V Original Stats'!C240</f>
        <v>-7</v>
      </c>
      <c r="L240">
        <f>D240-'Gen V Original Stats'!D240</f>
        <v>-11</v>
      </c>
      <c r="M240">
        <f>E240-'Gen V Original Stats'!E240</f>
        <v>-6</v>
      </c>
      <c r="N240">
        <f>F240-'Gen V Original Stats'!F240</f>
        <v>-11</v>
      </c>
      <c r="O240">
        <f>G240-'Gen V Original Stats'!G240</f>
        <v>-9</v>
      </c>
      <c r="P240">
        <f>H240-'Gen V Original Stats'!H240</f>
        <v>-16</v>
      </c>
      <c r="Q240" s="5">
        <f>I240-'Gen V Original Stats'!I240</f>
        <v>-60</v>
      </c>
      <c r="S240">
        <v>239</v>
      </c>
      <c r="T240">
        <v>2</v>
      </c>
      <c r="U240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</v>
      </c>
      <c r="W240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</v>
      </c>
    </row>
    <row r="241" spans="1:23" x14ac:dyDescent="0.5">
      <c r="A241">
        <v>240</v>
      </c>
      <c r="B241" t="s">
        <v>239</v>
      </c>
      <c r="C241">
        <v>37</v>
      </c>
      <c r="D241">
        <v>62</v>
      </c>
      <c r="E241">
        <v>30</v>
      </c>
      <c r="F241">
        <v>58</v>
      </c>
      <c r="G241">
        <v>45</v>
      </c>
      <c r="H241">
        <v>68</v>
      </c>
      <c r="I241">
        <f t="shared" si="9"/>
        <v>300</v>
      </c>
      <c r="K241">
        <f>C241-'Gen V Original Stats'!C241</f>
        <v>-8</v>
      </c>
      <c r="L241">
        <f>D241-'Gen V Original Stats'!D241</f>
        <v>-13</v>
      </c>
      <c r="M241">
        <f>E241-'Gen V Original Stats'!E241</f>
        <v>-7</v>
      </c>
      <c r="N241">
        <f>F241-'Gen V Original Stats'!F241</f>
        <v>-12</v>
      </c>
      <c r="O241">
        <f>G241-'Gen V Original Stats'!G241</f>
        <v>-10</v>
      </c>
      <c r="P241">
        <f>H241-'Gen V Original Stats'!H241</f>
        <v>-15</v>
      </c>
      <c r="Q241" s="5">
        <f>I241-'Gen V Original Stats'!I241</f>
        <v>-65</v>
      </c>
      <c r="S241">
        <v>240</v>
      </c>
      <c r="T241">
        <v>2</v>
      </c>
      <c r="U241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</v>
      </c>
      <c r="W241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</v>
      </c>
    </row>
    <row r="242" spans="1:23" x14ac:dyDescent="0.5">
      <c r="A242">
        <v>241</v>
      </c>
      <c r="B242" t="s">
        <v>240</v>
      </c>
      <c r="C242">
        <v>116</v>
      </c>
      <c r="D242">
        <v>98</v>
      </c>
      <c r="E242">
        <v>129</v>
      </c>
      <c r="F242">
        <v>49</v>
      </c>
      <c r="G242">
        <v>86</v>
      </c>
      <c r="H242">
        <v>122</v>
      </c>
      <c r="I242">
        <f t="shared" si="9"/>
        <v>600</v>
      </c>
      <c r="K242">
        <f>C242-'Gen V Original Stats'!C242</f>
        <v>21</v>
      </c>
      <c r="L242">
        <f>D242-'Gen V Original Stats'!D242</f>
        <v>18</v>
      </c>
      <c r="M242">
        <f>E242-'Gen V Original Stats'!E242</f>
        <v>24</v>
      </c>
      <c r="N242">
        <f>F242-'Gen V Original Stats'!F242</f>
        <v>9</v>
      </c>
      <c r="O242">
        <f>G242-'Gen V Original Stats'!G242</f>
        <v>16</v>
      </c>
      <c r="P242">
        <f>H242-'Gen V Original Stats'!H242</f>
        <v>22</v>
      </c>
      <c r="Q242" s="5">
        <f>I242-'Gen V Original Stats'!I242</f>
        <v>110</v>
      </c>
      <c r="S242">
        <v>241</v>
      </c>
      <c r="U242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</v>
      </c>
      <c r="W242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</v>
      </c>
    </row>
    <row r="243" spans="1:23" x14ac:dyDescent="0.5">
      <c r="A243">
        <v>242</v>
      </c>
      <c r="B243" t="s">
        <v>241</v>
      </c>
      <c r="C243">
        <v>255</v>
      </c>
      <c r="D243">
        <v>17</v>
      </c>
      <c r="E243">
        <v>17</v>
      </c>
      <c r="F243">
        <v>89</v>
      </c>
      <c r="G243">
        <v>156</v>
      </c>
      <c r="H243">
        <v>67</v>
      </c>
      <c r="I243">
        <f t="shared" si="9"/>
        <v>601</v>
      </c>
      <c r="K243">
        <f>C243-'Gen V Original Stats'!C243</f>
        <v>0</v>
      </c>
      <c r="L243">
        <f>D243-'Gen V Original Stats'!D243</f>
        <v>7</v>
      </c>
      <c r="M243">
        <f>E243-'Gen V Original Stats'!E243</f>
        <v>7</v>
      </c>
      <c r="N243">
        <f>F243-'Gen V Original Stats'!F243</f>
        <v>14</v>
      </c>
      <c r="O243">
        <f>G243-'Gen V Original Stats'!G243</f>
        <v>21</v>
      </c>
      <c r="P243">
        <f>H243-'Gen V Original Stats'!H243</f>
        <v>12</v>
      </c>
      <c r="Q243" s="5">
        <f>I243-'Gen V Original Stats'!I243</f>
        <v>61</v>
      </c>
      <c r="S243">
        <v>242</v>
      </c>
      <c r="U243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</v>
      </c>
      <c r="W243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</v>
      </c>
    </row>
    <row r="244" spans="1:23" x14ac:dyDescent="0.5">
      <c r="A244">
        <v>243</v>
      </c>
      <c r="B244" t="s">
        <v>242</v>
      </c>
      <c r="C244">
        <v>93</v>
      </c>
      <c r="D244">
        <v>88</v>
      </c>
      <c r="E244">
        <v>78</v>
      </c>
      <c r="F244">
        <v>119</v>
      </c>
      <c r="G244">
        <v>103</v>
      </c>
      <c r="H244">
        <v>119</v>
      </c>
      <c r="I244">
        <f t="shared" si="9"/>
        <v>600</v>
      </c>
      <c r="K244">
        <f>C244-'Gen V Original Stats'!C244</f>
        <v>3</v>
      </c>
      <c r="L244">
        <f>D244-'Gen V Original Stats'!D244</f>
        <v>3</v>
      </c>
      <c r="M244">
        <f>E244-'Gen V Original Stats'!E244</f>
        <v>3</v>
      </c>
      <c r="N244">
        <f>F244-'Gen V Original Stats'!F244</f>
        <v>4</v>
      </c>
      <c r="O244">
        <f>G244-'Gen V Original Stats'!G244</f>
        <v>3</v>
      </c>
      <c r="P244">
        <f>H244-'Gen V Original Stats'!H244</f>
        <v>4</v>
      </c>
      <c r="Q244" s="5">
        <f>I244-'Gen V Original Stats'!I244</f>
        <v>20</v>
      </c>
      <c r="S244">
        <v>243</v>
      </c>
      <c r="T244">
        <v>5</v>
      </c>
      <c r="U244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</v>
      </c>
      <c r="W244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</v>
      </c>
    </row>
    <row r="245" spans="1:23" x14ac:dyDescent="0.5">
      <c r="A245">
        <v>244</v>
      </c>
      <c r="B245" t="s">
        <v>243</v>
      </c>
      <c r="C245">
        <v>119</v>
      </c>
      <c r="D245">
        <v>119</v>
      </c>
      <c r="E245">
        <v>88</v>
      </c>
      <c r="F245">
        <v>93</v>
      </c>
      <c r="G245">
        <v>78</v>
      </c>
      <c r="H245">
        <v>103</v>
      </c>
      <c r="I245">
        <f t="shared" si="9"/>
        <v>600</v>
      </c>
      <c r="K245">
        <f>C245-'Gen V Original Stats'!C245</f>
        <v>4</v>
      </c>
      <c r="L245">
        <f>D245-'Gen V Original Stats'!D245</f>
        <v>4</v>
      </c>
      <c r="M245">
        <f>E245-'Gen V Original Stats'!E245</f>
        <v>3</v>
      </c>
      <c r="N245">
        <f>F245-'Gen V Original Stats'!F245</f>
        <v>3</v>
      </c>
      <c r="O245">
        <f>G245-'Gen V Original Stats'!G245</f>
        <v>3</v>
      </c>
      <c r="P245">
        <f>H245-'Gen V Original Stats'!H245</f>
        <v>3</v>
      </c>
      <c r="Q245" s="5">
        <f>I245-'Gen V Original Stats'!I245</f>
        <v>20</v>
      </c>
      <c r="S245">
        <v>244</v>
      </c>
      <c r="T245">
        <v>5</v>
      </c>
      <c r="U245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</v>
      </c>
      <c r="W245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</v>
      </c>
    </row>
    <row r="246" spans="1:23" x14ac:dyDescent="0.5">
      <c r="A246">
        <v>245</v>
      </c>
      <c r="B246" t="s">
        <v>244</v>
      </c>
      <c r="C246">
        <v>103</v>
      </c>
      <c r="D246">
        <v>78</v>
      </c>
      <c r="E246">
        <v>119</v>
      </c>
      <c r="F246">
        <v>93</v>
      </c>
      <c r="G246">
        <v>119</v>
      </c>
      <c r="H246">
        <v>88</v>
      </c>
      <c r="I246">
        <f t="shared" si="9"/>
        <v>600</v>
      </c>
      <c r="K246">
        <f>C246-'Gen V Original Stats'!C246</f>
        <v>3</v>
      </c>
      <c r="L246">
        <f>D246-'Gen V Original Stats'!D246</f>
        <v>3</v>
      </c>
      <c r="M246">
        <f>E246-'Gen V Original Stats'!E246</f>
        <v>4</v>
      </c>
      <c r="N246">
        <f>F246-'Gen V Original Stats'!F246</f>
        <v>3</v>
      </c>
      <c r="O246">
        <f>G246-'Gen V Original Stats'!G246</f>
        <v>4</v>
      </c>
      <c r="P246">
        <f>H246-'Gen V Original Stats'!H246</f>
        <v>3</v>
      </c>
      <c r="Q246" s="5">
        <f>I246-'Gen V Original Stats'!I246</f>
        <v>20</v>
      </c>
      <c r="S246">
        <v>245</v>
      </c>
      <c r="T246">
        <v>5</v>
      </c>
      <c r="U246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</v>
      </c>
      <c r="W246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</v>
      </c>
    </row>
    <row r="247" spans="1:23" x14ac:dyDescent="0.5">
      <c r="A247">
        <v>246</v>
      </c>
      <c r="B247" t="s">
        <v>245</v>
      </c>
      <c r="C247">
        <v>50</v>
      </c>
      <c r="D247">
        <v>64</v>
      </c>
      <c r="E247">
        <v>50</v>
      </c>
      <c r="F247">
        <v>45</v>
      </c>
      <c r="G247">
        <v>50</v>
      </c>
      <c r="H247">
        <v>41</v>
      </c>
      <c r="I247">
        <f t="shared" si="9"/>
        <v>300</v>
      </c>
      <c r="K247">
        <f>C247-'Gen V Original Stats'!C247</f>
        <v>0</v>
      </c>
      <c r="L247">
        <f>D247-'Gen V Original Stats'!D247</f>
        <v>0</v>
      </c>
      <c r="M247">
        <f>E247-'Gen V Original Stats'!E247</f>
        <v>0</v>
      </c>
      <c r="N247">
        <f>F247-'Gen V Original Stats'!F247</f>
        <v>0</v>
      </c>
      <c r="O247">
        <f>G247-'Gen V Original Stats'!G247</f>
        <v>0</v>
      </c>
      <c r="P247">
        <f>H247-'Gen V Original Stats'!H247</f>
        <v>0</v>
      </c>
      <c r="Q247" s="5">
        <f>I247-'Gen V Original Stats'!I247</f>
        <v>0</v>
      </c>
      <c r="S247">
        <v>246</v>
      </c>
      <c r="T247">
        <v>2</v>
      </c>
      <c r="U247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</v>
      </c>
      <c r="W247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</v>
      </c>
    </row>
    <row r="248" spans="1:23" x14ac:dyDescent="0.5">
      <c r="A248">
        <v>247</v>
      </c>
      <c r="B248" t="s">
        <v>246</v>
      </c>
      <c r="C248">
        <v>68</v>
      </c>
      <c r="D248">
        <v>82</v>
      </c>
      <c r="E248">
        <v>68</v>
      </c>
      <c r="F248">
        <v>63</v>
      </c>
      <c r="G248">
        <v>68</v>
      </c>
      <c r="H248">
        <v>50</v>
      </c>
      <c r="I248">
        <f t="shared" si="9"/>
        <v>399</v>
      </c>
      <c r="K248">
        <f>C248-'Gen V Original Stats'!C248</f>
        <v>-2</v>
      </c>
      <c r="L248">
        <f>D248-'Gen V Original Stats'!D248</f>
        <v>-2</v>
      </c>
      <c r="M248">
        <f>E248-'Gen V Original Stats'!E248</f>
        <v>-2</v>
      </c>
      <c r="N248">
        <f>F248-'Gen V Original Stats'!F248</f>
        <v>-2</v>
      </c>
      <c r="O248">
        <f>G248-'Gen V Original Stats'!G248</f>
        <v>-2</v>
      </c>
      <c r="P248">
        <f>H248-'Gen V Original Stats'!H248</f>
        <v>-1</v>
      </c>
      <c r="Q248" s="5">
        <f>I248-'Gen V Original Stats'!I248</f>
        <v>-11</v>
      </c>
      <c r="S248">
        <v>247</v>
      </c>
      <c r="T248">
        <v>1</v>
      </c>
      <c r="U248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</v>
      </c>
      <c r="W248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</v>
      </c>
    </row>
    <row r="249" spans="1:23" x14ac:dyDescent="0.5">
      <c r="A249">
        <v>248</v>
      </c>
      <c r="B249" t="s">
        <v>247</v>
      </c>
      <c r="C249">
        <v>100</v>
      </c>
      <c r="D249">
        <v>134</v>
      </c>
      <c r="E249">
        <v>110</v>
      </c>
      <c r="F249">
        <v>95</v>
      </c>
      <c r="G249">
        <v>100</v>
      </c>
      <c r="H249">
        <v>61</v>
      </c>
      <c r="I249">
        <f t="shared" si="9"/>
        <v>600</v>
      </c>
      <c r="K249">
        <f>C249-'Gen V Original Stats'!C249</f>
        <v>0</v>
      </c>
      <c r="L249">
        <f>D249-'Gen V Original Stats'!D249</f>
        <v>0</v>
      </c>
      <c r="M249">
        <f>E249-'Gen V Original Stats'!E249</f>
        <v>0</v>
      </c>
      <c r="N249">
        <f>F249-'Gen V Original Stats'!F249</f>
        <v>0</v>
      </c>
      <c r="O249">
        <f>G249-'Gen V Original Stats'!G249</f>
        <v>0</v>
      </c>
      <c r="P249">
        <f>H249-'Gen V Original Stats'!H249</f>
        <v>0</v>
      </c>
      <c r="Q249" s="5">
        <f>I249-'Gen V Original Stats'!I249</f>
        <v>0</v>
      </c>
      <c r="S249">
        <v>248</v>
      </c>
      <c r="U249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</v>
      </c>
      <c r="W249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</v>
      </c>
    </row>
    <row r="250" spans="1:23" x14ac:dyDescent="0.5">
      <c r="A250">
        <v>249</v>
      </c>
      <c r="B250" t="s">
        <v>248</v>
      </c>
      <c r="C250">
        <v>106</v>
      </c>
      <c r="D250">
        <v>90</v>
      </c>
      <c r="E250">
        <v>130</v>
      </c>
      <c r="F250">
        <v>90</v>
      </c>
      <c r="G250">
        <v>154</v>
      </c>
      <c r="H250">
        <v>110</v>
      </c>
      <c r="I250">
        <f t="shared" si="9"/>
        <v>680</v>
      </c>
      <c r="K250">
        <f>C250-'Gen V Original Stats'!C250</f>
        <v>0</v>
      </c>
      <c r="L250">
        <f>D250-'Gen V Original Stats'!D250</f>
        <v>0</v>
      </c>
      <c r="M250">
        <f>E250-'Gen V Original Stats'!E250</f>
        <v>0</v>
      </c>
      <c r="N250">
        <f>F250-'Gen V Original Stats'!F250</f>
        <v>0</v>
      </c>
      <c r="O250">
        <f>G250-'Gen V Original Stats'!G250</f>
        <v>0</v>
      </c>
      <c r="P250">
        <f>H250-'Gen V Original Stats'!H250</f>
        <v>0</v>
      </c>
      <c r="Q250" s="5">
        <f>I250-'Gen V Original Stats'!I250</f>
        <v>0</v>
      </c>
      <c r="S250">
        <v>249</v>
      </c>
      <c r="T250">
        <v>4</v>
      </c>
      <c r="U250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</v>
      </c>
      <c r="W250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</v>
      </c>
    </row>
    <row r="251" spans="1:23" x14ac:dyDescent="0.5">
      <c r="A251">
        <v>250</v>
      </c>
      <c r="B251" t="s">
        <v>249</v>
      </c>
      <c r="C251">
        <v>106</v>
      </c>
      <c r="D251">
        <v>130</v>
      </c>
      <c r="E251">
        <v>90</v>
      </c>
      <c r="F251">
        <v>110</v>
      </c>
      <c r="G251">
        <v>154</v>
      </c>
      <c r="H251">
        <v>90</v>
      </c>
      <c r="I251">
        <f t="shared" si="9"/>
        <v>680</v>
      </c>
      <c r="K251">
        <f>C251-'Gen V Original Stats'!C251</f>
        <v>0</v>
      </c>
      <c r="L251">
        <f>D251-'Gen V Original Stats'!D251</f>
        <v>0</v>
      </c>
      <c r="M251">
        <f>E251-'Gen V Original Stats'!E251</f>
        <v>0</v>
      </c>
      <c r="N251">
        <f>F251-'Gen V Original Stats'!F251</f>
        <v>0</v>
      </c>
      <c r="O251">
        <f>G251-'Gen V Original Stats'!G251</f>
        <v>0</v>
      </c>
      <c r="P251">
        <f>H251-'Gen V Original Stats'!H251</f>
        <v>0</v>
      </c>
      <c r="Q251" s="5">
        <f>I251-'Gen V Original Stats'!I251</f>
        <v>0</v>
      </c>
      <c r="S251">
        <v>250</v>
      </c>
      <c r="T251">
        <v>4</v>
      </c>
      <c r="U251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</v>
      </c>
      <c r="W251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</v>
      </c>
    </row>
    <row r="252" spans="1:23" x14ac:dyDescent="0.5">
      <c r="A252">
        <v>251</v>
      </c>
      <c r="B252" t="s">
        <v>250</v>
      </c>
      <c r="C252">
        <v>100</v>
      </c>
      <c r="D252">
        <v>100</v>
      </c>
      <c r="E252">
        <v>100</v>
      </c>
      <c r="F252">
        <v>100</v>
      </c>
      <c r="G252">
        <v>100</v>
      </c>
      <c r="H252">
        <v>100</v>
      </c>
      <c r="I252">
        <f t="shared" si="9"/>
        <v>600</v>
      </c>
      <c r="K252">
        <f>C252-'Gen V Original Stats'!C252</f>
        <v>0</v>
      </c>
      <c r="L252">
        <f>D252-'Gen V Original Stats'!D252</f>
        <v>0</v>
      </c>
      <c r="M252">
        <f>E252-'Gen V Original Stats'!E252</f>
        <v>0</v>
      </c>
      <c r="N252">
        <f>F252-'Gen V Original Stats'!F252</f>
        <v>0</v>
      </c>
      <c r="O252">
        <f>G252-'Gen V Original Stats'!G252</f>
        <v>0</v>
      </c>
      <c r="P252">
        <f>H252-'Gen V Original Stats'!H252</f>
        <v>0</v>
      </c>
      <c r="Q252" s="5">
        <f>I252-'Gen V Original Stats'!I252</f>
        <v>0</v>
      </c>
      <c r="S252">
        <v>251</v>
      </c>
      <c r="T252">
        <v>4</v>
      </c>
      <c r="U252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</v>
      </c>
      <c r="W252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</v>
      </c>
    </row>
    <row r="253" spans="1:23" x14ac:dyDescent="0.5">
      <c r="A253">
        <v>252</v>
      </c>
      <c r="B253" t="s">
        <v>251</v>
      </c>
      <c r="C253">
        <v>39</v>
      </c>
      <c r="D253">
        <v>44</v>
      </c>
      <c r="E253">
        <v>34</v>
      </c>
      <c r="F253">
        <v>63</v>
      </c>
      <c r="G253">
        <v>53</v>
      </c>
      <c r="H253">
        <v>68</v>
      </c>
      <c r="I253">
        <f t="shared" si="9"/>
        <v>301</v>
      </c>
      <c r="K253">
        <f>C253-'Gen V Original Stats'!C253</f>
        <v>-1</v>
      </c>
      <c r="L253">
        <f>D253-'Gen V Original Stats'!D253</f>
        <v>-1</v>
      </c>
      <c r="M253">
        <f>E253-'Gen V Original Stats'!E253</f>
        <v>-1</v>
      </c>
      <c r="N253">
        <f>F253-'Gen V Original Stats'!F253</f>
        <v>-2</v>
      </c>
      <c r="O253">
        <f>G253-'Gen V Original Stats'!G253</f>
        <v>-2</v>
      </c>
      <c r="P253">
        <f>H253-'Gen V Original Stats'!H253</f>
        <v>-2</v>
      </c>
      <c r="Q253" s="5">
        <f>I253-'Gen V Original Stats'!I253</f>
        <v>-9</v>
      </c>
      <c r="S253">
        <v>252</v>
      </c>
      <c r="T253">
        <v>2</v>
      </c>
      <c r="U253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</v>
      </c>
      <c r="W253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</v>
      </c>
    </row>
    <row r="254" spans="1:23" x14ac:dyDescent="0.5">
      <c r="A254">
        <v>253</v>
      </c>
      <c r="B254" t="s">
        <v>252</v>
      </c>
      <c r="C254">
        <v>49</v>
      </c>
      <c r="D254">
        <v>64</v>
      </c>
      <c r="E254">
        <v>44</v>
      </c>
      <c r="F254">
        <v>84</v>
      </c>
      <c r="G254">
        <v>64</v>
      </c>
      <c r="H254">
        <v>94</v>
      </c>
      <c r="I254">
        <f t="shared" si="9"/>
        <v>399</v>
      </c>
      <c r="K254">
        <f>C254-'Gen V Original Stats'!C254</f>
        <v>-1</v>
      </c>
      <c r="L254">
        <f>D254-'Gen V Original Stats'!D254</f>
        <v>-1</v>
      </c>
      <c r="M254">
        <f>E254-'Gen V Original Stats'!E254</f>
        <v>-1</v>
      </c>
      <c r="N254">
        <f>F254-'Gen V Original Stats'!F254</f>
        <v>-1</v>
      </c>
      <c r="O254">
        <f>G254-'Gen V Original Stats'!G254</f>
        <v>-1</v>
      </c>
      <c r="P254">
        <f>H254-'Gen V Original Stats'!H254</f>
        <v>-1</v>
      </c>
      <c r="Q254" s="5">
        <f>I254-'Gen V Original Stats'!I254</f>
        <v>-6</v>
      </c>
      <c r="S254">
        <v>253</v>
      </c>
      <c r="T254">
        <v>1</v>
      </c>
      <c r="U254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</v>
      </c>
      <c r="W254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</v>
      </c>
    </row>
    <row r="255" spans="1:23" x14ac:dyDescent="0.5">
      <c r="A255">
        <v>254</v>
      </c>
      <c r="B255" t="s">
        <v>253</v>
      </c>
      <c r="C255">
        <v>79</v>
      </c>
      <c r="D255">
        <v>96</v>
      </c>
      <c r="E255">
        <v>74</v>
      </c>
      <c r="F255">
        <v>119</v>
      </c>
      <c r="G255">
        <v>96</v>
      </c>
      <c r="H255">
        <v>136</v>
      </c>
      <c r="I255">
        <f t="shared" si="9"/>
        <v>600</v>
      </c>
      <c r="K255">
        <f>C255-'Gen V Original Stats'!C255</f>
        <v>9</v>
      </c>
      <c r="L255">
        <f>D255-'Gen V Original Stats'!D255</f>
        <v>11</v>
      </c>
      <c r="M255">
        <f>E255-'Gen V Original Stats'!E255</f>
        <v>9</v>
      </c>
      <c r="N255">
        <f>F255-'Gen V Original Stats'!F255</f>
        <v>14</v>
      </c>
      <c r="O255">
        <f>G255-'Gen V Original Stats'!G255</f>
        <v>11</v>
      </c>
      <c r="P255">
        <f>H255-'Gen V Original Stats'!H255</f>
        <v>16</v>
      </c>
      <c r="Q255" s="5">
        <f>I255-'Gen V Original Stats'!I255</f>
        <v>70</v>
      </c>
      <c r="S255">
        <v>254</v>
      </c>
      <c r="U255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</v>
      </c>
      <c r="W255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</v>
      </c>
    </row>
    <row r="256" spans="1:23" x14ac:dyDescent="0.5">
      <c r="A256">
        <v>255</v>
      </c>
      <c r="B256" t="s">
        <v>254</v>
      </c>
      <c r="C256">
        <v>44</v>
      </c>
      <c r="D256">
        <v>58</v>
      </c>
      <c r="E256">
        <v>39</v>
      </c>
      <c r="F256">
        <v>68</v>
      </c>
      <c r="G256">
        <v>48</v>
      </c>
      <c r="H256">
        <v>44</v>
      </c>
      <c r="I256">
        <f t="shared" si="9"/>
        <v>301</v>
      </c>
      <c r="K256">
        <f>C256-'Gen V Original Stats'!C256</f>
        <v>-1</v>
      </c>
      <c r="L256">
        <f>D256-'Gen V Original Stats'!D256</f>
        <v>-2</v>
      </c>
      <c r="M256">
        <f>E256-'Gen V Original Stats'!E256</f>
        <v>-1</v>
      </c>
      <c r="N256">
        <f>F256-'Gen V Original Stats'!F256</f>
        <v>-2</v>
      </c>
      <c r="O256">
        <f>G256-'Gen V Original Stats'!G256</f>
        <v>-2</v>
      </c>
      <c r="P256">
        <f>H256-'Gen V Original Stats'!H256</f>
        <v>-1</v>
      </c>
      <c r="Q256" s="5">
        <f>I256-'Gen V Original Stats'!I256</f>
        <v>-9</v>
      </c>
      <c r="S256">
        <v>255</v>
      </c>
      <c r="T256">
        <v>2</v>
      </c>
      <c r="U256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</v>
      </c>
      <c r="W256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</v>
      </c>
    </row>
    <row r="257" spans="1:23" x14ac:dyDescent="0.5">
      <c r="A257">
        <v>256</v>
      </c>
      <c r="B257" t="s">
        <v>255</v>
      </c>
      <c r="C257">
        <v>59</v>
      </c>
      <c r="D257">
        <v>84</v>
      </c>
      <c r="E257">
        <v>59</v>
      </c>
      <c r="F257">
        <v>84</v>
      </c>
      <c r="G257">
        <v>59</v>
      </c>
      <c r="H257">
        <v>54</v>
      </c>
      <c r="I257">
        <f t="shared" si="9"/>
        <v>399</v>
      </c>
      <c r="K257">
        <f>C257-'Gen V Original Stats'!C257</f>
        <v>-1</v>
      </c>
      <c r="L257">
        <f>D257-'Gen V Original Stats'!D257</f>
        <v>-1</v>
      </c>
      <c r="M257">
        <f>E257-'Gen V Original Stats'!E257</f>
        <v>-1</v>
      </c>
      <c r="N257">
        <f>F257-'Gen V Original Stats'!F257</f>
        <v>-1</v>
      </c>
      <c r="O257">
        <f>G257-'Gen V Original Stats'!G257</f>
        <v>-1</v>
      </c>
      <c r="P257">
        <f>H257-'Gen V Original Stats'!H257</f>
        <v>-1</v>
      </c>
      <c r="Q257" s="5">
        <f>I257-'Gen V Original Stats'!I257</f>
        <v>-6</v>
      </c>
      <c r="S257">
        <v>256</v>
      </c>
      <c r="T257">
        <v>1</v>
      </c>
      <c r="U257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</v>
      </c>
      <c r="W257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</v>
      </c>
    </row>
    <row r="258" spans="1:23" x14ac:dyDescent="0.5">
      <c r="A258">
        <v>257</v>
      </c>
      <c r="B258" t="s">
        <v>256</v>
      </c>
      <c r="C258">
        <v>91</v>
      </c>
      <c r="D258">
        <v>136</v>
      </c>
      <c r="E258">
        <v>79</v>
      </c>
      <c r="F258">
        <v>125</v>
      </c>
      <c r="G258">
        <v>79</v>
      </c>
      <c r="H258">
        <v>91</v>
      </c>
      <c r="I258">
        <f t="shared" si="9"/>
        <v>601</v>
      </c>
      <c r="K258">
        <f>C258-'Gen V Original Stats'!C258</f>
        <v>11</v>
      </c>
      <c r="L258">
        <f>D258-'Gen V Original Stats'!D258</f>
        <v>16</v>
      </c>
      <c r="M258">
        <f>E258-'Gen V Original Stats'!E258</f>
        <v>9</v>
      </c>
      <c r="N258">
        <f>F258-'Gen V Original Stats'!F258</f>
        <v>15</v>
      </c>
      <c r="O258">
        <f>G258-'Gen V Original Stats'!G258</f>
        <v>9</v>
      </c>
      <c r="P258">
        <f>H258-'Gen V Original Stats'!H258</f>
        <v>11</v>
      </c>
      <c r="Q258" s="5">
        <f>I258-'Gen V Original Stats'!I258</f>
        <v>71</v>
      </c>
      <c r="S258">
        <v>257</v>
      </c>
      <c r="U258" s="1" t="str">
        <f t="shared" si="1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</v>
      </c>
      <c r="W258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</v>
      </c>
    </row>
    <row r="259" spans="1:23" x14ac:dyDescent="0.5">
      <c r="A259">
        <v>258</v>
      </c>
      <c r="B259" t="s">
        <v>257</v>
      </c>
      <c r="C259">
        <v>48</v>
      </c>
      <c r="D259">
        <v>68</v>
      </c>
      <c r="E259">
        <v>48</v>
      </c>
      <c r="F259">
        <v>48</v>
      </c>
      <c r="G259">
        <v>48</v>
      </c>
      <c r="H259">
        <v>39</v>
      </c>
      <c r="I259">
        <f t="shared" ref="I259:I322" si="12">SUM(C259:H259)</f>
        <v>299</v>
      </c>
      <c r="K259">
        <f>C259-'Gen V Original Stats'!C259</f>
        <v>-2</v>
      </c>
      <c r="L259">
        <f>D259-'Gen V Original Stats'!D259</f>
        <v>-2</v>
      </c>
      <c r="M259">
        <f>E259-'Gen V Original Stats'!E259</f>
        <v>-2</v>
      </c>
      <c r="N259">
        <f>F259-'Gen V Original Stats'!F259</f>
        <v>-2</v>
      </c>
      <c r="O259">
        <f>G259-'Gen V Original Stats'!G259</f>
        <v>-2</v>
      </c>
      <c r="P259">
        <f>H259-'Gen V Original Stats'!H259</f>
        <v>-1</v>
      </c>
      <c r="Q259" s="5">
        <f>I259-'Gen V Original Stats'!I259</f>
        <v>-11</v>
      </c>
      <c r="S259">
        <v>258</v>
      </c>
      <c r="T259">
        <v>2</v>
      </c>
      <c r="U259" s="1" t="str">
        <f t="shared" ref="U259:U322" si="13">U258&amp;"["&amp;S259&amp;","&amp;IF(T259="","0",T259)&amp;"],"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</v>
      </c>
      <c r="W259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</v>
      </c>
    </row>
    <row r="260" spans="1:23" x14ac:dyDescent="0.5">
      <c r="A260">
        <v>259</v>
      </c>
      <c r="B260" t="s">
        <v>258</v>
      </c>
      <c r="C260">
        <v>69</v>
      </c>
      <c r="D260">
        <v>84</v>
      </c>
      <c r="E260">
        <v>69</v>
      </c>
      <c r="F260">
        <v>59</v>
      </c>
      <c r="G260">
        <v>69</v>
      </c>
      <c r="H260">
        <v>49</v>
      </c>
      <c r="I260">
        <f t="shared" si="12"/>
        <v>399</v>
      </c>
      <c r="K260">
        <f>C260-'Gen V Original Stats'!C260</f>
        <v>-1</v>
      </c>
      <c r="L260">
        <f>D260-'Gen V Original Stats'!D260</f>
        <v>-1</v>
      </c>
      <c r="M260">
        <f>E260-'Gen V Original Stats'!E260</f>
        <v>-1</v>
      </c>
      <c r="N260">
        <f>F260-'Gen V Original Stats'!F260</f>
        <v>-1</v>
      </c>
      <c r="O260">
        <f>G260-'Gen V Original Stats'!G260</f>
        <v>-1</v>
      </c>
      <c r="P260">
        <f>H260-'Gen V Original Stats'!H260</f>
        <v>-1</v>
      </c>
      <c r="Q260" s="5">
        <f>I260-'Gen V Original Stats'!I260</f>
        <v>-6</v>
      </c>
      <c r="S260">
        <v>259</v>
      </c>
      <c r="T260">
        <v>1</v>
      </c>
      <c r="U260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</v>
      </c>
      <c r="W260" s="1" t="str">
        <f t="shared" si="11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</v>
      </c>
    </row>
    <row r="261" spans="1:23" x14ac:dyDescent="0.5">
      <c r="A261">
        <v>260</v>
      </c>
      <c r="B261" t="s">
        <v>259</v>
      </c>
      <c r="C261">
        <v>112</v>
      </c>
      <c r="D261">
        <v>123</v>
      </c>
      <c r="E261">
        <v>101</v>
      </c>
      <c r="F261">
        <v>95</v>
      </c>
      <c r="G261">
        <v>101</v>
      </c>
      <c r="H261">
        <v>67</v>
      </c>
      <c r="I261">
        <f t="shared" si="12"/>
        <v>599</v>
      </c>
      <c r="K261">
        <f>C261-'Gen V Original Stats'!C261</f>
        <v>12</v>
      </c>
      <c r="L261">
        <f>D261-'Gen V Original Stats'!D261</f>
        <v>13</v>
      </c>
      <c r="M261">
        <f>E261-'Gen V Original Stats'!E261</f>
        <v>11</v>
      </c>
      <c r="N261">
        <f>F261-'Gen V Original Stats'!F261</f>
        <v>10</v>
      </c>
      <c r="O261">
        <f>G261-'Gen V Original Stats'!G261</f>
        <v>11</v>
      </c>
      <c r="P261">
        <f>H261-'Gen V Original Stats'!H261</f>
        <v>7</v>
      </c>
      <c r="Q261" s="5">
        <f>I261-'Gen V Original Stats'!I261</f>
        <v>64</v>
      </c>
      <c r="S261">
        <v>260</v>
      </c>
      <c r="U261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</v>
      </c>
      <c r="W261" s="1" t="str">
        <f t="shared" ref="W261:W324" si="14">CONCATENATE(W260,"[",S261,",",IF(V261="",0,V261),"],")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</v>
      </c>
    </row>
    <row r="262" spans="1:23" x14ac:dyDescent="0.5">
      <c r="A262">
        <v>261</v>
      </c>
      <c r="B262" t="s">
        <v>260</v>
      </c>
      <c r="C262">
        <v>64</v>
      </c>
      <c r="D262">
        <v>100</v>
      </c>
      <c r="E262">
        <v>64</v>
      </c>
      <c r="F262">
        <v>55</v>
      </c>
      <c r="G262">
        <v>55</v>
      </c>
      <c r="H262">
        <v>64</v>
      </c>
      <c r="I262">
        <f t="shared" si="12"/>
        <v>402</v>
      </c>
      <c r="K262">
        <f>C262-'Gen V Original Stats'!C262</f>
        <v>29</v>
      </c>
      <c r="L262">
        <f>D262-'Gen V Original Stats'!D262</f>
        <v>45</v>
      </c>
      <c r="M262">
        <f>E262-'Gen V Original Stats'!E262</f>
        <v>29</v>
      </c>
      <c r="N262">
        <f>F262-'Gen V Original Stats'!F262</f>
        <v>25</v>
      </c>
      <c r="O262">
        <f>G262-'Gen V Original Stats'!G262</f>
        <v>25</v>
      </c>
      <c r="P262">
        <f>H262-'Gen V Original Stats'!H262</f>
        <v>29</v>
      </c>
      <c r="Q262" s="5">
        <f>I262-'Gen V Original Stats'!I262</f>
        <v>182</v>
      </c>
      <c r="S262">
        <v>261</v>
      </c>
      <c r="T262">
        <v>1</v>
      </c>
      <c r="U262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</v>
      </c>
      <c r="W262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</v>
      </c>
    </row>
    <row r="263" spans="1:23" x14ac:dyDescent="0.5">
      <c r="A263">
        <v>262</v>
      </c>
      <c r="B263" t="s">
        <v>261</v>
      </c>
      <c r="C263">
        <v>100</v>
      </c>
      <c r="D263">
        <v>129</v>
      </c>
      <c r="E263">
        <v>100</v>
      </c>
      <c r="F263">
        <v>86</v>
      </c>
      <c r="G263">
        <v>86</v>
      </c>
      <c r="H263">
        <v>100</v>
      </c>
      <c r="I263">
        <f t="shared" si="12"/>
        <v>601</v>
      </c>
      <c r="K263">
        <f>C263-'Gen V Original Stats'!C263</f>
        <v>30</v>
      </c>
      <c r="L263">
        <f>D263-'Gen V Original Stats'!D263</f>
        <v>39</v>
      </c>
      <c r="M263">
        <f>E263-'Gen V Original Stats'!E263</f>
        <v>30</v>
      </c>
      <c r="N263">
        <f>F263-'Gen V Original Stats'!F263</f>
        <v>26</v>
      </c>
      <c r="O263">
        <f>G263-'Gen V Original Stats'!G263</f>
        <v>26</v>
      </c>
      <c r="P263">
        <f>H263-'Gen V Original Stats'!H263</f>
        <v>30</v>
      </c>
      <c r="Q263" s="5">
        <f>I263-'Gen V Original Stats'!I263</f>
        <v>181</v>
      </c>
      <c r="S263">
        <v>262</v>
      </c>
      <c r="U263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</v>
      </c>
      <c r="W263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</v>
      </c>
    </row>
    <row r="264" spans="1:23" x14ac:dyDescent="0.5">
      <c r="A264">
        <v>263</v>
      </c>
      <c r="B264" t="s">
        <v>262</v>
      </c>
      <c r="C264">
        <v>63</v>
      </c>
      <c r="D264">
        <v>50</v>
      </c>
      <c r="E264">
        <v>68</v>
      </c>
      <c r="F264">
        <v>50</v>
      </c>
      <c r="G264">
        <v>68</v>
      </c>
      <c r="H264">
        <v>100</v>
      </c>
      <c r="I264">
        <f t="shared" si="12"/>
        <v>399</v>
      </c>
      <c r="K264">
        <f>C264-'Gen V Original Stats'!C264</f>
        <v>25</v>
      </c>
      <c r="L264">
        <f>D264-'Gen V Original Stats'!D264</f>
        <v>20</v>
      </c>
      <c r="M264">
        <f>E264-'Gen V Original Stats'!E264</f>
        <v>27</v>
      </c>
      <c r="N264">
        <f>F264-'Gen V Original Stats'!F264</f>
        <v>20</v>
      </c>
      <c r="O264">
        <f>G264-'Gen V Original Stats'!G264</f>
        <v>27</v>
      </c>
      <c r="P264">
        <f>H264-'Gen V Original Stats'!H264</f>
        <v>40</v>
      </c>
      <c r="Q264" s="5">
        <f>I264-'Gen V Original Stats'!I264</f>
        <v>159</v>
      </c>
      <c r="S264">
        <v>263</v>
      </c>
      <c r="T264">
        <v>1</v>
      </c>
      <c r="U264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</v>
      </c>
      <c r="W264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</v>
      </c>
    </row>
    <row r="265" spans="1:23" x14ac:dyDescent="0.5">
      <c r="A265">
        <v>264</v>
      </c>
      <c r="B265" t="s">
        <v>263</v>
      </c>
      <c r="C265">
        <v>111</v>
      </c>
      <c r="D265">
        <v>100</v>
      </c>
      <c r="E265">
        <v>87</v>
      </c>
      <c r="F265">
        <v>71</v>
      </c>
      <c r="G265">
        <v>87</v>
      </c>
      <c r="H265">
        <v>143</v>
      </c>
      <c r="I265">
        <f t="shared" si="12"/>
        <v>599</v>
      </c>
      <c r="K265">
        <f>C265-'Gen V Original Stats'!C265</f>
        <v>33</v>
      </c>
      <c r="L265">
        <f>D265-'Gen V Original Stats'!D265</f>
        <v>30</v>
      </c>
      <c r="M265">
        <f>E265-'Gen V Original Stats'!E265</f>
        <v>26</v>
      </c>
      <c r="N265">
        <f>F265-'Gen V Original Stats'!F265</f>
        <v>21</v>
      </c>
      <c r="O265">
        <f>G265-'Gen V Original Stats'!G265</f>
        <v>26</v>
      </c>
      <c r="P265">
        <f>H265-'Gen V Original Stats'!H265</f>
        <v>43</v>
      </c>
      <c r="Q265" s="5">
        <f>I265-'Gen V Original Stats'!I265</f>
        <v>179</v>
      </c>
      <c r="S265">
        <v>264</v>
      </c>
      <c r="U265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</v>
      </c>
      <c r="W265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</v>
      </c>
    </row>
    <row r="266" spans="1:23" x14ac:dyDescent="0.5">
      <c r="A266">
        <v>265</v>
      </c>
      <c r="B266" t="s">
        <v>264</v>
      </c>
      <c r="C266">
        <v>69</v>
      </c>
      <c r="D266">
        <v>69</v>
      </c>
      <c r="E266">
        <v>54</v>
      </c>
      <c r="F266">
        <v>31</v>
      </c>
      <c r="G266">
        <v>46</v>
      </c>
      <c r="H266">
        <v>31</v>
      </c>
      <c r="I266">
        <f t="shared" si="12"/>
        <v>300</v>
      </c>
      <c r="K266">
        <f>C266-'Gen V Original Stats'!C266</f>
        <v>24</v>
      </c>
      <c r="L266">
        <f>D266-'Gen V Original Stats'!D266</f>
        <v>24</v>
      </c>
      <c r="M266">
        <f>E266-'Gen V Original Stats'!E266</f>
        <v>19</v>
      </c>
      <c r="N266">
        <f>F266-'Gen V Original Stats'!F266</f>
        <v>11</v>
      </c>
      <c r="O266">
        <f>G266-'Gen V Original Stats'!G266</f>
        <v>16</v>
      </c>
      <c r="P266">
        <f>H266-'Gen V Original Stats'!H266</f>
        <v>11</v>
      </c>
      <c r="Q266" s="5">
        <f>I266-'Gen V Original Stats'!I266</f>
        <v>105</v>
      </c>
      <c r="S266">
        <v>265</v>
      </c>
      <c r="T266">
        <v>2</v>
      </c>
      <c r="U266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</v>
      </c>
      <c r="W266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</v>
      </c>
    </row>
    <row r="267" spans="1:23" x14ac:dyDescent="0.5">
      <c r="A267">
        <v>266</v>
      </c>
      <c r="B267" t="s">
        <v>265</v>
      </c>
      <c r="C267">
        <v>98</v>
      </c>
      <c r="D267">
        <v>68</v>
      </c>
      <c r="E267">
        <v>107</v>
      </c>
      <c r="F267">
        <v>49</v>
      </c>
      <c r="G267">
        <v>49</v>
      </c>
      <c r="H267">
        <v>29</v>
      </c>
      <c r="I267">
        <f t="shared" si="12"/>
        <v>400</v>
      </c>
      <c r="K267">
        <f>C267-'Gen V Original Stats'!C267</f>
        <v>48</v>
      </c>
      <c r="L267">
        <f>D267-'Gen V Original Stats'!D267</f>
        <v>33</v>
      </c>
      <c r="M267">
        <f>E267-'Gen V Original Stats'!E267</f>
        <v>52</v>
      </c>
      <c r="N267">
        <f>F267-'Gen V Original Stats'!F267</f>
        <v>24</v>
      </c>
      <c r="O267">
        <f>G267-'Gen V Original Stats'!G267</f>
        <v>24</v>
      </c>
      <c r="P267">
        <f>H267-'Gen V Original Stats'!H267</f>
        <v>14</v>
      </c>
      <c r="Q267" s="5">
        <f>I267-'Gen V Original Stats'!I267</f>
        <v>195</v>
      </c>
      <c r="S267">
        <v>266</v>
      </c>
      <c r="T267">
        <v>1</v>
      </c>
      <c r="U267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</v>
      </c>
      <c r="W267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</v>
      </c>
    </row>
    <row r="268" spans="1:23" x14ac:dyDescent="0.5">
      <c r="A268">
        <v>267</v>
      </c>
      <c r="B268" t="s">
        <v>266</v>
      </c>
      <c r="C268">
        <v>94</v>
      </c>
      <c r="D268">
        <v>109</v>
      </c>
      <c r="E268">
        <v>78</v>
      </c>
      <c r="F268">
        <v>140</v>
      </c>
      <c r="G268">
        <v>78</v>
      </c>
      <c r="H268">
        <v>101</v>
      </c>
      <c r="I268">
        <f t="shared" si="12"/>
        <v>600</v>
      </c>
      <c r="K268">
        <f>C268-'Gen V Original Stats'!C268</f>
        <v>34</v>
      </c>
      <c r="L268">
        <f>D268-'Gen V Original Stats'!D268</f>
        <v>39</v>
      </c>
      <c r="M268">
        <f>E268-'Gen V Original Stats'!E268</f>
        <v>28</v>
      </c>
      <c r="N268">
        <f>F268-'Gen V Original Stats'!F268</f>
        <v>50</v>
      </c>
      <c r="O268">
        <f>G268-'Gen V Original Stats'!G268</f>
        <v>28</v>
      </c>
      <c r="P268">
        <f>H268-'Gen V Original Stats'!H268</f>
        <v>36</v>
      </c>
      <c r="Q268" s="5">
        <f>I268-'Gen V Original Stats'!I268</f>
        <v>215</v>
      </c>
      <c r="S268">
        <v>267</v>
      </c>
      <c r="U268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</v>
      </c>
      <c r="W268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</v>
      </c>
    </row>
    <row r="269" spans="1:23" x14ac:dyDescent="0.5">
      <c r="A269">
        <v>268</v>
      </c>
      <c r="B269" t="s">
        <v>267</v>
      </c>
      <c r="C269">
        <v>98</v>
      </c>
      <c r="D269">
        <v>68</v>
      </c>
      <c r="E269">
        <v>107</v>
      </c>
      <c r="F269">
        <v>49</v>
      </c>
      <c r="G269">
        <v>49</v>
      </c>
      <c r="H269">
        <v>29</v>
      </c>
      <c r="I269">
        <f t="shared" si="12"/>
        <v>400</v>
      </c>
      <c r="K269">
        <f>C269-'Gen V Original Stats'!C269</f>
        <v>48</v>
      </c>
      <c r="L269">
        <f>D269-'Gen V Original Stats'!D269</f>
        <v>33</v>
      </c>
      <c r="M269">
        <f>E269-'Gen V Original Stats'!E269</f>
        <v>52</v>
      </c>
      <c r="N269">
        <f>F269-'Gen V Original Stats'!F269</f>
        <v>24</v>
      </c>
      <c r="O269">
        <f>G269-'Gen V Original Stats'!G269</f>
        <v>24</v>
      </c>
      <c r="P269">
        <f>H269-'Gen V Original Stats'!H269</f>
        <v>14</v>
      </c>
      <c r="Q269" s="5">
        <f>I269-'Gen V Original Stats'!I269</f>
        <v>195</v>
      </c>
      <c r="S269">
        <v>268</v>
      </c>
      <c r="T269">
        <v>1</v>
      </c>
      <c r="U269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</v>
      </c>
      <c r="W269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</v>
      </c>
    </row>
    <row r="270" spans="1:23" x14ac:dyDescent="0.5">
      <c r="A270">
        <v>269</v>
      </c>
      <c r="B270" t="s">
        <v>268</v>
      </c>
      <c r="C270">
        <v>94</v>
      </c>
      <c r="D270">
        <v>78</v>
      </c>
      <c r="E270">
        <v>109</v>
      </c>
      <c r="F270">
        <v>78</v>
      </c>
      <c r="G270">
        <v>140</v>
      </c>
      <c r="H270">
        <v>101</v>
      </c>
      <c r="I270">
        <f t="shared" si="12"/>
        <v>600</v>
      </c>
      <c r="K270">
        <f>C270-'Gen V Original Stats'!C270</f>
        <v>34</v>
      </c>
      <c r="L270">
        <f>D270-'Gen V Original Stats'!D270</f>
        <v>28</v>
      </c>
      <c r="M270">
        <f>E270-'Gen V Original Stats'!E270</f>
        <v>39</v>
      </c>
      <c r="N270">
        <f>F270-'Gen V Original Stats'!F270</f>
        <v>28</v>
      </c>
      <c r="O270">
        <f>G270-'Gen V Original Stats'!G270</f>
        <v>50</v>
      </c>
      <c r="P270">
        <f>H270-'Gen V Original Stats'!H270</f>
        <v>36</v>
      </c>
      <c r="Q270" s="5">
        <f>I270-'Gen V Original Stats'!I270</f>
        <v>215</v>
      </c>
      <c r="S270">
        <v>269</v>
      </c>
      <c r="U270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</v>
      </c>
      <c r="W270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</v>
      </c>
    </row>
    <row r="271" spans="1:23" x14ac:dyDescent="0.5">
      <c r="A271">
        <v>270</v>
      </c>
      <c r="B271" t="s">
        <v>269</v>
      </c>
      <c r="C271">
        <v>55</v>
      </c>
      <c r="D271">
        <v>41</v>
      </c>
      <c r="E271">
        <v>41</v>
      </c>
      <c r="F271">
        <v>55</v>
      </c>
      <c r="G271">
        <v>68</v>
      </c>
      <c r="H271">
        <v>41</v>
      </c>
      <c r="I271">
        <f t="shared" si="12"/>
        <v>301</v>
      </c>
      <c r="K271">
        <f>C271-'Gen V Original Stats'!C271</f>
        <v>15</v>
      </c>
      <c r="L271">
        <f>D271-'Gen V Original Stats'!D271</f>
        <v>11</v>
      </c>
      <c r="M271">
        <f>E271-'Gen V Original Stats'!E271</f>
        <v>11</v>
      </c>
      <c r="N271">
        <f>F271-'Gen V Original Stats'!F271</f>
        <v>15</v>
      </c>
      <c r="O271">
        <f>G271-'Gen V Original Stats'!G271</f>
        <v>18</v>
      </c>
      <c r="P271">
        <f>H271-'Gen V Original Stats'!H271</f>
        <v>11</v>
      </c>
      <c r="Q271" s="5">
        <f>I271-'Gen V Original Stats'!I271</f>
        <v>81</v>
      </c>
      <c r="S271">
        <v>270</v>
      </c>
      <c r="T271">
        <v>2</v>
      </c>
      <c r="U271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</v>
      </c>
      <c r="W271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</v>
      </c>
    </row>
    <row r="272" spans="1:23" x14ac:dyDescent="0.5">
      <c r="A272">
        <v>271</v>
      </c>
      <c r="B272" t="s">
        <v>270</v>
      </c>
      <c r="C272">
        <v>71</v>
      </c>
      <c r="D272">
        <v>59</v>
      </c>
      <c r="E272">
        <v>59</v>
      </c>
      <c r="F272">
        <v>71</v>
      </c>
      <c r="G272">
        <v>82</v>
      </c>
      <c r="H272">
        <v>59</v>
      </c>
      <c r="I272">
        <f t="shared" si="12"/>
        <v>401</v>
      </c>
      <c r="K272">
        <f>C272-'Gen V Original Stats'!C272</f>
        <v>11</v>
      </c>
      <c r="L272">
        <f>D272-'Gen V Original Stats'!D272</f>
        <v>9</v>
      </c>
      <c r="M272">
        <f>E272-'Gen V Original Stats'!E272</f>
        <v>9</v>
      </c>
      <c r="N272">
        <f>F272-'Gen V Original Stats'!F272</f>
        <v>11</v>
      </c>
      <c r="O272">
        <f>G272-'Gen V Original Stats'!G272</f>
        <v>12</v>
      </c>
      <c r="P272">
        <f>H272-'Gen V Original Stats'!H272</f>
        <v>9</v>
      </c>
      <c r="Q272" s="5">
        <f>I272-'Gen V Original Stats'!I272</f>
        <v>61</v>
      </c>
      <c r="S272">
        <v>271</v>
      </c>
      <c r="T272">
        <v>1</v>
      </c>
      <c r="U272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</v>
      </c>
      <c r="W272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</v>
      </c>
    </row>
    <row r="273" spans="1:23" x14ac:dyDescent="0.5">
      <c r="A273">
        <v>272</v>
      </c>
      <c r="B273" t="s">
        <v>271</v>
      </c>
      <c r="C273">
        <v>100</v>
      </c>
      <c r="D273">
        <v>88</v>
      </c>
      <c r="E273">
        <v>88</v>
      </c>
      <c r="F273">
        <v>112</v>
      </c>
      <c r="G273">
        <v>125</v>
      </c>
      <c r="H273">
        <v>88</v>
      </c>
      <c r="I273">
        <f t="shared" si="12"/>
        <v>601</v>
      </c>
      <c r="K273">
        <f>C273-'Gen V Original Stats'!C273</f>
        <v>20</v>
      </c>
      <c r="L273">
        <f>D273-'Gen V Original Stats'!D273</f>
        <v>18</v>
      </c>
      <c r="M273">
        <f>E273-'Gen V Original Stats'!E273</f>
        <v>18</v>
      </c>
      <c r="N273">
        <f>F273-'Gen V Original Stats'!F273</f>
        <v>22</v>
      </c>
      <c r="O273">
        <f>G273-'Gen V Original Stats'!G273</f>
        <v>25</v>
      </c>
      <c r="P273">
        <f>H273-'Gen V Original Stats'!H273</f>
        <v>18</v>
      </c>
      <c r="Q273" s="5">
        <f>I273-'Gen V Original Stats'!I273</f>
        <v>121</v>
      </c>
      <c r="S273">
        <v>272</v>
      </c>
      <c r="U273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</v>
      </c>
      <c r="W273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</v>
      </c>
    </row>
    <row r="274" spans="1:23" x14ac:dyDescent="0.5">
      <c r="A274">
        <v>273</v>
      </c>
      <c r="B274" t="s">
        <v>272</v>
      </c>
      <c r="C274">
        <v>55</v>
      </c>
      <c r="D274">
        <v>55</v>
      </c>
      <c r="E274">
        <v>68</v>
      </c>
      <c r="F274">
        <v>41</v>
      </c>
      <c r="G274">
        <v>41</v>
      </c>
      <c r="H274">
        <v>41</v>
      </c>
      <c r="I274">
        <f t="shared" si="12"/>
        <v>301</v>
      </c>
      <c r="K274">
        <f>C274-'Gen V Original Stats'!C274</f>
        <v>15</v>
      </c>
      <c r="L274">
        <f>D274-'Gen V Original Stats'!D274</f>
        <v>15</v>
      </c>
      <c r="M274">
        <f>E274-'Gen V Original Stats'!E274</f>
        <v>18</v>
      </c>
      <c r="N274">
        <f>F274-'Gen V Original Stats'!F274</f>
        <v>11</v>
      </c>
      <c r="O274">
        <f>G274-'Gen V Original Stats'!G274</f>
        <v>11</v>
      </c>
      <c r="P274">
        <f>H274-'Gen V Original Stats'!H274</f>
        <v>11</v>
      </c>
      <c r="Q274" s="5">
        <f>I274-'Gen V Original Stats'!I274</f>
        <v>81</v>
      </c>
      <c r="S274">
        <v>273</v>
      </c>
      <c r="T274">
        <v>2</v>
      </c>
      <c r="U274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</v>
      </c>
      <c r="W274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</v>
      </c>
    </row>
    <row r="275" spans="1:23" x14ac:dyDescent="0.5">
      <c r="A275">
        <v>274</v>
      </c>
      <c r="B275" t="s">
        <v>273</v>
      </c>
      <c r="C275">
        <v>82</v>
      </c>
      <c r="D275">
        <v>82</v>
      </c>
      <c r="E275">
        <v>47</v>
      </c>
      <c r="F275">
        <v>71</v>
      </c>
      <c r="G275">
        <v>47</v>
      </c>
      <c r="H275">
        <v>71</v>
      </c>
      <c r="I275">
        <f t="shared" si="12"/>
        <v>400</v>
      </c>
      <c r="K275">
        <f>C275-'Gen V Original Stats'!C275</f>
        <v>12</v>
      </c>
      <c r="L275">
        <f>D275-'Gen V Original Stats'!D275</f>
        <v>12</v>
      </c>
      <c r="M275">
        <f>E275-'Gen V Original Stats'!E275</f>
        <v>7</v>
      </c>
      <c r="N275">
        <f>F275-'Gen V Original Stats'!F275</f>
        <v>11</v>
      </c>
      <c r="O275">
        <f>G275-'Gen V Original Stats'!G275</f>
        <v>7</v>
      </c>
      <c r="P275">
        <f>H275-'Gen V Original Stats'!H275</f>
        <v>11</v>
      </c>
      <c r="Q275" s="5">
        <f>I275-'Gen V Original Stats'!I275</f>
        <v>60</v>
      </c>
      <c r="S275">
        <v>274</v>
      </c>
      <c r="T275">
        <v>1</v>
      </c>
      <c r="U275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</v>
      </c>
      <c r="W275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</v>
      </c>
    </row>
    <row r="276" spans="1:23" x14ac:dyDescent="0.5">
      <c r="A276">
        <v>275</v>
      </c>
      <c r="B276" t="s">
        <v>274</v>
      </c>
      <c r="C276">
        <v>112</v>
      </c>
      <c r="D276">
        <v>125</v>
      </c>
      <c r="E276">
        <v>75</v>
      </c>
      <c r="F276">
        <v>112</v>
      </c>
      <c r="G276">
        <v>75</v>
      </c>
      <c r="H276">
        <v>100</v>
      </c>
      <c r="I276">
        <f t="shared" si="12"/>
        <v>599</v>
      </c>
      <c r="K276">
        <f>C276-'Gen V Original Stats'!C276</f>
        <v>22</v>
      </c>
      <c r="L276">
        <f>D276-'Gen V Original Stats'!D276</f>
        <v>25</v>
      </c>
      <c r="M276">
        <f>E276-'Gen V Original Stats'!E276</f>
        <v>15</v>
      </c>
      <c r="N276">
        <f>F276-'Gen V Original Stats'!F276</f>
        <v>22</v>
      </c>
      <c r="O276">
        <f>G276-'Gen V Original Stats'!G276</f>
        <v>15</v>
      </c>
      <c r="P276">
        <f>H276-'Gen V Original Stats'!H276</f>
        <v>20</v>
      </c>
      <c r="Q276" s="5">
        <f>I276-'Gen V Original Stats'!I276</f>
        <v>119</v>
      </c>
      <c r="S276">
        <v>275</v>
      </c>
      <c r="U276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</v>
      </c>
      <c r="W276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</v>
      </c>
    </row>
    <row r="277" spans="1:23" x14ac:dyDescent="0.5">
      <c r="A277">
        <v>276</v>
      </c>
      <c r="B277" t="s">
        <v>275</v>
      </c>
      <c r="C277">
        <v>59</v>
      </c>
      <c r="D277">
        <v>81</v>
      </c>
      <c r="E277">
        <v>44</v>
      </c>
      <c r="F277">
        <v>44</v>
      </c>
      <c r="G277">
        <v>44</v>
      </c>
      <c r="H277">
        <v>126</v>
      </c>
      <c r="I277">
        <f t="shared" si="12"/>
        <v>398</v>
      </c>
      <c r="K277">
        <f>C277-'Gen V Original Stats'!C277</f>
        <v>19</v>
      </c>
      <c r="L277">
        <f>D277-'Gen V Original Stats'!D277</f>
        <v>26</v>
      </c>
      <c r="M277">
        <f>E277-'Gen V Original Stats'!E277</f>
        <v>14</v>
      </c>
      <c r="N277">
        <f>F277-'Gen V Original Stats'!F277</f>
        <v>14</v>
      </c>
      <c r="O277">
        <f>G277-'Gen V Original Stats'!G277</f>
        <v>14</v>
      </c>
      <c r="P277">
        <f>H277-'Gen V Original Stats'!H277</f>
        <v>41</v>
      </c>
      <c r="Q277" s="5">
        <f>I277-'Gen V Original Stats'!I277</f>
        <v>128</v>
      </c>
      <c r="S277">
        <v>276</v>
      </c>
      <c r="T277">
        <v>1</v>
      </c>
      <c r="U277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</v>
      </c>
      <c r="W277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</v>
      </c>
    </row>
    <row r="278" spans="1:23" x14ac:dyDescent="0.5">
      <c r="A278">
        <v>277</v>
      </c>
      <c r="B278" t="s">
        <v>276</v>
      </c>
      <c r="C278">
        <v>84</v>
      </c>
      <c r="D278">
        <v>119</v>
      </c>
      <c r="E278">
        <v>84</v>
      </c>
      <c r="F278">
        <v>70</v>
      </c>
      <c r="G278">
        <v>70</v>
      </c>
      <c r="H278">
        <v>174</v>
      </c>
      <c r="I278">
        <f t="shared" si="12"/>
        <v>601</v>
      </c>
      <c r="K278">
        <f>C278-'Gen V Original Stats'!C278</f>
        <v>24</v>
      </c>
      <c r="L278">
        <f>D278-'Gen V Original Stats'!D278</f>
        <v>34</v>
      </c>
      <c r="M278">
        <f>E278-'Gen V Original Stats'!E278</f>
        <v>24</v>
      </c>
      <c r="N278">
        <f>F278-'Gen V Original Stats'!F278</f>
        <v>20</v>
      </c>
      <c r="O278">
        <f>G278-'Gen V Original Stats'!G278</f>
        <v>20</v>
      </c>
      <c r="P278">
        <f>H278-'Gen V Original Stats'!H278</f>
        <v>49</v>
      </c>
      <c r="Q278" s="5">
        <f>I278-'Gen V Original Stats'!I278</f>
        <v>171</v>
      </c>
      <c r="S278">
        <v>277</v>
      </c>
      <c r="U278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</v>
      </c>
      <c r="W278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</v>
      </c>
    </row>
    <row r="279" spans="1:23" x14ac:dyDescent="0.5">
      <c r="A279">
        <v>278</v>
      </c>
      <c r="B279" t="s">
        <v>277</v>
      </c>
      <c r="C279">
        <v>59</v>
      </c>
      <c r="D279">
        <v>44</v>
      </c>
      <c r="E279">
        <v>44</v>
      </c>
      <c r="F279">
        <v>81</v>
      </c>
      <c r="G279">
        <v>44</v>
      </c>
      <c r="H279">
        <v>126</v>
      </c>
      <c r="I279">
        <f t="shared" si="12"/>
        <v>398</v>
      </c>
      <c r="K279">
        <f>C279-'Gen V Original Stats'!C279</f>
        <v>19</v>
      </c>
      <c r="L279">
        <f>D279-'Gen V Original Stats'!D279</f>
        <v>14</v>
      </c>
      <c r="M279">
        <f>E279-'Gen V Original Stats'!E279</f>
        <v>14</v>
      </c>
      <c r="N279">
        <f>F279-'Gen V Original Stats'!F279</f>
        <v>26</v>
      </c>
      <c r="O279">
        <f>G279-'Gen V Original Stats'!G279</f>
        <v>14</v>
      </c>
      <c r="P279">
        <f>H279-'Gen V Original Stats'!H279</f>
        <v>41</v>
      </c>
      <c r="Q279" s="5">
        <f>I279-'Gen V Original Stats'!I279</f>
        <v>128</v>
      </c>
      <c r="S279">
        <v>278</v>
      </c>
      <c r="T279">
        <v>1</v>
      </c>
      <c r="U279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</v>
      </c>
      <c r="W279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</v>
      </c>
    </row>
    <row r="280" spans="1:23" x14ac:dyDescent="0.5">
      <c r="A280">
        <v>279</v>
      </c>
      <c r="B280" t="s">
        <v>278</v>
      </c>
      <c r="C280">
        <v>84</v>
      </c>
      <c r="D280">
        <v>70</v>
      </c>
      <c r="E280">
        <v>140</v>
      </c>
      <c r="F280">
        <v>119</v>
      </c>
      <c r="G280">
        <v>98</v>
      </c>
      <c r="H280">
        <v>91</v>
      </c>
      <c r="I280">
        <f t="shared" si="12"/>
        <v>602</v>
      </c>
      <c r="K280">
        <f>C280-'Gen V Original Stats'!C280</f>
        <v>24</v>
      </c>
      <c r="L280">
        <f>D280-'Gen V Original Stats'!D280</f>
        <v>20</v>
      </c>
      <c r="M280">
        <f>E280-'Gen V Original Stats'!E280</f>
        <v>40</v>
      </c>
      <c r="N280">
        <f>F280-'Gen V Original Stats'!F280</f>
        <v>34</v>
      </c>
      <c r="O280">
        <f>G280-'Gen V Original Stats'!G280</f>
        <v>28</v>
      </c>
      <c r="P280">
        <f>H280-'Gen V Original Stats'!H280</f>
        <v>26</v>
      </c>
      <c r="Q280" s="5">
        <f>I280-'Gen V Original Stats'!I280</f>
        <v>172</v>
      </c>
      <c r="S280">
        <v>279</v>
      </c>
      <c r="U280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</v>
      </c>
      <c r="W280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</v>
      </c>
    </row>
    <row r="281" spans="1:23" x14ac:dyDescent="0.5">
      <c r="A281">
        <v>280</v>
      </c>
      <c r="B281" t="s">
        <v>279</v>
      </c>
      <c r="C281">
        <v>42</v>
      </c>
      <c r="D281">
        <v>38</v>
      </c>
      <c r="E281">
        <v>38</v>
      </c>
      <c r="F281">
        <v>68</v>
      </c>
      <c r="G281">
        <v>53</v>
      </c>
      <c r="H281">
        <v>61</v>
      </c>
      <c r="I281">
        <f t="shared" si="12"/>
        <v>300</v>
      </c>
      <c r="K281">
        <f>C281-'Gen V Original Stats'!C281</f>
        <v>14</v>
      </c>
      <c r="L281">
        <f>D281-'Gen V Original Stats'!D281</f>
        <v>13</v>
      </c>
      <c r="M281">
        <f>E281-'Gen V Original Stats'!E281</f>
        <v>13</v>
      </c>
      <c r="N281">
        <f>F281-'Gen V Original Stats'!F281</f>
        <v>23</v>
      </c>
      <c r="O281">
        <f>G281-'Gen V Original Stats'!G281</f>
        <v>18</v>
      </c>
      <c r="P281">
        <f>H281-'Gen V Original Stats'!H281</f>
        <v>21</v>
      </c>
      <c r="Q281" s="5">
        <f>I281-'Gen V Original Stats'!I281</f>
        <v>102</v>
      </c>
      <c r="S281">
        <v>280</v>
      </c>
      <c r="T281">
        <v>2</v>
      </c>
      <c r="U281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</v>
      </c>
      <c r="W281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</v>
      </c>
    </row>
    <row r="282" spans="1:23" x14ac:dyDescent="0.5">
      <c r="A282">
        <v>281</v>
      </c>
      <c r="B282" t="s">
        <v>280</v>
      </c>
      <c r="C282">
        <v>55</v>
      </c>
      <c r="D282">
        <v>50</v>
      </c>
      <c r="E282">
        <v>50</v>
      </c>
      <c r="F282">
        <v>94</v>
      </c>
      <c r="G282">
        <v>79</v>
      </c>
      <c r="H282">
        <v>72</v>
      </c>
      <c r="I282">
        <f t="shared" si="12"/>
        <v>400</v>
      </c>
      <c r="K282">
        <f>C282-'Gen V Original Stats'!C282</f>
        <v>17</v>
      </c>
      <c r="L282">
        <f>D282-'Gen V Original Stats'!D282</f>
        <v>15</v>
      </c>
      <c r="M282">
        <f>E282-'Gen V Original Stats'!E282</f>
        <v>15</v>
      </c>
      <c r="N282">
        <f>F282-'Gen V Original Stats'!F282</f>
        <v>29</v>
      </c>
      <c r="O282">
        <f>G282-'Gen V Original Stats'!G282</f>
        <v>24</v>
      </c>
      <c r="P282">
        <f>H282-'Gen V Original Stats'!H282</f>
        <v>22</v>
      </c>
      <c r="Q282" s="5">
        <f>I282-'Gen V Original Stats'!I282</f>
        <v>122</v>
      </c>
      <c r="S282">
        <v>281</v>
      </c>
      <c r="T282">
        <v>1</v>
      </c>
      <c r="U282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</v>
      </c>
      <c r="W282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</v>
      </c>
    </row>
    <row r="283" spans="1:23" x14ac:dyDescent="0.5">
      <c r="A283">
        <v>282</v>
      </c>
      <c r="B283" t="s">
        <v>281</v>
      </c>
      <c r="C283">
        <v>79</v>
      </c>
      <c r="D283">
        <v>75</v>
      </c>
      <c r="E283">
        <v>75</v>
      </c>
      <c r="F283">
        <v>145</v>
      </c>
      <c r="G283">
        <v>133</v>
      </c>
      <c r="H283">
        <v>93</v>
      </c>
      <c r="I283">
        <f t="shared" si="12"/>
        <v>600</v>
      </c>
      <c r="K283">
        <f>C283-'Gen V Original Stats'!C283</f>
        <v>11</v>
      </c>
      <c r="L283">
        <f>D283-'Gen V Original Stats'!D283</f>
        <v>10</v>
      </c>
      <c r="M283">
        <f>E283-'Gen V Original Stats'!E283</f>
        <v>10</v>
      </c>
      <c r="N283">
        <f>F283-'Gen V Original Stats'!F283</f>
        <v>20</v>
      </c>
      <c r="O283">
        <f>G283-'Gen V Original Stats'!G283</f>
        <v>18</v>
      </c>
      <c r="P283">
        <f>H283-'Gen V Original Stats'!H283</f>
        <v>13</v>
      </c>
      <c r="Q283" s="5">
        <f>I283-'Gen V Original Stats'!I283</f>
        <v>82</v>
      </c>
      <c r="S283">
        <v>282</v>
      </c>
      <c r="U283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</v>
      </c>
      <c r="W283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</v>
      </c>
    </row>
    <row r="284" spans="1:23" x14ac:dyDescent="0.5">
      <c r="A284">
        <v>283</v>
      </c>
      <c r="B284" t="s">
        <v>282</v>
      </c>
      <c r="C284">
        <v>59</v>
      </c>
      <c r="D284">
        <v>45</v>
      </c>
      <c r="E284">
        <v>48</v>
      </c>
      <c r="F284">
        <v>74</v>
      </c>
      <c r="G284">
        <v>77</v>
      </c>
      <c r="H284">
        <v>97</v>
      </c>
      <c r="I284">
        <f t="shared" si="12"/>
        <v>400</v>
      </c>
      <c r="K284">
        <f>C284-'Gen V Original Stats'!C284</f>
        <v>19</v>
      </c>
      <c r="L284">
        <f>D284-'Gen V Original Stats'!D284</f>
        <v>15</v>
      </c>
      <c r="M284">
        <f>E284-'Gen V Original Stats'!E284</f>
        <v>16</v>
      </c>
      <c r="N284">
        <f>F284-'Gen V Original Stats'!F284</f>
        <v>24</v>
      </c>
      <c r="O284">
        <f>G284-'Gen V Original Stats'!G284</f>
        <v>25</v>
      </c>
      <c r="P284">
        <f>H284-'Gen V Original Stats'!H284</f>
        <v>32</v>
      </c>
      <c r="Q284" s="5">
        <f>I284-'Gen V Original Stats'!I284</f>
        <v>131</v>
      </c>
      <c r="S284">
        <v>283</v>
      </c>
      <c r="T284">
        <v>1</v>
      </c>
      <c r="U284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</v>
      </c>
      <c r="W284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</v>
      </c>
    </row>
    <row r="285" spans="1:23" x14ac:dyDescent="0.5">
      <c r="A285">
        <v>284</v>
      </c>
      <c r="B285" t="s">
        <v>283</v>
      </c>
      <c r="C285">
        <v>101</v>
      </c>
      <c r="D285">
        <v>87</v>
      </c>
      <c r="E285">
        <v>90</v>
      </c>
      <c r="F285">
        <v>116</v>
      </c>
      <c r="G285">
        <v>119</v>
      </c>
      <c r="H285">
        <v>87</v>
      </c>
      <c r="I285">
        <f t="shared" si="12"/>
        <v>600</v>
      </c>
      <c r="K285">
        <f>C285-'Gen V Original Stats'!C285</f>
        <v>31</v>
      </c>
      <c r="L285">
        <f>D285-'Gen V Original Stats'!D285</f>
        <v>27</v>
      </c>
      <c r="M285">
        <f>E285-'Gen V Original Stats'!E285</f>
        <v>28</v>
      </c>
      <c r="N285">
        <f>F285-'Gen V Original Stats'!F285</f>
        <v>36</v>
      </c>
      <c r="O285">
        <f>G285-'Gen V Original Stats'!G285</f>
        <v>37</v>
      </c>
      <c r="P285">
        <f>H285-'Gen V Original Stats'!H285</f>
        <v>27</v>
      </c>
      <c r="Q285" s="5">
        <f>I285-'Gen V Original Stats'!I285</f>
        <v>186</v>
      </c>
      <c r="S285">
        <v>284</v>
      </c>
      <c r="U285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</v>
      </c>
      <c r="W285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</v>
      </c>
    </row>
    <row r="286" spans="1:23" x14ac:dyDescent="0.5">
      <c r="A286">
        <v>285</v>
      </c>
      <c r="B286" t="s">
        <v>284</v>
      </c>
      <c r="C286">
        <v>81</v>
      </c>
      <c r="D286">
        <v>54</v>
      </c>
      <c r="E286">
        <v>81</v>
      </c>
      <c r="F286">
        <v>54</v>
      </c>
      <c r="G286">
        <v>81</v>
      </c>
      <c r="H286">
        <v>47</v>
      </c>
      <c r="I286">
        <f t="shared" si="12"/>
        <v>398</v>
      </c>
      <c r="K286">
        <f>C286-'Gen V Original Stats'!C286</f>
        <v>21</v>
      </c>
      <c r="L286">
        <f>D286-'Gen V Original Stats'!D286</f>
        <v>14</v>
      </c>
      <c r="M286">
        <f>E286-'Gen V Original Stats'!E286</f>
        <v>21</v>
      </c>
      <c r="N286">
        <f>F286-'Gen V Original Stats'!F286</f>
        <v>14</v>
      </c>
      <c r="O286">
        <f>G286-'Gen V Original Stats'!G286</f>
        <v>21</v>
      </c>
      <c r="P286">
        <f>H286-'Gen V Original Stats'!H286</f>
        <v>12</v>
      </c>
      <c r="Q286" s="5">
        <f>I286-'Gen V Original Stats'!I286</f>
        <v>103</v>
      </c>
      <c r="S286">
        <v>285</v>
      </c>
      <c r="T286">
        <v>1</v>
      </c>
      <c r="U286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</v>
      </c>
      <c r="W286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</v>
      </c>
    </row>
    <row r="287" spans="1:23" x14ac:dyDescent="0.5">
      <c r="A287">
        <v>286</v>
      </c>
      <c r="B287" t="s">
        <v>285</v>
      </c>
      <c r="C287">
        <v>78</v>
      </c>
      <c r="D287">
        <v>170</v>
      </c>
      <c r="E287">
        <v>104</v>
      </c>
      <c r="F287">
        <v>78</v>
      </c>
      <c r="G287">
        <v>78</v>
      </c>
      <c r="H287">
        <v>91</v>
      </c>
      <c r="I287">
        <f t="shared" si="12"/>
        <v>599</v>
      </c>
      <c r="K287">
        <f>C287-'Gen V Original Stats'!C287</f>
        <v>18</v>
      </c>
      <c r="L287">
        <f>D287-'Gen V Original Stats'!D287</f>
        <v>40</v>
      </c>
      <c r="M287">
        <f>E287-'Gen V Original Stats'!E287</f>
        <v>24</v>
      </c>
      <c r="N287">
        <f>F287-'Gen V Original Stats'!F287</f>
        <v>18</v>
      </c>
      <c r="O287">
        <f>G287-'Gen V Original Stats'!G287</f>
        <v>18</v>
      </c>
      <c r="P287">
        <f>H287-'Gen V Original Stats'!H287</f>
        <v>21</v>
      </c>
      <c r="Q287" s="5">
        <f>I287-'Gen V Original Stats'!I287</f>
        <v>139</v>
      </c>
      <c r="S287">
        <v>286</v>
      </c>
      <c r="U287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</v>
      </c>
      <c r="W287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</v>
      </c>
    </row>
    <row r="288" spans="1:23" x14ac:dyDescent="0.5">
      <c r="A288">
        <v>287</v>
      </c>
      <c r="B288" t="s">
        <v>286</v>
      </c>
      <c r="C288">
        <v>64</v>
      </c>
      <c r="D288">
        <v>64</v>
      </c>
      <c r="E288">
        <v>64</v>
      </c>
      <c r="F288">
        <v>38</v>
      </c>
      <c r="G288">
        <v>38</v>
      </c>
      <c r="H288">
        <v>32</v>
      </c>
      <c r="I288">
        <f t="shared" si="12"/>
        <v>300</v>
      </c>
      <c r="K288">
        <f>C288-'Gen V Original Stats'!C288</f>
        <v>4</v>
      </c>
      <c r="L288">
        <f>D288-'Gen V Original Stats'!D288</f>
        <v>4</v>
      </c>
      <c r="M288">
        <f>E288-'Gen V Original Stats'!E288</f>
        <v>4</v>
      </c>
      <c r="N288">
        <f>F288-'Gen V Original Stats'!F288</f>
        <v>3</v>
      </c>
      <c r="O288">
        <f>G288-'Gen V Original Stats'!G288</f>
        <v>3</v>
      </c>
      <c r="P288">
        <f>H288-'Gen V Original Stats'!H288</f>
        <v>2</v>
      </c>
      <c r="Q288" s="5">
        <f>I288-'Gen V Original Stats'!I288</f>
        <v>20</v>
      </c>
      <c r="R288" s="1" t="s">
        <v>506</v>
      </c>
      <c r="S288">
        <v>287</v>
      </c>
      <c r="T288">
        <v>2</v>
      </c>
      <c r="U288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</v>
      </c>
      <c r="W288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</v>
      </c>
    </row>
    <row r="289" spans="1:23" x14ac:dyDescent="0.5">
      <c r="A289">
        <v>288</v>
      </c>
      <c r="B289" t="s">
        <v>287</v>
      </c>
      <c r="C289">
        <v>73</v>
      </c>
      <c r="D289">
        <v>73</v>
      </c>
      <c r="E289">
        <v>73</v>
      </c>
      <c r="F289">
        <v>50</v>
      </c>
      <c r="G289">
        <v>50</v>
      </c>
      <c r="H289">
        <v>82</v>
      </c>
      <c r="I289">
        <f t="shared" si="12"/>
        <v>401</v>
      </c>
      <c r="K289">
        <f>C289-'Gen V Original Stats'!C289</f>
        <v>-7</v>
      </c>
      <c r="L289">
        <f>D289-'Gen V Original Stats'!D289</f>
        <v>-7</v>
      </c>
      <c r="M289">
        <f>E289-'Gen V Original Stats'!E289</f>
        <v>-7</v>
      </c>
      <c r="N289">
        <f>F289-'Gen V Original Stats'!F289</f>
        <v>-5</v>
      </c>
      <c r="O289">
        <f>G289-'Gen V Original Stats'!G289</f>
        <v>-5</v>
      </c>
      <c r="P289">
        <f>H289-'Gen V Original Stats'!H289</f>
        <v>-8</v>
      </c>
      <c r="Q289" s="5">
        <f>I289-'Gen V Original Stats'!I289</f>
        <v>-39</v>
      </c>
      <c r="S289">
        <v>288</v>
      </c>
      <c r="T289">
        <v>1</v>
      </c>
      <c r="U289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</v>
      </c>
      <c r="W289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</v>
      </c>
    </row>
    <row r="290" spans="1:23" x14ac:dyDescent="0.5">
      <c r="A290">
        <v>289</v>
      </c>
      <c r="B290" t="s">
        <v>288</v>
      </c>
      <c r="C290">
        <v>134</v>
      </c>
      <c r="D290">
        <v>143</v>
      </c>
      <c r="E290">
        <v>90</v>
      </c>
      <c r="F290">
        <v>85</v>
      </c>
      <c r="G290">
        <v>58</v>
      </c>
      <c r="H290">
        <v>90</v>
      </c>
      <c r="I290">
        <f t="shared" si="12"/>
        <v>600</v>
      </c>
      <c r="K290">
        <f>C290-'Gen V Original Stats'!C290</f>
        <v>-16</v>
      </c>
      <c r="L290">
        <f>D290-'Gen V Original Stats'!D290</f>
        <v>-17</v>
      </c>
      <c r="M290">
        <f>E290-'Gen V Original Stats'!E290</f>
        <v>-10</v>
      </c>
      <c r="N290">
        <f>F290-'Gen V Original Stats'!F290</f>
        <v>-10</v>
      </c>
      <c r="O290">
        <f>G290-'Gen V Original Stats'!G290</f>
        <v>-7</v>
      </c>
      <c r="P290">
        <f>H290-'Gen V Original Stats'!H290</f>
        <v>-10</v>
      </c>
      <c r="Q290" s="5">
        <f>I290-'Gen V Original Stats'!I290</f>
        <v>-70</v>
      </c>
      <c r="R290" s="1" t="s">
        <v>506</v>
      </c>
      <c r="S290">
        <v>289</v>
      </c>
      <c r="U290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</v>
      </c>
      <c r="W290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</v>
      </c>
    </row>
    <row r="291" spans="1:23" x14ac:dyDescent="0.5">
      <c r="A291">
        <v>290</v>
      </c>
      <c r="B291" t="s">
        <v>289</v>
      </c>
      <c r="C291">
        <v>47</v>
      </c>
      <c r="D291">
        <v>68</v>
      </c>
      <c r="E291">
        <v>135</v>
      </c>
      <c r="F291">
        <v>45</v>
      </c>
      <c r="G291">
        <v>45</v>
      </c>
      <c r="H291">
        <v>60</v>
      </c>
      <c r="I291">
        <f t="shared" si="12"/>
        <v>400</v>
      </c>
      <c r="K291">
        <f>C291-'Gen V Original Stats'!C291</f>
        <v>16</v>
      </c>
      <c r="L291">
        <f>D291-'Gen V Original Stats'!D291</f>
        <v>23</v>
      </c>
      <c r="M291">
        <f>E291-'Gen V Original Stats'!E291</f>
        <v>45</v>
      </c>
      <c r="N291">
        <f>F291-'Gen V Original Stats'!F291</f>
        <v>15</v>
      </c>
      <c r="O291">
        <f>G291-'Gen V Original Stats'!G291</f>
        <v>15</v>
      </c>
      <c r="P291">
        <f>H291-'Gen V Original Stats'!H291</f>
        <v>20</v>
      </c>
      <c r="Q291" s="5">
        <f>I291-'Gen V Original Stats'!I291</f>
        <v>134</v>
      </c>
      <c r="S291">
        <v>290</v>
      </c>
      <c r="T291">
        <v>1</v>
      </c>
      <c r="U291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</v>
      </c>
      <c r="W291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</v>
      </c>
    </row>
    <row r="292" spans="1:23" x14ac:dyDescent="0.5">
      <c r="A292">
        <v>291</v>
      </c>
      <c r="B292" t="s">
        <v>290</v>
      </c>
      <c r="C292">
        <v>80</v>
      </c>
      <c r="D292">
        <v>118</v>
      </c>
      <c r="E292">
        <v>59</v>
      </c>
      <c r="F292">
        <v>66</v>
      </c>
      <c r="G292">
        <v>66</v>
      </c>
      <c r="H292">
        <v>211</v>
      </c>
      <c r="I292">
        <f t="shared" si="12"/>
        <v>600</v>
      </c>
      <c r="K292">
        <f>C292-'Gen V Original Stats'!C292</f>
        <v>19</v>
      </c>
      <c r="L292">
        <f>D292-'Gen V Original Stats'!D292</f>
        <v>28</v>
      </c>
      <c r="M292">
        <f>E292-'Gen V Original Stats'!E292</f>
        <v>14</v>
      </c>
      <c r="N292">
        <f>F292-'Gen V Original Stats'!F292</f>
        <v>16</v>
      </c>
      <c r="O292">
        <f>G292-'Gen V Original Stats'!G292</f>
        <v>16</v>
      </c>
      <c r="P292">
        <f>H292-'Gen V Original Stats'!H292</f>
        <v>51</v>
      </c>
      <c r="Q292" s="5">
        <f>I292-'Gen V Original Stats'!I292</f>
        <v>144</v>
      </c>
      <c r="S292">
        <v>291</v>
      </c>
      <c r="U292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</v>
      </c>
      <c r="W292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</v>
      </c>
    </row>
    <row r="293" spans="1:23" x14ac:dyDescent="0.5">
      <c r="A293">
        <v>292</v>
      </c>
      <c r="B293" t="s">
        <v>291</v>
      </c>
      <c r="C293">
        <v>1</v>
      </c>
      <c r="D293">
        <v>153</v>
      </c>
      <c r="E293">
        <v>76</v>
      </c>
      <c r="F293">
        <v>51</v>
      </c>
      <c r="G293">
        <v>51</v>
      </c>
      <c r="H293">
        <v>68</v>
      </c>
      <c r="I293">
        <f t="shared" si="12"/>
        <v>400</v>
      </c>
      <c r="K293">
        <f>C293-'Gen V Original Stats'!C293</f>
        <v>0</v>
      </c>
      <c r="L293">
        <f>D293-'Gen V Original Stats'!D293</f>
        <v>63</v>
      </c>
      <c r="M293">
        <f>E293-'Gen V Original Stats'!E293</f>
        <v>31</v>
      </c>
      <c r="N293">
        <f>F293-'Gen V Original Stats'!F293</f>
        <v>21</v>
      </c>
      <c r="O293">
        <f>G293-'Gen V Original Stats'!G293</f>
        <v>21</v>
      </c>
      <c r="P293">
        <f>H293-'Gen V Original Stats'!H293</f>
        <v>28</v>
      </c>
      <c r="Q293" s="5">
        <f>I293-'Gen V Original Stats'!I293</f>
        <v>164</v>
      </c>
      <c r="R293" s="1" t="s">
        <v>968</v>
      </c>
      <c r="S293">
        <v>292</v>
      </c>
      <c r="U293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</v>
      </c>
      <c r="W293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</v>
      </c>
    </row>
    <row r="294" spans="1:23" x14ac:dyDescent="0.5">
      <c r="A294">
        <v>293</v>
      </c>
      <c r="B294" t="s">
        <v>292</v>
      </c>
      <c r="C294">
        <v>80</v>
      </c>
      <c r="D294">
        <v>64</v>
      </c>
      <c r="E294">
        <v>29</v>
      </c>
      <c r="F294">
        <v>64</v>
      </c>
      <c r="G294">
        <v>29</v>
      </c>
      <c r="H294">
        <v>35</v>
      </c>
      <c r="I294">
        <f t="shared" si="12"/>
        <v>301</v>
      </c>
      <c r="K294">
        <f>C294-'Gen V Original Stats'!C294</f>
        <v>16</v>
      </c>
      <c r="L294">
        <f>D294-'Gen V Original Stats'!D294</f>
        <v>13</v>
      </c>
      <c r="M294">
        <f>E294-'Gen V Original Stats'!E294</f>
        <v>6</v>
      </c>
      <c r="N294">
        <f>F294-'Gen V Original Stats'!F294</f>
        <v>13</v>
      </c>
      <c r="O294">
        <f>G294-'Gen V Original Stats'!G294</f>
        <v>6</v>
      </c>
      <c r="P294">
        <f>H294-'Gen V Original Stats'!H294</f>
        <v>7</v>
      </c>
      <c r="Q294" s="5">
        <f>I294-'Gen V Original Stats'!I294</f>
        <v>61</v>
      </c>
      <c r="S294">
        <v>293</v>
      </c>
      <c r="T294">
        <v>2</v>
      </c>
      <c r="U294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</v>
      </c>
      <c r="W294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</v>
      </c>
    </row>
    <row r="295" spans="1:23" x14ac:dyDescent="0.5">
      <c r="A295">
        <v>294</v>
      </c>
      <c r="B295" t="s">
        <v>293</v>
      </c>
      <c r="C295">
        <v>93</v>
      </c>
      <c r="D295">
        <v>79</v>
      </c>
      <c r="E295">
        <v>48</v>
      </c>
      <c r="F295">
        <v>79</v>
      </c>
      <c r="G295">
        <v>48</v>
      </c>
      <c r="H295">
        <v>53</v>
      </c>
      <c r="I295">
        <f t="shared" si="12"/>
        <v>400</v>
      </c>
      <c r="K295">
        <f>C295-'Gen V Original Stats'!C295</f>
        <v>9</v>
      </c>
      <c r="L295">
        <f>D295-'Gen V Original Stats'!D295</f>
        <v>8</v>
      </c>
      <c r="M295">
        <f>E295-'Gen V Original Stats'!E295</f>
        <v>5</v>
      </c>
      <c r="N295">
        <f>F295-'Gen V Original Stats'!F295</f>
        <v>8</v>
      </c>
      <c r="O295">
        <f>G295-'Gen V Original Stats'!G295</f>
        <v>5</v>
      </c>
      <c r="P295">
        <f>H295-'Gen V Original Stats'!H295</f>
        <v>5</v>
      </c>
      <c r="Q295" s="5">
        <f>I295-'Gen V Original Stats'!I295</f>
        <v>40</v>
      </c>
      <c r="S295">
        <v>294</v>
      </c>
      <c r="T295">
        <v>1</v>
      </c>
      <c r="U295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</v>
      </c>
      <c r="W295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</v>
      </c>
    </row>
    <row r="296" spans="1:23" x14ac:dyDescent="0.5">
      <c r="A296">
        <v>295</v>
      </c>
      <c r="B296" t="s">
        <v>294</v>
      </c>
      <c r="C296">
        <v>130</v>
      </c>
      <c r="D296">
        <v>114</v>
      </c>
      <c r="E296">
        <v>79</v>
      </c>
      <c r="F296">
        <v>114</v>
      </c>
      <c r="G296">
        <v>79</v>
      </c>
      <c r="H296">
        <v>85</v>
      </c>
      <c r="I296">
        <f t="shared" si="12"/>
        <v>601</v>
      </c>
      <c r="K296">
        <f>C296-'Gen V Original Stats'!C296</f>
        <v>26</v>
      </c>
      <c r="L296">
        <f>D296-'Gen V Original Stats'!D296</f>
        <v>23</v>
      </c>
      <c r="M296">
        <f>E296-'Gen V Original Stats'!E296</f>
        <v>16</v>
      </c>
      <c r="N296">
        <f>F296-'Gen V Original Stats'!F296</f>
        <v>23</v>
      </c>
      <c r="O296">
        <f>G296-'Gen V Original Stats'!G296</f>
        <v>16</v>
      </c>
      <c r="P296">
        <f>H296-'Gen V Original Stats'!H296</f>
        <v>17</v>
      </c>
      <c r="Q296" s="5">
        <f>I296-'Gen V Original Stats'!I296</f>
        <v>121</v>
      </c>
      <c r="S296">
        <v>295</v>
      </c>
      <c r="U296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</v>
      </c>
      <c r="W296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</v>
      </c>
    </row>
    <row r="297" spans="1:23" x14ac:dyDescent="0.5">
      <c r="A297">
        <v>296</v>
      </c>
      <c r="B297" t="s">
        <v>295</v>
      </c>
      <c r="C297">
        <v>122</v>
      </c>
      <c r="D297">
        <v>101</v>
      </c>
      <c r="E297">
        <v>51</v>
      </c>
      <c r="F297">
        <v>34</v>
      </c>
      <c r="G297">
        <v>51</v>
      </c>
      <c r="H297">
        <v>42</v>
      </c>
      <c r="I297">
        <f t="shared" si="12"/>
        <v>401</v>
      </c>
      <c r="K297">
        <f>C297-'Gen V Original Stats'!C297</f>
        <v>50</v>
      </c>
      <c r="L297">
        <f>D297-'Gen V Original Stats'!D297</f>
        <v>41</v>
      </c>
      <c r="M297">
        <f>E297-'Gen V Original Stats'!E297</f>
        <v>21</v>
      </c>
      <c r="N297">
        <f>F297-'Gen V Original Stats'!F297</f>
        <v>14</v>
      </c>
      <c r="O297">
        <f>G297-'Gen V Original Stats'!G297</f>
        <v>21</v>
      </c>
      <c r="P297">
        <f>H297-'Gen V Original Stats'!H297</f>
        <v>17</v>
      </c>
      <c r="Q297" s="5">
        <f>I297-'Gen V Original Stats'!I297</f>
        <v>164</v>
      </c>
      <c r="S297">
        <v>296</v>
      </c>
      <c r="T297">
        <v>1</v>
      </c>
      <c r="U297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</v>
      </c>
      <c r="W297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</v>
      </c>
    </row>
    <row r="298" spans="1:23" x14ac:dyDescent="0.5">
      <c r="A298">
        <v>297</v>
      </c>
      <c r="B298" t="s">
        <v>296</v>
      </c>
      <c r="C298">
        <v>182</v>
      </c>
      <c r="D298">
        <v>152</v>
      </c>
      <c r="E298">
        <v>76</v>
      </c>
      <c r="F298">
        <v>51</v>
      </c>
      <c r="G298">
        <v>76</v>
      </c>
      <c r="H298">
        <v>63</v>
      </c>
      <c r="I298">
        <f t="shared" si="12"/>
        <v>600</v>
      </c>
      <c r="K298">
        <f>C298-'Gen V Original Stats'!C298</f>
        <v>38</v>
      </c>
      <c r="L298">
        <f>D298-'Gen V Original Stats'!D298</f>
        <v>32</v>
      </c>
      <c r="M298">
        <f>E298-'Gen V Original Stats'!E298</f>
        <v>16</v>
      </c>
      <c r="N298">
        <f>F298-'Gen V Original Stats'!F298</f>
        <v>11</v>
      </c>
      <c r="O298">
        <f>G298-'Gen V Original Stats'!G298</f>
        <v>16</v>
      </c>
      <c r="P298">
        <f>H298-'Gen V Original Stats'!H298</f>
        <v>13</v>
      </c>
      <c r="Q298" s="5">
        <f>I298-'Gen V Original Stats'!I298</f>
        <v>126</v>
      </c>
      <c r="S298">
        <v>297</v>
      </c>
      <c r="U298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</v>
      </c>
      <c r="W298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</v>
      </c>
    </row>
    <row r="299" spans="1:23" x14ac:dyDescent="0.5">
      <c r="A299">
        <v>298</v>
      </c>
      <c r="B299" t="s">
        <v>297</v>
      </c>
      <c r="C299">
        <v>79</v>
      </c>
      <c r="D299">
        <v>32</v>
      </c>
      <c r="E299">
        <v>63</v>
      </c>
      <c r="F299">
        <v>32</v>
      </c>
      <c r="G299">
        <v>63</v>
      </c>
      <c r="H299">
        <v>32</v>
      </c>
      <c r="I299">
        <f t="shared" si="12"/>
        <v>301</v>
      </c>
      <c r="K299">
        <f>C299-'Gen V Original Stats'!C299</f>
        <v>29</v>
      </c>
      <c r="L299">
        <f>D299-'Gen V Original Stats'!D299</f>
        <v>12</v>
      </c>
      <c r="M299">
        <f>E299-'Gen V Original Stats'!E299</f>
        <v>23</v>
      </c>
      <c r="N299">
        <f>F299-'Gen V Original Stats'!F299</f>
        <v>12</v>
      </c>
      <c r="O299">
        <f>G299-'Gen V Original Stats'!G299</f>
        <v>23</v>
      </c>
      <c r="P299">
        <f>H299-'Gen V Original Stats'!H299</f>
        <v>12</v>
      </c>
      <c r="Q299" s="5">
        <f>I299-'Gen V Original Stats'!I299</f>
        <v>111</v>
      </c>
      <c r="S299">
        <v>298</v>
      </c>
      <c r="T299">
        <v>2</v>
      </c>
      <c r="U299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</v>
      </c>
      <c r="W299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</v>
      </c>
    </row>
    <row r="300" spans="1:23" x14ac:dyDescent="0.5">
      <c r="A300">
        <v>299</v>
      </c>
      <c r="B300" t="s">
        <v>298</v>
      </c>
      <c r="C300">
        <v>32</v>
      </c>
      <c r="D300">
        <v>48</v>
      </c>
      <c r="E300">
        <v>144</v>
      </c>
      <c r="F300">
        <v>48</v>
      </c>
      <c r="G300">
        <v>96</v>
      </c>
      <c r="H300">
        <v>32</v>
      </c>
      <c r="I300">
        <f t="shared" si="12"/>
        <v>400</v>
      </c>
      <c r="K300">
        <f>C300-'Gen V Original Stats'!C300</f>
        <v>2</v>
      </c>
      <c r="L300">
        <f>D300-'Gen V Original Stats'!D300</f>
        <v>3</v>
      </c>
      <c r="M300">
        <f>E300-'Gen V Original Stats'!E300</f>
        <v>9</v>
      </c>
      <c r="N300">
        <f>F300-'Gen V Original Stats'!F300</f>
        <v>3</v>
      </c>
      <c r="O300">
        <f>G300-'Gen V Original Stats'!G300</f>
        <v>6</v>
      </c>
      <c r="P300">
        <f>H300-'Gen V Original Stats'!H300</f>
        <v>2</v>
      </c>
      <c r="Q300" s="5">
        <f>I300-'Gen V Original Stats'!I300</f>
        <v>25</v>
      </c>
      <c r="S300">
        <v>299</v>
      </c>
      <c r="T300">
        <v>1</v>
      </c>
      <c r="U300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</v>
      </c>
      <c r="W300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</v>
      </c>
    </row>
    <row r="301" spans="1:23" x14ac:dyDescent="0.5">
      <c r="A301">
        <v>300</v>
      </c>
      <c r="B301" t="s">
        <v>299</v>
      </c>
      <c r="C301">
        <v>77</v>
      </c>
      <c r="D301">
        <v>69</v>
      </c>
      <c r="E301">
        <v>69</v>
      </c>
      <c r="F301">
        <v>54</v>
      </c>
      <c r="G301">
        <v>54</v>
      </c>
      <c r="H301">
        <v>77</v>
      </c>
      <c r="I301">
        <f t="shared" si="12"/>
        <v>400</v>
      </c>
      <c r="K301">
        <f>C301-'Gen V Original Stats'!C301</f>
        <v>27</v>
      </c>
      <c r="L301">
        <f>D301-'Gen V Original Stats'!D301</f>
        <v>24</v>
      </c>
      <c r="M301">
        <f>E301-'Gen V Original Stats'!E301</f>
        <v>24</v>
      </c>
      <c r="N301">
        <f>F301-'Gen V Original Stats'!F301</f>
        <v>19</v>
      </c>
      <c r="O301">
        <f>G301-'Gen V Original Stats'!G301</f>
        <v>19</v>
      </c>
      <c r="P301">
        <f>H301-'Gen V Original Stats'!H301</f>
        <v>27</v>
      </c>
      <c r="Q301" s="5">
        <f>I301-'Gen V Original Stats'!I301</f>
        <v>140</v>
      </c>
      <c r="S301">
        <v>300</v>
      </c>
      <c r="T301">
        <v>1</v>
      </c>
      <c r="U301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</v>
      </c>
      <c r="W301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</v>
      </c>
    </row>
    <row r="302" spans="1:23" x14ac:dyDescent="0.5">
      <c r="A302">
        <v>301</v>
      </c>
      <c r="B302" t="s">
        <v>300</v>
      </c>
      <c r="C302">
        <v>111</v>
      </c>
      <c r="D302">
        <v>103</v>
      </c>
      <c r="E302">
        <v>103</v>
      </c>
      <c r="F302">
        <v>87</v>
      </c>
      <c r="G302">
        <v>87</v>
      </c>
      <c r="H302">
        <v>111</v>
      </c>
      <c r="I302">
        <f t="shared" si="12"/>
        <v>602</v>
      </c>
      <c r="K302">
        <f>C302-'Gen V Original Stats'!C302</f>
        <v>41</v>
      </c>
      <c r="L302">
        <f>D302-'Gen V Original Stats'!D302</f>
        <v>38</v>
      </c>
      <c r="M302">
        <f>E302-'Gen V Original Stats'!E302</f>
        <v>38</v>
      </c>
      <c r="N302">
        <f>F302-'Gen V Original Stats'!F302</f>
        <v>32</v>
      </c>
      <c r="O302">
        <f>G302-'Gen V Original Stats'!G302</f>
        <v>32</v>
      </c>
      <c r="P302">
        <f>H302-'Gen V Original Stats'!H302</f>
        <v>41</v>
      </c>
      <c r="Q302" s="5">
        <f>I302-'Gen V Original Stats'!I302</f>
        <v>222</v>
      </c>
      <c r="S302">
        <v>301</v>
      </c>
      <c r="U302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</v>
      </c>
      <c r="W302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</v>
      </c>
    </row>
    <row r="303" spans="1:23" x14ac:dyDescent="0.5">
      <c r="A303">
        <v>302</v>
      </c>
      <c r="B303" t="s">
        <v>301</v>
      </c>
      <c r="C303">
        <v>79</v>
      </c>
      <c r="D303">
        <v>118</v>
      </c>
      <c r="E303">
        <v>118</v>
      </c>
      <c r="F303">
        <v>103</v>
      </c>
      <c r="G303">
        <v>103</v>
      </c>
      <c r="H303">
        <v>79</v>
      </c>
      <c r="I303">
        <f t="shared" si="12"/>
        <v>600</v>
      </c>
      <c r="K303">
        <f>C303-'Gen V Original Stats'!C303</f>
        <v>29</v>
      </c>
      <c r="L303">
        <f>D303-'Gen V Original Stats'!D303</f>
        <v>43</v>
      </c>
      <c r="M303">
        <f>E303-'Gen V Original Stats'!E303</f>
        <v>43</v>
      </c>
      <c r="N303">
        <f>F303-'Gen V Original Stats'!F303</f>
        <v>38</v>
      </c>
      <c r="O303">
        <f>G303-'Gen V Original Stats'!G303</f>
        <v>38</v>
      </c>
      <c r="P303">
        <f>H303-'Gen V Original Stats'!H303</f>
        <v>29</v>
      </c>
      <c r="Q303" s="5">
        <f>I303-'Gen V Original Stats'!I303</f>
        <v>220</v>
      </c>
      <c r="S303">
        <v>302</v>
      </c>
      <c r="U303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</v>
      </c>
      <c r="W303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</v>
      </c>
    </row>
    <row r="304" spans="1:23" x14ac:dyDescent="0.5">
      <c r="A304">
        <v>303</v>
      </c>
      <c r="B304" t="s">
        <v>302</v>
      </c>
      <c r="C304">
        <v>79</v>
      </c>
      <c r="D304">
        <v>134</v>
      </c>
      <c r="E304">
        <v>134</v>
      </c>
      <c r="F304">
        <v>87</v>
      </c>
      <c r="G304">
        <v>87</v>
      </c>
      <c r="H304">
        <v>79</v>
      </c>
      <c r="I304">
        <f t="shared" si="12"/>
        <v>600</v>
      </c>
      <c r="K304">
        <f>C304-'Gen V Original Stats'!C304</f>
        <v>29</v>
      </c>
      <c r="L304">
        <f>D304-'Gen V Original Stats'!D304</f>
        <v>49</v>
      </c>
      <c r="M304">
        <f>E304-'Gen V Original Stats'!E304</f>
        <v>49</v>
      </c>
      <c r="N304">
        <f>F304-'Gen V Original Stats'!F304</f>
        <v>32</v>
      </c>
      <c r="O304">
        <f>G304-'Gen V Original Stats'!G304</f>
        <v>32</v>
      </c>
      <c r="P304">
        <f>H304-'Gen V Original Stats'!H304</f>
        <v>29</v>
      </c>
      <c r="Q304" s="5">
        <f>I304-'Gen V Original Stats'!I304</f>
        <v>220</v>
      </c>
      <c r="S304">
        <v>303</v>
      </c>
      <c r="U304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</v>
      </c>
      <c r="W304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</v>
      </c>
    </row>
    <row r="305" spans="1:23" x14ac:dyDescent="0.5">
      <c r="A305">
        <v>304</v>
      </c>
      <c r="B305" t="s">
        <v>303</v>
      </c>
      <c r="C305">
        <v>45</v>
      </c>
      <c r="D305">
        <v>64</v>
      </c>
      <c r="E305">
        <v>91</v>
      </c>
      <c r="F305">
        <v>36</v>
      </c>
      <c r="G305">
        <v>36</v>
      </c>
      <c r="H305">
        <v>27</v>
      </c>
      <c r="I305">
        <f t="shared" si="12"/>
        <v>299</v>
      </c>
      <c r="K305">
        <f>C305-'Gen V Original Stats'!C305</f>
        <v>-5</v>
      </c>
      <c r="L305">
        <f>D305-'Gen V Original Stats'!D305</f>
        <v>-6</v>
      </c>
      <c r="M305">
        <f>E305-'Gen V Original Stats'!E305</f>
        <v>-9</v>
      </c>
      <c r="N305">
        <f>F305-'Gen V Original Stats'!F305</f>
        <v>-4</v>
      </c>
      <c r="O305">
        <f>G305-'Gen V Original Stats'!G305</f>
        <v>-4</v>
      </c>
      <c r="P305">
        <f>H305-'Gen V Original Stats'!H305</f>
        <v>-3</v>
      </c>
      <c r="Q305" s="5">
        <f>I305-'Gen V Original Stats'!I305</f>
        <v>-31</v>
      </c>
      <c r="S305">
        <v>304</v>
      </c>
      <c r="T305">
        <v>2</v>
      </c>
      <c r="U305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</v>
      </c>
      <c r="W305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</v>
      </c>
    </row>
    <row r="306" spans="1:23" x14ac:dyDescent="0.5">
      <c r="A306">
        <v>305</v>
      </c>
      <c r="B306" t="s">
        <v>304</v>
      </c>
      <c r="C306">
        <v>56</v>
      </c>
      <c r="D306">
        <v>84</v>
      </c>
      <c r="E306">
        <v>130</v>
      </c>
      <c r="F306">
        <v>47</v>
      </c>
      <c r="G306">
        <v>47</v>
      </c>
      <c r="H306">
        <v>37</v>
      </c>
      <c r="I306">
        <f t="shared" si="12"/>
        <v>401</v>
      </c>
      <c r="K306">
        <f>C306-'Gen V Original Stats'!C306</f>
        <v>-4</v>
      </c>
      <c r="L306">
        <f>D306-'Gen V Original Stats'!D306</f>
        <v>-6</v>
      </c>
      <c r="M306">
        <f>E306-'Gen V Original Stats'!E306</f>
        <v>-10</v>
      </c>
      <c r="N306">
        <f>F306-'Gen V Original Stats'!F306</f>
        <v>-3</v>
      </c>
      <c r="O306">
        <f>G306-'Gen V Original Stats'!G306</f>
        <v>-3</v>
      </c>
      <c r="P306">
        <f>H306-'Gen V Original Stats'!H306</f>
        <v>-3</v>
      </c>
      <c r="Q306" s="5">
        <f>I306-'Gen V Original Stats'!I306</f>
        <v>-29</v>
      </c>
      <c r="S306">
        <v>305</v>
      </c>
      <c r="T306">
        <v>1</v>
      </c>
      <c r="U306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</v>
      </c>
      <c r="W306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</v>
      </c>
    </row>
    <row r="307" spans="1:23" x14ac:dyDescent="0.5">
      <c r="A307">
        <v>306</v>
      </c>
      <c r="B307" t="s">
        <v>305</v>
      </c>
      <c r="C307">
        <v>79</v>
      </c>
      <c r="D307">
        <v>125</v>
      </c>
      <c r="E307">
        <v>204</v>
      </c>
      <c r="F307">
        <v>68</v>
      </c>
      <c r="G307">
        <v>68</v>
      </c>
      <c r="H307">
        <v>57</v>
      </c>
      <c r="I307">
        <f t="shared" si="12"/>
        <v>601</v>
      </c>
      <c r="K307">
        <f>C307-'Gen V Original Stats'!C307</f>
        <v>9</v>
      </c>
      <c r="L307">
        <f>D307-'Gen V Original Stats'!D307</f>
        <v>15</v>
      </c>
      <c r="M307">
        <f>E307-'Gen V Original Stats'!E307</f>
        <v>24</v>
      </c>
      <c r="N307">
        <f>F307-'Gen V Original Stats'!F307</f>
        <v>8</v>
      </c>
      <c r="O307">
        <f>G307-'Gen V Original Stats'!G307</f>
        <v>8</v>
      </c>
      <c r="P307">
        <f>H307-'Gen V Original Stats'!H307</f>
        <v>7</v>
      </c>
      <c r="Q307" s="5">
        <f>I307-'Gen V Original Stats'!I307</f>
        <v>71</v>
      </c>
      <c r="S307">
        <v>306</v>
      </c>
      <c r="U307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</v>
      </c>
      <c r="W307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</v>
      </c>
    </row>
    <row r="308" spans="1:23" x14ac:dyDescent="0.5">
      <c r="A308">
        <v>307</v>
      </c>
      <c r="B308" t="s">
        <v>306</v>
      </c>
      <c r="C308">
        <v>43</v>
      </c>
      <c r="D308">
        <v>57</v>
      </c>
      <c r="E308">
        <v>79</v>
      </c>
      <c r="F308">
        <v>57</v>
      </c>
      <c r="G308">
        <v>79</v>
      </c>
      <c r="H308">
        <v>86</v>
      </c>
      <c r="I308">
        <f t="shared" si="12"/>
        <v>401</v>
      </c>
      <c r="K308">
        <f>C308-'Gen V Original Stats'!C308</f>
        <v>13</v>
      </c>
      <c r="L308">
        <f>D308-'Gen V Original Stats'!D308</f>
        <v>17</v>
      </c>
      <c r="M308">
        <f>E308-'Gen V Original Stats'!E308</f>
        <v>24</v>
      </c>
      <c r="N308">
        <f>F308-'Gen V Original Stats'!F308</f>
        <v>17</v>
      </c>
      <c r="O308">
        <f>G308-'Gen V Original Stats'!G308</f>
        <v>24</v>
      </c>
      <c r="P308">
        <f>H308-'Gen V Original Stats'!H308</f>
        <v>26</v>
      </c>
      <c r="Q308" s="5">
        <f>I308-'Gen V Original Stats'!I308</f>
        <v>121</v>
      </c>
      <c r="S308">
        <v>307</v>
      </c>
      <c r="T308">
        <v>1</v>
      </c>
      <c r="U308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</v>
      </c>
      <c r="W308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</v>
      </c>
    </row>
    <row r="309" spans="1:23" x14ac:dyDescent="0.5">
      <c r="A309">
        <v>308</v>
      </c>
      <c r="B309" t="s">
        <v>307</v>
      </c>
      <c r="C309">
        <v>88</v>
      </c>
      <c r="D309">
        <v>88</v>
      </c>
      <c r="E309">
        <v>110</v>
      </c>
      <c r="F309">
        <v>88</v>
      </c>
      <c r="G309">
        <v>110</v>
      </c>
      <c r="H309">
        <v>117</v>
      </c>
      <c r="I309">
        <f t="shared" si="12"/>
        <v>601</v>
      </c>
      <c r="K309">
        <f>C309-'Gen V Original Stats'!C309</f>
        <v>28</v>
      </c>
      <c r="L309">
        <f>D309-'Gen V Original Stats'!D309</f>
        <v>28</v>
      </c>
      <c r="M309">
        <f>E309-'Gen V Original Stats'!E309</f>
        <v>35</v>
      </c>
      <c r="N309">
        <f>F309-'Gen V Original Stats'!F309</f>
        <v>28</v>
      </c>
      <c r="O309">
        <f>G309-'Gen V Original Stats'!G309</f>
        <v>35</v>
      </c>
      <c r="P309">
        <f>H309-'Gen V Original Stats'!H309</f>
        <v>37</v>
      </c>
      <c r="Q309" s="5">
        <f>I309-'Gen V Original Stats'!I309</f>
        <v>191</v>
      </c>
      <c r="S309">
        <v>308</v>
      </c>
      <c r="U309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</v>
      </c>
      <c r="W309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</v>
      </c>
    </row>
    <row r="310" spans="1:23" x14ac:dyDescent="0.5">
      <c r="A310">
        <v>309</v>
      </c>
      <c r="B310" t="s">
        <v>308</v>
      </c>
      <c r="C310">
        <v>54</v>
      </c>
      <c r="D310">
        <v>61</v>
      </c>
      <c r="E310">
        <v>54</v>
      </c>
      <c r="F310">
        <v>88</v>
      </c>
      <c r="G310">
        <v>54</v>
      </c>
      <c r="H310">
        <v>88</v>
      </c>
      <c r="I310">
        <f t="shared" si="12"/>
        <v>399</v>
      </c>
      <c r="K310">
        <f>C310-'Gen V Original Stats'!C310</f>
        <v>14</v>
      </c>
      <c r="L310">
        <f>D310-'Gen V Original Stats'!D310</f>
        <v>16</v>
      </c>
      <c r="M310">
        <f>E310-'Gen V Original Stats'!E310</f>
        <v>14</v>
      </c>
      <c r="N310">
        <f>F310-'Gen V Original Stats'!F310</f>
        <v>23</v>
      </c>
      <c r="O310">
        <f>G310-'Gen V Original Stats'!G310</f>
        <v>14</v>
      </c>
      <c r="P310">
        <f>H310-'Gen V Original Stats'!H310</f>
        <v>23</v>
      </c>
      <c r="Q310" s="5">
        <f>I310-'Gen V Original Stats'!I310</f>
        <v>104</v>
      </c>
      <c r="S310">
        <v>309</v>
      </c>
      <c r="T310">
        <v>1</v>
      </c>
      <c r="U310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</v>
      </c>
      <c r="W310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</v>
      </c>
    </row>
    <row r="311" spans="1:23" x14ac:dyDescent="0.5">
      <c r="A311">
        <v>310</v>
      </c>
      <c r="B311" t="s">
        <v>309</v>
      </c>
      <c r="C311">
        <v>88</v>
      </c>
      <c r="D311">
        <v>95</v>
      </c>
      <c r="E311">
        <v>76</v>
      </c>
      <c r="F311">
        <v>133</v>
      </c>
      <c r="G311">
        <v>76</v>
      </c>
      <c r="H311">
        <v>133</v>
      </c>
      <c r="I311">
        <f t="shared" si="12"/>
        <v>601</v>
      </c>
      <c r="K311">
        <f>C311-'Gen V Original Stats'!C311</f>
        <v>18</v>
      </c>
      <c r="L311">
        <f>D311-'Gen V Original Stats'!D311</f>
        <v>20</v>
      </c>
      <c r="M311">
        <f>E311-'Gen V Original Stats'!E311</f>
        <v>16</v>
      </c>
      <c r="N311">
        <f>F311-'Gen V Original Stats'!F311</f>
        <v>28</v>
      </c>
      <c r="O311">
        <f>G311-'Gen V Original Stats'!G311</f>
        <v>16</v>
      </c>
      <c r="P311">
        <f>H311-'Gen V Original Stats'!H311</f>
        <v>28</v>
      </c>
      <c r="Q311" s="5">
        <f>I311-'Gen V Original Stats'!I311</f>
        <v>126</v>
      </c>
      <c r="S311">
        <v>310</v>
      </c>
      <c r="U311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</v>
      </c>
      <c r="W311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</v>
      </c>
    </row>
    <row r="312" spans="1:23" x14ac:dyDescent="0.5">
      <c r="A312">
        <v>311</v>
      </c>
      <c r="B312" t="s">
        <v>310</v>
      </c>
      <c r="C312">
        <v>89</v>
      </c>
      <c r="D312">
        <v>74</v>
      </c>
      <c r="E312">
        <v>59</v>
      </c>
      <c r="F312">
        <v>126</v>
      </c>
      <c r="G312">
        <v>111</v>
      </c>
      <c r="H312">
        <v>141</v>
      </c>
      <c r="I312">
        <f t="shared" si="12"/>
        <v>600</v>
      </c>
      <c r="K312">
        <f>C312-'Gen V Original Stats'!C312</f>
        <v>29</v>
      </c>
      <c r="L312">
        <f>D312-'Gen V Original Stats'!D312</f>
        <v>24</v>
      </c>
      <c r="M312">
        <f>E312-'Gen V Original Stats'!E312</f>
        <v>19</v>
      </c>
      <c r="N312">
        <f>F312-'Gen V Original Stats'!F312</f>
        <v>41</v>
      </c>
      <c r="O312">
        <f>G312-'Gen V Original Stats'!G312</f>
        <v>36</v>
      </c>
      <c r="P312">
        <f>H312-'Gen V Original Stats'!H312</f>
        <v>46</v>
      </c>
      <c r="Q312" s="5">
        <f>I312-'Gen V Original Stats'!I312</f>
        <v>195</v>
      </c>
      <c r="S312">
        <v>311</v>
      </c>
      <c r="U312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</v>
      </c>
      <c r="W312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</v>
      </c>
    </row>
    <row r="313" spans="1:23" x14ac:dyDescent="0.5">
      <c r="A313">
        <v>312</v>
      </c>
      <c r="B313" t="s">
        <v>311</v>
      </c>
      <c r="C313">
        <v>89</v>
      </c>
      <c r="D313">
        <v>59</v>
      </c>
      <c r="E313">
        <v>74</v>
      </c>
      <c r="F313">
        <v>111</v>
      </c>
      <c r="G313">
        <v>126</v>
      </c>
      <c r="H313">
        <v>141</v>
      </c>
      <c r="I313">
        <f t="shared" si="12"/>
        <v>600</v>
      </c>
      <c r="K313">
        <f>C313-'Gen V Original Stats'!C313</f>
        <v>29</v>
      </c>
      <c r="L313">
        <f>D313-'Gen V Original Stats'!D313</f>
        <v>19</v>
      </c>
      <c r="M313">
        <f>E313-'Gen V Original Stats'!E313</f>
        <v>24</v>
      </c>
      <c r="N313">
        <f>F313-'Gen V Original Stats'!F313</f>
        <v>36</v>
      </c>
      <c r="O313">
        <f>G313-'Gen V Original Stats'!G313</f>
        <v>41</v>
      </c>
      <c r="P313">
        <f>H313-'Gen V Original Stats'!H313</f>
        <v>46</v>
      </c>
      <c r="Q313" s="5">
        <f>I313-'Gen V Original Stats'!I313</f>
        <v>195</v>
      </c>
      <c r="S313">
        <v>312</v>
      </c>
      <c r="U313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</v>
      </c>
      <c r="W313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</v>
      </c>
    </row>
    <row r="314" spans="1:23" x14ac:dyDescent="0.5">
      <c r="A314">
        <v>313</v>
      </c>
      <c r="B314" t="s">
        <v>312</v>
      </c>
      <c r="C314">
        <v>98</v>
      </c>
      <c r="D314">
        <v>110</v>
      </c>
      <c r="E314">
        <v>82</v>
      </c>
      <c r="F314">
        <v>70</v>
      </c>
      <c r="G314">
        <v>112</v>
      </c>
      <c r="H314">
        <v>128</v>
      </c>
      <c r="I314">
        <f t="shared" si="12"/>
        <v>600</v>
      </c>
      <c r="K314">
        <f>C314-'Gen V Original Stats'!C314</f>
        <v>33</v>
      </c>
      <c r="L314">
        <f>D314-'Gen V Original Stats'!D314</f>
        <v>37</v>
      </c>
      <c r="M314">
        <f>E314-'Gen V Original Stats'!E314</f>
        <v>27</v>
      </c>
      <c r="N314">
        <f>F314-'Gen V Original Stats'!F314</f>
        <v>23</v>
      </c>
      <c r="O314">
        <f>G314-'Gen V Original Stats'!G314</f>
        <v>37</v>
      </c>
      <c r="P314">
        <f>H314-'Gen V Original Stats'!H314</f>
        <v>43</v>
      </c>
      <c r="Q314" s="5">
        <f>I314-'Gen V Original Stats'!I314</f>
        <v>200</v>
      </c>
      <c r="S314">
        <v>313</v>
      </c>
      <c r="U314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</v>
      </c>
      <c r="W314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</v>
      </c>
    </row>
    <row r="315" spans="1:23" x14ac:dyDescent="0.5">
      <c r="A315">
        <v>314</v>
      </c>
      <c r="B315" t="s">
        <v>313</v>
      </c>
      <c r="C315">
        <v>98</v>
      </c>
      <c r="D315">
        <v>70</v>
      </c>
      <c r="E315">
        <v>82</v>
      </c>
      <c r="F315">
        <v>110</v>
      </c>
      <c r="G315">
        <v>112</v>
      </c>
      <c r="H315">
        <v>128</v>
      </c>
      <c r="I315">
        <f t="shared" si="12"/>
        <v>600</v>
      </c>
      <c r="K315">
        <f>C315-'Gen V Original Stats'!C315</f>
        <v>33</v>
      </c>
      <c r="L315">
        <f>D315-'Gen V Original Stats'!D315</f>
        <v>23</v>
      </c>
      <c r="M315">
        <f>E315-'Gen V Original Stats'!E315</f>
        <v>27</v>
      </c>
      <c r="N315">
        <f>F315-'Gen V Original Stats'!F315</f>
        <v>37</v>
      </c>
      <c r="O315">
        <f>G315-'Gen V Original Stats'!G315</f>
        <v>37</v>
      </c>
      <c r="P315">
        <f>H315-'Gen V Original Stats'!H315</f>
        <v>43</v>
      </c>
      <c r="Q315" s="5">
        <f>I315-'Gen V Original Stats'!I315</f>
        <v>200</v>
      </c>
      <c r="S315">
        <v>314</v>
      </c>
      <c r="U315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</v>
      </c>
      <c r="W315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</v>
      </c>
    </row>
    <row r="316" spans="1:23" x14ac:dyDescent="0.5">
      <c r="A316">
        <v>315</v>
      </c>
      <c r="B316" t="s">
        <v>314</v>
      </c>
      <c r="C316">
        <v>50</v>
      </c>
      <c r="D316">
        <v>60</v>
      </c>
      <c r="E316">
        <v>45</v>
      </c>
      <c r="F316">
        <v>100</v>
      </c>
      <c r="G316">
        <v>80</v>
      </c>
      <c r="H316">
        <v>65</v>
      </c>
      <c r="I316">
        <f t="shared" si="12"/>
        <v>400</v>
      </c>
      <c r="K316">
        <f>C316-'Gen V Original Stats'!C316</f>
        <v>0</v>
      </c>
      <c r="L316">
        <f>D316-'Gen V Original Stats'!D316</f>
        <v>0</v>
      </c>
      <c r="M316">
        <f>E316-'Gen V Original Stats'!E316</f>
        <v>0</v>
      </c>
      <c r="N316">
        <f>F316-'Gen V Original Stats'!F316</f>
        <v>0</v>
      </c>
      <c r="O316">
        <f>G316-'Gen V Original Stats'!G316</f>
        <v>0</v>
      </c>
      <c r="P316">
        <f>H316-'Gen V Original Stats'!H316</f>
        <v>0</v>
      </c>
      <c r="Q316" s="5">
        <f>I316-'Gen V Original Stats'!I316</f>
        <v>0</v>
      </c>
      <c r="S316">
        <v>315</v>
      </c>
      <c r="T316">
        <v>1</v>
      </c>
      <c r="U316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</v>
      </c>
      <c r="W316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</v>
      </c>
    </row>
    <row r="317" spans="1:23" x14ac:dyDescent="0.5">
      <c r="A317">
        <v>316</v>
      </c>
      <c r="B317" t="s">
        <v>315</v>
      </c>
      <c r="C317">
        <v>93</v>
      </c>
      <c r="D317">
        <v>57</v>
      </c>
      <c r="E317">
        <v>70</v>
      </c>
      <c r="F317">
        <v>57</v>
      </c>
      <c r="G317">
        <v>70</v>
      </c>
      <c r="H317">
        <v>53</v>
      </c>
      <c r="I317">
        <f t="shared" si="12"/>
        <v>400</v>
      </c>
      <c r="K317">
        <f>C317-'Gen V Original Stats'!C317</f>
        <v>23</v>
      </c>
      <c r="L317">
        <f>D317-'Gen V Original Stats'!D317</f>
        <v>14</v>
      </c>
      <c r="M317">
        <f>E317-'Gen V Original Stats'!E317</f>
        <v>17</v>
      </c>
      <c r="N317">
        <f>F317-'Gen V Original Stats'!F317</f>
        <v>14</v>
      </c>
      <c r="O317">
        <f>G317-'Gen V Original Stats'!G317</f>
        <v>17</v>
      </c>
      <c r="P317">
        <f>H317-'Gen V Original Stats'!H317</f>
        <v>13</v>
      </c>
      <c r="Q317" s="5">
        <f>I317-'Gen V Original Stats'!I317</f>
        <v>98</v>
      </c>
      <c r="S317">
        <v>316</v>
      </c>
      <c r="T317">
        <v>1</v>
      </c>
      <c r="U317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</v>
      </c>
      <c r="W317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</v>
      </c>
    </row>
    <row r="318" spans="1:23" x14ac:dyDescent="0.5">
      <c r="A318">
        <v>317</v>
      </c>
      <c r="B318" t="s">
        <v>316</v>
      </c>
      <c r="C318">
        <v>128</v>
      </c>
      <c r="D318">
        <v>94</v>
      </c>
      <c r="E318">
        <v>107</v>
      </c>
      <c r="F318">
        <v>94</v>
      </c>
      <c r="G318">
        <v>107</v>
      </c>
      <c r="H318">
        <v>71</v>
      </c>
      <c r="I318">
        <f t="shared" si="12"/>
        <v>601</v>
      </c>
      <c r="K318">
        <f>C318-'Gen V Original Stats'!C318</f>
        <v>28</v>
      </c>
      <c r="L318">
        <f>D318-'Gen V Original Stats'!D318</f>
        <v>21</v>
      </c>
      <c r="M318">
        <f>E318-'Gen V Original Stats'!E318</f>
        <v>24</v>
      </c>
      <c r="N318">
        <f>F318-'Gen V Original Stats'!F318</f>
        <v>21</v>
      </c>
      <c r="O318">
        <f>G318-'Gen V Original Stats'!G318</f>
        <v>24</v>
      </c>
      <c r="P318">
        <f>H318-'Gen V Original Stats'!H318</f>
        <v>16</v>
      </c>
      <c r="Q318" s="5">
        <f>I318-'Gen V Original Stats'!I318</f>
        <v>134</v>
      </c>
      <c r="S318">
        <v>317</v>
      </c>
      <c r="U318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</v>
      </c>
      <c r="W318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</v>
      </c>
    </row>
    <row r="319" spans="1:23" x14ac:dyDescent="0.5">
      <c r="A319">
        <v>318</v>
      </c>
      <c r="B319" t="s">
        <v>317</v>
      </c>
      <c r="C319">
        <v>59</v>
      </c>
      <c r="D319">
        <v>118</v>
      </c>
      <c r="E319">
        <v>26</v>
      </c>
      <c r="F319">
        <v>85</v>
      </c>
      <c r="G319">
        <v>26</v>
      </c>
      <c r="H319">
        <v>85</v>
      </c>
      <c r="I319">
        <f t="shared" si="12"/>
        <v>399</v>
      </c>
      <c r="K319">
        <f>C319-'Gen V Original Stats'!C319</f>
        <v>14</v>
      </c>
      <c r="L319">
        <f>D319-'Gen V Original Stats'!D319</f>
        <v>28</v>
      </c>
      <c r="M319">
        <f>E319-'Gen V Original Stats'!E319</f>
        <v>6</v>
      </c>
      <c r="N319">
        <f>F319-'Gen V Original Stats'!F319</f>
        <v>20</v>
      </c>
      <c r="O319">
        <f>G319-'Gen V Original Stats'!G319</f>
        <v>6</v>
      </c>
      <c r="P319">
        <f>H319-'Gen V Original Stats'!H319</f>
        <v>20</v>
      </c>
      <c r="Q319" s="5">
        <f>I319-'Gen V Original Stats'!I319</f>
        <v>94</v>
      </c>
      <c r="S319">
        <v>318</v>
      </c>
      <c r="T319">
        <v>1</v>
      </c>
      <c r="U319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</v>
      </c>
      <c r="W319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</v>
      </c>
    </row>
    <row r="320" spans="1:23" x14ac:dyDescent="0.5">
      <c r="A320">
        <v>319</v>
      </c>
      <c r="B320" t="s">
        <v>318</v>
      </c>
      <c r="C320">
        <v>91</v>
      </c>
      <c r="D320">
        <v>157</v>
      </c>
      <c r="E320">
        <v>52</v>
      </c>
      <c r="F320">
        <v>124</v>
      </c>
      <c r="G320">
        <v>52</v>
      </c>
      <c r="H320">
        <v>124</v>
      </c>
      <c r="I320">
        <f t="shared" si="12"/>
        <v>600</v>
      </c>
      <c r="K320">
        <f>C320-'Gen V Original Stats'!C320</f>
        <v>21</v>
      </c>
      <c r="L320">
        <f>D320-'Gen V Original Stats'!D320</f>
        <v>37</v>
      </c>
      <c r="M320">
        <f>E320-'Gen V Original Stats'!E320</f>
        <v>12</v>
      </c>
      <c r="N320">
        <f>F320-'Gen V Original Stats'!F320</f>
        <v>29</v>
      </c>
      <c r="O320">
        <f>G320-'Gen V Original Stats'!G320</f>
        <v>12</v>
      </c>
      <c r="P320">
        <f>H320-'Gen V Original Stats'!H320</f>
        <v>29</v>
      </c>
      <c r="Q320" s="5">
        <f>I320-'Gen V Original Stats'!I320</f>
        <v>140</v>
      </c>
      <c r="S320">
        <v>319</v>
      </c>
      <c r="U320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</v>
      </c>
      <c r="W320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</v>
      </c>
    </row>
    <row r="321" spans="1:23" x14ac:dyDescent="0.5">
      <c r="A321">
        <v>320</v>
      </c>
      <c r="B321" t="s">
        <v>319</v>
      </c>
      <c r="C321">
        <v>130</v>
      </c>
      <c r="D321">
        <v>70</v>
      </c>
      <c r="E321">
        <v>35</v>
      </c>
      <c r="F321">
        <v>70</v>
      </c>
      <c r="G321">
        <v>35</v>
      </c>
      <c r="H321">
        <v>60</v>
      </c>
      <c r="I321">
        <f t="shared" si="12"/>
        <v>400</v>
      </c>
      <c r="K321">
        <f>C321-'Gen V Original Stats'!C321</f>
        <v>0</v>
      </c>
      <c r="L321">
        <f>D321-'Gen V Original Stats'!D321</f>
        <v>0</v>
      </c>
      <c r="M321">
        <f>E321-'Gen V Original Stats'!E321</f>
        <v>0</v>
      </c>
      <c r="N321">
        <f>F321-'Gen V Original Stats'!F321</f>
        <v>0</v>
      </c>
      <c r="O321">
        <f>G321-'Gen V Original Stats'!G321</f>
        <v>0</v>
      </c>
      <c r="P321">
        <f>H321-'Gen V Original Stats'!H321</f>
        <v>0</v>
      </c>
      <c r="Q321" s="5">
        <f>I321-'Gen V Original Stats'!I321</f>
        <v>0</v>
      </c>
      <c r="S321">
        <v>320</v>
      </c>
      <c r="T321">
        <v>1</v>
      </c>
      <c r="U321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</v>
      </c>
      <c r="W321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</v>
      </c>
    </row>
    <row r="322" spans="1:23" x14ac:dyDescent="0.5">
      <c r="A322">
        <v>321</v>
      </c>
      <c r="B322" t="s">
        <v>320</v>
      </c>
      <c r="C322">
        <v>204</v>
      </c>
      <c r="D322">
        <v>108</v>
      </c>
      <c r="E322">
        <v>54</v>
      </c>
      <c r="F322">
        <v>108</v>
      </c>
      <c r="G322">
        <v>54</v>
      </c>
      <c r="H322">
        <v>72</v>
      </c>
      <c r="I322">
        <f t="shared" si="12"/>
        <v>600</v>
      </c>
      <c r="K322">
        <f>C322-'Gen V Original Stats'!C322</f>
        <v>34</v>
      </c>
      <c r="L322">
        <f>D322-'Gen V Original Stats'!D322</f>
        <v>18</v>
      </c>
      <c r="M322">
        <f>E322-'Gen V Original Stats'!E322</f>
        <v>9</v>
      </c>
      <c r="N322">
        <f>F322-'Gen V Original Stats'!F322</f>
        <v>18</v>
      </c>
      <c r="O322">
        <f>G322-'Gen V Original Stats'!G322</f>
        <v>9</v>
      </c>
      <c r="P322">
        <f>H322-'Gen V Original Stats'!H322</f>
        <v>12</v>
      </c>
      <c r="Q322" s="5">
        <f>I322-'Gen V Original Stats'!I322</f>
        <v>100</v>
      </c>
      <c r="S322">
        <v>321</v>
      </c>
      <c r="U322" s="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</v>
      </c>
      <c r="W322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</v>
      </c>
    </row>
    <row r="323" spans="1:23" x14ac:dyDescent="0.5">
      <c r="A323">
        <v>322</v>
      </c>
      <c r="B323" t="s">
        <v>321</v>
      </c>
      <c r="C323">
        <v>79</v>
      </c>
      <c r="D323">
        <v>79</v>
      </c>
      <c r="E323">
        <v>52</v>
      </c>
      <c r="F323">
        <v>85</v>
      </c>
      <c r="G323">
        <v>59</v>
      </c>
      <c r="H323">
        <v>46</v>
      </c>
      <c r="I323">
        <f t="shared" ref="I323:I386" si="15">SUM(C323:H323)</f>
        <v>400</v>
      </c>
      <c r="K323">
        <f>C323-'Gen V Original Stats'!C323</f>
        <v>19</v>
      </c>
      <c r="L323">
        <f>D323-'Gen V Original Stats'!D323</f>
        <v>19</v>
      </c>
      <c r="M323">
        <f>E323-'Gen V Original Stats'!E323</f>
        <v>12</v>
      </c>
      <c r="N323">
        <f>F323-'Gen V Original Stats'!F323</f>
        <v>20</v>
      </c>
      <c r="O323">
        <f>G323-'Gen V Original Stats'!G323</f>
        <v>14</v>
      </c>
      <c r="P323">
        <f>H323-'Gen V Original Stats'!H323</f>
        <v>11</v>
      </c>
      <c r="Q323" s="5">
        <f>I323-'Gen V Original Stats'!I323</f>
        <v>95</v>
      </c>
      <c r="S323">
        <v>322</v>
      </c>
      <c r="T323">
        <v>1</v>
      </c>
      <c r="U323" s="1" t="str">
        <f t="shared" ref="U323:U386" si="16">U322&amp;"["&amp;S323&amp;","&amp;IF(T323="","0",T323)&amp;"],"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</v>
      </c>
      <c r="W323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</v>
      </c>
    </row>
    <row r="324" spans="1:23" x14ac:dyDescent="0.5">
      <c r="A324">
        <v>323</v>
      </c>
      <c r="B324" t="s">
        <v>322</v>
      </c>
      <c r="C324">
        <v>91</v>
      </c>
      <c r="D324">
        <v>130</v>
      </c>
      <c r="E324">
        <v>91</v>
      </c>
      <c r="F324">
        <v>137</v>
      </c>
      <c r="G324">
        <v>98</v>
      </c>
      <c r="H324">
        <v>52</v>
      </c>
      <c r="I324">
        <f t="shared" si="15"/>
        <v>599</v>
      </c>
      <c r="K324">
        <f>C324-'Gen V Original Stats'!C324</f>
        <v>21</v>
      </c>
      <c r="L324">
        <f>D324-'Gen V Original Stats'!D324</f>
        <v>30</v>
      </c>
      <c r="M324">
        <f>E324-'Gen V Original Stats'!E324</f>
        <v>21</v>
      </c>
      <c r="N324">
        <f>F324-'Gen V Original Stats'!F324</f>
        <v>32</v>
      </c>
      <c r="O324">
        <f>G324-'Gen V Original Stats'!G324</f>
        <v>23</v>
      </c>
      <c r="P324">
        <f>H324-'Gen V Original Stats'!H324</f>
        <v>12</v>
      </c>
      <c r="Q324" s="5">
        <f>I324-'Gen V Original Stats'!I324</f>
        <v>139</v>
      </c>
      <c r="S324">
        <v>323</v>
      </c>
      <c r="U324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</v>
      </c>
      <c r="W324" s="1" t="str">
        <f t="shared" si="14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</v>
      </c>
    </row>
    <row r="325" spans="1:23" x14ac:dyDescent="0.5">
      <c r="A325">
        <v>324</v>
      </c>
      <c r="B325" t="s">
        <v>323</v>
      </c>
      <c r="C325">
        <v>89</v>
      </c>
      <c r="D325">
        <v>109</v>
      </c>
      <c r="E325">
        <v>179</v>
      </c>
      <c r="F325">
        <v>109</v>
      </c>
      <c r="G325">
        <v>89</v>
      </c>
      <c r="H325">
        <v>26</v>
      </c>
      <c r="I325">
        <f t="shared" si="15"/>
        <v>601</v>
      </c>
      <c r="K325">
        <f>C325-'Gen V Original Stats'!C325</f>
        <v>19</v>
      </c>
      <c r="L325">
        <f>D325-'Gen V Original Stats'!D325</f>
        <v>24</v>
      </c>
      <c r="M325">
        <f>E325-'Gen V Original Stats'!E325</f>
        <v>39</v>
      </c>
      <c r="N325">
        <f>F325-'Gen V Original Stats'!F325</f>
        <v>24</v>
      </c>
      <c r="O325">
        <f>G325-'Gen V Original Stats'!G325</f>
        <v>19</v>
      </c>
      <c r="P325">
        <f>H325-'Gen V Original Stats'!H325</f>
        <v>6</v>
      </c>
      <c r="Q325" s="5">
        <f>I325-'Gen V Original Stats'!I325</f>
        <v>131</v>
      </c>
      <c r="S325">
        <v>324</v>
      </c>
      <c r="U325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</v>
      </c>
      <c r="W325" s="1" t="str">
        <f t="shared" ref="W325:W388" si="17">CONCATENATE(W324,"[",S325,",",IF(V325="",0,V325),"],")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</v>
      </c>
    </row>
    <row r="326" spans="1:23" x14ac:dyDescent="0.5">
      <c r="A326">
        <v>325</v>
      </c>
      <c r="B326" t="s">
        <v>324</v>
      </c>
      <c r="C326">
        <v>73</v>
      </c>
      <c r="D326">
        <v>30</v>
      </c>
      <c r="E326">
        <v>42</v>
      </c>
      <c r="F326">
        <v>85</v>
      </c>
      <c r="G326">
        <v>97</v>
      </c>
      <c r="H326">
        <v>73</v>
      </c>
      <c r="I326">
        <f t="shared" si="15"/>
        <v>400</v>
      </c>
      <c r="K326">
        <f>C326-'Gen V Original Stats'!C326</f>
        <v>13</v>
      </c>
      <c r="L326">
        <f>D326-'Gen V Original Stats'!D326</f>
        <v>5</v>
      </c>
      <c r="M326">
        <f>E326-'Gen V Original Stats'!E326</f>
        <v>7</v>
      </c>
      <c r="N326">
        <f>F326-'Gen V Original Stats'!F326</f>
        <v>15</v>
      </c>
      <c r="O326">
        <f>G326-'Gen V Original Stats'!G326</f>
        <v>17</v>
      </c>
      <c r="P326">
        <f>H326-'Gen V Original Stats'!H326</f>
        <v>13</v>
      </c>
      <c r="Q326" s="5">
        <f>I326-'Gen V Original Stats'!I326</f>
        <v>70</v>
      </c>
      <c r="S326">
        <v>325</v>
      </c>
      <c r="T326">
        <v>1</v>
      </c>
      <c r="U326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</v>
      </c>
      <c r="W326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</v>
      </c>
    </row>
    <row r="327" spans="1:23" x14ac:dyDescent="0.5">
      <c r="A327">
        <v>326</v>
      </c>
      <c r="B327" t="s">
        <v>325</v>
      </c>
      <c r="C327">
        <v>102</v>
      </c>
      <c r="D327">
        <v>57</v>
      </c>
      <c r="E327">
        <v>83</v>
      </c>
      <c r="F327">
        <v>115</v>
      </c>
      <c r="G327">
        <v>140</v>
      </c>
      <c r="H327">
        <v>102</v>
      </c>
      <c r="I327">
        <f t="shared" si="15"/>
        <v>599</v>
      </c>
      <c r="K327">
        <f>C327-'Gen V Original Stats'!C327</f>
        <v>22</v>
      </c>
      <c r="L327">
        <f>D327-'Gen V Original Stats'!D327</f>
        <v>12</v>
      </c>
      <c r="M327">
        <f>E327-'Gen V Original Stats'!E327</f>
        <v>18</v>
      </c>
      <c r="N327">
        <f>F327-'Gen V Original Stats'!F327</f>
        <v>25</v>
      </c>
      <c r="O327">
        <f>G327-'Gen V Original Stats'!G327</f>
        <v>30</v>
      </c>
      <c r="P327">
        <f>H327-'Gen V Original Stats'!H327</f>
        <v>22</v>
      </c>
      <c r="Q327" s="5">
        <f>I327-'Gen V Original Stats'!I327</f>
        <v>129</v>
      </c>
      <c r="S327">
        <v>326</v>
      </c>
      <c r="U327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</v>
      </c>
      <c r="W327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</v>
      </c>
    </row>
    <row r="328" spans="1:23" x14ac:dyDescent="0.5">
      <c r="A328">
        <v>327</v>
      </c>
      <c r="B328" t="s">
        <v>326</v>
      </c>
      <c r="C328">
        <v>100</v>
      </c>
      <c r="D328">
        <v>100</v>
      </c>
      <c r="E328">
        <v>100</v>
      </c>
      <c r="F328">
        <v>100</v>
      </c>
      <c r="G328">
        <v>100</v>
      </c>
      <c r="H328">
        <v>100</v>
      </c>
      <c r="I328">
        <f t="shared" si="15"/>
        <v>600</v>
      </c>
      <c r="K328">
        <f>C328-'Gen V Original Stats'!C328</f>
        <v>40</v>
      </c>
      <c r="L328">
        <f>D328-'Gen V Original Stats'!D328</f>
        <v>40</v>
      </c>
      <c r="M328">
        <f>E328-'Gen V Original Stats'!E328</f>
        <v>40</v>
      </c>
      <c r="N328">
        <f>F328-'Gen V Original Stats'!F328</f>
        <v>40</v>
      </c>
      <c r="O328">
        <f>G328-'Gen V Original Stats'!G328</f>
        <v>40</v>
      </c>
      <c r="P328">
        <f>H328-'Gen V Original Stats'!H328</f>
        <v>40</v>
      </c>
      <c r="Q328" s="5">
        <f>I328-'Gen V Original Stats'!I328</f>
        <v>240</v>
      </c>
      <c r="S328">
        <v>327</v>
      </c>
      <c r="U328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</v>
      </c>
      <c r="W328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</v>
      </c>
    </row>
    <row r="329" spans="1:23" x14ac:dyDescent="0.5">
      <c r="A329">
        <v>328</v>
      </c>
      <c r="B329" t="s">
        <v>327</v>
      </c>
      <c r="C329">
        <v>47</v>
      </c>
      <c r="D329">
        <v>103</v>
      </c>
      <c r="E329">
        <v>47</v>
      </c>
      <c r="F329">
        <v>47</v>
      </c>
      <c r="G329">
        <v>47</v>
      </c>
      <c r="H329">
        <v>10</v>
      </c>
      <c r="I329">
        <f t="shared" si="15"/>
        <v>301</v>
      </c>
      <c r="K329">
        <f>C329-'Gen V Original Stats'!C329</f>
        <v>2</v>
      </c>
      <c r="L329">
        <f>D329-'Gen V Original Stats'!D329</f>
        <v>3</v>
      </c>
      <c r="M329">
        <f>E329-'Gen V Original Stats'!E329</f>
        <v>2</v>
      </c>
      <c r="N329">
        <f>F329-'Gen V Original Stats'!F329</f>
        <v>2</v>
      </c>
      <c r="O329">
        <f>G329-'Gen V Original Stats'!G329</f>
        <v>2</v>
      </c>
      <c r="P329">
        <f>H329-'Gen V Original Stats'!H329</f>
        <v>0</v>
      </c>
      <c r="Q329" s="5">
        <f>I329-'Gen V Original Stats'!I329</f>
        <v>11</v>
      </c>
      <c r="S329">
        <v>328</v>
      </c>
      <c r="T329">
        <v>2</v>
      </c>
      <c r="U329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</v>
      </c>
      <c r="W329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</v>
      </c>
    </row>
    <row r="330" spans="1:23" x14ac:dyDescent="0.5">
      <c r="A330">
        <v>329</v>
      </c>
      <c r="B330" t="s">
        <v>328</v>
      </c>
      <c r="C330">
        <v>59</v>
      </c>
      <c r="D330">
        <v>82</v>
      </c>
      <c r="E330">
        <v>59</v>
      </c>
      <c r="F330">
        <v>59</v>
      </c>
      <c r="G330">
        <v>59</v>
      </c>
      <c r="H330">
        <v>82</v>
      </c>
      <c r="I330">
        <f t="shared" si="15"/>
        <v>400</v>
      </c>
      <c r="K330">
        <f>C330-'Gen V Original Stats'!C330</f>
        <v>9</v>
      </c>
      <c r="L330">
        <f>D330-'Gen V Original Stats'!D330</f>
        <v>12</v>
      </c>
      <c r="M330">
        <f>E330-'Gen V Original Stats'!E330</f>
        <v>9</v>
      </c>
      <c r="N330">
        <f>F330-'Gen V Original Stats'!F330</f>
        <v>9</v>
      </c>
      <c r="O330">
        <f>G330-'Gen V Original Stats'!G330</f>
        <v>9</v>
      </c>
      <c r="P330">
        <f>H330-'Gen V Original Stats'!H330</f>
        <v>12</v>
      </c>
      <c r="Q330" s="5">
        <f>I330-'Gen V Original Stats'!I330</f>
        <v>60</v>
      </c>
      <c r="S330">
        <v>329</v>
      </c>
      <c r="T330">
        <v>1</v>
      </c>
      <c r="U330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</v>
      </c>
      <c r="W330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</v>
      </c>
    </row>
    <row r="331" spans="1:23" x14ac:dyDescent="0.5">
      <c r="A331">
        <v>330</v>
      </c>
      <c r="B331" t="s">
        <v>329</v>
      </c>
      <c r="C331">
        <v>92</v>
      </c>
      <c r="D331">
        <v>115</v>
      </c>
      <c r="E331">
        <v>92</v>
      </c>
      <c r="F331">
        <v>92</v>
      </c>
      <c r="G331">
        <v>92</v>
      </c>
      <c r="H331">
        <v>115</v>
      </c>
      <c r="I331">
        <f t="shared" si="15"/>
        <v>598</v>
      </c>
      <c r="K331">
        <f>C331-'Gen V Original Stats'!C331</f>
        <v>12</v>
      </c>
      <c r="L331">
        <f>D331-'Gen V Original Stats'!D331</f>
        <v>15</v>
      </c>
      <c r="M331">
        <f>E331-'Gen V Original Stats'!E331</f>
        <v>12</v>
      </c>
      <c r="N331">
        <f>F331-'Gen V Original Stats'!F331</f>
        <v>12</v>
      </c>
      <c r="O331">
        <f>G331-'Gen V Original Stats'!G331</f>
        <v>12</v>
      </c>
      <c r="P331">
        <f>H331-'Gen V Original Stats'!H331</f>
        <v>15</v>
      </c>
      <c r="Q331" s="5">
        <f>I331-'Gen V Original Stats'!I331</f>
        <v>78</v>
      </c>
      <c r="S331">
        <v>330</v>
      </c>
      <c r="U331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</v>
      </c>
      <c r="W331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</v>
      </c>
    </row>
    <row r="332" spans="1:23" x14ac:dyDescent="0.5">
      <c r="A332">
        <v>331</v>
      </c>
      <c r="B332" t="s">
        <v>330</v>
      </c>
      <c r="C332">
        <v>60</v>
      </c>
      <c r="D332">
        <v>101</v>
      </c>
      <c r="E332">
        <v>48</v>
      </c>
      <c r="F332">
        <v>101</v>
      </c>
      <c r="G332">
        <v>48</v>
      </c>
      <c r="H332">
        <v>42</v>
      </c>
      <c r="I332">
        <f t="shared" si="15"/>
        <v>400</v>
      </c>
      <c r="K332">
        <f>C332-'Gen V Original Stats'!C332</f>
        <v>10</v>
      </c>
      <c r="L332">
        <f>D332-'Gen V Original Stats'!D332</f>
        <v>16</v>
      </c>
      <c r="M332">
        <f>E332-'Gen V Original Stats'!E332</f>
        <v>8</v>
      </c>
      <c r="N332">
        <f>F332-'Gen V Original Stats'!F332</f>
        <v>16</v>
      </c>
      <c r="O332">
        <f>G332-'Gen V Original Stats'!G332</f>
        <v>8</v>
      </c>
      <c r="P332">
        <f>H332-'Gen V Original Stats'!H332</f>
        <v>7</v>
      </c>
      <c r="Q332" s="5">
        <f>I332-'Gen V Original Stats'!I332</f>
        <v>65</v>
      </c>
      <c r="S332">
        <v>331</v>
      </c>
      <c r="T332">
        <v>1</v>
      </c>
      <c r="U332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</v>
      </c>
      <c r="W332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</v>
      </c>
    </row>
    <row r="333" spans="1:23" x14ac:dyDescent="0.5">
      <c r="A333">
        <v>332</v>
      </c>
      <c r="B333" t="s">
        <v>331</v>
      </c>
      <c r="C333">
        <v>88</v>
      </c>
      <c r="D333">
        <v>145</v>
      </c>
      <c r="E333">
        <v>76</v>
      </c>
      <c r="F333">
        <v>145</v>
      </c>
      <c r="G333">
        <v>76</v>
      </c>
      <c r="H333">
        <v>69</v>
      </c>
      <c r="I333">
        <f t="shared" si="15"/>
        <v>599</v>
      </c>
      <c r="K333">
        <f>C333-'Gen V Original Stats'!C333</f>
        <v>18</v>
      </c>
      <c r="L333">
        <f>D333-'Gen V Original Stats'!D333</f>
        <v>30</v>
      </c>
      <c r="M333">
        <f>E333-'Gen V Original Stats'!E333</f>
        <v>16</v>
      </c>
      <c r="N333">
        <f>F333-'Gen V Original Stats'!F333</f>
        <v>30</v>
      </c>
      <c r="O333">
        <f>G333-'Gen V Original Stats'!G333</f>
        <v>16</v>
      </c>
      <c r="P333">
        <f>H333-'Gen V Original Stats'!H333</f>
        <v>14</v>
      </c>
      <c r="Q333" s="5">
        <f>I333-'Gen V Original Stats'!I333</f>
        <v>124</v>
      </c>
      <c r="S333">
        <v>332</v>
      </c>
      <c r="U333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</v>
      </c>
      <c r="W333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</v>
      </c>
    </row>
    <row r="334" spans="1:23" x14ac:dyDescent="0.5">
      <c r="A334">
        <v>333</v>
      </c>
      <c r="B334" t="s">
        <v>332</v>
      </c>
      <c r="C334">
        <v>58</v>
      </c>
      <c r="D334">
        <v>52</v>
      </c>
      <c r="E334">
        <v>77</v>
      </c>
      <c r="F334">
        <v>52</v>
      </c>
      <c r="G334">
        <v>97</v>
      </c>
      <c r="H334">
        <v>65</v>
      </c>
      <c r="I334">
        <f t="shared" si="15"/>
        <v>401</v>
      </c>
      <c r="K334">
        <f>C334-'Gen V Original Stats'!C334</f>
        <v>13</v>
      </c>
      <c r="L334">
        <f>D334-'Gen V Original Stats'!D334</f>
        <v>12</v>
      </c>
      <c r="M334">
        <f>E334-'Gen V Original Stats'!E334</f>
        <v>17</v>
      </c>
      <c r="N334">
        <f>F334-'Gen V Original Stats'!F334</f>
        <v>12</v>
      </c>
      <c r="O334">
        <f>G334-'Gen V Original Stats'!G334</f>
        <v>22</v>
      </c>
      <c r="P334">
        <f>H334-'Gen V Original Stats'!H334</f>
        <v>15</v>
      </c>
      <c r="Q334" s="5">
        <f>I334-'Gen V Original Stats'!I334</f>
        <v>91</v>
      </c>
      <c r="S334">
        <v>333</v>
      </c>
      <c r="T334">
        <v>1</v>
      </c>
      <c r="U334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</v>
      </c>
      <c r="W334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</v>
      </c>
    </row>
    <row r="335" spans="1:23" x14ac:dyDescent="0.5">
      <c r="A335">
        <v>334</v>
      </c>
      <c r="B335" t="s">
        <v>333</v>
      </c>
      <c r="C335">
        <v>92</v>
      </c>
      <c r="D335">
        <v>86</v>
      </c>
      <c r="E335">
        <v>110</v>
      </c>
      <c r="F335">
        <v>86</v>
      </c>
      <c r="G335">
        <v>129</v>
      </c>
      <c r="H335">
        <v>98</v>
      </c>
      <c r="I335">
        <f t="shared" si="15"/>
        <v>601</v>
      </c>
      <c r="K335">
        <f>C335-'Gen V Original Stats'!C335</f>
        <v>17</v>
      </c>
      <c r="L335">
        <f>D335-'Gen V Original Stats'!D335</f>
        <v>16</v>
      </c>
      <c r="M335">
        <f>E335-'Gen V Original Stats'!E335</f>
        <v>20</v>
      </c>
      <c r="N335">
        <f>F335-'Gen V Original Stats'!F335</f>
        <v>16</v>
      </c>
      <c r="O335">
        <f>G335-'Gen V Original Stats'!G335</f>
        <v>24</v>
      </c>
      <c r="P335">
        <f>H335-'Gen V Original Stats'!H335</f>
        <v>18</v>
      </c>
      <c r="Q335" s="5">
        <f>I335-'Gen V Original Stats'!I335</f>
        <v>111</v>
      </c>
      <c r="S335">
        <v>334</v>
      </c>
      <c r="U335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</v>
      </c>
      <c r="W335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</v>
      </c>
    </row>
    <row r="336" spans="1:23" x14ac:dyDescent="0.5">
      <c r="A336">
        <v>335</v>
      </c>
      <c r="B336" t="s">
        <v>334</v>
      </c>
      <c r="C336">
        <v>96</v>
      </c>
      <c r="D336">
        <v>151</v>
      </c>
      <c r="E336">
        <v>79</v>
      </c>
      <c r="F336">
        <v>79</v>
      </c>
      <c r="G336">
        <v>79</v>
      </c>
      <c r="H336">
        <v>118</v>
      </c>
      <c r="I336">
        <f t="shared" si="15"/>
        <v>602</v>
      </c>
      <c r="K336">
        <f>C336-'Gen V Original Stats'!C336</f>
        <v>23</v>
      </c>
      <c r="L336">
        <f>D336-'Gen V Original Stats'!D336</f>
        <v>36</v>
      </c>
      <c r="M336">
        <f>E336-'Gen V Original Stats'!E336</f>
        <v>19</v>
      </c>
      <c r="N336">
        <f>F336-'Gen V Original Stats'!F336</f>
        <v>19</v>
      </c>
      <c r="O336">
        <f>G336-'Gen V Original Stats'!G336</f>
        <v>19</v>
      </c>
      <c r="P336">
        <f>H336-'Gen V Original Stats'!H336</f>
        <v>28</v>
      </c>
      <c r="Q336" s="5">
        <f>I336-'Gen V Original Stats'!I336</f>
        <v>144</v>
      </c>
      <c r="S336">
        <v>335</v>
      </c>
      <c r="U336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</v>
      </c>
      <c r="W336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</v>
      </c>
    </row>
    <row r="337" spans="1:23" x14ac:dyDescent="0.5">
      <c r="A337">
        <v>336</v>
      </c>
      <c r="B337" t="s">
        <v>335</v>
      </c>
      <c r="C337">
        <v>96</v>
      </c>
      <c r="D337">
        <v>131</v>
      </c>
      <c r="E337">
        <v>79</v>
      </c>
      <c r="F337">
        <v>131</v>
      </c>
      <c r="G337">
        <v>79</v>
      </c>
      <c r="H337">
        <v>85</v>
      </c>
      <c r="I337">
        <f t="shared" si="15"/>
        <v>601</v>
      </c>
      <c r="K337">
        <f>C337-'Gen V Original Stats'!C337</f>
        <v>23</v>
      </c>
      <c r="L337">
        <f>D337-'Gen V Original Stats'!D337</f>
        <v>31</v>
      </c>
      <c r="M337">
        <f>E337-'Gen V Original Stats'!E337</f>
        <v>19</v>
      </c>
      <c r="N337">
        <f>F337-'Gen V Original Stats'!F337</f>
        <v>31</v>
      </c>
      <c r="O337">
        <f>G337-'Gen V Original Stats'!G337</f>
        <v>19</v>
      </c>
      <c r="P337">
        <f>H337-'Gen V Original Stats'!H337</f>
        <v>20</v>
      </c>
      <c r="Q337" s="5">
        <f>I337-'Gen V Original Stats'!I337</f>
        <v>143</v>
      </c>
      <c r="S337">
        <v>336</v>
      </c>
      <c r="U337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</v>
      </c>
      <c r="W337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</v>
      </c>
    </row>
    <row r="338" spans="1:23" x14ac:dyDescent="0.5">
      <c r="A338">
        <v>337</v>
      </c>
      <c r="B338" t="s">
        <v>336</v>
      </c>
      <c r="C338">
        <v>95</v>
      </c>
      <c r="D338">
        <v>75</v>
      </c>
      <c r="E338">
        <v>89</v>
      </c>
      <c r="F338">
        <v>130</v>
      </c>
      <c r="G338">
        <v>116</v>
      </c>
      <c r="H338">
        <v>95</v>
      </c>
      <c r="I338">
        <f t="shared" si="15"/>
        <v>600</v>
      </c>
      <c r="K338">
        <f>C338-'Gen V Original Stats'!C338</f>
        <v>25</v>
      </c>
      <c r="L338">
        <f>D338-'Gen V Original Stats'!D338</f>
        <v>20</v>
      </c>
      <c r="M338">
        <f>E338-'Gen V Original Stats'!E338</f>
        <v>24</v>
      </c>
      <c r="N338">
        <f>F338-'Gen V Original Stats'!F338</f>
        <v>35</v>
      </c>
      <c r="O338">
        <f>G338-'Gen V Original Stats'!G338</f>
        <v>31</v>
      </c>
      <c r="P338">
        <f>H338-'Gen V Original Stats'!H338</f>
        <v>25</v>
      </c>
      <c r="Q338" s="5">
        <f>I338-'Gen V Original Stats'!I338</f>
        <v>160</v>
      </c>
      <c r="S338">
        <v>337</v>
      </c>
      <c r="U338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</v>
      </c>
      <c r="W338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</v>
      </c>
    </row>
    <row r="339" spans="1:23" x14ac:dyDescent="0.5">
      <c r="A339">
        <v>338</v>
      </c>
      <c r="B339" t="s">
        <v>337</v>
      </c>
      <c r="C339">
        <v>95</v>
      </c>
      <c r="D339">
        <v>130</v>
      </c>
      <c r="E339">
        <v>116</v>
      </c>
      <c r="F339">
        <v>75</v>
      </c>
      <c r="G339">
        <v>89</v>
      </c>
      <c r="H339">
        <v>95</v>
      </c>
      <c r="I339">
        <f t="shared" si="15"/>
        <v>600</v>
      </c>
      <c r="K339">
        <f>C339-'Gen V Original Stats'!C339</f>
        <v>25</v>
      </c>
      <c r="L339">
        <f>D339-'Gen V Original Stats'!D339</f>
        <v>35</v>
      </c>
      <c r="M339">
        <f>E339-'Gen V Original Stats'!E339</f>
        <v>31</v>
      </c>
      <c r="N339">
        <f>F339-'Gen V Original Stats'!F339</f>
        <v>20</v>
      </c>
      <c r="O339">
        <f>G339-'Gen V Original Stats'!G339</f>
        <v>24</v>
      </c>
      <c r="P339">
        <f>H339-'Gen V Original Stats'!H339</f>
        <v>25</v>
      </c>
      <c r="Q339" s="5">
        <f>I339-'Gen V Original Stats'!I339</f>
        <v>160</v>
      </c>
      <c r="S339">
        <v>338</v>
      </c>
      <c r="U339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</v>
      </c>
      <c r="W339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</v>
      </c>
    </row>
    <row r="340" spans="1:23" x14ac:dyDescent="0.5">
      <c r="A340">
        <v>339</v>
      </c>
      <c r="B340" t="s">
        <v>338</v>
      </c>
      <c r="C340">
        <v>69</v>
      </c>
      <c r="D340">
        <v>67</v>
      </c>
      <c r="E340">
        <v>60</v>
      </c>
      <c r="F340">
        <v>64</v>
      </c>
      <c r="G340">
        <v>57</v>
      </c>
      <c r="H340">
        <v>83</v>
      </c>
      <c r="I340">
        <f t="shared" si="15"/>
        <v>400</v>
      </c>
      <c r="K340">
        <f>C340-'Gen V Original Stats'!C340</f>
        <v>19</v>
      </c>
      <c r="L340">
        <f>D340-'Gen V Original Stats'!D340</f>
        <v>19</v>
      </c>
      <c r="M340">
        <f>E340-'Gen V Original Stats'!E340</f>
        <v>17</v>
      </c>
      <c r="N340">
        <f>F340-'Gen V Original Stats'!F340</f>
        <v>18</v>
      </c>
      <c r="O340">
        <f>G340-'Gen V Original Stats'!G340</f>
        <v>16</v>
      </c>
      <c r="P340">
        <f>H340-'Gen V Original Stats'!H340</f>
        <v>23</v>
      </c>
      <c r="Q340" s="5">
        <f>I340-'Gen V Original Stats'!I340</f>
        <v>112</v>
      </c>
      <c r="S340">
        <v>339</v>
      </c>
      <c r="T340">
        <v>1</v>
      </c>
      <c r="U340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</v>
      </c>
      <c r="W340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</v>
      </c>
    </row>
    <row r="341" spans="1:23" x14ac:dyDescent="0.5">
      <c r="A341">
        <v>340</v>
      </c>
      <c r="B341" t="s">
        <v>339</v>
      </c>
      <c r="C341">
        <v>141</v>
      </c>
      <c r="D341">
        <v>100</v>
      </c>
      <c r="E341">
        <v>94</v>
      </c>
      <c r="F341">
        <v>97</v>
      </c>
      <c r="G341">
        <v>91</v>
      </c>
      <c r="H341">
        <v>77</v>
      </c>
      <c r="I341">
        <f t="shared" si="15"/>
        <v>600</v>
      </c>
      <c r="K341">
        <f>C341-'Gen V Original Stats'!C341</f>
        <v>31</v>
      </c>
      <c r="L341">
        <f>D341-'Gen V Original Stats'!D341</f>
        <v>22</v>
      </c>
      <c r="M341">
        <f>E341-'Gen V Original Stats'!E341</f>
        <v>21</v>
      </c>
      <c r="N341">
        <f>F341-'Gen V Original Stats'!F341</f>
        <v>21</v>
      </c>
      <c r="O341">
        <f>G341-'Gen V Original Stats'!G341</f>
        <v>20</v>
      </c>
      <c r="P341">
        <f>H341-'Gen V Original Stats'!H341</f>
        <v>17</v>
      </c>
      <c r="Q341" s="5">
        <f>I341-'Gen V Original Stats'!I341</f>
        <v>132</v>
      </c>
      <c r="S341">
        <v>340</v>
      </c>
      <c r="U341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</v>
      </c>
      <c r="W341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</v>
      </c>
    </row>
    <row r="342" spans="1:23" x14ac:dyDescent="0.5">
      <c r="A342">
        <v>341</v>
      </c>
      <c r="B342" t="s">
        <v>340</v>
      </c>
      <c r="C342">
        <v>56</v>
      </c>
      <c r="D342">
        <v>104</v>
      </c>
      <c r="E342">
        <v>84</v>
      </c>
      <c r="F342">
        <v>65</v>
      </c>
      <c r="G342">
        <v>45</v>
      </c>
      <c r="H342">
        <v>45</v>
      </c>
      <c r="I342">
        <f t="shared" si="15"/>
        <v>399</v>
      </c>
      <c r="K342">
        <f>C342-'Gen V Original Stats'!C342</f>
        <v>13</v>
      </c>
      <c r="L342">
        <f>D342-'Gen V Original Stats'!D342</f>
        <v>24</v>
      </c>
      <c r="M342">
        <f>E342-'Gen V Original Stats'!E342</f>
        <v>19</v>
      </c>
      <c r="N342">
        <f>F342-'Gen V Original Stats'!F342</f>
        <v>15</v>
      </c>
      <c r="O342">
        <f>G342-'Gen V Original Stats'!G342</f>
        <v>10</v>
      </c>
      <c r="P342">
        <f>H342-'Gen V Original Stats'!H342</f>
        <v>10</v>
      </c>
      <c r="Q342" s="5">
        <f>I342-'Gen V Original Stats'!I342</f>
        <v>91</v>
      </c>
      <c r="S342">
        <v>341</v>
      </c>
      <c r="T342">
        <v>1</v>
      </c>
      <c r="U342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</v>
      </c>
      <c r="W342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</v>
      </c>
    </row>
    <row r="343" spans="1:23" x14ac:dyDescent="0.5">
      <c r="A343">
        <v>342</v>
      </c>
      <c r="B343" t="s">
        <v>341</v>
      </c>
      <c r="C343">
        <v>81</v>
      </c>
      <c r="D343">
        <v>154</v>
      </c>
      <c r="E343">
        <v>109</v>
      </c>
      <c r="F343">
        <v>115</v>
      </c>
      <c r="G343">
        <v>71</v>
      </c>
      <c r="H343">
        <v>71</v>
      </c>
      <c r="I343">
        <f t="shared" si="15"/>
        <v>601</v>
      </c>
      <c r="K343">
        <f>C343-'Gen V Original Stats'!C343</f>
        <v>18</v>
      </c>
      <c r="L343">
        <f>D343-'Gen V Original Stats'!D343</f>
        <v>34</v>
      </c>
      <c r="M343">
        <f>E343-'Gen V Original Stats'!E343</f>
        <v>24</v>
      </c>
      <c r="N343">
        <f>F343-'Gen V Original Stats'!F343</f>
        <v>25</v>
      </c>
      <c r="O343">
        <f>G343-'Gen V Original Stats'!G343</f>
        <v>16</v>
      </c>
      <c r="P343">
        <f>H343-'Gen V Original Stats'!H343</f>
        <v>16</v>
      </c>
      <c r="Q343" s="5">
        <f>I343-'Gen V Original Stats'!I343</f>
        <v>133</v>
      </c>
      <c r="S343">
        <v>342</v>
      </c>
      <c r="U343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</v>
      </c>
      <c r="W343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</v>
      </c>
    </row>
    <row r="344" spans="1:23" x14ac:dyDescent="0.5">
      <c r="A344">
        <v>343</v>
      </c>
      <c r="B344" t="s">
        <v>342</v>
      </c>
      <c r="C344">
        <v>53</v>
      </c>
      <c r="D344">
        <v>53</v>
      </c>
      <c r="E344">
        <v>73</v>
      </c>
      <c r="F344">
        <v>53</v>
      </c>
      <c r="G344">
        <v>93</v>
      </c>
      <c r="H344">
        <v>73</v>
      </c>
      <c r="I344">
        <f t="shared" si="15"/>
        <v>398</v>
      </c>
      <c r="K344">
        <f>C344-'Gen V Original Stats'!C344</f>
        <v>13</v>
      </c>
      <c r="L344">
        <f>D344-'Gen V Original Stats'!D344</f>
        <v>13</v>
      </c>
      <c r="M344">
        <f>E344-'Gen V Original Stats'!E344</f>
        <v>18</v>
      </c>
      <c r="N344">
        <f>F344-'Gen V Original Stats'!F344</f>
        <v>13</v>
      </c>
      <c r="O344">
        <f>G344-'Gen V Original Stats'!G344</f>
        <v>23</v>
      </c>
      <c r="P344">
        <f>H344-'Gen V Original Stats'!H344</f>
        <v>18</v>
      </c>
      <c r="Q344" s="5">
        <f>I344-'Gen V Original Stats'!I344</f>
        <v>98</v>
      </c>
      <c r="S344">
        <v>343</v>
      </c>
      <c r="T344">
        <v>1</v>
      </c>
      <c r="U344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</v>
      </c>
      <c r="W344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</v>
      </c>
    </row>
    <row r="345" spans="1:23" x14ac:dyDescent="0.5">
      <c r="A345">
        <v>344</v>
      </c>
      <c r="B345" t="s">
        <v>343</v>
      </c>
      <c r="C345">
        <v>72</v>
      </c>
      <c r="D345">
        <v>84</v>
      </c>
      <c r="E345">
        <v>126</v>
      </c>
      <c r="F345">
        <v>84</v>
      </c>
      <c r="G345">
        <v>144</v>
      </c>
      <c r="H345">
        <v>90</v>
      </c>
      <c r="I345">
        <f t="shared" si="15"/>
        <v>600</v>
      </c>
      <c r="K345">
        <f>C345-'Gen V Original Stats'!C345</f>
        <v>12</v>
      </c>
      <c r="L345">
        <f>D345-'Gen V Original Stats'!D345</f>
        <v>14</v>
      </c>
      <c r="M345">
        <f>E345-'Gen V Original Stats'!E345</f>
        <v>21</v>
      </c>
      <c r="N345">
        <f>F345-'Gen V Original Stats'!F345</f>
        <v>14</v>
      </c>
      <c r="O345">
        <f>G345-'Gen V Original Stats'!G345</f>
        <v>24</v>
      </c>
      <c r="P345">
        <f>H345-'Gen V Original Stats'!H345</f>
        <v>15</v>
      </c>
      <c r="Q345" s="5">
        <f>I345-'Gen V Original Stats'!I345</f>
        <v>100</v>
      </c>
      <c r="S345">
        <v>344</v>
      </c>
      <c r="U345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</v>
      </c>
      <c r="W345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</v>
      </c>
    </row>
    <row r="346" spans="1:23" x14ac:dyDescent="0.5">
      <c r="A346">
        <v>345</v>
      </c>
      <c r="B346" t="s">
        <v>344</v>
      </c>
      <c r="C346">
        <v>74</v>
      </c>
      <c r="D346">
        <v>46</v>
      </c>
      <c r="E346">
        <v>87</v>
      </c>
      <c r="F346">
        <v>69</v>
      </c>
      <c r="G346">
        <v>98</v>
      </c>
      <c r="H346">
        <v>26</v>
      </c>
      <c r="I346">
        <f t="shared" si="15"/>
        <v>400</v>
      </c>
      <c r="K346">
        <f>C346-'Gen V Original Stats'!C346</f>
        <v>8</v>
      </c>
      <c r="L346">
        <f>D346-'Gen V Original Stats'!D346</f>
        <v>5</v>
      </c>
      <c r="M346">
        <f>E346-'Gen V Original Stats'!E346</f>
        <v>10</v>
      </c>
      <c r="N346">
        <f>F346-'Gen V Original Stats'!F346</f>
        <v>8</v>
      </c>
      <c r="O346">
        <f>G346-'Gen V Original Stats'!G346</f>
        <v>11</v>
      </c>
      <c r="P346">
        <f>H346-'Gen V Original Stats'!H346</f>
        <v>3</v>
      </c>
      <c r="Q346" s="5">
        <f>I346-'Gen V Original Stats'!I346</f>
        <v>45</v>
      </c>
      <c r="S346">
        <v>345</v>
      </c>
      <c r="T346">
        <v>1</v>
      </c>
      <c r="U346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</v>
      </c>
      <c r="W346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</v>
      </c>
    </row>
    <row r="347" spans="1:23" x14ac:dyDescent="0.5">
      <c r="A347">
        <v>346</v>
      </c>
      <c r="B347" t="s">
        <v>345</v>
      </c>
      <c r="C347">
        <v>104</v>
      </c>
      <c r="D347">
        <v>98</v>
      </c>
      <c r="E347">
        <v>118</v>
      </c>
      <c r="F347">
        <v>98</v>
      </c>
      <c r="G347">
        <v>130</v>
      </c>
      <c r="H347">
        <v>52</v>
      </c>
      <c r="I347">
        <f t="shared" si="15"/>
        <v>600</v>
      </c>
      <c r="K347">
        <f>C347-'Gen V Original Stats'!C347</f>
        <v>18</v>
      </c>
      <c r="L347">
        <f>D347-'Gen V Original Stats'!D347</f>
        <v>17</v>
      </c>
      <c r="M347">
        <f>E347-'Gen V Original Stats'!E347</f>
        <v>21</v>
      </c>
      <c r="N347">
        <f>F347-'Gen V Original Stats'!F347</f>
        <v>17</v>
      </c>
      <c r="O347">
        <f>G347-'Gen V Original Stats'!G347</f>
        <v>23</v>
      </c>
      <c r="P347">
        <f>H347-'Gen V Original Stats'!H347</f>
        <v>9</v>
      </c>
      <c r="Q347" s="5">
        <f>I347-'Gen V Original Stats'!I347</f>
        <v>105</v>
      </c>
      <c r="S347">
        <v>346</v>
      </c>
      <c r="U347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</v>
      </c>
      <c r="W347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</v>
      </c>
    </row>
    <row r="348" spans="1:23" x14ac:dyDescent="0.5">
      <c r="A348">
        <v>347</v>
      </c>
      <c r="B348" t="s">
        <v>346</v>
      </c>
      <c r="C348">
        <v>51</v>
      </c>
      <c r="D348">
        <v>107</v>
      </c>
      <c r="E348">
        <v>56</v>
      </c>
      <c r="F348">
        <v>45</v>
      </c>
      <c r="G348">
        <v>56</v>
      </c>
      <c r="H348">
        <v>85</v>
      </c>
      <c r="I348">
        <f t="shared" si="15"/>
        <v>400</v>
      </c>
      <c r="K348">
        <f>C348-'Gen V Original Stats'!C348</f>
        <v>6</v>
      </c>
      <c r="L348">
        <f>D348-'Gen V Original Stats'!D348</f>
        <v>12</v>
      </c>
      <c r="M348">
        <f>E348-'Gen V Original Stats'!E348</f>
        <v>6</v>
      </c>
      <c r="N348">
        <f>F348-'Gen V Original Stats'!F348</f>
        <v>5</v>
      </c>
      <c r="O348">
        <f>G348-'Gen V Original Stats'!G348</f>
        <v>6</v>
      </c>
      <c r="P348">
        <f>H348-'Gen V Original Stats'!H348</f>
        <v>10</v>
      </c>
      <c r="Q348" s="5">
        <f>I348-'Gen V Original Stats'!I348</f>
        <v>45</v>
      </c>
      <c r="S348">
        <v>347</v>
      </c>
      <c r="T348">
        <v>1</v>
      </c>
      <c r="U348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</v>
      </c>
      <c r="W348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</v>
      </c>
    </row>
    <row r="349" spans="1:23" x14ac:dyDescent="0.5">
      <c r="A349">
        <v>348</v>
      </c>
      <c r="B349" t="s">
        <v>347</v>
      </c>
      <c r="C349">
        <v>91</v>
      </c>
      <c r="D349">
        <v>152</v>
      </c>
      <c r="E349">
        <v>121</v>
      </c>
      <c r="F349">
        <v>85</v>
      </c>
      <c r="G349">
        <v>97</v>
      </c>
      <c r="H349">
        <v>55</v>
      </c>
      <c r="I349">
        <f t="shared" si="15"/>
        <v>601</v>
      </c>
      <c r="K349">
        <f>C349-'Gen V Original Stats'!C349</f>
        <v>16</v>
      </c>
      <c r="L349">
        <f>D349-'Gen V Original Stats'!D349</f>
        <v>27</v>
      </c>
      <c r="M349">
        <f>E349-'Gen V Original Stats'!E349</f>
        <v>21</v>
      </c>
      <c r="N349">
        <f>F349-'Gen V Original Stats'!F349</f>
        <v>15</v>
      </c>
      <c r="O349">
        <f>G349-'Gen V Original Stats'!G349</f>
        <v>17</v>
      </c>
      <c r="P349">
        <f>H349-'Gen V Original Stats'!H349</f>
        <v>10</v>
      </c>
      <c r="Q349" s="5">
        <f>I349-'Gen V Original Stats'!I349</f>
        <v>106</v>
      </c>
      <c r="S349">
        <v>348</v>
      </c>
      <c r="U349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</v>
      </c>
      <c r="W349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</v>
      </c>
    </row>
    <row r="350" spans="1:23" x14ac:dyDescent="0.5">
      <c r="A350">
        <v>349</v>
      </c>
      <c r="B350" t="s">
        <v>348</v>
      </c>
      <c r="C350">
        <v>40</v>
      </c>
      <c r="D350">
        <v>30</v>
      </c>
      <c r="E350">
        <v>40</v>
      </c>
      <c r="F350">
        <v>20</v>
      </c>
      <c r="G350">
        <v>110</v>
      </c>
      <c r="H350">
        <v>160</v>
      </c>
      <c r="I350">
        <f t="shared" si="15"/>
        <v>400</v>
      </c>
      <c r="K350">
        <f>C350-'Gen V Original Stats'!C350</f>
        <v>20</v>
      </c>
      <c r="L350">
        <f>D350-'Gen V Original Stats'!D350</f>
        <v>15</v>
      </c>
      <c r="M350">
        <f>E350-'Gen V Original Stats'!E350</f>
        <v>20</v>
      </c>
      <c r="N350">
        <f>F350-'Gen V Original Stats'!F350</f>
        <v>10</v>
      </c>
      <c r="O350">
        <f>G350-'Gen V Original Stats'!G350</f>
        <v>55</v>
      </c>
      <c r="P350">
        <f>H350-'Gen V Original Stats'!H350</f>
        <v>80</v>
      </c>
      <c r="Q350" s="5">
        <f>I350-'Gen V Original Stats'!I350</f>
        <v>200</v>
      </c>
      <c r="S350">
        <v>349</v>
      </c>
      <c r="T350">
        <v>1</v>
      </c>
      <c r="U350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</v>
      </c>
      <c r="W350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</v>
      </c>
    </row>
    <row r="351" spans="1:23" x14ac:dyDescent="0.5">
      <c r="A351">
        <v>350</v>
      </c>
      <c r="B351" t="s">
        <v>349</v>
      </c>
      <c r="C351">
        <v>106</v>
      </c>
      <c r="D351">
        <v>67</v>
      </c>
      <c r="E351">
        <v>88</v>
      </c>
      <c r="F351">
        <v>111</v>
      </c>
      <c r="G351">
        <v>139</v>
      </c>
      <c r="H351">
        <v>90</v>
      </c>
      <c r="I351">
        <f t="shared" si="15"/>
        <v>601</v>
      </c>
      <c r="K351">
        <f>C351-'Gen V Original Stats'!C351</f>
        <v>11</v>
      </c>
      <c r="L351">
        <f>D351-'Gen V Original Stats'!D351</f>
        <v>7</v>
      </c>
      <c r="M351">
        <f>E351-'Gen V Original Stats'!E351</f>
        <v>9</v>
      </c>
      <c r="N351">
        <f>F351-'Gen V Original Stats'!F351</f>
        <v>11</v>
      </c>
      <c r="O351">
        <f>G351-'Gen V Original Stats'!G351</f>
        <v>14</v>
      </c>
      <c r="P351">
        <f>H351-'Gen V Original Stats'!H351</f>
        <v>9</v>
      </c>
      <c r="Q351" s="5">
        <f>I351-'Gen V Original Stats'!I351</f>
        <v>61</v>
      </c>
      <c r="S351">
        <v>350</v>
      </c>
      <c r="U351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</v>
      </c>
      <c r="W351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</v>
      </c>
    </row>
    <row r="352" spans="1:23" x14ac:dyDescent="0.5">
      <c r="A352">
        <v>351</v>
      </c>
      <c r="B352" t="s">
        <v>350</v>
      </c>
      <c r="C352">
        <v>100</v>
      </c>
      <c r="D352">
        <v>100</v>
      </c>
      <c r="E352">
        <v>100</v>
      </c>
      <c r="F352">
        <v>100</v>
      </c>
      <c r="G352">
        <v>100</v>
      </c>
      <c r="H352">
        <v>100</v>
      </c>
      <c r="I352">
        <f t="shared" si="15"/>
        <v>600</v>
      </c>
      <c r="K352">
        <f>C352-'Gen V Original Stats'!C352</f>
        <v>30</v>
      </c>
      <c r="L352">
        <f>D352-'Gen V Original Stats'!D352</f>
        <v>30</v>
      </c>
      <c r="M352">
        <f>E352-'Gen V Original Stats'!E352</f>
        <v>30</v>
      </c>
      <c r="N352">
        <f>F352-'Gen V Original Stats'!F352</f>
        <v>30</v>
      </c>
      <c r="O352">
        <f>G352-'Gen V Original Stats'!G352</f>
        <v>30</v>
      </c>
      <c r="P352">
        <f>H352-'Gen V Original Stats'!H352</f>
        <v>30</v>
      </c>
      <c r="Q352" s="5">
        <f>I352-'Gen V Original Stats'!I352</f>
        <v>180</v>
      </c>
      <c r="S352">
        <v>351</v>
      </c>
      <c r="U352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</v>
      </c>
      <c r="W352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</v>
      </c>
    </row>
    <row r="353" spans="1:23" x14ac:dyDescent="0.5">
      <c r="A353">
        <v>352</v>
      </c>
      <c r="B353" t="s">
        <v>351</v>
      </c>
      <c r="C353">
        <v>82</v>
      </c>
      <c r="D353">
        <v>123</v>
      </c>
      <c r="E353">
        <v>95</v>
      </c>
      <c r="F353">
        <v>82</v>
      </c>
      <c r="G353">
        <v>164</v>
      </c>
      <c r="H353">
        <v>55</v>
      </c>
      <c r="I353">
        <f t="shared" si="15"/>
        <v>601</v>
      </c>
      <c r="K353">
        <f>C353-'Gen V Original Stats'!C353</f>
        <v>22</v>
      </c>
      <c r="L353">
        <f>D353-'Gen V Original Stats'!D353</f>
        <v>33</v>
      </c>
      <c r="M353">
        <f>E353-'Gen V Original Stats'!E353</f>
        <v>25</v>
      </c>
      <c r="N353">
        <f>F353-'Gen V Original Stats'!F353</f>
        <v>22</v>
      </c>
      <c r="O353">
        <f>G353-'Gen V Original Stats'!G353</f>
        <v>44</v>
      </c>
      <c r="P353">
        <f>H353-'Gen V Original Stats'!H353</f>
        <v>15</v>
      </c>
      <c r="Q353" s="5">
        <f>I353-'Gen V Original Stats'!I353</f>
        <v>161</v>
      </c>
      <c r="S353">
        <v>352</v>
      </c>
      <c r="U353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</v>
      </c>
      <c r="W353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</v>
      </c>
    </row>
    <row r="354" spans="1:23" x14ac:dyDescent="0.5">
      <c r="A354">
        <v>353</v>
      </c>
      <c r="B354" t="s">
        <v>352</v>
      </c>
      <c r="C354">
        <v>60</v>
      </c>
      <c r="D354">
        <v>102</v>
      </c>
      <c r="E354">
        <v>47</v>
      </c>
      <c r="F354">
        <v>85</v>
      </c>
      <c r="G354">
        <v>45</v>
      </c>
      <c r="H354">
        <v>61</v>
      </c>
      <c r="I354">
        <f t="shared" si="15"/>
        <v>400</v>
      </c>
      <c r="K354">
        <f>C354-'Gen V Original Stats'!C354</f>
        <v>16</v>
      </c>
      <c r="L354">
        <f>D354-'Gen V Original Stats'!D354</f>
        <v>27</v>
      </c>
      <c r="M354">
        <f>E354-'Gen V Original Stats'!E354</f>
        <v>12</v>
      </c>
      <c r="N354">
        <f>F354-'Gen V Original Stats'!F354</f>
        <v>22</v>
      </c>
      <c r="O354">
        <f>G354-'Gen V Original Stats'!G354</f>
        <v>12</v>
      </c>
      <c r="P354">
        <f>H354-'Gen V Original Stats'!H354</f>
        <v>16</v>
      </c>
      <c r="Q354" s="5">
        <f>I354-'Gen V Original Stats'!I354</f>
        <v>105</v>
      </c>
      <c r="S354">
        <v>353</v>
      </c>
      <c r="T354">
        <v>1</v>
      </c>
      <c r="U354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</v>
      </c>
      <c r="W354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</v>
      </c>
    </row>
    <row r="355" spans="1:23" x14ac:dyDescent="0.5">
      <c r="A355">
        <v>354</v>
      </c>
      <c r="B355" t="s">
        <v>353</v>
      </c>
      <c r="C355">
        <v>84</v>
      </c>
      <c r="D355">
        <v>152</v>
      </c>
      <c r="E355">
        <v>86</v>
      </c>
      <c r="F355">
        <v>109</v>
      </c>
      <c r="G355">
        <v>83</v>
      </c>
      <c r="H355">
        <v>86</v>
      </c>
      <c r="I355">
        <f t="shared" si="15"/>
        <v>600</v>
      </c>
      <c r="K355">
        <f>C355-'Gen V Original Stats'!C355</f>
        <v>20</v>
      </c>
      <c r="L355">
        <f>D355-'Gen V Original Stats'!D355</f>
        <v>37</v>
      </c>
      <c r="M355">
        <f>E355-'Gen V Original Stats'!E355</f>
        <v>21</v>
      </c>
      <c r="N355">
        <f>F355-'Gen V Original Stats'!F355</f>
        <v>26</v>
      </c>
      <c r="O355">
        <f>G355-'Gen V Original Stats'!G355</f>
        <v>20</v>
      </c>
      <c r="P355">
        <f>H355-'Gen V Original Stats'!H355</f>
        <v>21</v>
      </c>
      <c r="Q355" s="5">
        <f>I355-'Gen V Original Stats'!I355</f>
        <v>145</v>
      </c>
      <c r="S355">
        <v>354</v>
      </c>
      <c r="U355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</v>
      </c>
      <c r="W355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</v>
      </c>
    </row>
    <row r="356" spans="1:23" x14ac:dyDescent="0.5">
      <c r="A356">
        <v>355</v>
      </c>
      <c r="B356" t="s">
        <v>354</v>
      </c>
      <c r="C356">
        <v>27</v>
      </c>
      <c r="D356">
        <v>54</v>
      </c>
      <c r="E356">
        <v>122</v>
      </c>
      <c r="F356">
        <v>41</v>
      </c>
      <c r="G356">
        <v>122</v>
      </c>
      <c r="H356">
        <v>34</v>
      </c>
      <c r="I356">
        <f t="shared" si="15"/>
        <v>400</v>
      </c>
      <c r="K356">
        <f>C356-'Gen V Original Stats'!C356</f>
        <v>7</v>
      </c>
      <c r="L356">
        <f>D356-'Gen V Original Stats'!D356</f>
        <v>14</v>
      </c>
      <c r="M356">
        <f>E356-'Gen V Original Stats'!E356</f>
        <v>32</v>
      </c>
      <c r="N356">
        <f>F356-'Gen V Original Stats'!F356</f>
        <v>11</v>
      </c>
      <c r="O356">
        <f>G356-'Gen V Original Stats'!G356</f>
        <v>32</v>
      </c>
      <c r="P356">
        <f>H356-'Gen V Original Stats'!H356</f>
        <v>9</v>
      </c>
      <c r="Q356" s="5">
        <f>I356-'Gen V Original Stats'!I356</f>
        <v>105</v>
      </c>
      <c r="S356">
        <v>355</v>
      </c>
      <c r="T356">
        <v>1</v>
      </c>
      <c r="U356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</v>
      </c>
      <c r="W356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</v>
      </c>
    </row>
    <row r="357" spans="1:23" x14ac:dyDescent="0.5">
      <c r="A357">
        <v>356</v>
      </c>
      <c r="B357" t="s">
        <v>355</v>
      </c>
      <c r="C357">
        <v>53</v>
      </c>
      <c r="D357">
        <v>92</v>
      </c>
      <c r="E357">
        <v>171</v>
      </c>
      <c r="F357">
        <v>79</v>
      </c>
      <c r="G357">
        <v>171</v>
      </c>
      <c r="H357">
        <v>33</v>
      </c>
      <c r="I357">
        <f t="shared" si="15"/>
        <v>599</v>
      </c>
      <c r="K357">
        <f>C357-'Gen V Original Stats'!C357</f>
        <v>13</v>
      </c>
      <c r="L357">
        <f>D357-'Gen V Original Stats'!D357</f>
        <v>22</v>
      </c>
      <c r="M357">
        <f>E357-'Gen V Original Stats'!E357</f>
        <v>41</v>
      </c>
      <c r="N357">
        <f>F357-'Gen V Original Stats'!F357</f>
        <v>19</v>
      </c>
      <c r="O357">
        <f>G357-'Gen V Original Stats'!G357</f>
        <v>41</v>
      </c>
      <c r="P357">
        <f>H357-'Gen V Original Stats'!H357</f>
        <v>8</v>
      </c>
      <c r="Q357" s="5">
        <f>I357-'Gen V Original Stats'!I357</f>
        <v>144</v>
      </c>
      <c r="S357">
        <v>356</v>
      </c>
      <c r="U357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</v>
      </c>
      <c r="W357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</v>
      </c>
    </row>
    <row r="358" spans="1:23" x14ac:dyDescent="0.5">
      <c r="A358">
        <v>357</v>
      </c>
      <c r="B358" t="s">
        <v>356</v>
      </c>
      <c r="C358">
        <v>129</v>
      </c>
      <c r="D358">
        <v>89</v>
      </c>
      <c r="E358">
        <v>108</v>
      </c>
      <c r="F358">
        <v>94</v>
      </c>
      <c r="G358">
        <v>113</v>
      </c>
      <c r="H358">
        <v>67</v>
      </c>
      <c r="I358">
        <f t="shared" si="15"/>
        <v>600</v>
      </c>
      <c r="K358">
        <f>C358-'Gen V Original Stats'!C358</f>
        <v>30</v>
      </c>
      <c r="L358">
        <f>D358-'Gen V Original Stats'!D358</f>
        <v>21</v>
      </c>
      <c r="M358">
        <f>E358-'Gen V Original Stats'!E358</f>
        <v>25</v>
      </c>
      <c r="N358">
        <f>F358-'Gen V Original Stats'!F358</f>
        <v>22</v>
      </c>
      <c r="O358">
        <f>G358-'Gen V Original Stats'!G358</f>
        <v>26</v>
      </c>
      <c r="P358">
        <f>H358-'Gen V Original Stats'!H358</f>
        <v>16</v>
      </c>
      <c r="Q358" s="5">
        <f>I358-'Gen V Original Stats'!I358</f>
        <v>140</v>
      </c>
      <c r="S358">
        <v>357</v>
      </c>
      <c r="U358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</v>
      </c>
      <c r="W358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</v>
      </c>
    </row>
    <row r="359" spans="1:23" x14ac:dyDescent="0.5">
      <c r="A359">
        <v>358</v>
      </c>
      <c r="B359" t="s">
        <v>357</v>
      </c>
      <c r="C359">
        <v>92</v>
      </c>
      <c r="D359">
        <v>71</v>
      </c>
      <c r="E359">
        <v>99</v>
      </c>
      <c r="F359">
        <v>134</v>
      </c>
      <c r="G359">
        <v>113</v>
      </c>
      <c r="H359">
        <v>92</v>
      </c>
      <c r="I359">
        <f t="shared" si="15"/>
        <v>601</v>
      </c>
      <c r="K359">
        <f>C359-'Gen V Original Stats'!C359</f>
        <v>27</v>
      </c>
      <c r="L359">
        <f>D359-'Gen V Original Stats'!D359</f>
        <v>21</v>
      </c>
      <c r="M359">
        <f>E359-'Gen V Original Stats'!E359</f>
        <v>29</v>
      </c>
      <c r="N359">
        <f>F359-'Gen V Original Stats'!F359</f>
        <v>39</v>
      </c>
      <c r="O359">
        <f>G359-'Gen V Original Stats'!G359</f>
        <v>33</v>
      </c>
      <c r="P359">
        <f>H359-'Gen V Original Stats'!H359</f>
        <v>27</v>
      </c>
      <c r="Q359" s="5">
        <f>I359-'Gen V Original Stats'!I359</f>
        <v>176</v>
      </c>
      <c r="S359">
        <v>358</v>
      </c>
      <c r="U359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</v>
      </c>
      <c r="W359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</v>
      </c>
    </row>
    <row r="360" spans="1:23" x14ac:dyDescent="0.5">
      <c r="A360">
        <v>359</v>
      </c>
      <c r="B360" t="s">
        <v>358</v>
      </c>
      <c r="C360">
        <v>84</v>
      </c>
      <c r="D360">
        <v>168</v>
      </c>
      <c r="E360">
        <v>77</v>
      </c>
      <c r="F360">
        <v>97</v>
      </c>
      <c r="G360">
        <v>77</v>
      </c>
      <c r="H360">
        <v>97</v>
      </c>
      <c r="I360">
        <f t="shared" si="15"/>
        <v>600</v>
      </c>
      <c r="K360">
        <f>C360-'Gen V Original Stats'!C360</f>
        <v>19</v>
      </c>
      <c r="L360">
        <f>D360-'Gen V Original Stats'!D360</f>
        <v>38</v>
      </c>
      <c r="M360">
        <f>E360-'Gen V Original Stats'!E360</f>
        <v>17</v>
      </c>
      <c r="N360">
        <f>F360-'Gen V Original Stats'!F360</f>
        <v>22</v>
      </c>
      <c r="O360">
        <f>G360-'Gen V Original Stats'!G360</f>
        <v>17</v>
      </c>
      <c r="P360">
        <f>H360-'Gen V Original Stats'!H360</f>
        <v>22</v>
      </c>
      <c r="Q360" s="5">
        <f>I360-'Gen V Original Stats'!I360</f>
        <v>135</v>
      </c>
      <c r="S360">
        <v>359</v>
      </c>
      <c r="U360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</v>
      </c>
      <c r="W360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</v>
      </c>
    </row>
    <row r="361" spans="1:23" x14ac:dyDescent="0.5">
      <c r="A361">
        <v>360</v>
      </c>
      <c r="B361" t="s">
        <v>359</v>
      </c>
      <c r="C361">
        <v>146</v>
      </c>
      <c r="D361">
        <v>35</v>
      </c>
      <c r="E361">
        <v>74</v>
      </c>
      <c r="F361">
        <v>35</v>
      </c>
      <c r="G361">
        <v>74</v>
      </c>
      <c r="H361">
        <v>35</v>
      </c>
      <c r="I361">
        <f t="shared" si="15"/>
        <v>399</v>
      </c>
      <c r="K361">
        <f>C361-'Gen V Original Stats'!C361</f>
        <v>51</v>
      </c>
      <c r="L361">
        <f>D361-'Gen V Original Stats'!D361</f>
        <v>12</v>
      </c>
      <c r="M361">
        <f>E361-'Gen V Original Stats'!E361</f>
        <v>26</v>
      </c>
      <c r="N361">
        <f>F361-'Gen V Original Stats'!F361</f>
        <v>12</v>
      </c>
      <c r="O361">
        <f>G361-'Gen V Original Stats'!G361</f>
        <v>26</v>
      </c>
      <c r="P361">
        <f>H361-'Gen V Original Stats'!H361</f>
        <v>12</v>
      </c>
      <c r="Q361" s="5">
        <f>I361-'Gen V Original Stats'!I361</f>
        <v>139</v>
      </c>
      <c r="S361">
        <v>360</v>
      </c>
      <c r="T361">
        <v>1</v>
      </c>
      <c r="U361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</v>
      </c>
      <c r="W361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</v>
      </c>
    </row>
    <row r="362" spans="1:23" x14ac:dyDescent="0.5">
      <c r="A362">
        <v>361</v>
      </c>
      <c r="B362" t="s">
        <v>360</v>
      </c>
      <c r="C362">
        <v>67</v>
      </c>
      <c r="D362">
        <v>67</v>
      </c>
      <c r="E362">
        <v>67</v>
      </c>
      <c r="F362">
        <v>67</v>
      </c>
      <c r="G362">
        <v>67</v>
      </c>
      <c r="H362">
        <v>67</v>
      </c>
      <c r="I362">
        <f t="shared" si="15"/>
        <v>402</v>
      </c>
      <c r="K362">
        <f>C362-'Gen V Original Stats'!C362</f>
        <v>17</v>
      </c>
      <c r="L362">
        <f>D362-'Gen V Original Stats'!D362</f>
        <v>17</v>
      </c>
      <c r="M362">
        <f>E362-'Gen V Original Stats'!E362</f>
        <v>17</v>
      </c>
      <c r="N362">
        <f>F362-'Gen V Original Stats'!F362</f>
        <v>17</v>
      </c>
      <c r="O362">
        <f>G362-'Gen V Original Stats'!G362</f>
        <v>17</v>
      </c>
      <c r="P362">
        <f>H362-'Gen V Original Stats'!H362</f>
        <v>17</v>
      </c>
      <c r="Q362" s="5">
        <f>I362-'Gen V Original Stats'!I362</f>
        <v>102</v>
      </c>
      <c r="S362">
        <v>361</v>
      </c>
      <c r="T362">
        <v>1</v>
      </c>
      <c r="U362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</v>
      </c>
      <c r="W362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</v>
      </c>
    </row>
    <row r="363" spans="1:23" x14ac:dyDescent="0.5">
      <c r="A363">
        <v>362</v>
      </c>
      <c r="B363" t="s">
        <v>361</v>
      </c>
      <c r="C363">
        <v>100</v>
      </c>
      <c r="D363">
        <v>100</v>
      </c>
      <c r="E363">
        <v>100</v>
      </c>
      <c r="F363">
        <v>100</v>
      </c>
      <c r="G363">
        <v>100</v>
      </c>
      <c r="H363">
        <v>100</v>
      </c>
      <c r="I363">
        <f t="shared" si="15"/>
        <v>600</v>
      </c>
      <c r="K363">
        <f>C363-'Gen V Original Stats'!C363</f>
        <v>20</v>
      </c>
      <c r="L363">
        <f>D363-'Gen V Original Stats'!D363</f>
        <v>20</v>
      </c>
      <c r="M363">
        <f>E363-'Gen V Original Stats'!E363</f>
        <v>20</v>
      </c>
      <c r="N363">
        <f>F363-'Gen V Original Stats'!F363</f>
        <v>20</v>
      </c>
      <c r="O363">
        <f>G363-'Gen V Original Stats'!G363</f>
        <v>20</v>
      </c>
      <c r="P363">
        <f>H363-'Gen V Original Stats'!H363</f>
        <v>20</v>
      </c>
      <c r="Q363" s="5">
        <f>I363-'Gen V Original Stats'!I363</f>
        <v>120</v>
      </c>
      <c r="S363">
        <v>362</v>
      </c>
      <c r="U363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</v>
      </c>
      <c r="W363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</v>
      </c>
    </row>
    <row r="364" spans="1:23" x14ac:dyDescent="0.5">
      <c r="A364">
        <v>363</v>
      </c>
      <c r="B364" t="s">
        <v>362</v>
      </c>
      <c r="C364">
        <v>72</v>
      </c>
      <c r="D364">
        <v>41</v>
      </c>
      <c r="E364">
        <v>52</v>
      </c>
      <c r="F364">
        <v>57</v>
      </c>
      <c r="G364">
        <v>52</v>
      </c>
      <c r="H364">
        <v>26</v>
      </c>
      <c r="I364">
        <f t="shared" si="15"/>
        <v>300</v>
      </c>
      <c r="K364">
        <f>C364-'Gen V Original Stats'!C364</f>
        <v>2</v>
      </c>
      <c r="L364">
        <f>D364-'Gen V Original Stats'!D364</f>
        <v>1</v>
      </c>
      <c r="M364">
        <f>E364-'Gen V Original Stats'!E364</f>
        <v>2</v>
      </c>
      <c r="N364">
        <f>F364-'Gen V Original Stats'!F364</f>
        <v>2</v>
      </c>
      <c r="O364">
        <f>G364-'Gen V Original Stats'!G364</f>
        <v>2</v>
      </c>
      <c r="P364">
        <f>H364-'Gen V Original Stats'!H364</f>
        <v>1</v>
      </c>
      <c r="Q364" s="5">
        <f>I364-'Gen V Original Stats'!I364</f>
        <v>10</v>
      </c>
      <c r="S364">
        <v>363</v>
      </c>
      <c r="T364">
        <v>2</v>
      </c>
      <c r="U364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</v>
      </c>
      <c r="W364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</v>
      </c>
    </row>
    <row r="365" spans="1:23" x14ac:dyDescent="0.5">
      <c r="A365">
        <v>364</v>
      </c>
      <c r="B365" t="s">
        <v>363</v>
      </c>
      <c r="C365">
        <v>88</v>
      </c>
      <c r="D365">
        <v>59</v>
      </c>
      <c r="E365">
        <v>68</v>
      </c>
      <c r="F365">
        <v>73</v>
      </c>
      <c r="G365">
        <v>68</v>
      </c>
      <c r="H365">
        <v>44</v>
      </c>
      <c r="I365">
        <f t="shared" si="15"/>
        <v>400</v>
      </c>
      <c r="K365">
        <f>C365-'Gen V Original Stats'!C365</f>
        <v>-2</v>
      </c>
      <c r="L365">
        <f>D365-'Gen V Original Stats'!D365</f>
        <v>-1</v>
      </c>
      <c r="M365">
        <f>E365-'Gen V Original Stats'!E365</f>
        <v>-2</v>
      </c>
      <c r="N365">
        <f>F365-'Gen V Original Stats'!F365</f>
        <v>-2</v>
      </c>
      <c r="O365">
        <f>G365-'Gen V Original Stats'!G365</f>
        <v>-2</v>
      </c>
      <c r="P365">
        <f>H365-'Gen V Original Stats'!H365</f>
        <v>-1</v>
      </c>
      <c r="Q365" s="5">
        <f>I365-'Gen V Original Stats'!I365</f>
        <v>-10</v>
      </c>
      <c r="S365">
        <v>364</v>
      </c>
      <c r="T365">
        <v>1</v>
      </c>
      <c r="U365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</v>
      </c>
      <c r="W365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</v>
      </c>
    </row>
    <row r="366" spans="1:23" x14ac:dyDescent="0.5">
      <c r="A366">
        <v>365</v>
      </c>
      <c r="B366" t="s">
        <v>364</v>
      </c>
      <c r="C366">
        <v>125</v>
      </c>
      <c r="D366">
        <v>91</v>
      </c>
      <c r="E366">
        <v>102</v>
      </c>
      <c r="F366">
        <v>108</v>
      </c>
      <c r="G366">
        <v>102</v>
      </c>
      <c r="H366">
        <v>74</v>
      </c>
      <c r="I366">
        <f t="shared" si="15"/>
        <v>602</v>
      </c>
      <c r="K366">
        <f>C366-'Gen V Original Stats'!C366</f>
        <v>15</v>
      </c>
      <c r="L366">
        <f>D366-'Gen V Original Stats'!D366</f>
        <v>11</v>
      </c>
      <c r="M366">
        <f>E366-'Gen V Original Stats'!E366</f>
        <v>12</v>
      </c>
      <c r="N366">
        <f>F366-'Gen V Original Stats'!F366</f>
        <v>13</v>
      </c>
      <c r="O366">
        <f>G366-'Gen V Original Stats'!G366</f>
        <v>12</v>
      </c>
      <c r="P366">
        <f>H366-'Gen V Original Stats'!H366</f>
        <v>9</v>
      </c>
      <c r="Q366" s="5">
        <f>I366-'Gen V Original Stats'!I366</f>
        <v>72</v>
      </c>
      <c r="S366">
        <v>365</v>
      </c>
      <c r="U366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</v>
      </c>
      <c r="W366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</v>
      </c>
    </row>
    <row r="367" spans="1:23" x14ac:dyDescent="0.5">
      <c r="A367">
        <v>366</v>
      </c>
      <c r="B367" t="s">
        <v>365</v>
      </c>
      <c r="C367">
        <v>41</v>
      </c>
      <c r="D367">
        <v>74</v>
      </c>
      <c r="E367">
        <v>99</v>
      </c>
      <c r="F367">
        <v>86</v>
      </c>
      <c r="G367">
        <v>64</v>
      </c>
      <c r="H367">
        <v>37</v>
      </c>
      <c r="I367">
        <f t="shared" si="15"/>
        <v>401</v>
      </c>
      <c r="K367">
        <f>C367-'Gen V Original Stats'!C367</f>
        <v>6</v>
      </c>
      <c r="L367">
        <f>D367-'Gen V Original Stats'!D367</f>
        <v>10</v>
      </c>
      <c r="M367">
        <f>E367-'Gen V Original Stats'!E367</f>
        <v>14</v>
      </c>
      <c r="N367">
        <f>F367-'Gen V Original Stats'!F367</f>
        <v>12</v>
      </c>
      <c r="O367">
        <f>G367-'Gen V Original Stats'!G367</f>
        <v>9</v>
      </c>
      <c r="P367">
        <f>H367-'Gen V Original Stats'!H367</f>
        <v>5</v>
      </c>
      <c r="Q367" s="5">
        <f>I367-'Gen V Original Stats'!I367</f>
        <v>56</v>
      </c>
      <c r="S367">
        <v>366</v>
      </c>
      <c r="T367">
        <v>1</v>
      </c>
      <c r="U367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</v>
      </c>
      <c r="W367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</v>
      </c>
    </row>
    <row r="368" spans="1:23" x14ac:dyDescent="0.5">
      <c r="A368">
        <v>367</v>
      </c>
      <c r="B368" t="s">
        <v>366</v>
      </c>
      <c r="C368">
        <v>68</v>
      </c>
      <c r="D368">
        <v>129</v>
      </c>
      <c r="E368">
        <v>130</v>
      </c>
      <c r="F368">
        <v>116</v>
      </c>
      <c r="G368">
        <v>93</v>
      </c>
      <c r="H368">
        <v>64</v>
      </c>
      <c r="I368">
        <f t="shared" si="15"/>
        <v>600</v>
      </c>
      <c r="K368">
        <f>C368-'Gen V Original Stats'!C368</f>
        <v>13</v>
      </c>
      <c r="L368">
        <f>D368-'Gen V Original Stats'!D368</f>
        <v>25</v>
      </c>
      <c r="M368">
        <f>E368-'Gen V Original Stats'!E368</f>
        <v>25</v>
      </c>
      <c r="N368">
        <f>F368-'Gen V Original Stats'!F368</f>
        <v>22</v>
      </c>
      <c r="O368">
        <f>G368-'Gen V Original Stats'!G368</f>
        <v>18</v>
      </c>
      <c r="P368">
        <f>H368-'Gen V Original Stats'!H368</f>
        <v>12</v>
      </c>
      <c r="Q368" s="5">
        <f>I368-'Gen V Original Stats'!I368</f>
        <v>115</v>
      </c>
      <c r="S368">
        <v>367</v>
      </c>
      <c r="U368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</v>
      </c>
      <c r="W368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</v>
      </c>
    </row>
    <row r="369" spans="1:23" x14ac:dyDescent="0.5">
      <c r="A369">
        <v>368</v>
      </c>
      <c r="B369" t="s">
        <v>367</v>
      </c>
      <c r="C369">
        <v>68</v>
      </c>
      <c r="D369">
        <v>104</v>
      </c>
      <c r="E369">
        <v>130</v>
      </c>
      <c r="F369">
        <v>141</v>
      </c>
      <c r="G369">
        <v>93</v>
      </c>
      <c r="H369">
        <v>64</v>
      </c>
      <c r="I369">
        <f t="shared" si="15"/>
        <v>600</v>
      </c>
      <c r="K369">
        <f>C369-'Gen V Original Stats'!C369</f>
        <v>13</v>
      </c>
      <c r="L369">
        <f>D369-'Gen V Original Stats'!D369</f>
        <v>20</v>
      </c>
      <c r="M369">
        <f>E369-'Gen V Original Stats'!E369</f>
        <v>25</v>
      </c>
      <c r="N369">
        <f>F369-'Gen V Original Stats'!F369</f>
        <v>27</v>
      </c>
      <c r="O369">
        <f>G369-'Gen V Original Stats'!G369</f>
        <v>18</v>
      </c>
      <c r="P369">
        <f>H369-'Gen V Original Stats'!H369</f>
        <v>12</v>
      </c>
      <c r="Q369" s="5">
        <f>I369-'Gen V Original Stats'!I369</f>
        <v>115</v>
      </c>
      <c r="S369">
        <v>368</v>
      </c>
      <c r="U369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</v>
      </c>
      <c r="W369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</v>
      </c>
    </row>
    <row r="370" spans="1:23" x14ac:dyDescent="0.5">
      <c r="A370">
        <v>369</v>
      </c>
      <c r="B370" t="s">
        <v>368</v>
      </c>
      <c r="C370">
        <v>124</v>
      </c>
      <c r="D370">
        <v>111</v>
      </c>
      <c r="E370">
        <v>161</v>
      </c>
      <c r="F370">
        <v>56</v>
      </c>
      <c r="G370">
        <v>80</v>
      </c>
      <c r="H370">
        <v>68</v>
      </c>
      <c r="I370">
        <f t="shared" si="15"/>
        <v>600</v>
      </c>
      <c r="K370">
        <f>C370-'Gen V Original Stats'!C370</f>
        <v>24</v>
      </c>
      <c r="L370">
        <f>D370-'Gen V Original Stats'!D370</f>
        <v>21</v>
      </c>
      <c r="M370">
        <f>E370-'Gen V Original Stats'!E370</f>
        <v>31</v>
      </c>
      <c r="N370">
        <f>F370-'Gen V Original Stats'!F370</f>
        <v>11</v>
      </c>
      <c r="O370">
        <f>G370-'Gen V Original Stats'!G370</f>
        <v>15</v>
      </c>
      <c r="P370">
        <f>H370-'Gen V Original Stats'!H370</f>
        <v>13</v>
      </c>
      <c r="Q370" s="5">
        <f>I370-'Gen V Original Stats'!I370</f>
        <v>115</v>
      </c>
      <c r="S370">
        <v>369</v>
      </c>
      <c r="U370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</v>
      </c>
      <c r="W370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</v>
      </c>
    </row>
    <row r="371" spans="1:23" x14ac:dyDescent="0.5">
      <c r="A371">
        <v>370</v>
      </c>
      <c r="B371" t="s">
        <v>369</v>
      </c>
      <c r="C371">
        <v>78</v>
      </c>
      <c r="D371">
        <v>55</v>
      </c>
      <c r="E371">
        <v>100</v>
      </c>
      <c r="F371">
        <v>73</v>
      </c>
      <c r="G371">
        <v>118</v>
      </c>
      <c r="H371">
        <v>176</v>
      </c>
      <c r="I371">
        <f t="shared" si="15"/>
        <v>600</v>
      </c>
      <c r="K371">
        <f>C371-'Gen V Original Stats'!C371</f>
        <v>35</v>
      </c>
      <c r="L371">
        <f>D371-'Gen V Original Stats'!D371</f>
        <v>25</v>
      </c>
      <c r="M371">
        <f>E371-'Gen V Original Stats'!E371</f>
        <v>45</v>
      </c>
      <c r="N371">
        <f>F371-'Gen V Original Stats'!F371</f>
        <v>33</v>
      </c>
      <c r="O371">
        <f>G371-'Gen V Original Stats'!G371</f>
        <v>53</v>
      </c>
      <c r="P371">
        <f>H371-'Gen V Original Stats'!H371</f>
        <v>79</v>
      </c>
      <c r="Q371" s="5">
        <f>I371-'Gen V Original Stats'!I371</f>
        <v>270</v>
      </c>
      <c r="S371">
        <v>370</v>
      </c>
      <c r="U371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</v>
      </c>
      <c r="W371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</v>
      </c>
    </row>
    <row r="372" spans="1:23" x14ac:dyDescent="0.5">
      <c r="A372">
        <v>371</v>
      </c>
      <c r="B372" t="s">
        <v>370</v>
      </c>
      <c r="C372">
        <v>45</v>
      </c>
      <c r="D372">
        <v>75</v>
      </c>
      <c r="E372">
        <v>60</v>
      </c>
      <c r="F372">
        <v>40</v>
      </c>
      <c r="G372">
        <v>30</v>
      </c>
      <c r="H372">
        <v>50</v>
      </c>
      <c r="I372">
        <f t="shared" si="15"/>
        <v>300</v>
      </c>
      <c r="K372">
        <f>C372-'Gen V Original Stats'!C372</f>
        <v>0</v>
      </c>
      <c r="L372">
        <f>D372-'Gen V Original Stats'!D372</f>
        <v>0</v>
      </c>
      <c r="M372">
        <f>E372-'Gen V Original Stats'!E372</f>
        <v>0</v>
      </c>
      <c r="N372">
        <f>F372-'Gen V Original Stats'!F372</f>
        <v>0</v>
      </c>
      <c r="O372">
        <f>G372-'Gen V Original Stats'!G372</f>
        <v>0</v>
      </c>
      <c r="P372">
        <f>H372-'Gen V Original Stats'!H372</f>
        <v>0</v>
      </c>
      <c r="Q372" s="5">
        <f>I372-'Gen V Original Stats'!I372</f>
        <v>0</v>
      </c>
      <c r="S372">
        <v>371</v>
      </c>
      <c r="T372">
        <v>2</v>
      </c>
      <c r="U372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</v>
      </c>
      <c r="W372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</v>
      </c>
    </row>
    <row r="373" spans="1:23" x14ac:dyDescent="0.5">
      <c r="A373">
        <v>372</v>
      </c>
      <c r="B373" t="s">
        <v>371</v>
      </c>
      <c r="C373">
        <v>62</v>
      </c>
      <c r="D373">
        <v>90</v>
      </c>
      <c r="E373">
        <v>95</v>
      </c>
      <c r="F373">
        <v>57</v>
      </c>
      <c r="G373">
        <v>48</v>
      </c>
      <c r="H373">
        <v>48</v>
      </c>
      <c r="I373">
        <f t="shared" si="15"/>
        <v>400</v>
      </c>
      <c r="K373">
        <f>C373-'Gen V Original Stats'!C373</f>
        <v>-3</v>
      </c>
      <c r="L373">
        <f>D373-'Gen V Original Stats'!D373</f>
        <v>-5</v>
      </c>
      <c r="M373">
        <f>E373-'Gen V Original Stats'!E373</f>
        <v>-5</v>
      </c>
      <c r="N373">
        <f>F373-'Gen V Original Stats'!F373</f>
        <v>-3</v>
      </c>
      <c r="O373">
        <f>G373-'Gen V Original Stats'!G373</f>
        <v>-2</v>
      </c>
      <c r="P373">
        <f>H373-'Gen V Original Stats'!H373</f>
        <v>-2</v>
      </c>
      <c r="Q373" s="5">
        <f>I373-'Gen V Original Stats'!I373</f>
        <v>-20</v>
      </c>
      <c r="S373">
        <v>372</v>
      </c>
      <c r="T373">
        <v>1</v>
      </c>
      <c r="U373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</v>
      </c>
      <c r="W373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</v>
      </c>
    </row>
    <row r="374" spans="1:23" x14ac:dyDescent="0.5">
      <c r="A374">
        <v>373</v>
      </c>
      <c r="B374" t="s">
        <v>372</v>
      </c>
      <c r="C374">
        <v>95</v>
      </c>
      <c r="D374">
        <v>135</v>
      </c>
      <c r="E374">
        <v>80</v>
      </c>
      <c r="F374">
        <v>110</v>
      </c>
      <c r="G374">
        <v>80</v>
      </c>
      <c r="H374">
        <v>100</v>
      </c>
      <c r="I374">
        <f t="shared" si="15"/>
        <v>600</v>
      </c>
      <c r="K374">
        <f>C374-'Gen V Original Stats'!C374</f>
        <v>0</v>
      </c>
      <c r="L374">
        <f>D374-'Gen V Original Stats'!D374</f>
        <v>0</v>
      </c>
      <c r="M374">
        <f>E374-'Gen V Original Stats'!E374</f>
        <v>0</v>
      </c>
      <c r="N374">
        <f>F374-'Gen V Original Stats'!F374</f>
        <v>0</v>
      </c>
      <c r="O374">
        <f>G374-'Gen V Original Stats'!G374</f>
        <v>0</v>
      </c>
      <c r="P374">
        <f>H374-'Gen V Original Stats'!H374</f>
        <v>0</v>
      </c>
      <c r="Q374" s="5">
        <f>I374-'Gen V Original Stats'!I374</f>
        <v>0</v>
      </c>
      <c r="S374">
        <v>373</v>
      </c>
      <c r="U374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</v>
      </c>
      <c r="W374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</v>
      </c>
    </row>
    <row r="375" spans="1:23" x14ac:dyDescent="0.5">
      <c r="A375">
        <v>374</v>
      </c>
      <c r="B375" t="s">
        <v>373</v>
      </c>
      <c r="C375">
        <v>40</v>
      </c>
      <c r="D375">
        <v>55</v>
      </c>
      <c r="E375">
        <v>80</v>
      </c>
      <c r="F375">
        <v>35</v>
      </c>
      <c r="G375">
        <v>60</v>
      </c>
      <c r="H375">
        <v>30</v>
      </c>
      <c r="I375">
        <f t="shared" si="15"/>
        <v>300</v>
      </c>
      <c r="K375">
        <f>C375-'Gen V Original Stats'!C375</f>
        <v>0</v>
      </c>
      <c r="L375">
        <f>D375-'Gen V Original Stats'!D375</f>
        <v>0</v>
      </c>
      <c r="M375">
        <f>E375-'Gen V Original Stats'!E375</f>
        <v>0</v>
      </c>
      <c r="N375">
        <f>F375-'Gen V Original Stats'!F375</f>
        <v>0</v>
      </c>
      <c r="O375">
        <f>G375-'Gen V Original Stats'!G375</f>
        <v>0</v>
      </c>
      <c r="P375">
        <f>H375-'Gen V Original Stats'!H375</f>
        <v>0</v>
      </c>
      <c r="Q375" s="5">
        <f>I375-'Gen V Original Stats'!I375</f>
        <v>0</v>
      </c>
      <c r="S375">
        <v>374</v>
      </c>
      <c r="T375">
        <v>2</v>
      </c>
      <c r="U375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</v>
      </c>
      <c r="W375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</v>
      </c>
    </row>
    <row r="376" spans="1:23" x14ac:dyDescent="0.5">
      <c r="A376">
        <v>375</v>
      </c>
      <c r="B376" t="s">
        <v>374</v>
      </c>
      <c r="C376">
        <v>57</v>
      </c>
      <c r="D376">
        <v>71</v>
      </c>
      <c r="E376">
        <v>95</v>
      </c>
      <c r="F376">
        <v>52</v>
      </c>
      <c r="G376">
        <v>76</v>
      </c>
      <c r="H376">
        <v>48</v>
      </c>
      <c r="I376">
        <f t="shared" si="15"/>
        <v>399</v>
      </c>
      <c r="K376">
        <f>C376-'Gen V Original Stats'!C376</f>
        <v>-3</v>
      </c>
      <c r="L376">
        <f>D376-'Gen V Original Stats'!D376</f>
        <v>-4</v>
      </c>
      <c r="M376">
        <f>E376-'Gen V Original Stats'!E376</f>
        <v>-5</v>
      </c>
      <c r="N376">
        <f>F376-'Gen V Original Stats'!F376</f>
        <v>-3</v>
      </c>
      <c r="O376">
        <f>G376-'Gen V Original Stats'!G376</f>
        <v>-4</v>
      </c>
      <c r="P376">
        <f>H376-'Gen V Original Stats'!H376</f>
        <v>-2</v>
      </c>
      <c r="Q376" s="5">
        <f>I376-'Gen V Original Stats'!I376</f>
        <v>-21</v>
      </c>
      <c r="S376">
        <v>375</v>
      </c>
      <c r="T376">
        <v>1</v>
      </c>
      <c r="U376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</v>
      </c>
      <c r="W376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</v>
      </c>
    </row>
    <row r="377" spans="1:23" x14ac:dyDescent="0.5">
      <c r="A377">
        <v>376</v>
      </c>
      <c r="B377" t="s">
        <v>375</v>
      </c>
      <c r="C377">
        <v>80</v>
      </c>
      <c r="D377">
        <v>135</v>
      </c>
      <c r="E377">
        <v>130</v>
      </c>
      <c r="F377">
        <v>95</v>
      </c>
      <c r="G377">
        <v>90</v>
      </c>
      <c r="H377">
        <v>70</v>
      </c>
      <c r="I377">
        <f t="shared" si="15"/>
        <v>600</v>
      </c>
      <c r="K377">
        <f>C377-'Gen V Original Stats'!C377</f>
        <v>0</v>
      </c>
      <c r="L377">
        <f>D377-'Gen V Original Stats'!D377</f>
        <v>0</v>
      </c>
      <c r="M377">
        <f>E377-'Gen V Original Stats'!E377</f>
        <v>0</v>
      </c>
      <c r="N377">
        <f>F377-'Gen V Original Stats'!F377</f>
        <v>0</v>
      </c>
      <c r="O377">
        <f>G377-'Gen V Original Stats'!G377</f>
        <v>0</v>
      </c>
      <c r="P377">
        <f>H377-'Gen V Original Stats'!H377</f>
        <v>0</v>
      </c>
      <c r="Q377" s="5">
        <f>I377-'Gen V Original Stats'!I377</f>
        <v>0</v>
      </c>
      <c r="S377">
        <v>376</v>
      </c>
      <c r="U377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</v>
      </c>
      <c r="W377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</v>
      </c>
    </row>
    <row r="378" spans="1:23" x14ac:dyDescent="0.5">
      <c r="A378">
        <v>377</v>
      </c>
      <c r="B378" t="s">
        <v>376</v>
      </c>
      <c r="C378">
        <v>83</v>
      </c>
      <c r="D378">
        <v>103</v>
      </c>
      <c r="E378">
        <v>207</v>
      </c>
      <c r="F378">
        <v>52</v>
      </c>
      <c r="G378">
        <v>103</v>
      </c>
      <c r="H378">
        <v>52</v>
      </c>
      <c r="I378">
        <f t="shared" si="15"/>
        <v>600</v>
      </c>
      <c r="K378">
        <f>C378-'Gen V Original Stats'!C378</f>
        <v>3</v>
      </c>
      <c r="L378">
        <f>D378-'Gen V Original Stats'!D378</f>
        <v>3</v>
      </c>
      <c r="M378">
        <f>E378-'Gen V Original Stats'!E378</f>
        <v>7</v>
      </c>
      <c r="N378">
        <f>F378-'Gen V Original Stats'!F378</f>
        <v>2</v>
      </c>
      <c r="O378">
        <f>G378-'Gen V Original Stats'!G378</f>
        <v>3</v>
      </c>
      <c r="P378">
        <f>H378-'Gen V Original Stats'!H378</f>
        <v>2</v>
      </c>
      <c r="Q378" s="5">
        <f>I378-'Gen V Original Stats'!I378</f>
        <v>20</v>
      </c>
      <c r="S378">
        <v>377</v>
      </c>
      <c r="T378">
        <v>5</v>
      </c>
      <c r="U378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</v>
      </c>
      <c r="W378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</v>
      </c>
    </row>
    <row r="379" spans="1:23" x14ac:dyDescent="0.5">
      <c r="A379">
        <v>378</v>
      </c>
      <c r="B379" t="s">
        <v>377</v>
      </c>
      <c r="C379">
        <v>83</v>
      </c>
      <c r="D379">
        <v>52</v>
      </c>
      <c r="E379">
        <v>103</v>
      </c>
      <c r="F379">
        <v>103</v>
      </c>
      <c r="G379">
        <v>207</v>
      </c>
      <c r="H379">
        <v>52</v>
      </c>
      <c r="I379">
        <f t="shared" si="15"/>
        <v>600</v>
      </c>
      <c r="K379">
        <f>C379-'Gen V Original Stats'!C379</f>
        <v>3</v>
      </c>
      <c r="L379">
        <f>D379-'Gen V Original Stats'!D379</f>
        <v>2</v>
      </c>
      <c r="M379">
        <f>E379-'Gen V Original Stats'!E379</f>
        <v>3</v>
      </c>
      <c r="N379">
        <f>F379-'Gen V Original Stats'!F379</f>
        <v>3</v>
      </c>
      <c r="O379">
        <f>G379-'Gen V Original Stats'!G379</f>
        <v>7</v>
      </c>
      <c r="P379">
        <f>H379-'Gen V Original Stats'!H379</f>
        <v>2</v>
      </c>
      <c r="Q379" s="5">
        <f>I379-'Gen V Original Stats'!I379</f>
        <v>20</v>
      </c>
      <c r="S379">
        <v>378</v>
      </c>
      <c r="T379">
        <v>5</v>
      </c>
      <c r="U379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</v>
      </c>
      <c r="W379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</v>
      </c>
    </row>
    <row r="380" spans="1:23" x14ac:dyDescent="0.5">
      <c r="A380">
        <v>379</v>
      </c>
      <c r="B380" t="s">
        <v>378</v>
      </c>
      <c r="C380">
        <v>83</v>
      </c>
      <c r="D380">
        <v>78</v>
      </c>
      <c r="E380">
        <v>155</v>
      </c>
      <c r="F380">
        <v>78</v>
      </c>
      <c r="G380">
        <v>155</v>
      </c>
      <c r="H380">
        <v>52</v>
      </c>
      <c r="I380">
        <f t="shared" si="15"/>
        <v>601</v>
      </c>
      <c r="K380">
        <f>C380-'Gen V Original Stats'!C380</f>
        <v>3</v>
      </c>
      <c r="L380">
        <f>D380-'Gen V Original Stats'!D380</f>
        <v>3</v>
      </c>
      <c r="M380">
        <f>E380-'Gen V Original Stats'!E380</f>
        <v>5</v>
      </c>
      <c r="N380">
        <f>F380-'Gen V Original Stats'!F380</f>
        <v>3</v>
      </c>
      <c r="O380">
        <f>G380-'Gen V Original Stats'!G380</f>
        <v>5</v>
      </c>
      <c r="P380">
        <f>H380-'Gen V Original Stats'!H380</f>
        <v>2</v>
      </c>
      <c r="Q380" s="5">
        <f>I380-'Gen V Original Stats'!I380</f>
        <v>21</v>
      </c>
      <c r="S380">
        <v>379</v>
      </c>
      <c r="T380">
        <v>5</v>
      </c>
      <c r="U380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</v>
      </c>
      <c r="W380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</v>
      </c>
    </row>
    <row r="381" spans="1:23" x14ac:dyDescent="0.5">
      <c r="A381">
        <v>380</v>
      </c>
      <c r="B381" t="s">
        <v>379</v>
      </c>
      <c r="C381">
        <v>80</v>
      </c>
      <c r="D381">
        <v>80</v>
      </c>
      <c r="E381">
        <v>90</v>
      </c>
      <c r="F381">
        <v>110</v>
      </c>
      <c r="G381">
        <v>130</v>
      </c>
      <c r="H381">
        <v>110</v>
      </c>
      <c r="I381">
        <f t="shared" si="15"/>
        <v>600</v>
      </c>
      <c r="K381">
        <f>C381-'Gen V Original Stats'!C381</f>
        <v>0</v>
      </c>
      <c r="L381">
        <f>D381-'Gen V Original Stats'!D381</f>
        <v>0</v>
      </c>
      <c r="M381">
        <f>E381-'Gen V Original Stats'!E381</f>
        <v>0</v>
      </c>
      <c r="N381">
        <f>F381-'Gen V Original Stats'!F381</f>
        <v>0</v>
      </c>
      <c r="O381">
        <f>G381-'Gen V Original Stats'!G381</f>
        <v>0</v>
      </c>
      <c r="P381">
        <f>H381-'Gen V Original Stats'!H381</f>
        <v>0</v>
      </c>
      <c r="Q381" s="5">
        <f>I381-'Gen V Original Stats'!I381</f>
        <v>0</v>
      </c>
      <c r="S381">
        <v>380</v>
      </c>
      <c r="T381">
        <v>4</v>
      </c>
      <c r="U381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</v>
      </c>
      <c r="W381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</v>
      </c>
    </row>
    <row r="382" spans="1:23" x14ac:dyDescent="0.5">
      <c r="A382">
        <v>381</v>
      </c>
      <c r="B382" t="s">
        <v>380</v>
      </c>
      <c r="C382">
        <v>80</v>
      </c>
      <c r="D382">
        <v>90</v>
      </c>
      <c r="E382">
        <v>80</v>
      </c>
      <c r="F382">
        <v>130</v>
      </c>
      <c r="G382">
        <v>110</v>
      </c>
      <c r="H382">
        <v>110</v>
      </c>
      <c r="I382">
        <f t="shared" si="15"/>
        <v>600</v>
      </c>
      <c r="K382">
        <f>C382-'Gen V Original Stats'!C382</f>
        <v>0</v>
      </c>
      <c r="L382">
        <f>D382-'Gen V Original Stats'!D382</f>
        <v>0</v>
      </c>
      <c r="M382">
        <f>E382-'Gen V Original Stats'!E382</f>
        <v>0</v>
      </c>
      <c r="N382">
        <f>F382-'Gen V Original Stats'!F382</f>
        <v>0</v>
      </c>
      <c r="O382">
        <f>G382-'Gen V Original Stats'!G382</f>
        <v>0</v>
      </c>
      <c r="P382">
        <f>H382-'Gen V Original Stats'!H382</f>
        <v>0</v>
      </c>
      <c r="Q382" s="5">
        <f>I382-'Gen V Original Stats'!I382</f>
        <v>0</v>
      </c>
      <c r="S382">
        <v>381</v>
      </c>
      <c r="T382">
        <v>4</v>
      </c>
      <c r="U382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</v>
      </c>
      <c r="W382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</v>
      </c>
    </row>
    <row r="383" spans="1:23" x14ac:dyDescent="0.5">
      <c r="A383">
        <v>382</v>
      </c>
      <c r="B383" t="s">
        <v>381</v>
      </c>
      <c r="C383">
        <v>100</v>
      </c>
      <c r="D383">
        <v>100</v>
      </c>
      <c r="E383">
        <v>90</v>
      </c>
      <c r="F383">
        <v>150</v>
      </c>
      <c r="G383">
        <v>140</v>
      </c>
      <c r="H383">
        <v>90</v>
      </c>
      <c r="I383">
        <f t="shared" si="15"/>
        <v>670</v>
      </c>
      <c r="K383">
        <f>C383-'Gen V Original Stats'!C383</f>
        <v>0</v>
      </c>
      <c r="L383">
        <f>D383-'Gen V Original Stats'!D383</f>
        <v>0</v>
      </c>
      <c r="M383">
        <f>E383-'Gen V Original Stats'!E383</f>
        <v>0</v>
      </c>
      <c r="N383">
        <f>F383-'Gen V Original Stats'!F383</f>
        <v>0</v>
      </c>
      <c r="O383">
        <f>G383-'Gen V Original Stats'!G383</f>
        <v>0</v>
      </c>
      <c r="P383">
        <f>H383-'Gen V Original Stats'!H383</f>
        <v>0</v>
      </c>
      <c r="Q383" s="5">
        <f>I383-'Gen V Original Stats'!I383</f>
        <v>0</v>
      </c>
      <c r="S383">
        <v>382</v>
      </c>
      <c r="T383">
        <v>4</v>
      </c>
      <c r="U383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</v>
      </c>
      <c r="W383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</v>
      </c>
    </row>
    <row r="384" spans="1:23" x14ac:dyDescent="0.5">
      <c r="A384">
        <v>383</v>
      </c>
      <c r="B384" t="s">
        <v>382</v>
      </c>
      <c r="C384">
        <v>100</v>
      </c>
      <c r="D384">
        <v>150</v>
      </c>
      <c r="E384">
        <v>140</v>
      </c>
      <c r="F384">
        <v>100</v>
      </c>
      <c r="G384">
        <v>90</v>
      </c>
      <c r="H384">
        <v>90</v>
      </c>
      <c r="I384">
        <f t="shared" si="15"/>
        <v>670</v>
      </c>
      <c r="K384">
        <f>C384-'Gen V Original Stats'!C384</f>
        <v>0</v>
      </c>
      <c r="L384">
        <f>D384-'Gen V Original Stats'!D384</f>
        <v>0</v>
      </c>
      <c r="M384">
        <f>E384-'Gen V Original Stats'!E384</f>
        <v>0</v>
      </c>
      <c r="N384">
        <f>F384-'Gen V Original Stats'!F384</f>
        <v>0</v>
      </c>
      <c r="O384">
        <f>G384-'Gen V Original Stats'!G384</f>
        <v>0</v>
      </c>
      <c r="P384">
        <f>H384-'Gen V Original Stats'!H384</f>
        <v>0</v>
      </c>
      <c r="Q384" s="5">
        <f>I384-'Gen V Original Stats'!I384</f>
        <v>0</v>
      </c>
      <c r="S384">
        <v>383</v>
      </c>
      <c r="T384">
        <v>4</v>
      </c>
      <c r="U384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</v>
      </c>
      <c r="W384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</v>
      </c>
    </row>
    <row r="385" spans="1:23" x14ac:dyDescent="0.5">
      <c r="A385">
        <v>384</v>
      </c>
      <c r="B385" t="s">
        <v>383</v>
      </c>
      <c r="C385">
        <v>105</v>
      </c>
      <c r="D385">
        <v>150</v>
      </c>
      <c r="E385">
        <v>90</v>
      </c>
      <c r="F385">
        <v>150</v>
      </c>
      <c r="G385">
        <v>90</v>
      </c>
      <c r="H385">
        <v>95</v>
      </c>
      <c r="I385">
        <f t="shared" si="15"/>
        <v>680</v>
      </c>
      <c r="K385">
        <f>C385-'Gen V Original Stats'!C385</f>
        <v>0</v>
      </c>
      <c r="L385">
        <f>D385-'Gen V Original Stats'!D385</f>
        <v>0</v>
      </c>
      <c r="M385">
        <f>E385-'Gen V Original Stats'!E385</f>
        <v>0</v>
      </c>
      <c r="N385">
        <f>F385-'Gen V Original Stats'!F385</f>
        <v>0</v>
      </c>
      <c r="O385">
        <f>G385-'Gen V Original Stats'!G385</f>
        <v>0</v>
      </c>
      <c r="P385">
        <f>H385-'Gen V Original Stats'!H385</f>
        <v>0</v>
      </c>
      <c r="Q385" s="5">
        <f>I385-'Gen V Original Stats'!I385</f>
        <v>0</v>
      </c>
      <c r="S385">
        <v>384</v>
      </c>
      <c r="T385">
        <v>4</v>
      </c>
      <c r="U385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</v>
      </c>
      <c r="W385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</v>
      </c>
    </row>
    <row r="386" spans="1:23" x14ac:dyDescent="0.5">
      <c r="A386">
        <v>385</v>
      </c>
      <c r="B386" t="s">
        <v>384</v>
      </c>
      <c r="C386">
        <v>100</v>
      </c>
      <c r="D386">
        <v>100</v>
      </c>
      <c r="E386">
        <v>100</v>
      </c>
      <c r="F386">
        <v>100</v>
      </c>
      <c r="G386">
        <v>100</v>
      </c>
      <c r="H386">
        <v>100</v>
      </c>
      <c r="I386">
        <f t="shared" si="15"/>
        <v>600</v>
      </c>
      <c r="K386">
        <f>C386-'Gen V Original Stats'!C386</f>
        <v>0</v>
      </c>
      <c r="L386">
        <f>D386-'Gen V Original Stats'!D386</f>
        <v>0</v>
      </c>
      <c r="M386">
        <f>E386-'Gen V Original Stats'!E386</f>
        <v>0</v>
      </c>
      <c r="N386">
        <f>F386-'Gen V Original Stats'!F386</f>
        <v>0</v>
      </c>
      <c r="O386">
        <f>G386-'Gen V Original Stats'!G386</f>
        <v>0</v>
      </c>
      <c r="P386">
        <f>H386-'Gen V Original Stats'!H386</f>
        <v>0</v>
      </c>
      <c r="Q386" s="5">
        <f>I386-'Gen V Original Stats'!I386</f>
        <v>0</v>
      </c>
      <c r="S386">
        <v>385</v>
      </c>
      <c r="T386">
        <v>4</v>
      </c>
      <c r="U386" s="1" t="str">
        <f t="shared" si="1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</v>
      </c>
      <c r="W386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</v>
      </c>
    </row>
    <row r="387" spans="1:23" x14ac:dyDescent="0.5">
      <c r="A387">
        <v>386</v>
      </c>
      <c r="B387" t="s">
        <v>385</v>
      </c>
      <c r="C387">
        <v>50</v>
      </c>
      <c r="D387">
        <v>150</v>
      </c>
      <c r="E387">
        <v>50</v>
      </c>
      <c r="F387">
        <v>150</v>
      </c>
      <c r="G387">
        <v>50</v>
      </c>
      <c r="H387">
        <v>150</v>
      </c>
      <c r="I387">
        <f t="shared" ref="I387:I450" si="18">SUM(C387:H387)</f>
        <v>600</v>
      </c>
      <c r="K387">
        <f>C387-'Gen V Original Stats'!C387</f>
        <v>0</v>
      </c>
      <c r="L387">
        <f>D387-'Gen V Original Stats'!D387</f>
        <v>0</v>
      </c>
      <c r="M387">
        <f>E387-'Gen V Original Stats'!E387</f>
        <v>0</v>
      </c>
      <c r="N387">
        <f>F387-'Gen V Original Stats'!F387</f>
        <v>0</v>
      </c>
      <c r="O387">
        <f>G387-'Gen V Original Stats'!G387</f>
        <v>0</v>
      </c>
      <c r="P387">
        <f>H387-'Gen V Original Stats'!H387</f>
        <v>0</v>
      </c>
      <c r="Q387" s="5">
        <f>I387-'Gen V Original Stats'!I387</f>
        <v>0</v>
      </c>
      <c r="S387">
        <v>386</v>
      </c>
      <c r="T387">
        <v>4</v>
      </c>
      <c r="U387" s="1" t="str">
        <f t="shared" ref="U387:U450" si="19">U386&amp;"["&amp;S387&amp;","&amp;IF(T387="","0",T387)&amp;"],"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</v>
      </c>
      <c r="W387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</v>
      </c>
    </row>
    <row r="388" spans="1:23" x14ac:dyDescent="0.5">
      <c r="A388">
        <v>387</v>
      </c>
      <c r="B388" t="s">
        <v>386</v>
      </c>
      <c r="C388">
        <v>52</v>
      </c>
      <c r="D388">
        <v>64</v>
      </c>
      <c r="E388">
        <v>60</v>
      </c>
      <c r="F388">
        <v>42</v>
      </c>
      <c r="G388">
        <v>52</v>
      </c>
      <c r="H388">
        <v>29</v>
      </c>
      <c r="I388">
        <f t="shared" si="18"/>
        <v>299</v>
      </c>
      <c r="K388">
        <f>C388-'Gen V Original Stats'!C388</f>
        <v>-3</v>
      </c>
      <c r="L388">
        <f>D388-'Gen V Original Stats'!D388</f>
        <v>-4</v>
      </c>
      <c r="M388">
        <f>E388-'Gen V Original Stats'!E388</f>
        <v>-4</v>
      </c>
      <c r="N388">
        <f>F388-'Gen V Original Stats'!F388</f>
        <v>-3</v>
      </c>
      <c r="O388">
        <f>G388-'Gen V Original Stats'!G388</f>
        <v>-3</v>
      </c>
      <c r="P388">
        <f>H388-'Gen V Original Stats'!H388</f>
        <v>-2</v>
      </c>
      <c r="Q388" s="5">
        <f>I388-'Gen V Original Stats'!I388</f>
        <v>-19</v>
      </c>
      <c r="S388">
        <v>387</v>
      </c>
      <c r="T388">
        <v>2</v>
      </c>
      <c r="U388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</v>
      </c>
      <c r="W388" s="1" t="str">
        <f t="shared" si="17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</v>
      </c>
    </row>
    <row r="389" spans="1:23" x14ac:dyDescent="0.5">
      <c r="A389">
        <v>388</v>
      </c>
      <c r="B389" t="s">
        <v>387</v>
      </c>
      <c r="C389">
        <v>74</v>
      </c>
      <c r="D389">
        <v>88</v>
      </c>
      <c r="E389">
        <v>84</v>
      </c>
      <c r="F389">
        <v>54</v>
      </c>
      <c r="G389">
        <v>64</v>
      </c>
      <c r="H389">
        <v>36</v>
      </c>
      <c r="I389">
        <f t="shared" si="18"/>
        <v>400</v>
      </c>
      <c r="K389">
        <f>C389-'Gen V Original Stats'!C389</f>
        <v>-1</v>
      </c>
      <c r="L389">
        <f>D389-'Gen V Original Stats'!D389</f>
        <v>-1</v>
      </c>
      <c r="M389">
        <f>E389-'Gen V Original Stats'!E389</f>
        <v>-1</v>
      </c>
      <c r="N389">
        <f>F389-'Gen V Original Stats'!F389</f>
        <v>-1</v>
      </c>
      <c r="O389">
        <f>G389-'Gen V Original Stats'!G389</f>
        <v>-1</v>
      </c>
      <c r="P389">
        <f>H389-'Gen V Original Stats'!H389</f>
        <v>0</v>
      </c>
      <c r="Q389" s="5">
        <f>I389-'Gen V Original Stats'!I389</f>
        <v>-5</v>
      </c>
      <c r="S389">
        <v>388</v>
      </c>
      <c r="T389">
        <v>1</v>
      </c>
      <c r="U389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</v>
      </c>
      <c r="W389" s="1" t="str">
        <f t="shared" ref="W389:W452" si="20">CONCATENATE(W388,"[",S389,",",IF(V389="",0,V389),"],")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</v>
      </c>
    </row>
    <row r="390" spans="1:23" x14ac:dyDescent="0.5">
      <c r="A390">
        <v>389</v>
      </c>
      <c r="B390" t="s">
        <v>388</v>
      </c>
      <c r="C390">
        <v>109</v>
      </c>
      <c r="D390">
        <v>125</v>
      </c>
      <c r="E390">
        <v>120</v>
      </c>
      <c r="F390">
        <v>86</v>
      </c>
      <c r="G390">
        <v>97</v>
      </c>
      <c r="H390">
        <v>64</v>
      </c>
      <c r="I390">
        <f t="shared" si="18"/>
        <v>601</v>
      </c>
      <c r="K390">
        <f>C390-'Gen V Original Stats'!C390</f>
        <v>14</v>
      </c>
      <c r="L390">
        <f>D390-'Gen V Original Stats'!D390</f>
        <v>16</v>
      </c>
      <c r="M390">
        <f>E390-'Gen V Original Stats'!E390</f>
        <v>15</v>
      </c>
      <c r="N390">
        <f>F390-'Gen V Original Stats'!F390</f>
        <v>11</v>
      </c>
      <c r="O390">
        <f>G390-'Gen V Original Stats'!G390</f>
        <v>12</v>
      </c>
      <c r="P390">
        <f>H390-'Gen V Original Stats'!H390</f>
        <v>8</v>
      </c>
      <c r="Q390" s="5">
        <f>I390-'Gen V Original Stats'!I390</f>
        <v>76</v>
      </c>
      <c r="S390">
        <v>389</v>
      </c>
      <c r="U390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</v>
      </c>
      <c r="W390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</v>
      </c>
    </row>
    <row r="391" spans="1:23" x14ac:dyDescent="0.5">
      <c r="A391">
        <v>390</v>
      </c>
      <c r="B391" t="s">
        <v>389</v>
      </c>
      <c r="C391">
        <v>43</v>
      </c>
      <c r="D391">
        <v>56</v>
      </c>
      <c r="E391">
        <v>43</v>
      </c>
      <c r="F391">
        <v>56</v>
      </c>
      <c r="G391">
        <v>43</v>
      </c>
      <c r="H391">
        <v>59</v>
      </c>
      <c r="I391">
        <f t="shared" si="18"/>
        <v>300</v>
      </c>
      <c r="K391">
        <f>C391-'Gen V Original Stats'!C391</f>
        <v>-1</v>
      </c>
      <c r="L391">
        <f>D391-'Gen V Original Stats'!D391</f>
        <v>-2</v>
      </c>
      <c r="M391">
        <f>E391-'Gen V Original Stats'!E391</f>
        <v>-1</v>
      </c>
      <c r="N391">
        <f>F391-'Gen V Original Stats'!F391</f>
        <v>-2</v>
      </c>
      <c r="O391">
        <f>G391-'Gen V Original Stats'!G391</f>
        <v>-1</v>
      </c>
      <c r="P391">
        <f>H391-'Gen V Original Stats'!H391</f>
        <v>-2</v>
      </c>
      <c r="Q391" s="5">
        <f>I391-'Gen V Original Stats'!I391</f>
        <v>-9</v>
      </c>
      <c r="S391">
        <v>390</v>
      </c>
      <c r="T391">
        <v>2</v>
      </c>
      <c r="U391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</v>
      </c>
      <c r="W391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</v>
      </c>
    </row>
    <row r="392" spans="1:23" x14ac:dyDescent="0.5">
      <c r="A392">
        <v>391</v>
      </c>
      <c r="B392" t="s">
        <v>390</v>
      </c>
      <c r="C392">
        <v>63</v>
      </c>
      <c r="D392">
        <v>77</v>
      </c>
      <c r="E392">
        <v>51</v>
      </c>
      <c r="F392">
        <v>77</v>
      </c>
      <c r="G392">
        <v>51</v>
      </c>
      <c r="H392">
        <v>80</v>
      </c>
      <c r="I392">
        <f t="shared" si="18"/>
        <v>399</v>
      </c>
      <c r="K392">
        <f>C392-'Gen V Original Stats'!C392</f>
        <v>-1</v>
      </c>
      <c r="L392">
        <f>D392-'Gen V Original Stats'!D392</f>
        <v>-1</v>
      </c>
      <c r="M392">
        <f>E392-'Gen V Original Stats'!E392</f>
        <v>-1</v>
      </c>
      <c r="N392">
        <f>F392-'Gen V Original Stats'!F392</f>
        <v>-1</v>
      </c>
      <c r="O392">
        <f>G392-'Gen V Original Stats'!G392</f>
        <v>-1</v>
      </c>
      <c r="P392">
        <f>H392-'Gen V Original Stats'!H392</f>
        <v>-1</v>
      </c>
      <c r="Q392" s="5">
        <f>I392-'Gen V Original Stats'!I392</f>
        <v>-6</v>
      </c>
      <c r="S392">
        <v>391</v>
      </c>
      <c r="T392">
        <v>1</v>
      </c>
      <c r="U392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</v>
      </c>
      <c r="W392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</v>
      </c>
    </row>
    <row r="393" spans="1:23" x14ac:dyDescent="0.5">
      <c r="A393">
        <v>392</v>
      </c>
      <c r="B393" t="s">
        <v>391</v>
      </c>
      <c r="C393">
        <v>85</v>
      </c>
      <c r="D393">
        <v>117</v>
      </c>
      <c r="E393">
        <v>80</v>
      </c>
      <c r="F393">
        <v>117</v>
      </c>
      <c r="G393">
        <v>80</v>
      </c>
      <c r="H393">
        <v>121</v>
      </c>
      <c r="I393">
        <f t="shared" si="18"/>
        <v>600</v>
      </c>
      <c r="K393">
        <f>C393-'Gen V Original Stats'!C393</f>
        <v>9</v>
      </c>
      <c r="L393">
        <f>D393-'Gen V Original Stats'!D393</f>
        <v>13</v>
      </c>
      <c r="M393">
        <f>E393-'Gen V Original Stats'!E393</f>
        <v>9</v>
      </c>
      <c r="N393">
        <f>F393-'Gen V Original Stats'!F393</f>
        <v>13</v>
      </c>
      <c r="O393">
        <f>G393-'Gen V Original Stats'!G393</f>
        <v>9</v>
      </c>
      <c r="P393">
        <f>H393-'Gen V Original Stats'!H393</f>
        <v>13</v>
      </c>
      <c r="Q393" s="5">
        <f>I393-'Gen V Original Stats'!I393</f>
        <v>66</v>
      </c>
      <c r="S393">
        <v>392</v>
      </c>
      <c r="U393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</v>
      </c>
      <c r="W393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</v>
      </c>
    </row>
    <row r="394" spans="1:23" x14ac:dyDescent="0.5">
      <c r="A394">
        <v>393</v>
      </c>
      <c r="B394" t="s">
        <v>392</v>
      </c>
      <c r="C394">
        <v>51</v>
      </c>
      <c r="D394">
        <v>49</v>
      </c>
      <c r="E394">
        <v>51</v>
      </c>
      <c r="F394">
        <v>58</v>
      </c>
      <c r="G394">
        <v>54</v>
      </c>
      <c r="H394">
        <v>38</v>
      </c>
      <c r="I394">
        <f t="shared" si="18"/>
        <v>301</v>
      </c>
      <c r="K394">
        <f>C394-'Gen V Original Stats'!C394</f>
        <v>-2</v>
      </c>
      <c r="L394">
        <f>D394-'Gen V Original Stats'!D394</f>
        <v>-2</v>
      </c>
      <c r="M394">
        <f>E394-'Gen V Original Stats'!E394</f>
        <v>-2</v>
      </c>
      <c r="N394">
        <f>F394-'Gen V Original Stats'!F394</f>
        <v>-3</v>
      </c>
      <c r="O394">
        <f>G394-'Gen V Original Stats'!G394</f>
        <v>-2</v>
      </c>
      <c r="P394">
        <f>H394-'Gen V Original Stats'!H394</f>
        <v>-2</v>
      </c>
      <c r="Q394" s="5">
        <f>I394-'Gen V Original Stats'!I394</f>
        <v>-13</v>
      </c>
      <c r="S394">
        <v>393</v>
      </c>
      <c r="T394">
        <v>2</v>
      </c>
      <c r="U394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</v>
      </c>
      <c r="W394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</v>
      </c>
    </row>
    <row r="395" spans="1:23" x14ac:dyDescent="0.5">
      <c r="A395">
        <v>394</v>
      </c>
      <c r="B395" t="s">
        <v>393</v>
      </c>
      <c r="C395">
        <v>63</v>
      </c>
      <c r="D395">
        <v>65</v>
      </c>
      <c r="E395">
        <v>67</v>
      </c>
      <c r="F395">
        <v>80</v>
      </c>
      <c r="G395">
        <v>75</v>
      </c>
      <c r="H395">
        <v>49</v>
      </c>
      <c r="I395">
        <f t="shared" si="18"/>
        <v>399</v>
      </c>
      <c r="K395">
        <f>C395-'Gen V Original Stats'!C395</f>
        <v>-1</v>
      </c>
      <c r="L395">
        <f>D395-'Gen V Original Stats'!D395</f>
        <v>-1</v>
      </c>
      <c r="M395">
        <f>E395-'Gen V Original Stats'!E395</f>
        <v>-1</v>
      </c>
      <c r="N395">
        <f>F395-'Gen V Original Stats'!F395</f>
        <v>-1</v>
      </c>
      <c r="O395">
        <f>G395-'Gen V Original Stats'!G395</f>
        <v>-1</v>
      </c>
      <c r="P395">
        <f>H395-'Gen V Original Stats'!H395</f>
        <v>-1</v>
      </c>
      <c r="Q395" s="5">
        <f>I395-'Gen V Original Stats'!I395</f>
        <v>-6</v>
      </c>
      <c r="S395">
        <v>394</v>
      </c>
      <c r="T395">
        <v>1</v>
      </c>
      <c r="U395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</v>
      </c>
      <c r="W395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</v>
      </c>
    </row>
    <row r="396" spans="1:23" x14ac:dyDescent="0.5">
      <c r="A396">
        <v>395</v>
      </c>
      <c r="B396" t="s">
        <v>394</v>
      </c>
      <c r="C396">
        <v>95</v>
      </c>
      <c r="D396">
        <v>97</v>
      </c>
      <c r="E396">
        <v>100</v>
      </c>
      <c r="F396">
        <v>126</v>
      </c>
      <c r="G396">
        <v>114</v>
      </c>
      <c r="H396">
        <v>68</v>
      </c>
      <c r="I396">
        <f t="shared" si="18"/>
        <v>600</v>
      </c>
      <c r="K396">
        <f>C396-'Gen V Original Stats'!C396</f>
        <v>11</v>
      </c>
      <c r="L396">
        <f>D396-'Gen V Original Stats'!D396</f>
        <v>11</v>
      </c>
      <c r="M396">
        <f>E396-'Gen V Original Stats'!E396</f>
        <v>12</v>
      </c>
      <c r="N396">
        <f>F396-'Gen V Original Stats'!F396</f>
        <v>15</v>
      </c>
      <c r="O396">
        <f>G396-'Gen V Original Stats'!G396</f>
        <v>13</v>
      </c>
      <c r="P396">
        <f>H396-'Gen V Original Stats'!H396</f>
        <v>8</v>
      </c>
      <c r="Q396" s="5">
        <f>I396-'Gen V Original Stats'!I396</f>
        <v>70</v>
      </c>
      <c r="S396">
        <v>395</v>
      </c>
      <c r="U396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</v>
      </c>
      <c r="W396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</v>
      </c>
    </row>
    <row r="397" spans="1:23" x14ac:dyDescent="0.5">
      <c r="A397">
        <v>396</v>
      </c>
      <c r="B397" t="s">
        <v>395</v>
      </c>
      <c r="C397">
        <v>49</v>
      </c>
      <c r="D397">
        <v>67</v>
      </c>
      <c r="E397">
        <v>37</v>
      </c>
      <c r="F397">
        <v>37</v>
      </c>
      <c r="G397">
        <v>37</v>
      </c>
      <c r="H397">
        <v>73</v>
      </c>
      <c r="I397">
        <f t="shared" si="18"/>
        <v>300</v>
      </c>
      <c r="K397">
        <f>C397-'Gen V Original Stats'!C397</f>
        <v>9</v>
      </c>
      <c r="L397">
        <f>D397-'Gen V Original Stats'!D397</f>
        <v>12</v>
      </c>
      <c r="M397">
        <f>E397-'Gen V Original Stats'!E397</f>
        <v>7</v>
      </c>
      <c r="N397">
        <f>F397-'Gen V Original Stats'!F397</f>
        <v>7</v>
      </c>
      <c r="O397">
        <f>G397-'Gen V Original Stats'!G397</f>
        <v>7</v>
      </c>
      <c r="P397">
        <f>H397-'Gen V Original Stats'!H397</f>
        <v>13</v>
      </c>
      <c r="Q397" s="5">
        <f>I397-'Gen V Original Stats'!I397</f>
        <v>55</v>
      </c>
      <c r="S397">
        <v>396</v>
      </c>
      <c r="T397">
        <v>2</v>
      </c>
      <c r="U397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</v>
      </c>
      <c r="W397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</v>
      </c>
    </row>
    <row r="398" spans="1:23" x14ac:dyDescent="0.5">
      <c r="A398">
        <v>397</v>
      </c>
      <c r="B398" t="s">
        <v>396</v>
      </c>
      <c r="C398">
        <v>65</v>
      </c>
      <c r="D398">
        <v>88</v>
      </c>
      <c r="E398">
        <v>59</v>
      </c>
      <c r="F398">
        <v>47</v>
      </c>
      <c r="G398">
        <v>47</v>
      </c>
      <c r="H398">
        <v>94</v>
      </c>
      <c r="I398">
        <f t="shared" si="18"/>
        <v>400</v>
      </c>
      <c r="K398">
        <f>C398-'Gen V Original Stats'!C398</f>
        <v>10</v>
      </c>
      <c r="L398">
        <f>D398-'Gen V Original Stats'!D398</f>
        <v>13</v>
      </c>
      <c r="M398">
        <f>E398-'Gen V Original Stats'!E398</f>
        <v>9</v>
      </c>
      <c r="N398">
        <f>F398-'Gen V Original Stats'!F398</f>
        <v>7</v>
      </c>
      <c r="O398">
        <f>G398-'Gen V Original Stats'!G398</f>
        <v>7</v>
      </c>
      <c r="P398">
        <f>H398-'Gen V Original Stats'!H398</f>
        <v>14</v>
      </c>
      <c r="Q398" s="5">
        <f>I398-'Gen V Original Stats'!I398</f>
        <v>60</v>
      </c>
      <c r="S398">
        <v>397</v>
      </c>
      <c r="T398">
        <v>1</v>
      </c>
      <c r="U398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</v>
      </c>
      <c r="W398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</v>
      </c>
    </row>
    <row r="399" spans="1:23" x14ac:dyDescent="0.5">
      <c r="A399">
        <v>398</v>
      </c>
      <c r="B399" t="s">
        <v>397</v>
      </c>
      <c r="C399">
        <v>107</v>
      </c>
      <c r="D399">
        <v>152</v>
      </c>
      <c r="E399">
        <v>88</v>
      </c>
      <c r="F399">
        <v>63</v>
      </c>
      <c r="G399">
        <v>63</v>
      </c>
      <c r="H399">
        <v>126</v>
      </c>
      <c r="I399">
        <f t="shared" si="18"/>
        <v>599</v>
      </c>
      <c r="K399">
        <f>C399-'Gen V Original Stats'!C399</f>
        <v>22</v>
      </c>
      <c r="L399">
        <f>D399-'Gen V Original Stats'!D399</f>
        <v>32</v>
      </c>
      <c r="M399">
        <f>E399-'Gen V Original Stats'!E399</f>
        <v>18</v>
      </c>
      <c r="N399">
        <f>F399-'Gen V Original Stats'!F399</f>
        <v>13</v>
      </c>
      <c r="O399">
        <f>G399-'Gen V Original Stats'!G399</f>
        <v>13</v>
      </c>
      <c r="P399">
        <f>H399-'Gen V Original Stats'!H399</f>
        <v>26</v>
      </c>
      <c r="Q399" s="5">
        <f>I399-'Gen V Original Stats'!I399</f>
        <v>124</v>
      </c>
      <c r="S399">
        <v>398</v>
      </c>
      <c r="U399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</v>
      </c>
      <c r="W399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</v>
      </c>
    </row>
    <row r="400" spans="1:23" x14ac:dyDescent="0.5">
      <c r="A400">
        <v>399</v>
      </c>
      <c r="B400" t="s">
        <v>398</v>
      </c>
      <c r="C400">
        <v>94</v>
      </c>
      <c r="D400">
        <v>72</v>
      </c>
      <c r="E400">
        <v>64</v>
      </c>
      <c r="F400">
        <v>56</v>
      </c>
      <c r="G400">
        <v>64</v>
      </c>
      <c r="H400">
        <v>50</v>
      </c>
      <c r="I400">
        <f t="shared" si="18"/>
        <v>400</v>
      </c>
      <c r="K400">
        <f>C400-'Gen V Original Stats'!C400</f>
        <v>35</v>
      </c>
      <c r="L400">
        <f>D400-'Gen V Original Stats'!D400</f>
        <v>27</v>
      </c>
      <c r="M400">
        <f>E400-'Gen V Original Stats'!E400</f>
        <v>24</v>
      </c>
      <c r="N400">
        <f>F400-'Gen V Original Stats'!F400</f>
        <v>21</v>
      </c>
      <c r="O400">
        <f>G400-'Gen V Original Stats'!G400</f>
        <v>24</v>
      </c>
      <c r="P400">
        <f>H400-'Gen V Original Stats'!H400</f>
        <v>19</v>
      </c>
      <c r="Q400" s="5">
        <f>I400-'Gen V Original Stats'!I400</f>
        <v>150</v>
      </c>
      <c r="S400">
        <v>399</v>
      </c>
      <c r="T400">
        <v>1</v>
      </c>
      <c r="U400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</v>
      </c>
      <c r="W400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</v>
      </c>
    </row>
    <row r="401" spans="1:23" x14ac:dyDescent="0.5">
      <c r="A401">
        <v>400</v>
      </c>
      <c r="B401" t="s">
        <v>399</v>
      </c>
      <c r="C401">
        <v>116</v>
      </c>
      <c r="D401">
        <v>124</v>
      </c>
      <c r="E401">
        <v>88</v>
      </c>
      <c r="F401">
        <v>80</v>
      </c>
      <c r="G401">
        <v>88</v>
      </c>
      <c r="H401">
        <v>104</v>
      </c>
      <c r="I401">
        <f t="shared" si="18"/>
        <v>600</v>
      </c>
      <c r="K401">
        <f>C401-'Gen V Original Stats'!C401</f>
        <v>37</v>
      </c>
      <c r="L401">
        <f>D401-'Gen V Original Stats'!D401</f>
        <v>39</v>
      </c>
      <c r="M401">
        <f>E401-'Gen V Original Stats'!E401</f>
        <v>28</v>
      </c>
      <c r="N401">
        <f>F401-'Gen V Original Stats'!F401</f>
        <v>25</v>
      </c>
      <c r="O401">
        <f>G401-'Gen V Original Stats'!G401</f>
        <v>28</v>
      </c>
      <c r="P401">
        <f>H401-'Gen V Original Stats'!H401</f>
        <v>33</v>
      </c>
      <c r="Q401" s="5">
        <f>I401-'Gen V Original Stats'!I401</f>
        <v>190</v>
      </c>
      <c r="S401">
        <v>400</v>
      </c>
      <c r="U401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</v>
      </c>
      <c r="W401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</v>
      </c>
    </row>
    <row r="402" spans="1:23" x14ac:dyDescent="0.5">
      <c r="A402">
        <v>401</v>
      </c>
      <c r="B402" t="s">
        <v>400</v>
      </c>
      <c r="C402">
        <v>76</v>
      </c>
      <c r="D402">
        <v>52</v>
      </c>
      <c r="E402">
        <v>85</v>
      </c>
      <c r="F402">
        <v>52</v>
      </c>
      <c r="G402">
        <v>85</v>
      </c>
      <c r="H402">
        <v>52</v>
      </c>
      <c r="I402">
        <f t="shared" si="18"/>
        <v>402</v>
      </c>
      <c r="K402">
        <f>C402-'Gen V Original Stats'!C402</f>
        <v>39</v>
      </c>
      <c r="L402">
        <f>D402-'Gen V Original Stats'!D402</f>
        <v>27</v>
      </c>
      <c r="M402">
        <f>E402-'Gen V Original Stats'!E402</f>
        <v>44</v>
      </c>
      <c r="N402">
        <f>F402-'Gen V Original Stats'!F402</f>
        <v>27</v>
      </c>
      <c r="O402">
        <f>G402-'Gen V Original Stats'!G402</f>
        <v>44</v>
      </c>
      <c r="P402">
        <f>H402-'Gen V Original Stats'!H402</f>
        <v>27</v>
      </c>
      <c r="Q402" s="5">
        <f>I402-'Gen V Original Stats'!I402</f>
        <v>208</v>
      </c>
      <c r="S402">
        <v>401</v>
      </c>
      <c r="T402">
        <v>1</v>
      </c>
      <c r="U402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</v>
      </c>
      <c r="W402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</v>
      </c>
    </row>
    <row r="403" spans="1:23" x14ac:dyDescent="0.5">
      <c r="A403">
        <v>402</v>
      </c>
      <c r="B403" t="s">
        <v>401</v>
      </c>
      <c r="C403">
        <v>120</v>
      </c>
      <c r="D403">
        <v>133</v>
      </c>
      <c r="E403">
        <v>80</v>
      </c>
      <c r="F403">
        <v>86</v>
      </c>
      <c r="G403">
        <v>80</v>
      </c>
      <c r="H403">
        <v>102</v>
      </c>
      <c r="I403">
        <f t="shared" si="18"/>
        <v>601</v>
      </c>
      <c r="K403">
        <f>C403-'Gen V Original Stats'!C403</f>
        <v>43</v>
      </c>
      <c r="L403">
        <f>D403-'Gen V Original Stats'!D403</f>
        <v>48</v>
      </c>
      <c r="M403">
        <f>E403-'Gen V Original Stats'!E403</f>
        <v>29</v>
      </c>
      <c r="N403">
        <f>F403-'Gen V Original Stats'!F403</f>
        <v>31</v>
      </c>
      <c r="O403">
        <f>G403-'Gen V Original Stats'!G403</f>
        <v>29</v>
      </c>
      <c r="P403">
        <f>H403-'Gen V Original Stats'!H403</f>
        <v>37</v>
      </c>
      <c r="Q403" s="5">
        <f>I403-'Gen V Original Stats'!I403</f>
        <v>217</v>
      </c>
      <c r="S403">
        <v>402</v>
      </c>
      <c r="U403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</v>
      </c>
      <c r="W403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</v>
      </c>
    </row>
    <row r="404" spans="1:23" x14ac:dyDescent="0.5">
      <c r="A404">
        <v>403</v>
      </c>
      <c r="B404" t="s">
        <v>402</v>
      </c>
      <c r="C404">
        <v>51</v>
      </c>
      <c r="D404">
        <v>74</v>
      </c>
      <c r="E404">
        <v>39</v>
      </c>
      <c r="F404">
        <v>46</v>
      </c>
      <c r="G404">
        <v>39</v>
      </c>
      <c r="H404">
        <v>51</v>
      </c>
      <c r="I404">
        <f t="shared" si="18"/>
        <v>300</v>
      </c>
      <c r="K404">
        <f>C404-'Gen V Original Stats'!C404</f>
        <v>6</v>
      </c>
      <c r="L404">
        <f>D404-'Gen V Original Stats'!D404</f>
        <v>9</v>
      </c>
      <c r="M404">
        <f>E404-'Gen V Original Stats'!E404</f>
        <v>5</v>
      </c>
      <c r="N404">
        <f>F404-'Gen V Original Stats'!F404</f>
        <v>6</v>
      </c>
      <c r="O404">
        <f>G404-'Gen V Original Stats'!G404</f>
        <v>5</v>
      </c>
      <c r="P404">
        <f>H404-'Gen V Original Stats'!H404</f>
        <v>6</v>
      </c>
      <c r="Q404" s="5">
        <f>I404-'Gen V Original Stats'!I404</f>
        <v>37</v>
      </c>
      <c r="S404">
        <v>403</v>
      </c>
      <c r="T404">
        <v>2</v>
      </c>
      <c r="U404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</v>
      </c>
      <c r="W404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</v>
      </c>
    </row>
    <row r="405" spans="1:23" x14ac:dyDescent="0.5">
      <c r="A405">
        <v>404</v>
      </c>
      <c r="B405" t="s">
        <v>403</v>
      </c>
      <c r="C405">
        <v>66</v>
      </c>
      <c r="D405">
        <v>94</v>
      </c>
      <c r="E405">
        <v>54</v>
      </c>
      <c r="F405">
        <v>66</v>
      </c>
      <c r="G405">
        <v>54</v>
      </c>
      <c r="H405">
        <v>66</v>
      </c>
      <c r="I405">
        <f t="shared" si="18"/>
        <v>400</v>
      </c>
      <c r="K405">
        <f>C405-'Gen V Original Stats'!C405</f>
        <v>6</v>
      </c>
      <c r="L405">
        <f>D405-'Gen V Original Stats'!D405</f>
        <v>9</v>
      </c>
      <c r="M405">
        <f>E405-'Gen V Original Stats'!E405</f>
        <v>5</v>
      </c>
      <c r="N405">
        <f>F405-'Gen V Original Stats'!F405</f>
        <v>6</v>
      </c>
      <c r="O405">
        <f>G405-'Gen V Original Stats'!G405</f>
        <v>5</v>
      </c>
      <c r="P405">
        <f>H405-'Gen V Original Stats'!H405</f>
        <v>6</v>
      </c>
      <c r="Q405" s="5">
        <f>I405-'Gen V Original Stats'!I405</f>
        <v>37</v>
      </c>
      <c r="S405">
        <v>404</v>
      </c>
      <c r="T405">
        <v>1</v>
      </c>
      <c r="U405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</v>
      </c>
      <c r="W405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</v>
      </c>
    </row>
    <row r="406" spans="1:23" x14ac:dyDescent="0.5">
      <c r="A406">
        <v>405</v>
      </c>
      <c r="B406" t="s">
        <v>404</v>
      </c>
      <c r="C406">
        <v>92</v>
      </c>
      <c r="D406">
        <v>138</v>
      </c>
      <c r="E406">
        <v>91</v>
      </c>
      <c r="F406">
        <v>109</v>
      </c>
      <c r="G406">
        <v>91</v>
      </c>
      <c r="H406">
        <v>80</v>
      </c>
      <c r="I406">
        <f t="shared" si="18"/>
        <v>601</v>
      </c>
      <c r="K406">
        <f>C406-'Gen V Original Stats'!C406</f>
        <v>12</v>
      </c>
      <c r="L406">
        <f>D406-'Gen V Original Stats'!D406</f>
        <v>18</v>
      </c>
      <c r="M406">
        <f>E406-'Gen V Original Stats'!E406</f>
        <v>12</v>
      </c>
      <c r="N406">
        <f>F406-'Gen V Original Stats'!F406</f>
        <v>14</v>
      </c>
      <c r="O406">
        <f>G406-'Gen V Original Stats'!G406</f>
        <v>12</v>
      </c>
      <c r="P406">
        <f>H406-'Gen V Original Stats'!H406</f>
        <v>10</v>
      </c>
      <c r="Q406" s="5">
        <f>I406-'Gen V Original Stats'!I406</f>
        <v>78</v>
      </c>
      <c r="S406">
        <v>405</v>
      </c>
      <c r="U406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</v>
      </c>
      <c r="W406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</v>
      </c>
    </row>
    <row r="407" spans="1:23" x14ac:dyDescent="0.5">
      <c r="A407">
        <v>406</v>
      </c>
      <c r="B407" t="s">
        <v>405</v>
      </c>
      <c r="C407">
        <v>43</v>
      </c>
      <c r="D407">
        <v>32</v>
      </c>
      <c r="E407">
        <v>38</v>
      </c>
      <c r="F407">
        <v>54</v>
      </c>
      <c r="G407">
        <v>75</v>
      </c>
      <c r="H407">
        <v>59</v>
      </c>
      <c r="I407">
        <f t="shared" si="18"/>
        <v>301</v>
      </c>
      <c r="K407">
        <f>C407-'Gen V Original Stats'!C407</f>
        <v>3</v>
      </c>
      <c r="L407">
        <f>D407-'Gen V Original Stats'!D407</f>
        <v>2</v>
      </c>
      <c r="M407">
        <f>E407-'Gen V Original Stats'!E407</f>
        <v>3</v>
      </c>
      <c r="N407">
        <f>F407-'Gen V Original Stats'!F407</f>
        <v>4</v>
      </c>
      <c r="O407">
        <f>G407-'Gen V Original Stats'!G407</f>
        <v>5</v>
      </c>
      <c r="P407">
        <f>H407-'Gen V Original Stats'!H407</f>
        <v>4</v>
      </c>
      <c r="Q407" s="5">
        <f>I407-'Gen V Original Stats'!I407</f>
        <v>21</v>
      </c>
      <c r="S407">
        <v>406</v>
      </c>
      <c r="T407">
        <v>2</v>
      </c>
      <c r="U407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</v>
      </c>
      <c r="W407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</v>
      </c>
    </row>
    <row r="408" spans="1:23" x14ac:dyDescent="0.5">
      <c r="A408">
        <v>407</v>
      </c>
      <c r="B408" t="s">
        <v>406</v>
      </c>
      <c r="C408">
        <v>71</v>
      </c>
      <c r="D408">
        <v>83</v>
      </c>
      <c r="E408">
        <v>65</v>
      </c>
      <c r="F408">
        <v>149</v>
      </c>
      <c r="G408">
        <v>125</v>
      </c>
      <c r="H408">
        <v>107</v>
      </c>
      <c r="I408">
        <f t="shared" si="18"/>
        <v>600</v>
      </c>
      <c r="K408">
        <f>C408-'Gen V Original Stats'!C408</f>
        <v>11</v>
      </c>
      <c r="L408">
        <f>D408-'Gen V Original Stats'!D408</f>
        <v>13</v>
      </c>
      <c r="M408">
        <f>E408-'Gen V Original Stats'!E408</f>
        <v>10</v>
      </c>
      <c r="N408">
        <f>F408-'Gen V Original Stats'!F408</f>
        <v>24</v>
      </c>
      <c r="O408">
        <f>G408-'Gen V Original Stats'!G408</f>
        <v>20</v>
      </c>
      <c r="P408">
        <f>H408-'Gen V Original Stats'!H408</f>
        <v>17</v>
      </c>
      <c r="Q408" s="5">
        <f>I408-'Gen V Original Stats'!I408</f>
        <v>95</v>
      </c>
      <c r="S408">
        <v>407</v>
      </c>
      <c r="U408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</v>
      </c>
      <c r="W408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</v>
      </c>
    </row>
    <row r="409" spans="1:23" x14ac:dyDescent="0.5">
      <c r="A409">
        <v>408</v>
      </c>
      <c r="B409" t="s">
        <v>407</v>
      </c>
      <c r="C409">
        <v>77</v>
      </c>
      <c r="D409">
        <v>143</v>
      </c>
      <c r="E409">
        <v>46</v>
      </c>
      <c r="F409">
        <v>34</v>
      </c>
      <c r="G409">
        <v>34</v>
      </c>
      <c r="H409">
        <v>66</v>
      </c>
      <c r="I409">
        <f t="shared" si="18"/>
        <v>400</v>
      </c>
      <c r="K409">
        <f>C409-'Gen V Original Stats'!C409</f>
        <v>10</v>
      </c>
      <c r="L409">
        <f>D409-'Gen V Original Stats'!D409</f>
        <v>18</v>
      </c>
      <c r="M409">
        <f>E409-'Gen V Original Stats'!E409</f>
        <v>6</v>
      </c>
      <c r="N409">
        <f>F409-'Gen V Original Stats'!F409</f>
        <v>4</v>
      </c>
      <c r="O409">
        <f>G409-'Gen V Original Stats'!G409</f>
        <v>4</v>
      </c>
      <c r="P409">
        <f>H409-'Gen V Original Stats'!H409</f>
        <v>8</v>
      </c>
      <c r="Q409" s="5">
        <f>I409-'Gen V Original Stats'!I409</f>
        <v>50</v>
      </c>
      <c r="S409">
        <v>408</v>
      </c>
      <c r="T409">
        <v>1</v>
      </c>
      <c r="U409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</v>
      </c>
      <c r="W409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</v>
      </c>
    </row>
    <row r="410" spans="1:23" x14ac:dyDescent="0.5">
      <c r="A410">
        <v>409</v>
      </c>
      <c r="B410" t="s">
        <v>408</v>
      </c>
      <c r="C410">
        <v>118</v>
      </c>
      <c r="D410">
        <v>200</v>
      </c>
      <c r="E410">
        <v>73</v>
      </c>
      <c r="F410">
        <v>79</v>
      </c>
      <c r="G410">
        <v>61</v>
      </c>
      <c r="H410">
        <v>70</v>
      </c>
      <c r="I410">
        <f t="shared" si="18"/>
        <v>601</v>
      </c>
      <c r="K410">
        <f>C410-'Gen V Original Stats'!C410</f>
        <v>21</v>
      </c>
      <c r="L410">
        <f>D410-'Gen V Original Stats'!D410</f>
        <v>35</v>
      </c>
      <c r="M410">
        <f>E410-'Gen V Original Stats'!E410</f>
        <v>13</v>
      </c>
      <c r="N410">
        <f>F410-'Gen V Original Stats'!F410</f>
        <v>14</v>
      </c>
      <c r="O410">
        <f>G410-'Gen V Original Stats'!G410</f>
        <v>11</v>
      </c>
      <c r="P410">
        <f>H410-'Gen V Original Stats'!H410</f>
        <v>12</v>
      </c>
      <c r="Q410" s="5">
        <f>I410-'Gen V Original Stats'!I410</f>
        <v>106</v>
      </c>
      <c r="S410">
        <v>409</v>
      </c>
      <c r="U410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</v>
      </c>
      <c r="W410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</v>
      </c>
    </row>
    <row r="411" spans="1:23" x14ac:dyDescent="0.5">
      <c r="A411">
        <v>410</v>
      </c>
      <c r="B411" t="s">
        <v>409</v>
      </c>
      <c r="C411">
        <v>34</v>
      </c>
      <c r="D411">
        <v>48</v>
      </c>
      <c r="E411">
        <v>135</v>
      </c>
      <c r="F411">
        <v>48</v>
      </c>
      <c r="G411">
        <v>101</v>
      </c>
      <c r="H411">
        <v>34</v>
      </c>
      <c r="I411">
        <f t="shared" si="18"/>
        <v>400</v>
      </c>
      <c r="K411">
        <f>C411-'Gen V Original Stats'!C411</f>
        <v>4</v>
      </c>
      <c r="L411">
        <f>D411-'Gen V Original Stats'!D411</f>
        <v>6</v>
      </c>
      <c r="M411">
        <f>E411-'Gen V Original Stats'!E411</f>
        <v>17</v>
      </c>
      <c r="N411">
        <f>F411-'Gen V Original Stats'!F411</f>
        <v>6</v>
      </c>
      <c r="O411">
        <f>G411-'Gen V Original Stats'!G411</f>
        <v>13</v>
      </c>
      <c r="P411">
        <f>H411-'Gen V Original Stats'!H411</f>
        <v>4</v>
      </c>
      <c r="Q411" s="5">
        <f>I411-'Gen V Original Stats'!I411</f>
        <v>50</v>
      </c>
      <c r="S411">
        <v>410</v>
      </c>
      <c r="T411">
        <v>1</v>
      </c>
      <c r="U411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</v>
      </c>
      <c r="W411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</v>
      </c>
    </row>
    <row r="412" spans="1:23" x14ac:dyDescent="0.5">
      <c r="A412">
        <v>411</v>
      </c>
      <c r="B412" t="s">
        <v>410</v>
      </c>
      <c r="C412">
        <v>73</v>
      </c>
      <c r="D412">
        <v>63</v>
      </c>
      <c r="E412">
        <v>204</v>
      </c>
      <c r="F412">
        <v>57</v>
      </c>
      <c r="G412">
        <v>167</v>
      </c>
      <c r="H412">
        <v>36</v>
      </c>
      <c r="I412">
        <f t="shared" si="18"/>
        <v>600</v>
      </c>
      <c r="K412">
        <f>C412-'Gen V Original Stats'!C412</f>
        <v>13</v>
      </c>
      <c r="L412">
        <f>D412-'Gen V Original Stats'!D412</f>
        <v>11</v>
      </c>
      <c r="M412">
        <f>E412-'Gen V Original Stats'!E412</f>
        <v>36</v>
      </c>
      <c r="N412">
        <f>F412-'Gen V Original Stats'!F412</f>
        <v>10</v>
      </c>
      <c r="O412">
        <f>G412-'Gen V Original Stats'!G412</f>
        <v>29</v>
      </c>
      <c r="P412">
        <f>H412-'Gen V Original Stats'!H412</f>
        <v>6</v>
      </c>
      <c r="Q412" s="5">
        <f>I412-'Gen V Original Stats'!I412</f>
        <v>105</v>
      </c>
      <c r="S412">
        <v>411</v>
      </c>
      <c r="U412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</v>
      </c>
      <c r="W412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</v>
      </c>
    </row>
    <row r="413" spans="1:23" x14ac:dyDescent="0.5">
      <c r="A413">
        <v>412</v>
      </c>
      <c r="B413" t="s">
        <v>411</v>
      </c>
      <c r="C413">
        <v>71</v>
      </c>
      <c r="D413">
        <v>52</v>
      </c>
      <c r="E413">
        <v>80</v>
      </c>
      <c r="F413">
        <v>52</v>
      </c>
      <c r="G413">
        <v>80</v>
      </c>
      <c r="H413">
        <v>64</v>
      </c>
      <c r="I413">
        <f t="shared" si="18"/>
        <v>399</v>
      </c>
      <c r="K413">
        <f>C413-'Gen V Original Stats'!C413</f>
        <v>31</v>
      </c>
      <c r="L413">
        <f>D413-'Gen V Original Stats'!D413</f>
        <v>23</v>
      </c>
      <c r="M413">
        <f>E413-'Gen V Original Stats'!E413</f>
        <v>35</v>
      </c>
      <c r="N413">
        <f>F413-'Gen V Original Stats'!F413</f>
        <v>23</v>
      </c>
      <c r="O413">
        <f>G413-'Gen V Original Stats'!G413</f>
        <v>35</v>
      </c>
      <c r="P413">
        <f>H413-'Gen V Original Stats'!H413</f>
        <v>28</v>
      </c>
      <c r="Q413" s="5">
        <f>I413-'Gen V Original Stats'!I413</f>
        <v>175</v>
      </c>
      <c r="S413">
        <v>412</v>
      </c>
      <c r="T413">
        <v>1</v>
      </c>
      <c r="U413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</v>
      </c>
      <c r="W413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</v>
      </c>
    </row>
    <row r="414" spans="1:23" x14ac:dyDescent="0.5">
      <c r="A414">
        <v>413</v>
      </c>
      <c r="B414" t="s">
        <v>412</v>
      </c>
      <c r="C414">
        <v>85</v>
      </c>
      <c r="D414">
        <v>83</v>
      </c>
      <c r="E414">
        <v>120</v>
      </c>
      <c r="F414">
        <v>112</v>
      </c>
      <c r="G414">
        <v>149</v>
      </c>
      <c r="H414">
        <v>51</v>
      </c>
      <c r="I414">
        <f t="shared" si="18"/>
        <v>600</v>
      </c>
      <c r="K414">
        <f>C414-'Gen V Original Stats'!C414</f>
        <v>25</v>
      </c>
      <c r="L414">
        <f>D414-'Gen V Original Stats'!D414</f>
        <v>24</v>
      </c>
      <c r="M414">
        <f>E414-'Gen V Original Stats'!E414</f>
        <v>35</v>
      </c>
      <c r="N414">
        <f>F414-'Gen V Original Stats'!F414</f>
        <v>33</v>
      </c>
      <c r="O414">
        <f>G414-'Gen V Original Stats'!G414</f>
        <v>44</v>
      </c>
      <c r="P414">
        <f>H414-'Gen V Original Stats'!H414</f>
        <v>15</v>
      </c>
      <c r="Q414" s="5">
        <f>I414-'Gen V Original Stats'!I414</f>
        <v>176</v>
      </c>
      <c r="S414">
        <v>413</v>
      </c>
      <c r="U414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</v>
      </c>
      <c r="W414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</v>
      </c>
    </row>
    <row r="415" spans="1:23" x14ac:dyDescent="0.5">
      <c r="A415">
        <v>414</v>
      </c>
      <c r="B415" t="s">
        <v>413</v>
      </c>
      <c r="C415">
        <v>99</v>
      </c>
      <c r="D415">
        <v>133</v>
      </c>
      <c r="E415">
        <v>71</v>
      </c>
      <c r="F415">
        <v>133</v>
      </c>
      <c r="G415">
        <v>71</v>
      </c>
      <c r="H415">
        <v>93</v>
      </c>
      <c r="I415">
        <f t="shared" si="18"/>
        <v>600</v>
      </c>
      <c r="K415">
        <f>C415-'Gen V Original Stats'!C415</f>
        <v>29</v>
      </c>
      <c r="L415">
        <f>D415-'Gen V Original Stats'!D415</f>
        <v>39</v>
      </c>
      <c r="M415">
        <f>E415-'Gen V Original Stats'!E415</f>
        <v>21</v>
      </c>
      <c r="N415">
        <f>F415-'Gen V Original Stats'!F415</f>
        <v>39</v>
      </c>
      <c r="O415">
        <f>G415-'Gen V Original Stats'!G415</f>
        <v>21</v>
      </c>
      <c r="P415">
        <f>H415-'Gen V Original Stats'!H415</f>
        <v>27</v>
      </c>
      <c r="Q415" s="5">
        <f>I415-'Gen V Original Stats'!I415</f>
        <v>176</v>
      </c>
      <c r="S415">
        <v>414</v>
      </c>
      <c r="U415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</v>
      </c>
      <c r="W415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</v>
      </c>
    </row>
    <row r="416" spans="1:23" x14ac:dyDescent="0.5">
      <c r="A416">
        <v>415</v>
      </c>
      <c r="B416" t="s">
        <v>414</v>
      </c>
      <c r="C416">
        <v>49</v>
      </c>
      <c r="D416">
        <v>49</v>
      </c>
      <c r="E416">
        <v>69</v>
      </c>
      <c r="F416">
        <v>49</v>
      </c>
      <c r="G416">
        <v>69</v>
      </c>
      <c r="H416">
        <v>115</v>
      </c>
      <c r="I416">
        <f t="shared" si="18"/>
        <v>400</v>
      </c>
      <c r="K416">
        <f>C416-'Gen V Original Stats'!C416</f>
        <v>19</v>
      </c>
      <c r="L416">
        <f>D416-'Gen V Original Stats'!D416</f>
        <v>19</v>
      </c>
      <c r="M416">
        <f>E416-'Gen V Original Stats'!E416</f>
        <v>27</v>
      </c>
      <c r="N416">
        <f>F416-'Gen V Original Stats'!F416</f>
        <v>19</v>
      </c>
      <c r="O416">
        <f>G416-'Gen V Original Stats'!G416</f>
        <v>27</v>
      </c>
      <c r="P416">
        <f>H416-'Gen V Original Stats'!H416</f>
        <v>45</v>
      </c>
      <c r="Q416" s="5">
        <f>I416-'Gen V Original Stats'!I416</f>
        <v>156</v>
      </c>
      <c r="S416">
        <v>415</v>
      </c>
      <c r="T416">
        <v>1</v>
      </c>
      <c r="U416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</v>
      </c>
      <c r="W416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</v>
      </c>
    </row>
    <row r="417" spans="1:23" x14ac:dyDescent="0.5">
      <c r="A417">
        <v>416</v>
      </c>
      <c r="B417" t="s">
        <v>415</v>
      </c>
      <c r="C417">
        <v>89</v>
      </c>
      <c r="D417">
        <v>101</v>
      </c>
      <c r="E417">
        <v>129</v>
      </c>
      <c r="F417">
        <v>101</v>
      </c>
      <c r="G417">
        <v>129</v>
      </c>
      <c r="H417">
        <v>51</v>
      </c>
      <c r="I417">
        <f t="shared" si="18"/>
        <v>600</v>
      </c>
      <c r="K417">
        <f>C417-'Gen V Original Stats'!C417</f>
        <v>19</v>
      </c>
      <c r="L417">
        <f>D417-'Gen V Original Stats'!D417</f>
        <v>21</v>
      </c>
      <c r="M417">
        <f>E417-'Gen V Original Stats'!E417</f>
        <v>27</v>
      </c>
      <c r="N417">
        <f>F417-'Gen V Original Stats'!F417</f>
        <v>21</v>
      </c>
      <c r="O417">
        <f>G417-'Gen V Original Stats'!G417</f>
        <v>27</v>
      </c>
      <c r="P417">
        <f>H417-'Gen V Original Stats'!H417</f>
        <v>11</v>
      </c>
      <c r="Q417" s="5">
        <f>I417-'Gen V Original Stats'!I417</f>
        <v>126</v>
      </c>
      <c r="S417">
        <v>416</v>
      </c>
      <c r="U417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</v>
      </c>
      <c r="W417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</v>
      </c>
    </row>
    <row r="418" spans="1:23" x14ac:dyDescent="0.5">
      <c r="A418">
        <v>417</v>
      </c>
      <c r="B418" t="s">
        <v>416</v>
      </c>
      <c r="C418">
        <v>89</v>
      </c>
      <c r="D418">
        <v>67</v>
      </c>
      <c r="E418">
        <v>104</v>
      </c>
      <c r="F418">
        <v>67</v>
      </c>
      <c r="G418">
        <v>133</v>
      </c>
      <c r="H418">
        <v>141</v>
      </c>
      <c r="I418">
        <f t="shared" si="18"/>
        <v>601</v>
      </c>
      <c r="K418">
        <f>C418-'Gen V Original Stats'!C418</f>
        <v>29</v>
      </c>
      <c r="L418">
        <f>D418-'Gen V Original Stats'!D418</f>
        <v>22</v>
      </c>
      <c r="M418">
        <f>E418-'Gen V Original Stats'!E418</f>
        <v>34</v>
      </c>
      <c r="N418">
        <f>F418-'Gen V Original Stats'!F418</f>
        <v>22</v>
      </c>
      <c r="O418">
        <f>G418-'Gen V Original Stats'!G418</f>
        <v>43</v>
      </c>
      <c r="P418">
        <f>H418-'Gen V Original Stats'!H418</f>
        <v>46</v>
      </c>
      <c r="Q418" s="5">
        <f>I418-'Gen V Original Stats'!I418</f>
        <v>196</v>
      </c>
      <c r="S418">
        <v>417</v>
      </c>
      <c r="U418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</v>
      </c>
      <c r="W418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</v>
      </c>
    </row>
    <row r="419" spans="1:23" x14ac:dyDescent="0.5">
      <c r="A419">
        <v>418</v>
      </c>
      <c r="B419" t="s">
        <v>417</v>
      </c>
      <c r="C419">
        <v>67</v>
      </c>
      <c r="D419">
        <v>79</v>
      </c>
      <c r="E419">
        <v>42</v>
      </c>
      <c r="F419">
        <v>73</v>
      </c>
      <c r="G419">
        <v>36</v>
      </c>
      <c r="H419">
        <v>103</v>
      </c>
      <c r="I419">
        <f t="shared" si="18"/>
        <v>400</v>
      </c>
      <c r="K419">
        <f>C419-'Gen V Original Stats'!C419</f>
        <v>12</v>
      </c>
      <c r="L419">
        <f>D419-'Gen V Original Stats'!D419</f>
        <v>14</v>
      </c>
      <c r="M419">
        <f>E419-'Gen V Original Stats'!E419</f>
        <v>7</v>
      </c>
      <c r="N419">
        <f>F419-'Gen V Original Stats'!F419</f>
        <v>13</v>
      </c>
      <c r="O419">
        <f>G419-'Gen V Original Stats'!G419</f>
        <v>6</v>
      </c>
      <c r="P419">
        <f>H419-'Gen V Original Stats'!H419</f>
        <v>18</v>
      </c>
      <c r="Q419" s="5">
        <f>I419-'Gen V Original Stats'!I419</f>
        <v>70</v>
      </c>
      <c r="S419">
        <v>418</v>
      </c>
      <c r="T419">
        <v>1</v>
      </c>
      <c r="U419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</v>
      </c>
      <c r="W419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</v>
      </c>
    </row>
    <row r="420" spans="1:23" x14ac:dyDescent="0.5">
      <c r="A420">
        <v>419</v>
      </c>
      <c r="B420" t="s">
        <v>418</v>
      </c>
      <c r="C420">
        <v>103</v>
      </c>
      <c r="D420">
        <v>127</v>
      </c>
      <c r="E420">
        <v>67</v>
      </c>
      <c r="F420">
        <v>103</v>
      </c>
      <c r="G420">
        <v>61</v>
      </c>
      <c r="H420">
        <v>139</v>
      </c>
      <c r="I420">
        <f t="shared" si="18"/>
        <v>600</v>
      </c>
      <c r="K420">
        <f>C420-'Gen V Original Stats'!C420</f>
        <v>18</v>
      </c>
      <c r="L420">
        <f>D420-'Gen V Original Stats'!D420</f>
        <v>22</v>
      </c>
      <c r="M420">
        <f>E420-'Gen V Original Stats'!E420</f>
        <v>12</v>
      </c>
      <c r="N420">
        <f>F420-'Gen V Original Stats'!F420</f>
        <v>18</v>
      </c>
      <c r="O420">
        <f>G420-'Gen V Original Stats'!G420</f>
        <v>11</v>
      </c>
      <c r="P420">
        <f>H420-'Gen V Original Stats'!H420</f>
        <v>24</v>
      </c>
      <c r="Q420" s="5">
        <f>I420-'Gen V Original Stats'!I420</f>
        <v>105</v>
      </c>
      <c r="S420">
        <v>419</v>
      </c>
      <c r="U420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</v>
      </c>
      <c r="W420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</v>
      </c>
    </row>
    <row r="421" spans="1:23" x14ac:dyDescent="0.5">
      <c r="A421">
        <v>420</v>
      </c>
      <c r="B421" t="s">
        <v>419</v>
      </c>
      <c r="C421">
        <v>65</v>
      </c>
      <c r="D421">
        <v>51</v>
      </c>
      <c r="E421">
        <v>65</v>
      </c>
      <c r="F421">
        <v>90</v>
      </c>
      <c r="G421">
        <v>77</v>
      </c>
      <c r="H421">
        <v>51</v>
      </c>
      <c r="I421">
        <f t="shared" si="18"/>
        <v>399</v>
      </c>
      <c r="K421">
        <f>C421-'Gen V Original Stats'!C421</f>
        <v>20</v>
      </c>
      <c r="L421">
        <f>D421-'Gen V Original Stats'!D421</f>
        <v>16</v>
      </c>
      <c r="M421">
        <f>E421-'Gen V Original Stats'!E421</f>
        <v>20</v>
      </c>
      <c r="N421">
        <f>F421-'Gen V Original Stats'!F421</f>
        <v>28</v>
      </c>
      <c r="O421">
        <f>G421-'Gen V Original Stats'!G421</f>
        <v>24</v>
      </c>
      <c r="P421">
        <f>H421-'Gen V Original Stats'!H421</f>
        <v>16</v>
      </c>
      <c r="Q421" s="5">
        <f>I421-'Gen V Original Stats'!I421</f>
        <v>124</v>
      </c>
      <c r="S421">
        <v>420</v>
      </c>
      <c r="T421">
        <v>1</v>
      </c>
      <c r="U421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</v>
      </c>
      <c r="W421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</v>
      </c>
    </row>
    <row r="422" spans="1:23" x14ac:dyDescent="0.5">
      <c r="A422">
        <v>421</v>
      </c>
      <c r="B422" t="s">
        <v>420</v>
      </c>
      <c r="C422">
        <v>93</v>
      </c>
      <c r="D422">
        <v>80</v>
      </c>
      <c r="E422">
        <v>93</v>
      </c>
      <c r="F422">
        <v>116</v>
      </c>
      <c r="G422">
        <v>104</v>
      </c>
      <c r="H422">
        <v>113</v>
      </c>
      <c r="I422">
        <f t="shared" si="18"/>
        <v>599</v>
      </c>
      <c r="K422">
        <f>C422-'Gen V Original Stats'!C422</f>
        <v>23</v>
      </c>
      <c r="L422">
        <f>D422-'Gen V Original Stats'!D422</f>
        <v>20</v>
      </c>
      <c r="M422">
        <f>E422-'Gen V Original Stats'!E422</f>
        <v>23</v>
      </c>
      <c r="N422">
        <f>F422-'Gen V Original Stats'!F422</f>
        <v>29</v>
      </c>
      <c r="O422">
        <f>G422-'Gen V Original Stats'!G422</f>
        <v>26</v>
      </c>
      <c r="P422">
        <f>H422-'Gen V Original Stats'!H422</f>
        <v>28</v>
      </c>
      <c r="Q422" s="5">
        <f>I422-'Gen V Original Stats'!I422</f>
        <v>149</v>
      </c>
      <c r="S422">
        <v>421</v>
      </c>
      <c r="U422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</v>
      </c>
      <c r="W422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</v>
      </c>
    </row>
    <row r="423" spans="1:23" x14ac:dyDescent="0.5">
      <c r="A423">
        <v>422</v>
      </c>
      <c r="B423" t="s">
        <v>421</v>
      </c>
      <c r="C423">
        <v>94</v>
      </c>
      <c r="D423">
        <v>59</v>
      </c>
      <c r="E423">
        <v>59</v>
      </c>
      <c r="F423">
        <v>70</v>
      </c>
      <c r="G423">
        <v>76</v>
      </c>
      <c r="H423">
        <v>42</v>
      </c>
      <c r="I423">
        <f t="shared" si="18"/>
        <v>400</v>
      </c>
      <c r="K423">
        <f>C423-'Gen V Original Stats'!C423</f>
        <v>18</v>
      </c>
      <c r="L423">
        <f>D423-'Gen V Original Stats'!D423</f>
        <v>11</v>
      </c>
      <c r="M423">
        <f>E423-'Gen V Original Stats'!E423</f>
        <v>11</v>
      </c>
      <c r="N423">
        <f>F423-'Gen V Original Stats'!F423</f>
        <v>13</v>
      </c>
      <c r="O423">
        <f>G423-'Gen V Original Stats'!G423</f>
        <v>14</v>
      </c>
      <c r="P423">
        <f>H423-'Gen V Original Stats'!H423</f>
        <v>8</v>
      </c>
      <c r="Q423" s="5">
        <f>I423-'Gen V Original Stats'!I423</f>
        <v>75</v>
      </c>
      <c r="S423">
        <v>422</v>
      </c>
      <c r="T423">
        <v>1</v>
      </c>
      <c r="U423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</v>
      </c>
      <c r="W423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</v>
      </c>
    </row>
    <row r="424" spans="1:23" x14ac:dyDescent="0.5">
      <c r="A424">
        <v>423</v>
      </c>
      <c r="B424" t="s">
        <v>422</v>
      </c>
      <c r="C424">
        <v>140</v>
      </c>
      <c r="D424">
        <v>105</v>
      </c>
      <c r="E424">
        <v>86</v>
      </c>
      <c r="F424">
        <v>116</v>
      </c>
      <c r="G424">
        <v>104</v>
      </c>
      <c r="H424">
        <v>49</v>
      </c>
      <c r="I424">
        <f t="shared" si="18"/>
        <v>600</v>
      </c>
      <c r="K424">
        <f>C424-'Gen V Original Stats'!C424</f>
        <v>29</v>
      </c>
      <c r="L424">
        <f>D424-'Gen V Original Stats'!D424</f>
        <v>22</v>
      </c>
      <c r="M424">
        <f>E424-'Gen V Original Stats'!E424</f>
        <v>18</v>
      </c>
      <c r="N424">
        <f>F424-'Gen V Original Stats'!F424</f>
        <v>24</v>
      </c>
      <c r="O424">
        <f>G424-'Gen V Original Stats'!G424</f>
        <v>22</v>
      </c>
      <c r="P424">
        <f>H424-'Gen V Original Stats'!H424</f>
        <v>10</v>
      </c>
      <c r="Q424" s="5">
        <f>I424-'Gen V Original Stats'!I424</f>
        <v>125</v>
      </c>
      <c r="S424">
        <v>423</v>
      </c>
      <c r="U424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</v>
      </c>
      <c r="W424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</v>
      </c>
    </row>
    <row r="425" spans="1:23" x14ac:dyDescent="0.5">
      <c r="A425">
        <v>424</v>
      </c>
      <c r="B425" t="s">
        <v>423</v>
      </c>
      <c r="C425">
        <v>93</v>
      </c>
      <c r="D425">
        <v>124</v>
      </c>
      <c r="E425">
        <v>82</v>
      </c>
      <c r="F425">
        <v>75</v>
      </c>
      <c r="G425">
        <v>82</v>
      </c>
      <c r="H425">
        <v>143</v>
      </c>
      <c r="I425">
        <f t="shared" si="18"/>
        <v>599</v>
      </c>
      <c r="K425">
        <f>C425-'Gen V Original Stats'!C425</f>
        <v>18</v>
      </c>
      <c r="L425">
        <f>D425-'Gen V Original Stats'!D425</f>
        <v>24</v>
      </c>
      <c r="M425">
        <f>E425-'Gen V Original Stats'!E425</f>
        <v>16</v>
      </c>
      <c r="N425">
        <f>F425-'Gen V Original Stats'!F425</f>
        <v>15</v>
      </c>
      <c r="O425">
        <f>G425-'Gen V Original Stats'!G425</f>
        <v>16</v>
      </c>
      <c r="P425">
        <f>H425-'Gen V Original Stats'!H425</f>
        <v>28</v>
      </c>
      <c r="Q425" s="5">
        <f>I425-'Gen V Original Stats'!I425</f>
        <v>117</v>
      </c>
      <c r="S425">
        <v>424</v>
      </c>
      <c r="U425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</v>
      </c>
      <c r="W425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</v>
      </c>
    </row>
    <row r="426" spans="1:23" x14ac:dyDescent="0.5">
      <c r="A426">
        <v>425</v>
      </c>
      <c r="B426" t="s">
        <v>424</v>
      </c>
      <c r="C426">
        <v>103</v>
      </c>
      <c r="D426">
        <v>57</v>
      </c>
      <c r="E426">
        <v>39</v>
      </c>
      <c r="F426">
        <v>69</v>
      </c>
      <c r="G426">
        <v>51</v>
      </c>
      <c r="H426">
        <v>80</v>
      </c>
      <c r="I426">
        <f t="shared" si="18"/>
        <v>399</v>
      </c>
      <c r="K426">
        <f>C426-'Gen V Original Stats'!C426</f>
        <v>13</v>
      </c>
      <c r="L426">
        <f>D426-'Gen V Original Stats'!D426</f>
        <v>7</v>
      </c>
      <c r="M426">
        <f>E426-'Gen V Original Stats'!E426</f>
        <v>5</v>
      </c>
      <c r="N426">
        <f>F426-'Gen V Original Stats'!F426</f>
        <v>9</v>
      </c>
      <c r="O426">
        <f>G426-'Gen V Original Stats'!G426</f>
        <v>7</v>
      </c>
      <c r="P426">
        <f>H426-'Gen V Original Stats'!H426</f>
        <v>10</v>
      </c>
      <c r="Q426" s="5">
        <f>I426-'Gen V Original Stats'!I426</f>
        <v>51</v>
      </c>
      <c r="S426">
        <v>425</v>
      </c>
      <c r="T426">
        <v>1</v>
      </c>
      <c r="U426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</v>
      </c>
      <c r="W426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</v>
      </c>
    </row>
    <row r="427" spans="1:23" x14ac:dyDescent="0.5">
      <c r="A427">
        <v>426</v>
      </c>
      <c r="B427" t="s">
        <v>425</v>
      </c>
      <c r="C427">
        <v>181</v>
      </c>
      <c r="D427">
        <v>96</v>
      </c>
      <c r="E427">
        <v>53</v>
      </c>
      <c r="F427">
        <v>108</v>
      </c>
      <c r="G427">
        <v>65</v>
      </c>
      <c r="H427">
        <v>96</v>
      </c>
      <c r="I427">
        <f t="shared" si="18"/>
        <v>599</v>
      </c>
      <c r="K427">
        <f>C427-'Gen V Original Stats'!C427</f>
        <v>31</v>
      </c>
      <c r="L427">
        <f>D427-'Gen V Original Stats'!D427</f>
        <v>16</v>
      </c>
      <c r="M427">
        <f>E427-'Gen V Original Stats'!E427</f>
        <v>9</v>
      </c>
      <c r="N427">
        <f>F427-'Gen V Original Stats'!F427</f>
        <v>18</v>
      </c>
      <c r="O427">
        <f>G427-'Gen V Original Stats'!G427</f>
        <v>11</v>
      </c>
      <c r="P427">
        <f>H427-'Gen V Original Stats'!H427</f>
        <v>16</v>
      </c>
      <c r="Q427" s="5">
        <f>I427-'Gen V Original Stats'!I427</f>
        <v>101</v>
      </c>
      <c r="S427">
        <v>426</v>
      </c>
      <c r="U427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</v>
      </c>
      <c r="W427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</v>
      </c>
    </row>
    <row r="428" spans="1:23" x14ac:dyDescent="0.5">
      <c r="A428">
        <v>427</v>
      </c>
      <c r="B428" t="s">
        <v>426</v>
      </c>
      <c r="C428">
        <v>63</v>
      </c>
      <c r="D428">
        <v>75</v>
      </c>
      <c r="E428">
        <v>50</v>
      </c>
      <c r="F428">
        <v>50</v>
      </c>
      <c r="G428">
        <v>64</v>
      </c>
      <c r="H428">
        <v>97</v>
      </c>
      <c r="I428">
        <f t="shared" si="18"/>
        <v>399</v>
      </c>
      <c r="K428">
        <f>C428-'Gen V Original Stats'!C428</f>
        <v>8</v>
      </c>
      <c r="L428">
        <f>D428-'Gen V Original Stats'!D428</f>
        <v>9</v>
      </c>
      <c r="M428">
        <f>E428-'Gen V Original Stats'!E428</f>
        <v>6</v>
      </c>
      <c r="N428">
        <f>F428-'Gen V Original Stats'!F428</f>
        <v>6</v>
      </c>
      <c r="O428">
        <f>G428-'Gen V Original Stats'!G428</f>
        <v>8</v>
      </c>
      <c r="P428">
        <f>H428-'Gen V Original Stats'!H428</f>
        <v>12</v>
      </c>
      <c r="Q428" s="5">
        <f>I428-'Gen V Original Stats'!I428</f>
        <v>49</v>
      </c>
      <c r="S428">
        <v>427</v>
      </c>
      <c r="T428">
        <v>1</v>
      </c>
      <c r="U428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</v>
      </c>
      <c r="W428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</v>
      </c>
    </row>
    <row r="429" spans="1:23" x14ac:dyDescent="0.5">
      <c r="A429">
        <v>428</v>
      </c>
      <c r="B429" t="s">
        <v>427</v>
      </c>
      <c r="C429">
        <v>81</v>
      </c>
      <c r="D429">
        <v>95</v>
      </c>
      <c r="E429">
        <v>105</v>
      </c>
      <c r="F429">
        <v>68</v>
      </c>
      <c r="G429">
        <v>120</v>
      </c>
      <c r="H429">
        <v>131</v>
      </c>
      <c r="I429">
        <f t="shared" si="18"/>
        <v>600</v>
      </c>
      <c r="K429">
        <f>C429-'Gen V Original Stats'!C429</f>
        <v>16</v>
      </c>
      <c r="L429">
        <f>D429-'Gen V Original Stats'!D429</f>
        <v>19</v>
      </c>
      <c r="M429">
        <f>E429-'Gen V Original Stats'!E429</f>
        <v>21</v>
      </c>
      <c r="N429">
        <f>F429-'Gen V Original Stats'!F429</f>
        <v>14</v>
      </c>
      <c r="O429">
        <f>G429-'Gen V Original Stats'!G429</f>
        <v>24</v>
      </c>
      <c r="P429">
        <f>H429-'Gen V Original Stats'!H429</f>
        <v>26</v>
      </c>
      <c r="Q429" s="5">
        <f>I429-'Gen V Original Stats'!I429</f>
        <v>120</v>
      </c>
      <c r="S429">
        <v>428</v>
      </c>
      <c r="U429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</v>
      </c>
      <c r="W429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</v>
      </c>
    </row>
    <row r="430" spans="1:23" x14ac:dyDescent="0.5">
      <c r="A430">
        <v>429</v>
      </c>
      <c r="B430" t="s">
        <v>428</v>
      </c>
      <c r="C430">
        <v>73</v>
      </c>
      <c r="D430">
        <v>73</v>
      </c>
      <c r="E430">
        <v>73</v>
      </c>
      <c r="F430">
        <v>127</v>
      </c>
      <c r="G430">
        <v>127</v>
      </c>
      <c r="H430">
        <v>127</v>
      </c>
      <c r="I430">
        <f t="shared" si="18"/>
        <v>600</v>
      </c>
      <c r="K430">
        <f>C430-'Gen V Original Stats'!C430</f>
        <v>13</v>
      </c>
      <c r="L430">
        <f>D430-'Gen V Original Stats'!D430</f>
        <v>13</v>
      </c>
      <c r="M430">
        <f>E430-'Gen V Original Stats'!E430</f>
        <v>13</v>
      </c>
      <c r="N430">
        <f>F430-'Gen V Original Stats'!F430</f>
        <v>22</v>
      </c>
      <c r="O430">
        <f>G430-'Gen V Original Stats'!G430</f>
        <v>22</v>
      </c>
      <c r="P430">
        <f>H430-'Gen V Original Stats'!H430</f>
        <v>22</v>
      </c>
      <c r="Q430" s="5">
        <f>I430-'Gen V Original Stats'!I430</f>
        <v>105</v>
      </c>
      <c r="S430">
        <v>429</v>
      </c>
      <c r="U430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</v>
      </c>
      <c r="W430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</v>
      </c>
    </row>
    <row r="431" spans="1:23" x14ac:dyDescent="0.5">
      <c r="A431">
        <v>430</v>
      </c>
      <c r="B431" t="s">
        <v>429</v>
      </c>
      <c r="C431">
        <v>119</v>
      </c>
      <c r="D431">
        <v>149</v>
      </c>
      <c r="E431">
        <v>62</v>
      </c>
      <c r="F431">
        <v>125</v>
      </c>
      <c r="G431">
        <v>62</v>
      </c>
      <c r="H431">
        <v>84</v>
      </c>
      <c r="I431">
        <f t="shared" si="18"/>
        <v>601</v>
      </c>
      <c r="K431">
        <f>C431-'Gen V Original Stats'!C431</f>
        <v>19</v>
      </c>
      <c r="L431">
        <f>D431-'Gen V Original Stats'!D431</f>
        <v>24</v>
      </c>
      <c r="M431">
        <f>E431-'Gen V Original Stats'!E431</f>
        <v>10</v>
      </c>
      <c r="N431">
        <f>F431-'Gen V Original Stats'!F431</f>
        <v>20</v>
      </c>
      <c r="O431">
        <f>G431-'Gen V Original Stats'!G431</f>
        <v>10</v>
      </c>
      <c r="P431">
        <f>H431-'Gen V Original Stats'!H431</f>
        <v>13</v>
      </c>
      <c r="Q431" s="5">
        <f>I431-'Gen V Original Stats'!I431</f>
        <v>96</v>
      </c>
      <c r="S431">
        <v>430</v>
      </c>
      <c r="U431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</v>
      </c>
      <c r="W431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</v>
      </c>
    </row>
    <row r="432" spans="1:23" x14ac:dyDescent="0.5">
      <c r="A432">
        <v>431</v>
      </c>
      <c r="B432" t="s">
        <v>430</v>
      </c>
      <c r="C432">
        <v>63</v>
      </c>
      <c r="D432">
        <v>71</v>
      </c>
      <c r="E432">
        <v>54</v>
      </c>
      <c r="F432">
        <v>54</v>
      </c>
      <c r="G432">
        <v>48</v>
      </c>
      <c r="H432">
        <v>110</v>
      </c>
      <c r="I432">
        <f t="shared" si="18"/>
        <v>400</v>
      </c>
      <c r="K432">
        <f>C432-'Gen V Original Stats'!C432</f>
        <v>14</v>
      </c>
      <c r="L432">
        <f>D432-'Gen V Original Stats'!D432</f>
        <v>16</v>
      </c>
      <c r="M432">
        <f>E432-'Gen V Original Stats'!E432</f>
        <v>12</v>
      </c>
      <c r="N432">
        <f>F432-'Gen V Original Stats'!F432</f>
        <v>12</v>
      </c>
      <c r="O432">
        <f>G432-'Gen V Original Stats'!G432</f>
        <v>11</v>
      </c>
      <c r="P432">
        <f>H432-'Gen V Original Stats'!H432</f>
        <v>25</v>
      </c>
      <c r="Q432" s="5">
        <f>I432-'Gen V Original Stats'!I432</f>
        <v>90</v>
      </c>
      <c r="S432">
        <v>431</v>
      </c>
      <c r="T432">
        <v>1</v>
      </c>
      <c r="U432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</v>
      </c>
      <c r="W432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</v>
      </c>
    </row>
    <row r="433" spans="1:23" x14ac:dyDescent="0.5">
      <c r="A433">
        <v>432</v>
      </c>
      <c r="B433" t="s">
        <v>431</v>
      </c>
      <c r="C433">
        <v>94</v>
      </c>
      <c r="D433">
        <v>109</v>
      </c>
      <c r="E433">
        <v>85</v>
      </c>
      <c r="F433">
        <v>85</v>
      </c>
      <c r="G433">
        <v>78</v>
      </c>
      <c r="H433">
        <v>149</v>
      </c>
      <c r="I433">
        <f t="shared" si="18"/>
        <v>600</v>
      </c>
      <c r="K433">
        <f>C433-'Gen V Original Stats'!C433</f>
        <v>23</v>
      </c>
      <c r="L433">
        <f>D433-'Gen V Original Stats'!D433</f>
        <v>27</v>
      </c>
      <c r="M433">
        <f>E433-'Gen V Original Stats'!E433</f>
        <v>21</v>
      </c>
      <c r="N433">
        <f>F433-'Gen V Original Stats'!F433</f>
        <v>21</v>
      </c>
      <c r="O433">
        <f>G433-'Gen V Original Stats'!G433</f>
        <v>19</v>
      </c>
      <c r="P433">
        <f>H433-'Gen V Original Stats'!H433</f>
        <v>37</v>
      </c>
      <c r="Q433" s="5">
        <f>I433-'Gen V Original Stats'!I433</f>
        <v>148</v>
      </c>
      <c r="S433">
        <v>432</v>
      </c>
      <c r="U433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</v>
      </c>
      <c r="W433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</v>
      </c>
    </row>
    <row r="434" spans="1:23" x14ac:dyDescent="0.5">
      <c r="A434">
        <v>433</v>
      </c>
      <c r="B434" t="s">
        <v>432</v>
      </c>
      <c r="C434">
        <v>63</v>
      </c>
      <c r="D434">
        <v>42</v>
      </c>
      <c r="E434">
        <v>70</v>
      </c>
      <c r="F434">
        <v>91</v>
      </c>
      <c r="G434">
        <v>70</v>
      </c>
      <c r="H434">
        <v>63</v>
      </c>
      <c r="I434">
        <f t="shared" si="18"/>
        <v>399</v>
      </c>
      <c r="K434">
        <f>C434-'Gen V Original Stats'!C434</f>
        <v>18</v>
      </c>
      <c r="L434">
        <f>D434-'Gen V Original Stats'!D434</f>
        <v>12</v>
      </c>
      <c r="M434">
        <f>E434-'Gen V Original Stats'!E434</f>
        <v>20</v>
      </c>
      <c r="N434">
        <f>F434-'Gen V Original Stats'!F434</f>
        <v>26</v>
      </c>
      <c r="O434">
        <f>G434-'Gen V Original Stats'!G434</f>
        <v>20</v>
      </c>
      <c r="P434">
        <f>H434-'Gen V Original Stats'!H434</f>
        <v>18</v>
      </c>
      <c r="Q434" s="5">
        <f>I434-'Gen V Original Stats'!I434</f>
        <v>114</v>
      </c>
      <c r="S434">
        <v>433</v>
      </c>
      <c r="T434">
        <v>1</v>
      </c>
      <c r="U434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</v>
      </c>
      <c r="W434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</v>
      </c>
    </row>
    <row r="435" spans="1:23" x14ac:dyDescent="0.5">
      <c r="A435">
        <v>434</v>
      </c>
      <c r="B435" t="s">
        <v>433</v>
      </c>
      <c r="C435">
        <v>77</v>
      </c>
      <c r="D435">
        <v>77</v>
      </c>
      <c r="E435">
        <v>57</v>
      </c>
      <c r="F435">
        <v>50</v>
      </c>
      <c r="G435">
        <v>50</v>
      </c>
      <c r="H435">
        <v>90</v>
      </c>
      <c r="I435">
        <f t="shared" si="18"/>
        <v>401</v>
      </c>
      <c r="K435">
        <f>C435-'Gen V Original Stats'!C435</f>
        <v>14</v>
      </c>
      <c r="L435">
        <f>D435-'Gen V Original Stats'!D435</f>
        <v>14</v>
      </c>
      <c r="M435">
        <f>E435-'Gen V Original Stats'!E435</f>
        <v>10</v>
      </c>
      <c r="N435">
        <f>F435-'Gen V Original Stats'!F435</f>
        <v>9</v>
      </c>
      <c r="O435">
        <f>G435-'Gen V Original Stats'!G435</f>
        <v>9</v>
      </c>
      <c r="P435">
        <f>H435-'Gen V Original Stats'!H435</f>
        <v>16</v>
      </c>
      <c r="Q435" s="5">
        <f>I435-'Gen V Original Stats'!I435</f>
        <v>72</v>
      </c>
      <c r="S435">
        <v>434</v>
      </c>
      <c r="T435">
        <v>1</v>
      </c>
      <c r="U435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</v>
      </c>
      <c r="W435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</v>
      </c>
    </row>
    <row r="436" spans="1:23" x14ac:dyDescent="0.5">
      <c r="A436">
        <v>435</v>
      </c>
      <c r="B436" t="s">
        <v>434</v>
      </c>
      <c r="C436">
        <v>129</v>
      </c>
      <c r="D436">
        <v>116</v>
      </c>
      <c r="E436">
        <v>84</v>
      </c>
      <c r="F436">
        <v>89</v>
      </c>
      <c r="G436">
        <v>76</v>
      </c>
      <c r="H436">
        <v>105</v>
      </c>
      <c r="I436">
        <f t="shared" si="18"/>
        <v>599</v>
      </c>
      <c r="K436">
        <f>C436-'Gen V Original Stats'!C436</f>
        <v>26</v>
      </c>
      <c r="L436">
        <f>D436-'Gen V Original Stats'!D436</f>
        <v>23</v>
      </c>
      <c r="M436">
        <f>E436-'Gen V Original Stats'!E436</f>
        <v>17</v>
      </c>
      <c r="N436">
        <f>F436-'Gen V Original Stats'!F436</f>
        <v>18</v>
      </c>
      <c r="O436">
        <f>G436-'Gen V Original Stats'!G436</f>
        <v>15</v>
      </c>
      <c r="P436">
        <f>H436-'Gen V Original Stats'!H436</f>
        <v>21</v>
      </c>
      <c r="Q436" s="5">
        <f>I436-'Gen V Original Stats'!I436</f>
        <v>120</v>
      </c>
      <c r="S436">
        <v>435</v>
      </c>
      <c r="U436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</v>
      </c>
      <c r="W436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</v>
      </c>
    </row>
    <row r="437" spans="1:23" x14ac:dyDescent="0.5">
      <c r="A437">
        <v>436</v>
      </c>
      <c r="B437" t="s">
        <v>435</v>
      </c>
      <c r="C437">
        <v>76</v>
      </c>
      <c r="D437">
        <v>32</v>
      </c>
      <c r="E437">
        <v>115</v>
      </c>
      <c r="F437">
        <v>32</v>
      </c>
      <c r="G437">
        <v>115</v>
      </c>
      <c r="H437">
        <v>31</v>
      </c>
      <c r="I437">
        <f t="shared" si="18"/>
        <v>401</v>
      </c>
      <c r="K437">
        <f>C437-'Gen V Original Stats'!C437</f>
        <v>19</v>
      </c>
      <c r="L437">
        <f>D437-'Gen V Original Stats'!D437</f>
        <v>8</v>
      </c>
      <c r="M437">
        <f>E437-'Gen V Original Stats'!E437</f>
        <v>29</v>
      </c>
      <c r="N437">
        <f>F437-'Gen V Original Stats'!F437</f>
        <v>8</v>
      </c>
      <c r="O437">
        <f>G437-'Gen V Original Stats'!G437</f>
        <v>29</v>
      </c>
      <c r="P437">
        <f>H437-'Gen V Original Stats'!H437</f>
        <v>8</v>
      </c>
      <c r="Q437" s="5">
        <f>I437-'Gen V Original Stats'!I437</f>
        <v>101</v>
      </c>
      <c r="S437">
        <v>436</v>
      </c>
      <c r="T437">
        <v>1</v>
      </c>
      <c r="U437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</v>
      </c>
      <c r="W437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</v>
      </c>
    </row>
    <row r="438" spans="1:23" x14ac:dyDescent="0.5">
      <c r="A438">
        <v>437</v>
      </c>
      <c r="B438" t="s">
        <v>436</v>
      </c>
      <c r="C438">
        <v>80</v>
      </c>
      <c r="D438">
        <v>107</v>
      </c>
      <c r="E438">
        <v>139</v>
      </c>
      <c r="F438">
        <v>95</v>
      </c>
      <c r="G438">
        <v>139</v>
      </c>
      <c r="H438">
        <v>40</v>
      </c>
      <c r="I438">
        <f t="shared" si="18"/>
        <v>600</v>
      </c>
      <c r="K438">
        <f>C438-'Gen V Original Stats'!C438</f>
        <v>13</v>
      </c>
      <c r="L438">
        <f>D438-'Gen V Original Stats'!D438</f>
        <v>18</v>
      </c>
      <c r="M438">
        <f>E438-'Gen V Original Stats'!E438</f>
        <v>23</v>
      </c>
      <c r="N438">
        <f>F438-'Gen V Original Stats'!F438</f>
        <v>16</v>
      </c>
      <c r="O438">
        <f>G438-'Gen V Original Stats'!G438</f>
        <v>23</v>
      </c>
      <c r="P438">
        <f>H438-'Gen V Original Stats'!H438</f>
        <v>7</v>
      </c>
      <c r="Q438" s="5">
        <f>I438-'Gen V Original Stats'!I438</f>
        <v>100</v>
      </c>
      <c r="S438">
        <v>437</v>
      </c>
      <c r="U438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</v>
      </c>
      <c r="W438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</v>
      </c>
    </row>
    <row r="439" spans="1:23" x14ac:dyDescent="0.5">
      <c r="A439">
        <v>438</v>
      </c>
      <c r="B439" t="s">
        <v>437</v>
      </c>
      <c r="C439">
        <v>69</v>
      </c>
      <c r="D439">
        <v>110</v>
      </c>
      <c r="E439">
        <v>131</v>
      </c>
      <c r="F439">
        <v>14</v>
      </c>
      <c r="G439">
        <v>62</v>
      </c>
      <c r="H439">
        <v>14</v>
      </c>
      <c r="I439">
        <f t="shared" si="18"/>
        <v>400</v>
      </c>
      <c r="K439">
        <f>C439-'Gen V Original Stats'!C439</f>
        <v>19</v>
      </c>
      <c r="L439">
        <f>D439-'Gen V Original Stats'!D439</f>
        <v>30</v>
      </c>
      <c r="M439">
        <f>E439-'Gen V Original Stats'!E439</f>
        <v>36</v>
      </c>
      <c r="N439">
        <f>F439-'Gen V Original Stats'!F439</f>
        <v>4</v>
      </c>
      <c r="O439">
        <f>G439-'Gen V Original Stats'!G439</f>
        <v>17</v>
      </c>
      <c r="P439">
        <f>H439-'Gen V Original Stats'!H439</f>
        <v>4</v>
      </c>
      <c r="Q439" s="5">
        <f>I439-'Gen V Original Stats'!I439</f>
        <v>110</v>
      </c>
      <c r="S439">
        <v>438</v>
      </c>
      <c r="T439">
        <v>1</v>
      </c>
      <c r="U439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</v>
      </c>
      <c r="W439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</v>
      </c>
    </row>
    <row r="440" spans="1:23" x14ac:dyDescent="0.5">
      <c r="A440">
        <v>439</v>
      </c>
      <c r="B440" t="s">
        <v>438</v>
      </c>
      <c r="C440">
        <v>26</v>
      </c>
      <c r="D440">
        <v>32</v>
      </c>
      <c r="E440">
        <v>58</v>
      </c>
      <c r="F440">
        <v>90</v>
      </c>
      <c r="G440">
        <v>116</v>
      </c>
      <c r="H440">
        <v>77</v>
      </c>
      <c r="I440">
        <f t="shared" si="18"/>
        <v>399</v>
      </c>
      <c r="K440">
        <f>C440-'Gen V Original Stats'!C440</f>
        <v>6</v>
      </c>
      <c r="L440">
        <f>D440-'Gen V Original Stats'!D440</f>
        <v>7</v>
      </c>
      <c r="M440">
        <f>E440-'Gen V Original Stats'!E440</f>
        <v>13</v>
      </c>
      <c r="N440">
        <f>F440-'Gen V Original Stats'!F440</f>
        <v>20</v>
      </c>
      <c r="O440">
        <f>G440-'Gen V Original Stats'!G440</f>
        <v>26</v>
      </c>
      <c r="P440">
        <f>H440-'Gen V Original Stats'!H440</f>
        <v>17</v>
      </c>
      <c r="Q440" s="5">
        <f>I440-'Gen V Original Stats'!I440</f>
        <v>89</v>
      </c>
      <c r="S440">
        <v>439</v>
      </c>
      <c r="T440">
        <v>1</v>
      </c>
      <c r="U440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</v>
      </c>
      <c r="W440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</v>
      </c>
    </row>
    <row r="441" spans="1:23" x14ac:dyDescent="0.5">
      <c r="A441">
        <v>440</v>
      </c>
      <c r="B441" t="s">
        <v>439</v>
      </c>
      <c r="C441">
        <v>136</v>
      </c>
      <c r="D441">
        <v>7</v>
      </c>
      <c r="E441">
        <v>7</v>
      </c>
      <c r="F441">
        <v>20</v>
      </c>
      <c r="G441">
        <v>89</v>
      </c>
      <c r="H441">
        <v>41</v>
      </c>
      <c r="I441">
        <f t="shared" si="18"/>
        <v>300</v>
      </c>
      <c r="K441">
        <f>C441-'Gen V Original Stats'!C441</f>
        <v>36</v>
      </c>
      <c r="L441">
        <f>D441-'Gen V Original Stats'!D441</f>
        <v>2</v>
      </c>
      <c r="M441">
        <f>E441-'Gen V Original Stats'!E441</f>
        <v>2</v>
      </c>
      <c r="N441">
        <f>F441-'Gen V Original Stats'!F441</f>
        <v>5</v>
      </c>
      <c r="O441">
        <f>G441-'Gen V Original Stats'!G441</f>
        <v>24</v>
      </c>
      <c r="P441">
        <f>H441-'Gen V Original Stats'!H441</f>
        <v>11</v>
      </c>
      <c r="Q441" s="5">
        <f>I441-'Gen V Original Stats'!I441</f>
        <v>80</v>
      </c>
      <c r="S441">
        <v>440</v>
      </c>
      <c r="T441">
        <v>2</v>
      </c>
      <c r="U441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</v>
      </c>
      <c r="W441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</v>
      </c>
    </row>
    <row r="442" spans="1:23" x14ac:dyDescent="0.5">
      <c r="A442">
        <v>441</v>
      </c>
      <c r="B442" t="s">
        <v>440</v>
      </c>
      <c r="C442">
        <v>111</v>
      </c>
      <c r="D442">
        <v>95</v>
      </c>
      <c r="E442">
        <v>66</v>
      </c>
      <c r="F442">
        <v>134</v>
      </c>
      <c r="G442">
        <v>61</v>
      </c>
      <c r="H442">
        <v>133</v>
      </c>
      <c r="I442">
        <f t="shared" si="18"/>
        <v>600</v>
      </c>
      <c r="K442">
        <f>C442-'Gen V Original Stats'!C442</f>
        <v>35</v>
      </c>
      <c r="L442">
        <f>D442-'Gen V Original Stats'!D442</f>
        <v>30</v>
      </c>
      <c r="M442">
        <f>E442-'Gen V Original Stats'!E442</f>
        <v>21</v>
      </c>
      <c r="N442">
        <f>F442-'Gen V Original Stats'!F442</f>
        <v>42</v>
      </c>
      <c r="O442">
        <f>G442-'Gen V Original Stats'!G442</f>
        <v>19</v>
      </c>
      <c r="P442">
        <f>H442-'Gen V Original Stats'!H442</f>
        <v>42</v>
      </c>
      <c r="Q442" s="5">
        <f>I442-'Gen V Original Stats'!I442</f>
        <v>189</v>
      </c>
      <c r="S442">
        <v>441</v>
      </c>
      <c r="U442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</v>
      </c>
      <c r="W442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</v>
      </c>
    </row>
    <row r="443" spans="1:23" x14ac:dyDescent="0.5">
      <c r="A443">
        <v>442</v>
      </c>
      <c r="B443" t="s">
        <v>441</v>
      </c>
      <c r="C443">
        <v>62</v>
      </c>
      <c r="D443">
        <v>114</v>
      </c>
      <c r="E443">
        <v>134</v>
      </c>
      <c r="F443">
        <v>114</v>
      </c>
      <c r="G443">
        <v>134</v>
      </c>
      <c r="H443">
        <v>43</v>
      </c>
      <c r="I443">
        <f t="shared" si="18"/>
        <v>601</v>
      </c>
      <c r="K443">
        <f>C443-'Gen V Original Stats'!C443</f>
        <v>12</v>
      </c>
      <c r="L443">
        <f>D443-'Gen V Original Stats'!D443</f>
        <v>22</v>
      </c>
      <c r="M443">
        <f>E443-'Gen V Original Stats'!E443</f>
        <v>26</v>
      </c>
      <c r="N443">
        <f>F443-'Gen V Original Stats'!F443</f>
        <v>22</v>
      </c>
      <c r="O443">
        <f>G443-'Gen V Original Stats'!G443</f>
        <v>26</v>
      </c>
      <c r="P443">
        <f>H443-'Gen V Original Stats'!H443</f>
        <v>8</v>
      </c>
      <c r="Q443" s="5">
        <f>I443-'Gen V Original Stats'!I443</f>
        <v>116</v>
      </c>
      <c r="S443">
        <v>442</v>
      </c>
      <c r="U443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</v>
      </c>
      <c r="W443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</v>
      </c>
    </row>
    <row r="444" spans="1:23" x14ac:dyDescent="0.5">
      <c r="A444">
        <v>443</v>
      </c>
      <c r="B444" t="s">
        <v>442</v>
      </c>
      <c r="C444">
        <v>58</v>
      </c>
      <c r="D444">
        <v>70</v>
      </c>
      <c r="E444">
        <v>45</v>
      </c>
      <c r="F444">
        <v>40</v>
      </c>
      <c r="G444">
        <v>45</v>
      </c>
      <c r="H444">
        <v>42</v>
      </c>
      <c r="I444">
        <f t="shared" si="18"/>
        <v>300</v>
      </c>
      <c r="K444">
        <f>C444-'Gen V Original Stats'!C444</f>
        <v>0</v>
      </c>
      <c r="L444">
        <f>D444-'Gen V Original Stats'!D444</f>
        <v>0</v>
      </c>
      <c r="M444">
        <f>E444-'Gen V Original Stats'!E444</f>
        <v>0</v>
      </c>
      <c r="N444">
        <f>F444-'Gen V Original Stats'!F444</f>
        <v>0</v>
      </c>
      <c r="O444">
        <f>G444-'Gen V Original Stats'!G444</f>
        <v>0</v>
      </c>
      <c r="P444">
        <f>H444-'Gen V Original Stats'!H444</f>
        <v>0</v>
      </c>
      <c r="Q444" s="5">
        <f>I444-'Gen V Original Stats'!I444</f>
        <v>0</v>
      </c>
      <c r="S444">
        <v>443</v>
      </c>
      <c r="T444">
        <v>2</v>
      </c>
      <c r="U444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</v>
      </c>
      <c r="W444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</v>
      </c>
    </row>
    <row r="445" spans="1:23" x14ac:dyDescent="0.5">
      <c r="A445">
        <v>444</v>
      </c>
      <c r="B445" t="s">
        <v>443</v>
      </c>
      <c r="C445">
        <v>66</v>
      </c>
      <c r="D445">
        <v>88</v>
      </c>
      <c r="E445">
        <v>63</v>
      </c>
      <c r="F445">
        <v>49</v>
      </c>
      <c r="G445">
        <v>54</v>
      </c>
      <c r="H445">
        <v>80</v>
      </c>
      <c r="I445">
        <f t="shared" si="18"/>
        <v>400</v>
      </c>
      <c r="K445">
        <f>C445-'Gen V Original Stats'!C445</f>
        <v>-2</v>
      </c>
      <c r="L445">
        <f>D445-'Gen V Original Stats'!D445</f>
        <v>-2</v>
      </c>
      <c r="M445">
        <f>E445-'Gen V Original Stats'!E445</f>
        <v>-2</v>
      </c>
      <c r="N445">
        <f>F445-'Gen V Original Stats'!F445</f>
        <v>-1</v>
      </c>
      <c r="O445">
        <f>G445-'Gen V Original Stats'!G445</f>
        <v>-1</v>
      </c>
      <c r="P445">
        <f>H445-'Gen V Original Stats'!H445</f>
        <v>-2</v>
      </c>
      <c r="Q445" s="5">
        <f>I445-'Gen V Original Stats'!I445</f>
        <v>-10</v>
      </c>
      <c r="S445">
        <v>444</v>
      </c>
      <c r="T445">
        <v>1</v>
      </c>
      <c r="U445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</v>
      </c>
      <c r="W445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</v>
      </c>
    </row>
    <row r="446" spans="1:23" x14ac:dyDescent="0.5">
      <c r="A446">
        <v>445</v>
      </c>
      <c r="B446" t="s">
        <v>444</v>
      </c>
      <c r="C446">
        <v>108</v>
      </c>
      <c r="D446">
        <v>130</v>
      </c>
      <c r="E446">
        <v>95</v>
      </c>
      <c r="F446">
        <v>80</v>
      </c>
      <c r="G446">
        <v>85</v>
      </c>
      <c r="H446">
        <v>102</v>
      </c>
      <c r="I446">
        <f t="shared" si="18"/>
        <v>600</v>
      </c>
      <c r="K446">
        <f>C446-'Gen V Original Stats'!C446</f>
        <v>0</v>
      </c>
      <c r="L446">
        <f>D446-'Gen V Original Stats'!D446</f>
        <v>0</v>
      </c>
      <c r="M446">
        <f>E446-'Gen V Original Stats'!E446</f>
        <v>0</v>
      </c>
      <c r="N446">
        <f>F446-'Gen V Original Stats'!F446</f>
        <v>0</v>
      </c>
      <c r="O446">
        <f>G446-'Gen V Original Stats'!G446</f>
        <v>0</v>
      </c>
      <c r="P446">
        <f>H446-'Gen V Original Stats'!H446</f>
        <v>0</v>
      </c>
      <c r="Q446" s="5">
        <f>I446-'Gen V Original Stats'!I446</f>
        <v>0</v>
      </c>
      <c r="S446">
        <v>445</v>
      </c>
      <c r="U446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</v>
      </c>
      <c r="W446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</v>
      </c>
    </row>
    <row r="447" spans="1:23" x14ac:dyDescent="0.5">
      <c r="A447">
        <v>446</v>
      </c>
      <c r="B447" t="s">
        <v>445</v>
      </c>
      <c r="C447">
        <v>138</v>
      </c>
      <c r="D447">
        <v>87</v>
      </c>
      <c r="E447">
        <v>41</v>
      </c>
      <c r="F447">
        <v>41</v>
      </c>
      <c r="G447">
        <v>87</v>
      </c>
      <c r="H447">
        <v>5</v>
      </c>
      <c r="I447">
        <f t="shared" si="18"/>
        <v>399</v>
      </c>
      <c r="K447">
        <f>C447-'Gen V Original Stats'!C447</f>
        <v>3</v>
      </c>
      <c r="L447">
        <f>D447-'Gen V Original Stats'!D447</f>
        <v>2</v>
      </c>
      <c r="M447">
        <f>E447-'Gen V Original Stats'!E447</f>
        <v>1</v>
      </c>
      <c r="N447">
        <f>F447-'Gen V Original Stats'!F447</f>
        <v>1</v>
      </c>
      <c r="O447">
        <f>G447-'Gen V Original Stats'!G447</f>
        <v>2</v>
      </c>
      <c r="P447">
        <f>H447-'Gen V Original Stats'!H447</f>
        <v>0</v>
      </c>
      <c r="Q447" s="5">
        <f>I447-'Gen V Original Stats'!I447</f>
        <v>9</v>
      </c>
      <c r="S447">
        <v>446</v>
      </c>
      <c r="T447">
        <v>1</v>
      </c>
      <c r="U447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</v>
      </c>
      <c r="W447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</v>
      </c>
    </row>
    <row r="448" spans="1:23" x14ac:dyDescent="0.5">
      <c r="A448">
        <v>447</v>
      </c>
      <c r="B448" t="s">
        <v>446</v>
      </c>
      <c r="C448">
        <v>56</v>
      </c>
      <c r="D448">
        <v>98</v>
      </c>
      <c r="E448">
        <v>56</v>
      </c>
      <c r="F448">
        <v>49</v>
      </c>
      <c r="G448">
        <v>56</v>
      </c>
      <c r="H448">
        <v>84</v>
      </c>
      <c r="I448">
        <f t="shared" si="18"/>
        <v>399</v>
      </c>
      <c r="K448">
        <f>C448-'Gen V Original Stats'!C448</f>
        <v>16</v>
      </c>
      <c r="L448">
        <f>D448-'Gen V Original Stats'!D448</f>
        <v>28</v>
      </c>
      <c r="M448">
        <f>E448-'Gen V Original Stats'!E448</f>
        <v>16</v>
      </c>
      <c r="N448">
        <f>F448-'Gen V Original Stats'!F448</f>
        <v>14</v>
      </c>
      <c r="O448">
        <f>G448-'Gen V Original Stats'!G448</f>
        <v>16</v>
      </c>
      <c r="P448">
        <f>H448-'Gen V Original Stats'!H448</f>
        <v>24</v>
      </c>
      <c r="Q448" s="5">
        <f>I448-'Gen V Original Stats'!I448</f>
        <v>114</v>
      </c>
      <c r="S448">
        <v>447</v>
      </c>
      <c r="T448">
        <v>1</v>
      </c>
      <c r="U448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</v>
      </c>
      <c r="W448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</v>
      </c>
    </row>
    <row r="449" spans="1:23" x14ac:dyDescent="0.5">
      <c r="A449">
        <v>448</v>
      </c>
      <c r="B449" t="s">
        <v>447</v>
      </c>
      <c r="C449">
        <v>80</v>
      </c>
      <c r="D449">
        <v>126</v>
      </c>
      <c r="E449">
        <v>80</v>
      </c>
      <c r="F449">
        <v>131</v>
      </c>
      <c r="G449">
        <v>80</v>
      </c>
      <c r="H449">
        <v>103</v>
      </c>
      <c r="I449">
        <f t="shared" si="18"/>
        <v>600</v>
      </c>
      <c r="K449">
        <f>C449-'Gen V Original Stats'!C449</f>
        <v>10</v>
      </c>
      <c r="L449">
        <f>D449-'Gen V Original Stats'!D449</f>
        <v>16</v>
      </c>
      <c r="M449">
        <f>E449-'Gen V Original Stats'!E449</f>
        <v>10</v>
      </c>
      <c r="N449">
        <f>F449-'Gen V Original Stats'!F449</f>
        <v>16</v>
      </c>
      <c r="O449">
        <f>G449-'Gen V Original Stats'!G449</f>
        <v>10</v>
      </c>
      <c r="P449">
        <f>H449-'Gen V Original Stats'!H449</f>
        <v>13</v>
      </c>
      <c r="Q449" s="5">
        <f>I449-'Gen V Original Stats'!I449</f>
        <v>75</v>
      </c>
      <c r="S449">
        <v>448</v>
      </c>
      <c r="U449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</v>
      </c>
      <c r="W449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</v>
      </c>
    </row>
    <row r="450" spans="1:23" x14ac:dyDescent="0.5">
      <c r="A450">
        <v>449</v>
      </c>
      <c r="B450" t="s">
        <v>448</v>
      </c>
      <c r="C450">
        <v>82</v>
      </c>
      <c r="D450">
        <v>87</v>
      </c>
      <c r="E450">
        <v>95</v>
      </c>
      <c r="F450">
        <v>46</v>
      </c>
      <c r="G450">
        <v>51</v>
      </c>
      <c r="H450">
        <v>39</v>
      </c>
      <c r="I450">
        <f t="shared" si="18"/>
        <v>400</v>
      </c>
      <c r="K450">
        <f>C450-'Gen V Original Stats'!C450</f>
        <v>14</v>
      </c>
      <c r="L450">
        <f>D450-'Gen V Original Stats'!D450</f>
        <v>15</v>
      </c>
      <c r="M450">
        <f>E450-'Gen V Original Stats'!E450</f>
        <v>17</v>
      </c>
      <c r="N450">
        <f>F450-'Gen V Original Stats'!F450</f>
        <v>8</v>
      </c>
      <c r="O450">
        <f>G450-'Gen V Original Stats'!G450</f>
        <v>9</v>
      </c>
      <c r="P450">
        <f>H450-'Gen V Original Stats'!H450</f>
        <v>7</v>
      </c>
      <c r="Q450" s="5">
        <f>I450-'Gen V Original Stats'!I450</f>
        <v>70</v>
      </c>
      <c r="S450">
        <v>449</v>
      </c>
      <c r="T450">
        <v>1</v>
      </c>
      <c r="U450" s="1" t="str">
        <f t="shared" si="1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</v>
      </c>
      <c r="W450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</v>
      </c>
    </row>
    <row r="451" spans="1:23" x14ac:dyDescent="0.5">
      <c r="A451">
        <v>450</v>
      </c>
      <c r="B451" t="s">
        <v>449</v>
      </c>
      <c r="C451">
        <v>123</v>
      </c>
      <c r="D451">
        <v>128</v>
      </c>
      <c r="E451">
        <v>135</v>
      </c>
      <c r="F451">
        <v>78</v>
      </c>
      <c r="G451">
        <v>82</v>
      </c>
      <c r="H451">
        <v>54</v>
      </c>
      <c r="I451">
        <f t="shared" ref="I451:I514" si="21">SUM(C451:H451)</f>
        <v>600</v>
      </c>
      <c r="K451">
        <f>C451-'Gen V Original Stats'!C451</f>
        <v>15</v>
      </c>
      <c r="L451">
        <f>D451-'Gen V Original Stats'!D451</f>
        <v>16</v>
      </c>
      <c r="M451">
        <f>E451-'Gen V Original Stats'!E451</f>
        <v>17</v>
      </c>
      <c r="N451">
        <f>F451-'Gen V Original Stats'!F451</f>
        <v>10</v>
      </c>
      <c r="O451">
        <f>G451-'Gen V Original Stats'!G451</f>
        <v>10</v>
      </c>
      <c r="P451">
        <f>H451-'Gen V Original Stats'!H451</f>
        <v>7</v>
      </c>
      <c r="Q451" s="5">
        <f>I451-'Gen V Original Stats'!I451</f>
        <v>75</v>
      </c>
      <c r="S451">
        <v>450</v>
      </c>
      <c r="U451" s="1" t="str">
        <f t="shared" ref="U451:U514" si="22">U450&amp;"["&amp;S451&amp;","&amp;IF(T451="","0",T451)&amp;"],"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</v>
      </c>
      <c r="W451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</v>
      </c>
    </row>
    <row r="452" spans="1:23" x14ac:dyDescent="0.5">
      <c r="A452">
        <v>451</v>
      </c>
      <c r="B452" t="s">
        <v>450</v>
      </c>
      <c r="C452">
        <v>48</v>
      </c>
      <c r="D452">
        <v>61</v>
      </c>
      <c r="E452">
        <v>109</v>
      </c>
      <c r="F452">
        <v>36</v>
      </c>
      <c r="G452">
        <v>67</v>
      </c>
      <c r="H452">
        <v>79</v>
      </c>
      <c r="I452">
        <f t="shared" si="21"/>
        <v>400</v>
      </c>
      <c r="K452">
        <f>C452-'Gen V Original Stats'!C452</f>
        <v>8</v>
      </c>
      <c r="L452">
        <f>D452-'Gen V Original Stats'!D452</f>
        <v>11</v>
      </c>
      <c r="M452">
        <f>E452-'Gen V Original Stats'!E452</f>
        <v>19</v>
      </c>
      <c r="N452">
        <f>F452-'Gen V Original Stats'!F452</f>
        <v>6</v>
      </c>
      <c r="O452">
        <f>G452-'Gen V Original Stats'!G452</f>
        <v>12</v>
      </c>
      <c r="P452">
        <f>H452-'Gen V Original Stats'!H452</f>
        <v>14</v>
      </c>
      <c r="Q452" s="5">
        <f>I452-'Gen V Original Stats'!I452</f>
        <v>70</v>
      </c>
      <c r="S452">
        <v>451</v>
      </c>
      <c r="T452">
        <v>1</v>
      </c>
      <c r="U452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</v>
      </c>
      <c r="W452" s="1" t="str">
        <f t="shared" si="20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</v>
      </c>
    </row>
    <row r="453" spans="1:23" x14ac:dyDescent="0.5">
      <c r="A453">
        <v>452</v>
      </c>
      <c r="B453" t="s">
        <v>451</v>
      </c>
      <c r="C453">
        <v>84</v>
      </c>
      <c r="D453">
        <v>108</v>
      </c>
      <c r="E453">
        <v>132</v>
      </c>
      <c r="F453">
        <v>72</v>
      </c>
      <c r="G453">
        <v>90</v>
      </c>
      <c r="H453">
        <v>114</v>
      </c>
      <c r="I453">
        <f t="shared" si="21"/>
        <v>600</v>
      </c>
      <c r="K453">
        <f>C453-'Gen V Original Stats'!C453</f>
        <v>14</v>
      </c>
      <c r="L453">
        <f>D453-'Gen V Original Stats'!D453</f>
        <v>18</v>
      </c>
      <c r="M453">
        <f>E453-'Gen V Original Stats'!E453</f>
        <v>22</v>
      </c>
      <c r="N453">
        <f>F453-'Gen V Original Stats'!F453</f>
        <v>12</v>
      </c>
      <c r="O453">
        <f>G453-'Gen V Original Stats'!G453</f>
        <v>15</v>
      </c>
      <c r="P453">
        <f>H453-'Gen V Original Stats'!H453</f>
        <v>19</v>
      </c>
      <c r="Q453" s="5">
        <f>I453-'Gen V Original Stats'!I453</f>
        <v>100</v>
      </c>
      <c r="S453">
        <v>452</v>
      </c>
      <c r="U453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</v>
      </c>
      <c r="W453" s="1" t="str">
        <f t="shared" ref="W453:W516" si="23">CONCATENATE(W452,"[",S453,",",IF(V453="",0,V453),"],")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</v>
      </c>
    </row>
    <row r="454" spans="1:23" x14ac:dyDescent="0.5">
      <c r="A454">
        <v>453</v>
      </c>
      <c r="B454" t="s">
        <v>452</v>
      </c>
      <c r="C454">
        <v>64</v>
      </c>
      <c r="D454">
        <v>81</v>
      </c>
      <c r="E454">
        <v>53</v>
      </c>
      <c r="F454">
        <v>81</v>
      </c>
      <c r="G454">
        <v>53</v>
      </c>
      <c r="H454">
        <v>67</v>
      </c>
      <c r="I454">
        <f t="shared" si="21"/>
        <v>399</v>
      </c>
      <c r="K454">
        <f>C454-'Gen V Original Stats'!C454</f>
        <v>16</v>
      </c>
      <c r="L454">
        <f>D454-'Gen V Original Stats'!D454</f>
        <v>20</v>
      </c>
      <c r="M454">
        <f>E454-'Gen V Original Stats'!E454</f>
        <v>13</v>
      </c>
      <c r="N454">
        <f>F454-'Gen V Original Stats'!F454</f>
        <v>20</v>
      </c>
      <c r="O454">
        <f>G454-'Gen V Original Stats'!G454</f>
        <v>13</v>
      </c>
      <c r="P454">
        <f>H454-'Gen V Original Stats'!H454</f>
        <v>17</v>
      </c>
      <c r="Q454" s="5">
        <f>I454-'Gen V Original Stats'!I454</f>
        <v>99</v>
      </c>
      <c r="S454">
        <v>453</v>
      </c>
      <c r="T454">
        <v>1</v>
      </c>
      <c r="U454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</v>
      </c>
      <c r="W454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</v>
      </c>
    </row>
    <row r="455" spans="1:23" x14ac:dyDescent="0.5">
      <c r="A455">
        <v>454</v>
      </c>
      <c r="B455" t="s">
        <v>453</v>
      </c>
      <c r="C455">
        <v>102</v>
      </c>
      <c r="D455">
        <v>130</v>
      </c>
      <c r="E455">
        <v>80</v>
      </c>
      <c r="F455">
        <v>105</v>
      </c>
      <c r="G455">
        <v>80</v>
      </c>
      <c r="H455">
        <v>104</v>
      </c>
      <c r="I455">
        <f t="shared" si="21"/>
        <v>601</v>
      </c>
      <c r="K455">
        <f>C455-'Gen V Original Stats'!C455</f>
        <v>19</v>
      </c>
      <c r="L455">
        <f>D455-'Gen V Original Stats'!D455</f>
        <v>24</v>
      </c>
      <c r="M455">
        <f>E455-'Gen V Original Stats'!E455</f>
        <v>15</v>
      </c>
      <c r="N455">
        <f>F455-'Gen V Original Stats'!F455</f>
        <v>19</v>
      </c>
      <c r="O455">
        <f>G455-'Gen V Original Stats'!G455</f>
        <v>15</v>
      </c>
      <c r="P455">
        <f>H455-'Gen V Original Stats'!H455</f>
        <v>19</v>
      </c>
      <c r="Q455" s="5">
        <f>I455-'Gen V Original Stats'!I455</f>
        <v>111</v>
      </c>
      <c r="S455">
        <v>454</v>
      </c>
      <c r="U455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</v>
      </c>
      <c r="W455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</v>
      </c>
    </row>
    <row r="456" spans="1:23" x14ac:dyDescent="0.5">
      <c r="A456">
        <v>455</v>
      </c>
      <c r="B456" t="s">
        <v>454</v>
      </c>
      <c r="C456">
        <v>98</v>
      </c>
      <c r="D456">
        <v>132</v>
      </c>
      <c r="E456">
        <v>95</v>
      </c>
      <c r="F456">
        <v>119</v>
      </c>
      <c r="G456">
        <v>95</v>
      </c>
      <c r="H456">
        <v>61</v>
      </c>
      <c r="I456">
        <f t="shared" si="21"/>
        <v>600</v>
      </c>
      <c r="K456">
        <f>C456-'Gen V Original Stats'!C456</f>
        <v>24</v>
      </c>
      <c r="L456">
        <f>D456-'Gen V Original Stats'!D456</f>
        <v>32</v>
      </c>
      <c r="M456">
        <f>E456-'Gen V Original Stats'!E456</f>
        <v>23</v>
      </c>
      <c r="N456">
        <f>F456-'Gen V Original Stats'!F456</f>
        <v>29</v>
      </c>
      <c r="O456">
        <f>G456-'Gen V Original Stats'!G456</f>
        <v>23</v>
      </c>
      <c r="P456">
        <f>H456-'Gen V Original Stats'!H456</f>
        <v>15</v>
      </c>
      <c r="Q456" s="5">
        <f>I456-'Gen V Original Stats'!I456</f>
        <v>146</v>
      </c>
      <c r="S456">
        <v>455</v>
      </c>
      <c r="U456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</v>
      </c>
      <c r="W456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</v>
      </c>
    </row>
    <row r="457" spans="1:23" x14ac:dyDescent="0.5">
      <c r="A457">
        <v>456</v>
      </c>
      <c r="B457" t="s">
        <v>455</v>
      </c>
      <c r="C457">
        <v>59</v>
      </c>
      <c r="D457">
        <v>59</v>
      </c>
      <c r="E457">
        <v>68</v>
      </c>
      <c r="F457">
        <v>59</v>
      </c>
      <c r="G457">
        <v>74</v>
      </c>
      <c r="H457">
        <v>80</v>
      </c>
      <c r="I457">
        <f t="shared" si="21"/>
        <v>399</v>
      </c>
      <c r="K457">
        <f>C457-'Gen V Original Stats'!C457</f>
        <v>10</v>
      </c>
      <c r="L457">
        <f>D457-'Gen V Original Stats'!D457</f>
        <v>10</v>
      </c>
      <c r="M457">
        <f>E457-'Gen V Original Stats'!E457</f>
        <v>12</v>
      </c>
      <c r="N457">
        <f>F457-'Gen V Original Stats'!F457</f>
        <v>10</v>
      </c>
      <c r="O457">
        <f>G457-'Gen V Original Stats'!G457</f>
        <v>13</v>
      </c>
      <c r="P457">
        <f>H457-'Gen V Original Stats'!H457</f>
        <v>14</v>
      </c>
      <c r="Q457" s="5">
        <f>I457-'Gen V Original Stats'!I457</f>
        <v>69</v>
      </c>
      <c r="S457">
        <v>456</v>
      </c>
      <c r="T457">
        <v>1</v>
      </c>
      <c r="U457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</v>
      </c>
      <c r="W457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</v>
      </c>
    </row>
    <row r="458" spans="1:23" x14ac:dyDescent="0.5">
      <c r="A458">
        <v>457</v>
      </c>
      <c r="B458" t="s">
        <v>456</v>
      </c>
      <c r="C458">
        <v>90</v>
      </c>
      <c r="D458">
        <v>90</v>
      </c>
      <c r="E458">
        <v>99</v>
      </c>
      <c r="F458">
        <v>90</v>
      </c>
      <c r="G458">
        <v>112</v>
      </c>
      <c r="H458">
        <v>119</v>
      </c>
      <c r="I458">
        <f t="shared" si="21"/>
        <v>600</v>
      </c>
      <c r="K458">
        <f>C458-'Gen V Original Stats'!C458</f>
        <v>21</v>
      </c>
      <c r="L458">
        <f>D458-'Gen V Original Stats'!D458</f>
        <v>21</v>
      </c>
      <c r="M458">
        <f>E458-'Gen V Original Stats'!E458</f>
        <v>23</v>
      </c>
      <c r="N458">
        <f>F458-'Gen V Original Stats'!F458</f>
        <v>21</v>
      </c>
      <c r="O458">
        <f>G458-'Gen V Original Stats'!G458</f>
        <v>26</v>
      </c>
      <c r="P458">
        <f>H458-'Gen V Original Stats'!H458</f>
        <v>28</v>
      </c>
      <c r="Q458" s="5">
        <f>I458-'Gen V Original Stats'!I458</f>
        <v>140</v>
      </c>
      <c r="S458">
        <v>457</v>
      </c>
      <c r="U458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</v>
      </c>
      <c r="W458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</v>
      </c>
    </row>
    <row r="459" spans="1:23" x14ac:dyDescent="0.5">
      <c r="A459">
        <v>458</v>
      </c>
      <c r="B459" t="s">
        <v>457</v>
      </c>
      <c r="C459">
        <v>52</v>
      </c>
      <c r="D459">
        <v>23</v>
      </c>
      <c r="E459">
        <v>58</v>
      </c>
      <c r="F459">
        <v>70</v>
      </c>
      <c r="G459">
        <v>139</v>
      </c>
      <c r="H459">
        <v>58</v>
      </c>
      <c r="I459">
        <f t="shared" si="21"/>
        <v>400</v>
      </c>
      <c r="K459">
        <f>C459-'Gen V Original Stats'!C459</f>
        <v>7</v>
      </c>
      <c r="L459">
        <f>D459-'Gen V Original Stats'!D459</f>
        <v>3</v>
      </c>
      <c r="M459">
        <f>E459-'Gen V Original Stats'!E459</f>
        <v>8</v>
      </c>
      <c r="N459">
        <f>F459-'Gen V Original Stats'!F459</f>
        <v>10</v>
      </c>
      <c r="O459">
        <f>G459-'Gen V Original Stats'!G459</f>
        <v>19</v>
      </c>
      <c r="P459">
        <f>H459-'Gen V Original Stats'!H459</f>
        <v>8</v>
      </c>
      <c r="Q459" s="5">
        <f>I459-'Gen V Original Stats'!I459</f>
        <v>55</v>
      </c>
      <c r="S459">
        <v>458</v>
      </c>
      <c r="T459">
        <v>1</v>
      </c>
      <c r="U459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</v>
      </c>
      <c r="W459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</v>
      </c>
    </row>
    <row r="460" spans="1:23" x14ac:dyDescent="0.5">
      <c r="A460">
        <v>459</v>
      </c>
      <c r="B460" t="s">
        <v>458</v>
      </c>
      <c r="C460">
        <v>72</v>
      </c>
      <c r="D460">
        <v>74</v>
      </c>
      <c r="E460">
        <v>60</v>
      </c>
      <c r="F460">
        <v>74</v>
      </c>
      <c r="G460">
        <v>72</v>
      </c>
      <c r="H460">
        <v>48</v>
      </c>
      <c r="I460">
        <f t="shared" si="21"/>
        <v>400</v>
      </c>
      <c r="K460">
        <f>C460-'Gen V Original Stats'!C460</f>
        <v>12</v>
      </c>
      <c r="L460">
        <f>D460-'Gen V Original Stats'!D460</f>
        <v>12</v>
      </c>
      <c r="M460">
        <f>E460-'Gen V Original Stats'!E460</f>
        <v>10</v>
      </c>
      <c r="N460">
        <f>F460-'Gen V Original Stats'!F460</f>
        <v>12</v>
      </c>
      <c r="O460">
        <f>G460-'Gen V Original Stats'!G460</f>
        <v>12</v>
      </c>
      <c r="P460">
        <f>H460-'Gen V Original Stats'!H460</f>
        <v>8</v>
      </c>
      <c r="Q460" s="5">
        <f>I460-'Gen V Original Stats'!I460</f>
        <v>66</v>
      </c>
      <c r="S460">
        <v>459</v>
      </c>
      <c r="T460">
        <v>1</v>
      </c>
      <c r="U460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</v>
      </c>
      <c r="W460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</v>
      </c>
    </row>
    <row r="461" spans="1:23" x14ac:dyDescent="0.5">
      <c r="A461">
        <v>460</v>
      </c>
      <c r="B461" t="s">
        <v>459</v>
      </c>
      <c r="C461">
        <v>109</v>
      </c>
      <c r="D461">
        <v>112</v>
      </c>
      <c r="E461">
        <v>91</v>
      </c>
      <c r="F461">
        <v>112</v>
      </c>
      <c r="G461">
        <v>103</v>
      </c>
      <c r="H461">
        <v>73</v>
      </c>
      <c r="I461">
        <f t="shared" si="21"/>
        <v>600</v>
      </c>
      <c r="K461">
        <f>C461-'Gen V Original Stats'!C461</f>
        <v>19</v>
      </c>
      <c r="L461">
        <f>D461-'Gen V Original Stats'!D461</f>
        <v>20</v>
      </c>
      <c r="M461">
        <f>E461-'Gen V Original Stats'!E461</f>
        <v>16</v>
      </c>
      <c r="N461">
        <f>F461-'Gen V Original Stats'!F461</f>
        <v>20</v>
      </c>
      <c r="O461">
        <f>G461-'Gen V Original Stats'!G461</f>
        <v>18</v>
      </c>
      <c r="P461">
        <f>H461-'Gen V Original Stats'!H461</f>
        <v>13</v>
      </c>
      <c r="Q461" s="5">
        <f>I461-'Gen V Original Stats'!I461</f>
        <v>106</v>
      </c>
      <c r="S461">
        <v>460</v>
      </c>
      <c r="U461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</v>
      </c>
      <c r="W461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</v>
      </c>
    </row>
    <row r="462" spans="1:23" x14ac:dyDescent="0.5">
      <c r="A462">
        <v>461</v>
      </c>
      <c r="B462" t="s">
        <v>460</v>
      </c>
      <c r="C462">
        <v>82</v>
      </c>
      <c r="D462">
        <v>141</v>
      </c>
      <c r="E462">
        <v>76</v>
      </c>
      <c r="F462">
        <v>53</v>
      </c>
      <c r="G462">
        <v>100</v>
      </c>
      <c r="H462">
        <v>147</v>
      </c>
      <c r="I462">
        <f t="shared" si="21"/>
        <v>599</v>
      </c>
      <c r="K462">
        <f>C462-'Gen V Original Stats'!C462</f>
        <v>12</v>
      </c>
      <c r="L462">
        <f>D462-'Gen V Original Stats'!D462</f>
        <v>21</v>
      </c>
      <c r="M462">
        <f>E462-'Gen V Original Stats'!E462</f>
        <v>11</v>
      </c>
      <c r="N462">
        <f>F462-'Gen V Original Stats'!F462</f>
        <v>8</v>
      </c>
      <c r="O462">
        <f>G462-'Gen V Original Stats'!G462</f>
        <v>15</v>
      </c>
      <c r="P462">
        <f>H462-'Gen V Original Stats'!H462</f>
        <v>22</v>
      </c>
      <c r="Q462" s="5">
        <f>I462-'Gen V Original Stats'!I462</f>
        <v>89</v>
      </c>
      <c r="S462">
        <v>461</v>
      </c>
      <c r="U462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</v>
      </c>
      <c r="W462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</v>
      </c>
    </row>
    <row r="463" spans="1:23" x14ac:dyDescent="0.5">
      <c r="A463">
        <v>462</v>
      </c>
      <c r="B463" t="s">
        <v>461</v>
      </c>
      <c r="C463">
        <v>79</v>
      </c>
      <c r="D463">
        <v>79</v>
      </c>
      <c r="E463">
        <v>129</v>
      </c>
      <c r="F463">
        <v>146</v>
      </c>
      <c r="G463">
        <v>101</v>
      </c>
      <c r="H463">
        <v>67</v>
      </c>
      <c r="I463">
        <f t="shared" si="21"/>
        <v>601</v>
      </c>
      <c r="K463">
        <f>C463-'Gen V Original Stats'!C463</f>
        <v>9</v>
      </c>
      <c r="L463">
        <f>D463-'Gen V Original Stats'!D463</f>
        <v>9</v>
      </c>
      <c r="M463">
        <f>E463-'Gen V Original Stats'!E463</f>
        <v>14</v>
      </c>
      <c r="N463">
        <f>F463-'Gen V Original Stats'!F463</f>
        <v>16</v>
      </c>
      <c r="O463">
        <f>G463-'Gen V Original Stats'!G463</f>
        <v>11</v>
      </c>
      <c r="P463">
        <f>H463-'Gen V Original Stats'!H463</f>
        <v>7</v>
      </c>
      <c r="Q463" s="5">
        <f>I463-'Gen V Original Stats'!I463</f>
        <v>66</v>
      </c>
      <c r="S463">
        <v>462</v>
      </c>
      <c r="U463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</v>
      </c>
      <c r="W463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</v>
      </c>
    </row>
    <row r="464" spans="1:23" x14ac:dyDescent="0.5">
      <c r="A464">
        <v>463</v>
      </c>
      <c r="B464" t="s">
        <v>462</v>
      </c>
      <c r="C464">
        <v>128</v>
      </c>
      <c r="D464">
        <v>99</v>
      </c>
      <c r="E464">
        <v>111</v>
      </c>
      <c r="F464">
        <v>93</v>
      </c>
      <c r="G464">
        <v>111</v>
      </c>
      <c r="H464">
        <v>58</v>
      </c>
      <c r="I464">
        <f t="shared" si="21"/>
        <v>600</v>
      </c>
      <c r="K464">
        <f>C464-'Gen V Original Stats'!C464</f>
        <v>18</v>
      </c>
      <c r="L464">
        <f>D464-'Gen V Original Stats'!D464</f>
        <v>14</v>
      </c>
      <c r="M464">
        <f>E464-'Gen V Original Stats'!E464</f>
        <v>16</v>
      </c>
      <c r="N464">
        <f>F464-'Gen V Original Stats'!F464</f>
        <v>13</v>
      </c>
      <c r="O464">
        <f>G464-'Gen V Original Stats'!G464</f>
        <v>16</v>
      </c>
      <c r="P464">
        <f>H464-'Gen V Original Stats'!H464</f>
        <v>8</v>
      </c>
      <c r="Q464" s="5">
        <f>I464-'Gen V Original Stats'!I464</f>
        <v>85</v>
      </c>
      <c r="S464">
        <v>463</v>
      </c>
      <c r="U464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</v>
      </c>
      <c r="W464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</v>
      </c>
    </row>
    <row r="465" spans="1:23" x14ac:dyDescent="0.5">
      <c r="A465">
        <v>464</v>
      </c>
      <c r="B465" t="s">
        <v>463</v>
      </c>
      <c r="C465">
        <v>129</v>
      </c>
      <c r="D465">
        <v>157</v>
      </c>
      <c r="E465">
        <v>146</v>
      </c>
      <c r="F465">
        <v>62</v>
      </c>
      <c r="G465">
        <v>62</v>
      </c>
      <c r="H465">
        <v>45</v>
      </c>
      <c r="I465">
        <f t="shared" si="21"/>
        <v>601</v>
      </c>
      <c r="K465">
        <f>C465-'Gen V Original Stats'!C465</f>
        <v>14</v>
      </c>
      <c r="L465">
        <f>D465-'Gen V Original Stats'!D465</f>
        <v>17</v>
      </c>
      <c r="M465">
        <f>E465-'Gen V Original Stats'!E465</f>
        <v>16</v>
      </c>
      <c r="N465">
        <f>F465-'Gen V Original Stats'!F465</f>
        <v>7</v>
      </c>
      <c r="O465">
        <f>G465-'Gen V Original Stats'!G465</f>
        <v>7</v>
      </c>
      <c r="P465">
        <f>H465-'Gen V Original Stats'!H465</f>
        <v>5</v>
      </c>
      <c r="Q465" s="5">
        <f>I465-'Gen V Original Stats'!I465</f>
        <v>66</v>
      </c>
      <c r="S465">
        <v>464</v>
      </c>
      <c r="U465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</v>
      </c>
      <c r="W465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</v>
      </c>
    </row>
    <row r="466" spans="1:23" x14ac:dyDescent="0.5">
      <c r="A466">
        <v>465</v>
      </c>
      <c r="B466" t="s">
        <v>464</v>
      </c>
      <c r="C466">
        <v>112</v>
      </c>
      <c r="D466">
        <v>112</v>
      </c>
      <c r="E466">
        <v>140</v>
      </c>
      <c r="F466">
        <v>123</v>
      </c>
      <c r="G466">
        <v>56</v>
      </c>
      <c r="H466">
        <v>56</v>
      </c>
      <c r="I466">
        <f t="shared" si="21"/>
        <v>599</v>
      </c>
      <c r="K466">
        <f>C466-'Gen V Original Stats'!C466</f>
        <v>12</v>
      </c>
      <c r="L466">
        <f>D466-'Gen V Original Stats'!D466</f>
        <v>12</v>
      </c>
      <c r="M466">
        <f>E466-'Gen V Original Stats'!E466</f>
        <v>15</v>
      </c>
      <c r="N466">
        <f>F466-'Gen V Original Stats'!F466</f>
        <v>13</v>
      </c>
      <c r="O466">
        <f>G466-'Gen V Original Stats'!G466</f>
        <v>6</v>
      </c>
      <c r="P466">
        <f>H466-'Gen V Original Stats'!H466</f>
        <v>6</v>
      </c>
      <c r="Q466" s="5">
        <f>I466-'Gen V Original Stats'!I466</f>
        <v>64</v>
      </c>
      <c r="S466">
        <v>465</v>
      </c>
      <c r="U466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</v>
      </c>
      <c r="W466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</v>
      </c>
    </row>
    <row r="467" spans="1:23" x14ac:dyDescent="0.5">
      <c r="A467">
        <v>466</v>
      </c>
      <c r="B467" t="s">
        <v>465</v>
      </c>
      <c r="C467">
        <v>83</v>
      </c>
      <c r="D467">
        <v>137</v>
      </c>
      <c r="E467">
        <v>74</v>
      </c>
      <c r="F467">
        <v>106</v>
      </c>
      <c r="G467">
        <v>94</v>
      </c>
      <c r="H467">
        <v>106</v>
      </c>
      <c r="I467">
        <f t="shared" si="21"/>
        <v>600</v>
      </c>
      <c r="K467">
        <f>C467-'Gen V Original Stats'!C467</f>
        <v>8</v>
      </c>
      <c r="L467">
        <f>D467-'Gen V Original Stats'!D467</f>
        <v>14</v>
      </c>
      <c r="M467">
        <f>E467-'Gen V Original Stats'!E467</f>
        <v>7</v>
      </c>
      <c r="N467">
        <f>F467-'Gen V Original Stats'!F467</f>
        <v>11</v>
      </c>
      <c r="O467">
        <f>G467-'Gen V Original Stats'!G467</f>
        <v>9</v>
      </c>
      <c r="P467">
        <f>H467-'Gen V Original Stats'!H467</f>
        <v>11</v>
      </c>
      <c r="Q467" s="5">
        <f>I467-'Gen V Original Stats'!I467</f>
        <v>60</v>
      </c>
      <c r="S467">
        <v>466</v>
      </c>
      <c r="U467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</v>
      </c>
      <c r="W467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</v>
      </c>
    </row>
    <row r="468" spans="1:23" x14ac:dyDescent="0.5">
      <c r="A468">
        <v>467</v>
      </c>
      <c r="B468" t="s">
        <v>466</v>
      </c>
      <c r="C468">
        <v>83</v>
      </c>
      <c r="D468">
        <v>106</v>
      </c>
      <c r="E468">
        <v>74</v>
      </c>
      <c r="F468">
        <v>139</v>
      </c>
      <c r="G468">
        <v>106</v>
      </c>
      <c r="H468">
        <v>92</v>
      </c>
      <c r="I468">
        <f t="shared" si="21"/>
        <v>600</v>
      </c>
      <c r="K468">
        <f>C468-'Gen V Original Stats'!C468</f>
        <v>8</v>
      </c>
      <c r="L468">
        <f>D468-'Gen V Original Stats'!D468</f>
        <v>11</v>
      </c>
      <c r="M468">
        <f>E468-'Gen V Original Stats'!E468</f>
        <v>7</v>
      </c>
      <c r="N468">
        <f>F468-'Gen V Original Stats'!F468</f>
        <v>14</v>
      </c>
      <c r="O468">
        <f>G468-'Gen V Original Stats'!G468</f>
        <v>11</v>
      </c>
      <c r="P468">
        <f>H468-'Gen V Original Stats'!H468</f>
        <v>9</v>
      </c>
      <c r="Q468" s="5">
        <f>I468-'Gen V Original Stats'!I468</f>
        <v>60</v>
      </c>
      <c r="S468">
        <v>467</v>
      </c>
      <c r="U468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</v>
      </c>
      <c r="W468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</v>
      </c>
    </row>
    <row r="469" spans="1:23" x14ac:dyDescent="0.5">
      <c r="A469">
        <v>468</v>
      </c>
      <c r="B469" t="s">
        <v>467</v>
      </c>
      <c r="C469">
        <v>94</v>
      </c>
      <c r="D469">
        <v>55</v>
      </c>
      <c r="E469">
        <v>105</v>
      </c>
      <c r="F469">
        <v>132</v>
      </c>
      <c r="G469">
        <v>127</v>
      </c>
      <c r="H469">
        <v>88</v>
      </c>
      <c r="I469">
        <f t="shared" si="21"/>
        <v>601</v>
      </c>
      <c r="K469">
        <f>C469-'Gen V Original Stats'!C469</f>
        <v>9</v>
      </c>
      <c r="L469">
        <f>D469-'Gen V Original Stats'!D469</f>
        <v>5</v>
      </c>
      <c r="M469">
        <f>E469-'Gen V Original Stats'!E469</f>
        <v>10</v>
      </c>
      <c r="N469">
        <f>F469-'Gen V Original Stats'!F469</f>
        <v>12</v>
      </c>
      <c r="O469">
        <f>G469-'Gen V Original Stats'!G469</f>
        <v>12</v>
      </c>
      <c r="P469">
        <f>H469-'Gen V Original Stats'!H469</f>
        <v>8</v>
      </c>
      <c r="Q469" s="5">
        <f>I469-'Gen V Original Stats'!I469</f>
        <v>56</v>
      </c>
      <c r="S469">
        <v>468</v>
      </c>
      <c r="U469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</v>
      </c>
      <c r="W469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</v>
      </c>
    </row>
    <row r="470" spans="1:23" x14ac:dyDescent="0.5">
      <c r="A470">
        <v>469</v>
      </c>
      <c r="B470" t="s">
        <v>468</v>
      </c>
      <c r="C470">
        <v>100</v>
      </c>
      <c r="D470">
        <v>89</v>
      </c>
      <c r="E470">
        <v>100</v>
      </c>
      <c r="F470">
        <v>135</v>
      </c>
      <c r="G470">
        <v>65</v>
      </c>
      <c r="H470">
        <v>111</v>
      </c>
      <c r="I470">
        <f t="shared" si="21"/>
        <v>600</v>
      </c>
      <c r="K470">
        <f>C470-'Gen V Original Stats'!C470</f>
        <v>14</v>
      </c>
      <c r="L470">
        <f>D470-'Gen V Original Stats'!D470</f>
        <v>13</v>
      </c>
      <c r="M470">
        <f>E470-'Gen V Original Stats'!E470</f>
        <v>14</v>
      </c>
      <c r="N470">
        <f>F470-'Gen V Original Stats'!F470</f>
        <v>19</v>
      </c>
      <c r="O470">
        <f>G470-'Gen V Original Stats'!G470</f>
        <v>9</v>
      </c>
      <c r="P470">
        <f>H470-'Gen V Original Stats'!H470</f>
        <v>16</v>
      </c>
      <c r="Q470" s="5">
        <f>I470-'Gen V Original Stats'!I470</f>
        <v>85</v>
      </c>
      <c r="S470">
        <v>469</v>
      </c>
      <c r="U470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</v>
      </c>
      <c r="W470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</v>
      </c>
    </row>
    <row r="471" spans="1:23" x14ac:dyDescent="0.5">
      <c r="A471">
        <v>470</v>
      </c>
      <c r="B471" t="s">
        <v>469</v>
      </c>
      <c r="C471">
        <v>74</v>
      </c>
      <c r="D471">
        <v>126</v>
      </c>
      <c r="E471">
        <v>149</v>
      </c>
      <c r="F471">
        <v>69</v>
      </c>
      <c r="G471">
        <v>74</v>
      </c>
      <c r="H471">
        <v>109</v>
      </c>
      <c r="I471">
        <f t="shared" si="21"/>
        <v>601</v>
      </c>
      <c r="K471">
        <f>C471-'Gen V Original Stats'!C471</f>
        <v>9</v>
      </c>
      <c r="L471">
        <f>D471-'Gen V Original Stats'!D471</f>
        <v>16</v>
      </c>
      <c r="M471">
        <f>E471-'Gen V Original Stats'!E471</f>
        <v>19</v>
      </c>
      <c r="N471">
        <f>F471-'Gen V Original Stats'!F471</f>
        <v>9</v>
      </c>
      <c r="O471">
        <f>G471-'Gen V Original Stats'!G471</f>
        <v>9</v>
      </c>
      <c r="P471">
        <f>H471-'Gen V Original Stats'!H471</f>
        <v>14</v>
      </c>
      <c r="Q471" s="5">
        <f>I471-'Gen V Original Stats'!I471</f>
        <v>76</v>
      </c>
      <c r="S471">
        <v>470</v>
      </c>
      <c r="U471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</v>
      </c>
      <c r="W471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</v>
      </c>
    </row>
    <row r="472" spans="1:23" x14ac:dyDescent="0.5">
      <c r="A472">
        <v>471</v>
      </c>
      <c r="B472" t="s">
        <v>470</v>
      </c>
      <c r="C472">
        <v>74</v>
      </c>
      <c r="D472">
        <v>69</v>
      </c>
      <c r="E472">
        <v>126</v>
      </c>
      <c r="F472">
        <v>149</v>
      </c>
      <c r="G472">
        <v>109</v>
      </c>
      <c r="H472">
        <v>74</v>
      </c>
      <c r="I472">
        <f t="shared" si="21"/>
        <v>601</v>
      </c>
      <c r="K472">
        <f>C472-'Gen V Original Stats'!C472</f>
        <v>9</v>
      </c>
      <c r="L472">
        <f>D472-'Gen V Original Stats'!D472</f>
        <v>9</v>
      </c>
      <c r="M472">
        <f>E472-'Gen V Original Stats'!E472</f>
        <v>16</v>
      </c>
      <c r="N472">
        <f>F472-'Gen V Original Stats'!F472</f>
        <v>19</v>
      </c>
      <c r="O472">
        <f>G472-'Gen V Original Stats'!G472</f>
        <v>14</v>
      </c>
      <c r="P472">
        <f>H472-'Gen V Original Stats'!H472</f>
        <v>9</v>
      </c>
      <c r="Q472" s="5">
        <f>I472-'Gen V Original Stats'!I472</f>
        <v>76</v>
      </c>
      <c r="S472">
        <v>471</v>
      </c>
      <c r="U472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</v>
      </c>
      <c r="W472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</v>
      </c>
    </row>
    <row r="473" spans="1:23" x14ac:dyDescent="0.5">
      <c r="A473">
        <v>472</v>
      </c>
      <c r="B473" t="s">
        <v>471</v>
      </c>
      <c r="C473">
        <v>88</v>
      </c>
      <c r="D473">
        <v>112</v>
      </c>
      <c r="E473">
        <v>147</v>
      </c>
      <c r="F473">
        <v>53</v>
      </c>
      <c r="G473">
        <v>88</v>
      </c>
      <c r="H473">
        <v>112</v>
      </c>
      <c r="I473">
        <f t="shared" si="21"/>
        <v>600</v>
      </c>
      <c r="K473">
        <f>C473-'Gen V Original Stats'!C473</f>
        <v>13</v>
      </c>
      <c r="L473">
        <f>D473-'Gen V Original Stats'!D473</f>
        <v>17</v>
      </c>
      <c r="M473">
        <f>E473-'Gen V Original Stats'!E473</f>
        <v>22</v>
      </c>
      <c r="N473">
        <f>F473-'Gen V Original Stats'!F473</f>
        <v>8</v>
      </c>
      <c r="O473">
        <f>G473-'Gen V Original Stats'!G473</f>
        <v>13</v>
      </c>
      <c r="P473">
        <f>H473-'Gen V Original Stats'!H473</f>
        <v>17</v>
      </c>
      <c r="Q473" s="5">
        <f>I473-'Gen V Original Stats'!I473</f>
        <v>90</v>
      </c>
      <c r="S473">
        <v>472</v>
      </c>
      <c r="U473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</v>
      </c>
      <c r="W473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</v>
      </c>
    </row>
    <row r="474" spans="1:23" x14ac:dyDescent="0.5">
      <c r="A474">
        <v>473</v>
      </c>
      <c r="B474" t="s">
        <v>472</v>
      </c>
      <c r="C474">
        <v>125</v>
      </c>
      <c r="D474">
        <v>147</v>
      </c>
      <c r="E474">
        <v>91</v>
      </c>
      <c r="F474">
        <v>79</v>
      </c>
      <c r="G474">
        <v>68</v>
      </c>
      <c r="H474">
        <v>91</v>
      </c>
      <c r="I474">
        <f t="shared" si="21"/>
        <v>601</v>
      </c>
      <c r="K474">
        <f>C474-'Gen V Original Stats'!C474</f>
        <v>15</v>
      </c>
      <c r="L474">
        <f>D474-'Gen V Original Stats'!D474</f>
        <v>17</v>
      </c>
      <c r="M474">
        <f>E474-'Gen V Original Stats'!E474</f>
        <v>11</v>
      </c>
      <c r="N474">
        <f>F474-'Gen V Original Stats'!F474</f>
        <v>9</v>
      </c>
      <c r="O474">
        <f>G474-'Gen V Original Stats'!G474</f>
        <v>8</v>
      </c>
      <c r="P474">
        <f>H474-'Gen V Original Stats'!H474</f>
        <v>11</v>
      </c>
      <c r="Q474" s="5">
        <f>I474-'Gen V Original Stats'!I474</f>
        <v>71</v>
      </c>
      <c r="S474">
        <v>473</v>
      </c>
      <c r="U474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</v>
      </c>
      <c r="W474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</v>
      </c>
    </row>
    <row r="475" spans="1:23" x14ac:dyDescent="0.5">
      <c r="A475">
        <v>474</v>
      </c>
      <c r="B475" t="s">
        <v>473</v>
      </c>
      <c r="C475">
        <v>95</v>
      </c>
      <c r="D475">
        <v>90</v>
      </c>
      <c r="E475">
        <v>79</v>
      </c>
      <c r="F475">
        <v>151</v>
      </c>
      <c r="G475">
        <v>84</v>
      </c>
      <c r="H475">
        <v>101</v>
      </c>
      <c r="I475">
        <f t="shared" si="21"/>
        <v>600</v>
      </c>
      <c r="K475">
        <f>C475-'Gen V Original Stats'!C475</f>
        <v>10</v>
      </c>
      <c r="L475">
        <f>D475-'Gen V Original Stats'!D475</f>
        <v>10</v>
      </c>
      <c r="M475">
        <f>E475-'Gen V Original Stats'!E475</f>
        <v>9</v>
      </c>
      <c r="N475">
        <f>F475-'Gen V Original Stats'!F475</f>
        <v>16</v>
      </c>
      <c r="O475">
        <f>G475-'Gen V Original Stats'!G475</f>
        <v>9</v>
      </c>
      <c r="P475">
        <f>H475-'Gen V Original Stats'!H475</f>
        <v>11</v>
      </c>
      <c r="Q475" s="5">
        <f>I475-'Gen V Original Stats'!I475</f>
        <v>65</v>
      </c>
      <c r="S475">
        <v>474</v>
      </c>
      <c r="U475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</v>
      </c>
      <c r="W475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</v>
      </c>
    </row>
    <row r="476" spans="1:23" x14ac:dyDescent="0.5">
      <c r="A476">
        <v>475</v>
      </c>
      <c r="B476" t="s">
        <v>474</v>
      </c>
      <c r="C476">
        <v>79</v>
      </c>
      <c r="D476">
        <v>145</v>
      </c>
      <c r="E476">
        <v>75</v>
      </c>
      <c r="F476">
        <v>75</v>
      </c>
      <c r="G476">
        <v>133</v>
      </c>
      <c r="H476">
        <v>93</v>
      </c>
      <c r="I476">
        <f t="shared" si="21"/>
        <v>600</v>
      </c>
      <c r="K476">
        <f>C476-'Gen V Original Stats'!C476</f>
        <v>11</v>
      </c>
      <c r="L476">
        <f>D476-'Gen V Original Stats'!D476</f>
        <v>20</v>
      </c>
      <c r="M476">
        <f>E476-'Gen V Original Stats'!E476</f>
        <v>10</v>
      </c>
      <c r="N476">
        <f>F476-'Gen V Original Stats'!F476</f>
        <v>10</v>
      </c>
      <c r="O476">
        <f>G476-'Gen V Original Stats'!G476</f>
        <v>18</v>
      </c>
      <c r="P476">
        <f>H476-'Gen V Original Stats'!H476</f>
        <v>13</v>
      </c>
      <c r="Q476" s="5">
        <f>I476-'Gen V Original Stats'!I476</f>
        <v>82</v>
      </c>
      <c r="S476">
        <v>475</v>
      </c>
      <c r="U476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</v>
      </c>
      <c r="W476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</v>
      </c>
    </row>
    <row r="477" spans="1:23" x14ac:dyDescent="0.5">
      <c r="A477">
        <v>476</v>
      </c>
      <c r="B477" t="s">
        <v>475</v>
      </c>
      <c r="C477">
        <v>69</v>
      </c>
      <c r="D477">
        <v>63</v>
      </c>
      <c r="E477">
        <v>166</v>
      </c>
      <c r="F477">
        <v>86</v>
      </c>
      <c r="G477">
        <v>171</v>
      </c>
      <c r="H477">
        <v>46</v>
      </c>
      <c r="I477">
        <f t="shared" si="21"/>
        <v>601</v>
      </c>
      <c r="K477">
        <f>C477-'Gen V Original Stats'!C477</f>
        <v>9</v>
      </c>
      <c r="L477">
        <f>D477-'Gen V Original Stats'!D477</f>
        <v>8</v>
      </c>
      <c r="M477">
        <f>E477-'Gen V Original Stats'!E477</f>
        <v>21</v>
      </c>
      <c r="N477">
        <f>F477-'Gen V Original Stats'!F477</f>
        <v>11</v>
      </c>
      <c r="O477">
        <f>G477-'Gen V Original Stats'!G477</f>
        <v>21</v>
      </c>
      <c r="P477">
        <f>H477-'Gen V Original Stats'!H477</f>
        <v>6</v>
      </c>
      <c r="Q477" s="5">
        <f>I477-'Gen V Original Stats'!I477</f>
        <v>76</v>
      </c>
      <c r="S477">
        <v>476</v>
      </c>
      <c r="U477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</v>
      </c>
      <c r="W477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</v>
      </c>
    </row>
    <row r="478" spans="1:23" x14ac:dyDescent="0.5">
      <c r="A478">
        <v>477</v>
      </c>
      <c r="B478" t="s">
        <v>476</v>
      </c>
      <c r="C478">
        <v>51</v>
      </c>
      <c r="D478">
        <v>114</v>
      </c>
      <c r="E478">
        <v>154</v>
      </c>
      <c r="F478">
        <v>74</v>
      </c>
      <c r="G478">
        <v>154</v>
      </c>
      <c r="H478">
        <v>51</v>
      </c>
      <c r="I478">
        <f t="shared" si="21"/>
        <v>598</v>
      </c>
      <c r="K478">
        <f>C478-'Gen V Original Stats'!C478</f>
        <v>6</v>
      </c>
      <c r="L478">
        <f>D478-'Gen V Original Stats'!D478</f>
        <v>14</v>
      </c>
      <c r="M478">
        <f>E478-'Gen V Original Stats'!E478</f>
        <v>19</v>
      </c>
      <c r="N478">
        <f>F478-'Gen V Original Stats'!F478</f>
        <v>9</v>
      </c>
      <c r="O478">
        <f>G478-'Gen V Original Stats'!G478</f>
        <v>19</v>
      </c>
      <c r="P478">
        <f>H478-'Gen V Original Stats'!H478</f>
        <v>6</v>
      </c>
      <c r="Q478" s="5">
        <f>I478-'Gen V Original Stats'!I478</f>
        <v>73</v>
      </c>
      <c r="S478">
        <v>477</v>
      </c>
      <c r="U478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</v>
      </c>
      <c r="W478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</v>
      </c>
    </row>
    <row r="479" spans="1:23" x14ac:dyDescent="0.5">
      <c r="A479">
        <v>478</v>
      </c>
      <c r="B479" t="s">
        <v>477</v>
      </c>
      <c r="C479">
        <v>88</v>
      </c>
      <c r="D479">
        <v>100</v>
      </c>
      <c r="E479">
        <v>88</v>
      </c>
      <c r="F479">
        <v>100</v>
      </c>
      <c r="G479">
        <v>88</v>
      </c>
      <c r="H479">
        <v>138</v>
      </c>
      <c r="I479">
        <f t="shared" si="21"/>
        <v>602</v>
      </c>
      <c r="K479">
        <f>C479-'Gen V Original Stats'!C479</f>
        <v>18</v>
      </c>
      <c r="L479">
        <f>D479-'Gen V Original Stats'!D479</f>
        <v>20</v>
      </c>
      <c r="M479">
        <f>E479-'Gen V Original Stats'!E479</f>
        <v>18</v>
      </c>
      <c r="N479">
        <f>F479-'Gen V Original Stats'!F479</f>
        <v>20</v>
      </c>
      <c r="O479">
        <f>G479-'Gen V Original Stats'!G479</f>
        <v>18</v>
      </c>
      <c r="P479">
        <f>H479-'Gen V Original Stats'!H479</f>
        <v>28</v>
      </c>
      <c r="Q479" s="5">
        <f>I479-'Gen V Original Stats'!I479</f>
        <v>122</v>
      </c>
      <c r="S479">
        <v>478</v>
      </c>
      <c r="U479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</v>
      </c>
      <c r="W479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</v>
      </c>
    </row>
    <row r="480" spans="1:23" x14ac:dyDescent="0.5">
      <c r="A480">
        <v>479</v>
      </c>
      <c r="B480" t="s">
        <v>478</v>
      </c>
      <c r="C480">
        <v>68</v>
      </c>
      <c r="D480">
        <v>68</v>
      </c>
      <c r="E480">
        <v>105</v>
      </c>
      <c r="F480">
        <v>130</v>
      </c>
      <c r="G480">
        <v>105</v>
      </c>
      <c r="H480">
        <v>124</v>
      </c>
      <c r="I480">
        <f t="shared" si="21"/>
        <v>600</v>
      </c>
      <c r="K480">
        <f>C480-'Gen V Original Stats'!C480</f>
        <v>18</v>
      </c>
      <c r="L480">
        <f>D480-'Gen V Original Stats'!D480</f>
        <v>18</v>
      </c>
      <c r="M480">
        <f>E480-'Gen V Original Stats'!E480</f>
        <v>28</v>
      </c>
      <c r="N480">
        <f>F480-'Gen V Original Stats'!F480</f>
        <v>35</v>
      </c>
      <c r="O480">
        <f>G480-'Gen V Original Stats'!G480</f>
        <v>28</v>
      </c>
      <c r="P480">
        <f>H480-'Gen V Original Stats'!H480</f>
        <v>33</v>
      </c>
      <c r="Q480" s="5">
        <f>I480-'Gen V Original Stats'!I480</f>
        <v>160</v>
      </c>
      <c r="S480">
        <v>479</v>
      </c>
      <c r="U480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</v>
      </c>
      <c r="W480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</v>
      </c>
    </row>
    <row r="481" spans="1:23" x14ac:dyDescent="0.5">
      <c r="A481">
        <v>480</v>
      </c>
      <c r="B481" t="s">
        <v>479</v>
      </c>
      <c r="C481">
        <v>78</v>
      </c>
      <c r="D481">
        <v>78</v>
      </c>
      <c r="E481">
        <v>134</v>
      </c>
      <c r="F481">
        <v>78</v>
      </c>
      <c r="G481">
        <v>134</v>
      </c>
      <c r="H481">
        <v>98</v>
      </c>
      <c r="I481">
        <f t="shared" si="21"/>
        <v>600</v>
      </c>
      <c r="K481">
        <f>C481-'Gen V Original Stats'!C481</f>
        <v>3</v>
      </c>
      <c r="L481">
        <f>D481-'Gen V Original Stats'!D481</f>
        <v>3</v>
      </c>
      <c r="M481">
        <f>E481-'Gen V Original Stats'!E481</f>
        <v>4</v>
      </c>
      <c r="N481">
        <f>F481-'Gen V Original Stats'!F481</f>
        <v>3</v>
      </c>
      <c r="O481">
        <f>G481-'Gen V Original Stats'!G481</f>
        <v>4</v>
      </c>
      <c r="P481">
        <f>H481-'Gen V Original Stats'!H481</f>
        <v>3</v>
      </c>
      <c r="Q481" s="5">
        <f>I481-'Gen V Original Stats'!I481</f>
        <v>20</v>
      </c>
      <c r="S481">
        <v>480</v>
      </c>
      <c r="T481">
        <v>5</v>
      </c>
      <c r="U481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</v>
      </c>
      <c r="W481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</v>
      </c>
    </row>
    <row r="482" spans="1:23" x14ac:dyDescent="0.5">
      <c r="A482">
        <v>481</v>
      </c>
      <c r="B482" t="s">
        <v>480</v>
      </c>
      <c r="C482">
        <v>83</v>
      </c>
      <c r="D482">
        <v>109</v>
      </c>
      <c r="E482">
        <v>109</v>
      </c>
      <c r="F482">
        <v>109</v>
      </c>
      <c r="G482">
        <v>109</v>
      </c>
      <c r="H482">
        <v>83</v>
      </c>
      <c r="I482">
        <f t="shared" si="21"/>
        <v>602</v>
      </c>
      <c r="K482">
        <f>C482-'Gen V Original Stats'!C482</f>
        <v>3</v>
      </c>
      <c r="L482">
        <f>D482-'Gen V Original Stats'!D482</f>
        <v>4</v>
      </c>
      <c r="M482">
        <f>E482-'Gen V Original Stats'!E482</f>
        <v>4</v>
      </c>
      <c r="N482">
        <f>F482-'Gen V Original Stats'!F482</f>
        <v>4</v>
      </c>
      <c r="O482">
        <f>G482-'Gen V Original Stats'!G482</f>
        <v>4</v>
      </c>
      <c r="P482">
        <f>H482-'Gen V Original Stats'!H482</f>
        <v>3</v>
      </c>
      <c r="Q482" s="5">
        <f>I482-'Gen V Original Stats'!I482</f>
        <v>22</v>
      </c>
      <c r="S482">
        <v>481</v>
      </c>
      <c r="T482">
        <v>5</v>
      </c>
      <c r="U482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</v>
      </c>
      <c r="W482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</v>
      </c>
    </row>
    <row r="483" spans="1:23" x14ac:dyDescent="0.5">
      <c r="A483">
        <v>482</v>
      </c>
      <c r="B483" t="s">
        <v>481</v>
      </c>
      <c r="C483">
        <v>78</v>
      </c>
      <c r="D483">
        <v>129</v>
      </c>
      <c r="E483">
        <v>72</v>
      </c>
      <c r="F483">
        <v>129</v>
      </c>
      <c r="G483">
        <v>72</v>
      </c>
      <c r="H483">
        <v>119</v>
      </c>
      <c r="I483">
        <f t="shared" si="21"/>
        <v>599</v>
      </c>
      <c r="K483">
        <f>C483-'Gen V Original Stats'!C483</f>
        <v>3</v>
      </c>
      <c r="L483">
        <f>D483-'Gen V Original Stats'!D483</f>
        <v>4</v>
      </c>
      <c r="M483">
        <f>E483-'Gen V Original Stats'!E483</f>
        <v>2</v>
      </c>
      <c r="N483">
        <f>F483-'Gen V Original Stats'!F483</f>
        <v>4</v>
      </c>
      <c r="O483">
        <f>G483-'Gen V Original Stats'!G483</f>
        <v>2</v>
      </c>
      <c r="P483">
        <f>H483-'Gen V Original Stats'!H483</f>
        <v>4</v>
      </c>
      <c r="Q483" s="5">
        <f>I483-'Gen V Original Stats'!I483</f>
        <v>19</v>
      </c>
      <c r="S483">
        <v>482</v>
      </c>
      <c r="T483">
        <v>5</v>
      </c>
      <c r="U483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</v>
      </c>
      <c r="W483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</v>
      </c>
    </row>
    <row r="484" spans="1:23" x14ac:dyDescent="0.5">
      <c r="A484">
        <v>483</v>
      </c>
      <c r="B484" t="s">
        <v>482</v>
      </c>
      <c r="C484">
        <v>100</v>
      </c>
      <c r="D484">
        <v>120</v>
      </c>
      <c r="E484">
        <v>120</v>
      </c>
      <c r="F484">
        <v>150</v>
      </c>
      <c r="G484">
        <v>100</v>
      </c>
      <c r="H484">
        <v>90</v>
      </c>
      <c r="I484">
        <f t="shared" si="21"/>
        <v>680</v>
      </c>
      <c r="K484">
        <f>C484-'Gen V Original Stats'!C484</f>
        <v>0</v>
      </c>
      <c r="L484">
        <f>D484-'Gen V Original Stats'!D484</f>
        <v>0</v>
      </c>
      <c r="M484">
        <f>E484-'Gen V Original Stats'!E484</f>
        <v>0</v>
      </c>
      <c r="N484">
        <f>F484-'Gen V Original Stats'!F484</f>
        <v>0</v>
      </c>
      <c r="O484">
        <f>G484-'Gen V Original Stats'!G484</f>
        <v>0</v>
      </c>
      <c r="P484">
        <f>H484-'Gen V Original Stats'!H484</f>
        <v>0</v>
      </c>
      <c r="Q484" s="5">
        <f>I484-'Gen V Original Stats'!I484</f>
        <v>0</v>
      </c>
      <c r="S484">
        <v>483</v>
      </c>
      <c r="T484">
        <v>4</v>
      </c>
      <c r="U484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</v>
      </c>
      <c r="W484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</v>
      </c>
    </row>
    <row r="485" spans="1:23" x14ac:dyDescent="0.5">
      <c r="A485">
        <v>484</v>
      </c>
      <c r="B485" t="s">
        <v>483</v>
      </c>
      <c r="C485">
        <v>90</v>
      </c>
      <c r="D485">
        <v>120</v>
      </c>
      <c r="E485">
        <v>100</v>
      </c>
      <c r="F485">
        <v>150</v>
      </c>
      <c r="G485">
        <v>120</v>
      </c>
      <c r="H485">
        <v>100</v>
      </c>
      <c r="I485">
        <f t="shared" si="21"/>
        <v>680</v>
      </c>
      <c r="K485">
        <f>C485-'Gen V Original Stats'!C485</f>
        <v>0</v>
      </c>
      <c r="L485">
        <f>D485-'Gen V Original Stats'!D485</f>
        <v>0</v>
      </c>
      <c r="M485">
        <f>E485-'Gen V Original Stats'!E485</f>
        <v>0</v>
      </c>
      <c r="N485">
        <f>F485-'Gen V Original Stats'!F485</f>
        <v>0</v>
      </c>
      <c r="O485">
        <f>G485-'Gen V Original Stats'!G485</f>
        <v>0</v>
      </c>
      <c r="P485">
        <f>H485-'Gen V Original Stats'!H485</f>
        <v>0</v>
      </c>
      <c r="Q485" s="5">
        <f>I485-'Gen V Original Stats'!I485</f>
        <v>0</v>
      </c>
      <c r="S485">
        <v>484</v>
      </c>
      <c r="T485">
        <v>4</v>
      </c>
      <c r="U485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</v>
      </c>
      <c r="W485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</v>
      </c>
    </row>
    <row r="486" spans="1:23" x14ac:dyDescent="0.5">
      <c r="A486">
        <v>485</v>
      </c>
      <c r="B486" t="s">
        <v>484</v>
      </c>
      <c r="C486">
        <v>91</v>
      </c>
      <c r="D486">
        <v>90</v>
      </c>
      <c r="E486">
        <v>106</v>
      </c>
      <c r="F486">
        <v>130</v>
      </c>
      <c r="G486">
        <v>106</v>
      </c>
      <c r="H486">
        <v>77</v>
      </c>
      <c r="I486">
        <f t="shared" si="21"/>
        <v>600</v>
      </c>
      <c r="K486">
        <f>C486-'Gen V Original Stats'!C486</f>
        <v>0</v>
      </c>
      <c r="L486">
        <f>D486-'Gen V Original Stats'!D486</f>
        <v>0</v>
      </c>
      <c r="M486">
        <f>E486-'Gen V Original Stats'!E486</f>
        <v>0</v>
      </c>
      <c r="N486">
        <f>F486-'Gen V Original Stats'!F486</f>
        <v>0</v>
      </c>
      <c r="O486">
        <f>G486-'Gen V Original Stats'!G486</f>
        <v>0</v>
      </c>
      <c r="P486">
        <f>H486-'Gen V Original Stats'!H486</f>
        <v>0</v>
      </c>
      <c r="Q486" s="5">
        <f>I486-'Gen V Original Stats'!I486</f>
        <v>0</v>
      </c>
      <c r="S486">
        <v>485</v>
      </c>
      <c r="T486">
        <v>4</v>
      </c>
      <c r="U486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</v>
      </c>
      <c r="W486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</v>
      </c>
    </row>
    <row r="487" spans="1:23" x14ac:dyDescent="0.5">
      <c r="A487">
        <v>486</v>
      </c>
      <c r="B487" t="s">
        <v>485</v>
      </c>
      <c r="C487">
        <v>99</v>
      </c>
      <c r="D487">
        <v>143</v>
      </c>
      <c r="E487">
        <v>99</v>
      </c>
      <c r="F487">
        <v>72</v>
      </c>
      <c r="G487">
        <v>99</v>
      </c>
      <c r="H487">
        <v>90</v>
      </c>
      <c r="I487">
        <f t="shared" si="21"/>
        <v>602</v>
      </c>
      <c r="K487">
        <f>C487-'Gen V Original Stats'!C487</f>
        <v>-11</v>
      </c>
      <c r="L487">
        <f>D487-'Gen V Original Stats'!D487</f>
        <v>-17</v>
      </c>
      <c r="M487">
        <f>E487-'Gen V Original Stats'!E487</f>
        <v>-11</v>
      </c>
      <c r="N487">
        <f>F487-'Gen V Original Stats'!F487</f>
        <v>-8</v>
      </c>
      <c r="O487">
        <f>G487-'Gen V Original Stats'!G487</f>
        <v>-11</v>
      </c>
      <c r="P487">
        <f>H487-'Gen V Original Stats'!H487</f>
        <v>-10</v>
      </c>
      <c r="Q487" s="5">
        <f>I487-'Gen V Original Stats'!I487</f>
        <v>-68</v>
      </c>
      <c r="R487" s="1" t="s">
        <v>1014</v>
      </c>
      <c r="S487">
        <v>486</v>
      </c>
      <c r="T487">
        <v>5</v>
      </c>
      <c r="U487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</v>
      </c>
      <c r="W487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</v>
      </c>
    </row>
    <row r="488" spans="1:23" x14ac:dyDescent="0.5">
      <c r="A488">
        <v>487</v>
      </c>
      <c r="B488" t="s">
        <v>486</v>
      </c>
      <c r="C488">
        <v>150</v>
      </c>
      <c r="D488">
        <v>100</v>
      </c>
      <c r="E488">
        <v>120</v>
      </c>
      <c r="F488">
        <v>100</v>
      </c>
      <c r="G488">
        <v>120</v>
      </c>
      <c r="H488">
        <v>90</v>
      </c>
      <c r="I488">
        <f t="shared" si="21"/>
        <v>680</v>
      </c>
      <c r="K488">
        <f>C488-'Gen V Original Stats'!C488</f>
        <v>0</v>
      </c>
      <c r="L488">
        <f>D488-'Gen V Original Stats'!D488</f>
        <v>0</v>
      </c>
      <c r="M488">
        <f>E488-'Gen V Original Stats'!E488</f>
        <v>0</v>
      </c>
      <c r="N488">
        <f>F488-'Gen V Original Stats'!F488</f>
        <v>0</v>
      </c>
      <c r="O488">
        <f>G488-'Gen V Original Stats'!G488</f>
        <v>0</v>
      </c>
      <c r="P488">
        <f>H488-'Gen V Original Stats'!H488</f>
        <v>0</v>
      </c>
      <c r="Q488" s="5">
        <f>I488-'Gen V Original Stats'!I488</f>
        <v>0</v>
      </c>
      <c r="S488">
        <v>487</v>
      </c>
      <c r="T488">
        <v>4</v>
      </c>
      <c r="U488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</v>
      </c>
      <c r="W488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</v>
      </c>
    </row>
    <row r="489" spans="1:23" x14ac:dyDescent="0.5">
      <c r="A489">
        <v>488</v>
      </c>
      <c r="B489" t="s">
        <v>487</v>
      </c>
      <c r="C489">
        <v>120</v>
      </c>
      <c r="D489">
        <v>70</v>
      </c>
      <c r="E489">
        <v>120</v>
      </c>
      <c r="F489">
        <v>75</v>
      </c>
      <c r="G489">
        <v>130</v>
      </c>
      <c r="H489">
        <v>85</v>
      </c>
      <c r="I489">
        <f t="shared" si="21"/>
        <v>600</v>
      </c>
      <c r="K489">
        <f>C489-'Gen V Original Stats'!C489</f>
        <v>0</v>
      </c>
      <c r="L489">
        <f>D489-'Gen V Original Stats'!D489</f>
        <v>0</v>
      </c>
      <c r="M489">
        <f>E489-'Gen V Original Stats'!E489</f>
        <v>0</v>
      </c>
      <c r="N489">
        <f>F489-'Gen V Original Stats'!F489</f>
        <v>0</v>
      </c>
      <c r="O489">
        <f>G489-'Gen V Original Stats'!G489</f>
        <v>0</v>
      </c>
      <c r="P489">
        <f>H489-'Gen V Original Stats'!H489</f>
        <v>0</v>
      </c>
      <c r="Q489" s="5">
        <f>I489-'Gen V Original Stats'!I489</f>
        <v>0</v>
      </c>
      <c r="S489">
        <v>488</v>
      </c>
      <c r="T489">
        <v>4</v>
      </c>
      <c r="U489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</v>
      </c>
      <c r="W489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</v>
      </c>
    </row>
    <row r="490" spans="1:23" x14ac:dyDescent="0.5">
      <c r="A490">
        <v>489</v>
      </c>
      <c r="B490" t="s">
        <v>488</v>
      </c>
      <c r="C490">
        <v>80</v>
      </c>
      <c r="D490">
        <v>80</v>
      </c>
      <c r="E490">
        <v>80</v>
      </c>
      <c r="F490">
        <v>80</v>
      </c>
      <c r="G490">
        <v>80</v>
      </c>
      <c r="H490">
        <v>80</v>
      </c>
      <c r="I490">
        <f t="shared" si="21"/>
        <v>480</v>
      </c>
      <c r="K490">
        <f>C490-'Gen V Original Stats'!C490</f>
        <v>0</v>
      </c>
      <c r="L490">
        <f>D490-'Gen V Original Stats'!D490</f>
        <v>0</v>
      </c>
      <c r="M490">
        <f>E490-'Gen V Original Stats'!E490</f>
        <v>0</v>
      </c>
      <c r="N490">
        <f>F490-'Gen V Original Stats'!F490</f>
        <v>0</v>
      </c>
      <c r="O490">
        <f>G490-'Gen V Original Stats'!G490</f>
        <v>0</v>
      </c>
      <c r="P490">
        <f>H490-'Gen V Original Stats'!H490</f>
        <v>0</v>
      </c>
      <c r="Q490" s="5">
        <f>I490-'Gen V Original Stats'!I490</f>
        <v>0</v>
      </c>
      <c r="S490">
        <v>489</v>
      </c>
      <c r="T490">
        <v>4</v>
      </c>
      <c r="U490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</v>
      </c>
      <c r="W490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</v>
      </c>
    </row>
    <row r="491" spans="1:23" x14ac:dyDescent="0.5">
      <c r="A491">
        <v>490</v>
      </c>
      <c r="B491" t="s">
        <v>489</v>
      </c>
      <c r="C491">
        <v>100</v>
      </c>
      <c r="D491">
        <v>100</v>
      </c>
      <c r="E491">
        <v>100</v>
      </c>
      <c r="F491">
        <v>100</v>
      </c>
      <c r="G491">
        <v>100</v>
      </c>
      <c r="H491">
        <v>100</v>
      </c>
      <c r="I491">
        <f t="shared" si="21"/>
        <v>600</v>
      </c>
      <c r="K491">
        <f>C491-'Gen V Original Stats'!C491</f>
        <v>0</v>
      </c>
      <c r="L491">
        <f>D491-'Gen V Original Stats'!D491</f>
        <v>0</v>
      </c>
      <c r="M491">
        <f>E491-'Gen V Original Stats'!E491</f>
        <v>0</v>
      </c>
      <c r="N491">
        <f>F491-'Gen V Original Stats'!F491</f>
        <v>0</v>
      </c>
      <c r="O491">
        <f>G491-'Gen V Original Stats'!G491</f>
        <v>0</v>
      </c>
      <c r="P491">
        <f>H491-'Gen V Original Stats'!H491</f>
        <v>0</v>
      </c>
      <c r="Q491" s="5">
        <f>I491-'Gen V Original Stats'!I491</f>
        <v>0</v>
      </c>
      <c r="S491">
        <v>490</v>
      </c>
      <c r="T491">
        <v>4</v>
      </c>
      <c r="U491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</v>
      </c>
      <c r="W491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</v>
      </c>
    </row>
    <row r="492" spans="1:23" x14ac:dyDescent="0.5">
      <c r="A492">
        <v>491</v>
      </c>
      <c r="B492" t="s">
        <v>490</v>
      </c>
      <c r="C492">
        <v>70</v>
      </c>
      <c r="D492">
        <v>90</v>
      </c>
      <c r="E492">
        <v>90</v>
      </c>
      <c r="F492">
        <v>135</v>
      </c>
      <c r="G492">
        <v>90</v>
      </c>
      <c r="H492">
        <v>125</v>
      </c>
      <c r="I492">
        <f t="shared" si="21"/>
        <v>600</v>
      </c>
      <c r="K492">
        <f>C492-'Gen V Original Stats'!C492</f>
        <v>0</v>
      </c>
      <c r="L492">
        <f>D492-'Gen V Original Stats'!D492</f>
        <v>0</v>
      </c>
      <c r="M492">
        <f>E492-'Gen V Original Stats'!E492</f>
        <v>0</v>
      </c>
      <c r="N492">
        <f>F492-'Gen V Original Stats'!F492</f>
        <v>0</v>
      </c>
      <c r="O492">
        <f>G492-'Gen V Original Stats'!G492</f>
        <v>0</v>
      </c>
      <c r="P492">
        <f>H492-'Gen V Original Stats'!H492</f>
        <v>0</v>
      </c>
      <c r="Q492" s="5">
        <f>I492-'Gen V Original Stats'!I492</f>
        <v>0</v>
      </c>
      <c r="S492">
        <v>491</v>
      </c>
      <c r="T492">
        <v>4</v>
      </c>
      <c r="U492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</v>
      </c>
      <c r="W492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</v>
      </c>
    </row>
    <row r="493" spans="1:23" x14ac:dyDescent="0.5">
      <c r="A493">
        <v>492</v>
      </c>
      <c r="B493" t="s">
        <v>491</v>
      </c>
      <c r="C493">
        <v>100</v>
      </c>
      <c r="D493">
        <v>100</v>
      </c>
      <c r="E493">
        <v>100</v>
      </c>
      <c r="F493">
        <v>100</v>
      </c>
      <c r="G493">
        <v>100</v>
      </c>
      <c r="H493">
        <v>100</v>
      </c>
      <c r="I493">
        <f t="shared" si="21"/>
        <v>600</v>
      </c>
      <c r="K493">
        <f>C493-'Gen V Original Stats'!C493</f>
        <v>0</v>
      </c>
      <c r="L493">
        <f>D493-'Gen V Original Stats'!D493</f>
        <v>0</v>
      </c>
      <c r="M493">
        <f>E493-'Gen V Original Stats'!E493</f>
        <v>0</v>
      </c>
      <c r="N493">
        <f>F493-'Gen V Original Stats'!F493</f>
        <v>0</v>
      </c>
      <c r="O493">
        <f>G493-'Gen V Original Stats'!G493</f>
        <v>0</v>
      </c>
      <c r="P493">
        <f>H493-'Gen V Original Stats'!H493</f>
        <v>0</v>
      </c>
      <c r="Q493" s="5">
        <f>I493-'Gen V Original Stats'!I493</f>
        <v>0</v>
      </c>
      <c r="S493">
        <v>492</v>
      </c>
      <c r="T493">
        <v>4</v>
      </c>
      <c r="U493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</v>
      </c>
      <c r="W493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</v>
      </c>
    </row>
    <row r="494" spans="1:23" x14ac:dyDescent="0.5">
      <c r="A494">
        <v>493</v>
      </c>
      <c r="B494" t="s">
        <v>492</v>
      </c>
      <c r="C494">
        <v>120</v>
      </c>
      <c r="D494">
        <v>120</v>
      </c>
      <c r="E494">
        <v>120</v>
      </c>
      <c r="F494">
        <v>120</v>
      </c>
      <c r="G494">
        <v>120</v>
      </c>
      <c r="H494">
        <v>120</v>
      </c>
      <c r="I494">
        <f t="shared" si="21"/>
        <v>720</v>
      </c>
      <c r="K494">
        <f>C494-'Gen V Original Stats'!C494</f>
        <v>0</v>
      </c>
      <c r="L494">
        <f>D494-'Gen V Original Stats'!D494</f>
        <v>0</v>
      </c>
      <c r="M494">
        <f>E494-'Gen V Original Stats'!E494</f>
        <v>0</v>
      </c>
      <c r="N494">
        <f>F494-'Gen V Original Stats'!F494</f>
        <v>0</v>
      </c>
      <c r="O494">
        <f>G494-'Gen V Original Stats'!G494</f>
        <v>0</v>
      </c>
      <c r="P494">
        <f>H494-'Gen V Original Stats'!H494</f>
        <v>0</v>
      </c>
      <c r="Q494" s="5">
        <f>I494-'Gen V Original Stats'!I494</f>
        <v>0</v>
      </c>
      <c r="S494">
        <v>493</v>
      </c>
      <c r="T494">
        <v>4</v>
      </c>
      <c r="U494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</v>
      </c>
      <c r="W494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</v>
      </c>
    </row>
    <row r="495" spans="1:23" x14ac:dyDescent="0.5">
      <c r="A495">
        <v>494</v>
      </c>
      <c r="B495" t="s">
        <v>518</v>
      </c>
      <c r="C495">
        <v>100</v>
      </c>
      <c r="D495">
        <v>100</v>
      </c>
      <c r="E495">
        <v>100</v>
      </c>
      <c r="F495">
        <v>100</v>
      </c>
      <c r="G495">
        <v>100</v>
      </c>
      <c r="H495">
        <v>100</v>
      </c>
      <c r="I495">
        <f t="shared" si="21"/>
        <v>600</v>
      </c>
      <c r="K495">
        <f>C495-'Gen V Original Stats'!C495</f>
        <v>0</v>
      </c>
      <c r="L495">
        <f>D495-'Gen V Original Stats'!D495</f>
        <v>0</v>
      </c>
      <c r="M495">
        <f>E495-'Gen V Original Stats'!E495</f>
        <v>0</v>
      </c>
      <c r="N495">
        <f>F495-'Gen V Original Stats'!F495</f>
        <v>0</v>
      </c>
      <c r="O495">
        <f>G495-'Gen V Original Stats'!G495</f>
        <v>0</v>
      </c>
      <c r="P495">
        <f>H495-'Gen V Original Stats'!H495</f>
        <v>0</v>
      </c>
      <c r="Q495" s="5">
        <f>I495-'Gen V Original Stats'!I495</f>
        <v>0</v>
      </c>
      <c r="S495">
        <v>494</v>
      </c>
      <c r="T495">
        <v>4</v>
      </c>
      <c r="U495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</v>
      </c>
      <c r="W495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</v>
      </c>
    </row>
    <row r="496" spans="1:23" x14ac:dyDescent="0.5">
      <c r="A496">
        <v>495</v>
      </c>
      <c r="B496" t="s">
        <v>519</v>
      </c>
      <c r="C496">
        <v>44</v>
      </c>
      <c r="D496">
        <v>44</v>
      </c>
      <c r="E496">
        <v>54</v>
      </c>
      <c r="F496">
        <v>44</v>
      </c>
      <c r="G496">
        <v>54</v>
      </c>
      <c r="H496">
        <v>61</v>
      </c>
      <c r="I496">
        <f t="shared" si="21"/>
        <v>301</v>
      </c>
      <c r="K496">
        <f>C496-'Gen V Original Stats'!C496</f>
        <v>-1</v>
      </c>
      <c r="L496">
        <f>D496-'Gen V Original Stats'!D496</f>
        <v>-1</v>
      </c>
      <c r="M496">
        <f>E496-'Gen V Original Stats'!E496</f>
        <v>-1</v>
      </c>
      <c r="N496">
        <f>F496-'Gen V Original Stats'!F496</f>
        <v>-1</v>
      </c>
      <c r="O496">
        <f>G496-'Gen V Original Stats'!G496</f>
        <v>-1</v>
      </c>
      <c r="P496">
        <f>H496-'Gen V Original Stats'!H496</f>
        <v>-2</v>
      </c>
      <c r="Q496" s="5">
        <f>I496-'Gen V Original Stats'!I496</f>
        <v>-7</v>
      </c>
      <c r="S496">
        <v>495</v>
      </c>
      <c r="T496">
        <v>2</v>
      </c>
      <c r="U496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</v>
      </c>
      <c r="W496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</v>
      </c>
    </row>
    <row r="497" spans="1:23" x14ac:dyDescent="0.5">
      <c r="A497">
        <v>496</v>
      </c>
      <c r="B497" t="s">
        <v>520</v>
      </c>
      <c r="C497">
        <v>58</v>
      </c>
      <c r="D497">
        <v>58</v>
      </c>
      <c r="E497">
        <v>73</v>
      </c>
      <c r="F497">
        <v>58</v>
      </c>
      <c r="G497">
        <v>73</v>
      </c>
      <c r="H497">
        <v>80</v>
      </c>
      <c r="I497">
        <f t="shared" si="21"/>
        <v>400</v>
      </c>
      <c r="K497">
        <f>C497-'Gen V Original Stats'!C497</f>
        <v>-2</v>
      </c>
      <c r="L497">
        <f>D497-'Gen V Original Stats'!D497</f>
        <v>-2</v>
      </c>
      <c r="M497">
        <f>E497-'Gen V Original Stats'!E497</f>
        <v>-2</v>
      </c>
      <c r="N497">
        <f>F497-'Gen V Original Stats'!F497</f>
        <v>-2</v>
      </c>
      <c r="O497">
        <f>G497-'Gen V Original Stats'!G497</f>
        <v>-2</v>
      </c>
      <c r="P497">
        <f>H497-'Gen V Original Stats'!H497</f>
        <v>-3</v>
      </c>
      <c r="Q497" s="5">
        <f>I497-'Gen V Original Stats'!I497</f>
        <v>-13</v>
      </c>
      <c r="S497">
        <v>496</v>
      </c>
      <c r="T497">
        <v>1</v>
      </c>
      <c r="U497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</v>
      </c>
      <c r="W497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</v>
      </c>
    </row>
    <row r="498" spans="1:23" x14ac:dyDescent="0.5">
      <c r="A498">
        <v>497</v>
      </c>
      <c r="B498" t="s">
        <v>521</v>
      </c>
      <c r="C498">
        <v>85</v>
      </c>
      <c r="D498">
        <v>85</v>
      </c>
      <c r="E498">
        <v>108</v>
      </c>
      <c r="F498">
        <v>85</v>
      </c>
      <c r="G498">
        <v>108</v>
      </c>
      <c r="H498">
        <v>128</v>
      </c>
      <c r="I498">
        <f t="shared" si="21"/>
        <v>599</v>
      </c>
      <c r="K498">
        <f>C498-'Gen V Original Stats'!C498</f>
        <v>10</v>
      </c>
      <c r="L498">
        <f>D498-'Gen V Original Stats'!D498</f>
        <v>10</v>
      </c>
      <c r="M498">
        <f>E498-'Gen V Original Stats'!E498</f>
        <v>13</v>
      </c>
      <c r="N498">
        <f>F498-'Gen V Original Stats'!F498</f>
        <v>10</v>
      </c>
      <c r="O498">
        <f>G498-'Gen V Original Stats'!G498</f>
        <v>13</v>
      </c>
      <c r="P498">
        <f>H498-'Gen V Original Stats'!H498</f>
        <v>15</v>
      </c>
      <c r="Q498" s="5">
        <f>I498-'Gen V Original Stats'!I498</f>
        <v>71</v>
      </c>
      <c r="S498">
        <v>497</v>
      </c>
      <c r="U498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</v>
      </c>
      <c r="W498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</v>
      </c>
    </row>
    <row r="499" spans="1:23" x14ac:dyDescent="0.5">
      <c r="A499">
        <v>498</v>
      </c>
      <c r="B499" t="s">
        <v>522</v>
      </c>
      <c r="C499">
        <v>63</v>
      </c>
      <c r="D499">
        <v>61</v>
      </c>
      <c r="E499">
        <v>44</v>
      </c>
      <c r="F499">
        <v>44</v>
      </c>
      <c r="G499">
        <v>44</v>
      </c>
      <c r="H499">
        <v>44</v>
      </c>
      <c r="I499">
        <f t="shared" si="21"/>
        <v>300</v>
      </c>
      <c r="K499">
        <f>C499-'Gen V Original Stats'!C499</f>
        <v>-2</v>
      </c>
      <c r="L499">
        <f>D499-'Gen V Original Stats'!D499</f>
        <v>-2</v>
      </c>
      <c r="M499">
        <f>E499-'Gen V Original Stats'!E499</f>
        <v>-1</v>
      </c>
      <c r="N499">
        <f>F499-'Gen V Original Stats'!F499</f>
        <v>-1</v>
      </c>
      <c r="O499">
        <f>G499-'Gen V Original Stats'!G499</f>
        <v>-1</v>
      </c>
      <c r="P499">
        <f>H499-'Gen V Original Stats'!H499</f>
        <v>-1</v>
      </c>
      <c r="Q499" s="5">
        <f>I499-'Gen V Original Stats'!I499</f>
        <v>-8</v>
      </c>
      <c r="S499">
        <v>498</v>
      </c>
      <c r="T499">
        <v>2</v>
      </c>
      <c r="U499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</v>
      </c>
      <c r="W499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</v>
      </c>
    </row>
    <row r="500" spans="1:23" x14ac:dyDescent="0.5">
      <c r="A500">
        <v>499</v>
      </c>
      <c r="B500" t="s">
        <v>523</v>
      </c>
      <c r="C500">
        <v>86</v>
      </c>
      <c r="D500">
        <v>89</v>
      </c>
      <c r="E500">
        <v>53</v>
      </c>
      <c r="F500">
        <v>67</v>
      </c>
      <c r="G500">
        <v>53</v>
      </c>
      <c r="H500">
        <v>53</v>
      </c>
      <c r="I500">
        <f t="shared" si="21"/>
        <v>401</v>
      </c>
      <c r="K500">
        <f>C500-'Gen V Original Stats'!C500</f>
        <v>-4</v>
      </c>
      <c r="L500">
        <f>D500-'Gen V Original Stats'!D500</f>
        <v>-4</v>
      </c>
      <c r="M500">
        <f>E500-'Gen V Original Stats'!E500</f>
        <v>-2</v>
      </c>
      <c r="N500">
        <f>F500-'Gen V Original Stats'!F500</f>
        <v>-3</v>
      </c>
      <c r="O500">
        <f>G500-'Gen V Original Stats'!G500</f>
        <v>-2</v>
      </c>
      <c r="P500">
        <f>H500-'Gen V Original Stats'!H500</f>
        <v>-2</v>
      </c>
      <c r="Q500" s="5">
        <f>I500-'Gen V Original Stats'!I500</f>
        <v>-17</v>
      </c>
      <c r="S500">
        <v>499</v>
      </c>
      <c r="T500">
        <v>1</v>
      </c>
      <c r="U500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</v>
      </c>
      <c r="W500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</v>
      </c>
    </row>
    <row r="501" spans="1:23" x14ac:dyDescent="0.5">
      <c r="A501">
        <v>500</v>
      </c>
      <c r="B501" t="s">
        <v>524</v>
      </c>
      <c r="C501">
        <v>125</v>
      </c>
      <c r="D501">
        <v>140</v>
      </c>
      <c r="E501">
        <v>74</v>
      </c>
      <c r="F501">
        <v>114</v>
      </c>
      <c r="G501">
        <v>74</v>
      </c>
      <c r="H501">
        <v>74</v>
      </c>
      <c r="I501">
        <f t="shared" si="21"/>
        <v>601</v>
      </c>
      <c r="K501">
        <f>C501-'Gen V Original Stats'!C501</f>
        <v>15</v>
      </c>
      <c r="L501">
        <f>D501-'Gen V Original Stats'!D501</f>
        <v>17</v>
      </c>
      <c r="M501">
        <f>E501-'Gen V Original Stats'!E501</f>
        <v>9</v>
      </c>
      <c r="N501">
        <f>F501-'Gen V Original Stats'!F501</f>
        <v>14</v>
      </c>
      <c r="O501">
        <f>G501-'Gen V Original Stats'!G501</f>
        <v>9</v>
      </c>
      <c r="P501">
        <f>H501-'Gen V Original Stats'!H501</f>
        <v>9</v>
      </c>
      <c r="Q501" s="5">
        <f>I501-'Gen V Original Stats'!I501</f>
        <v>73</v>
      </c>
      <c r="S501">
        <v>500</v>
      </c>
      <c r="U501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</v>
      </c>
      <c r="W501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</v>
      </c>
    </row>
    <row r="502" spans="1:23" x14ac:dyDescent="0.5">
      <c r="A502">
        <v>501</v>
      </c>
      <c r="B502" t="s">
        <v>525</v>
      </c>
      <c r="C502">
        <v>54</v>
      </c>
      <c r="D502">
        <v>54</v>
      </c>
      <c r="E502">
        <v>44</v>
      </c>
      <c r="F502">
        <v>61</v>
      </c>
      <c r="G502">
        <v>44</v>
      </c>
      <c r="H502">
        <v>44</v>
      </c>
      <c r="I502">
        <f t="shared" si="21"/>
        <v>301</v>
      </c>
      <c r="K502">
        <f>C502-'Gen V Original Stats'!C502</f>
        <v>-1</v>
      </c>
      <c r="L502">
        <f>D502-'Gen V Original Stats'!D502</f>
        <v>-1</v>
      </c>
      <c r="M502">
        <f>E502-'Gen V Original Stats'!E502</f>
        <v>-1</v>
      </c>
      <c r="N502">
        <f>F502-'Gen V Original Stats'!F502</f>
        <v>-2</v>
      </c>
      <c r="O502">
        <f>G502-'Gen V Original Stats'!G502</f>
        <v>-1</v>
      </c>
      <c r="P502">
        <f>H502-'Gen V Original Stats'!H502</f>
        <v>-1</v>
      </c>
      <c r="Q502" s="5">
        <f>I502-'Gen V Original Stats'!I502</f>
        <v>-7</v>
      </c>
      <c r="S502">
        <v>501</v>
      </c>
      <c r="T502">
        <v>2</v>
      </c>
      <c r="U502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</v>
      </c>
      <c r="W502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</v>
      </c>
    </row>
    <row r="503" spans="1:23" x14ac:dyDescent="0.5">
      <c r="A503">
        <v>502</v>
      </c>
      <c r="B503" t="s">
        <v>526</v>
      </c>
      <c r="C503">
        <v>73</v>
      </c>
      <c r="D503">
        <v>73</v>
      </c>
      <c r="E503">
        <v>58</v>
      </c>
      <c r="F503">
        <v>80</v>
      </c>
      <c r="G503">
        <v>58</v>
      </c>
      <c r="H503">
        <v>58</v>
      </c>
      <c r="I503">
        <f t="shared" si="21"/>
        <v>400</v>
      </c>
      <c r="K503">
        <f>C503-'Gen V Original Stats'!C503</f>
        <v>-2</v>
      </c>
      <c r="L503">
        <f>D503-'Gen V Original Stats'!D503</f>
        <v>-2</v>
      </c>
      <c r="M503">
        <f>E503-'Gen V Original Stats'!E503</f>
        <v>-2</v>
      </c>
      <c r="N503">
        <f>F503-'Gen V Original Stats'!F503</f>
        <v>-3</v>
      </c>
      <c r="O503">
        <f>G503-'Gen V Original Stats'!G503</f>
        <v>-2</v>
      </c>
      <c r="P503">
        <f>H503-'Gen V Original Stats'!H503</f>
        <v>-2</v>
      </c>
      <c r="Q503" s="5">
        <f>I503-'Gen V Original Stats'!I503</f>
        <v>-13</v>
      </c>
      <c r="S503">
        <v>502</v>
      </c>
      <c r="T503">
        <v>1</v>
      </c>
      <c r="U503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</v>
      </c>
      <c r="W503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</v>
      </c>
    </row>
    <row r="504" spans="1:23" x14ac:dyDescent="0.5">
      <c r="A504">
        <v>503</v>
      </c>
      <c r="B504" t="s">
        <v>527</v>
      </c>
      <c r="C504">
        <v>108</v>
      </c>
      <c r="D504">
        <v>114</v>
      </c>
      <c r="E504">
        <v>97</v>
      </c>
      <c r="F504">
        <v>123</v>
      </c>
      <c r="G504">
        <v>80</v>
      </c>
      <c r="H504">
        <v>80</v>
      </c>
      <c r="I504">
        <f t="shared" si="21"/>
        <v>602</v>
      </c>
      <c r="K504">
        <f>C504-'Gen V Original Stats'!C504</f>
        <v>13</v>
      </c>
      <c r="L504">
        <f>D504-'Gen V Original Stats'!D504</f>
        <v>14</v>
      </c>
      <c r="M504">
        <f>E504-'Gen V Original Stats'!E504</f>
        <v>12</v>
      </c>
      <c r="N504">
        <f>F504-'Gen V Original Stats'!F504</f>
        <v>15</v>
      </c>
      <c r="O504">
        <f>G504-'Gen V Original Stats'!G504</f>
        <v>10</v>
      </c>
      <c r="P504">
        <f>H504-'Gen V Original Stats'!H504</f>
        <v>10</v>
      </c>
      <c r="Q504" s="5">
        <f>I504-'Gen V Original Stats'!I504</f>
        <v>74</v>
      </c>
      <c r="S504">
        <v>503</v>
      </c>
      <c r="U504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</v>
      </c>
      <c r="W504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</v>
      </c>
    </row>
    <row r="505" spans="1:23" x14ac:dyDescent="0.5">
      <c r="A505">
        <v>504</v>
      </c>
      <c r="B505" t="s">
        <v>528</v>
      </c>
      <c r="C505">
        <v>71</v>
      </c>
      <c r="D505">
        <v>86</v>
      </c>
      <c r="E505">
        <v>61</v>
      </c>
      <c r="F505">
        <v>55</v>
      </c>
      <c r="G505">
        <v>61</v>
      </c>
      <c r="H505">
        <v>66</v>
      </c>
      <c r="I505">
        <f t="shared" si="21"/>
        <v>400</v>
      </c>
      <c r="K505">
        <f>C505-'Gen V Original Stats'!C505</f>
        <v>26</v>
      </c>
      <c r="L505">
        <f>D505-'Gen V Original Stats'!D505</f>
        <v>31</v>
      </c>
      <c r="M505">
        <f>E505-'Gen V Original Stats'!E505</f>
        <v>22</v>
      </c>
      <c r="N505">
        <f>F505-'Gen V Original Stats'!F505</f>
        <v>20</v>
      </c>
      <c r="O505">
        <f>G505-'Gen V Original Stats'!G505</f>
        <v>22</v>
      </c>
      <c r="P505">
        <f>H505-'Gen V Original Stats'!H505</f>
        <v>24</v>
      </c>
      <c r="Q505" s="5">
        <f>I505-'Gen V Original Stats'!I505</f>
        <v>145</v>
      </c>
      <c r="S505">
        <v>504</v>
      </c>
      <c r="T505">
        <v>1</v>
      </c>
      <c r="U505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</v>
      </c>
      <c r="W505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</v>
      </c>
    </row>
    <row r="506" spans="1:23" x14ac:dyDescent="0.5">
      <c r="A506">
        <v>505</v>
      </c>
      <c r="B506" t="s">
        <v>529</v>
      </c>
      <c r="C506">
        <v>86</v>
      </c>
      <c r="D506">
        <v>121</v>
      </c>
      <c r="E506">
        <v>99</v>
      </c>
      <c r="F506">
        <v>86</v>
      </c>
      <c r="G506">
        <v>99</v>
      </c>
      <c r="H506">
        <v>110</v>
      </c>
      <c r="I506">
        <f t="shared" si="21"/>
        <v>601</v>
      </c>
      <c r="K506">
        <f>C506-'Gen V Original Stats'!C506</f>
        <v>26</v>
      </c>
      <c r="L506">
        <f>D506-'Gen V Original Stats'!D506</f>
        <v>36</v>
      </c>
      <c r="M506">
        <f>E506-'Gen V Original Stats'!E506</f>
        <v>30</v>
      </c>
      <c r="N506">
        <f>F506-'Gen V Original Stats'!F506</f>
        <v>26</v>
      </c>
      <c r="O506">
        <f>G506-'Gen V Original Stats'!G506</f>
        <v>30</v>
      </c>
      <c r="P506">
        <f>H506-'Gen V Original Stats'!H506</f>
        <v>33</v>
      </c>
      <c r="Q506" s="5">
        <f>I506-'Gen V Original Stats'!I506</f>
        <v>181</v>
      </c>
      <c r="S506">
        <v>505</v>
      </c>
      <c r="U506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</v>
      </c>
      <c r="W506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</v>
      </c>
    </row>
    <row r="507" spans="1:23" x14ac:dyDescent="0.5">
      <c r="A507">
        <v>506</v>
      </c>
      <c r="B507" t="s">
        <v>530</v>
      </c>
      <c r="C507">
        <v>49</v>
      </c>
      <c r="D507">
        <v>65</v>
      </c>
      <c r="E507">
        <v>49</v>
      </c>
      <c r="F507">
        <v>27</v>
      </c>
      <c r="G507">
        <v>49</v>
      </c>
      <c r="H507">
        <v>60</v>
      </c>
      <c r="I507">
        <f t="shared" si="21"/>
        <v>299</v>
      </c>
      <c r="K507">
        <f>C507-'Gen V Original Stats'!C507</f>
        <v>4</v>
      </c>
      <c r="L507">
        <f>D507-'Gen V Original Stats'!D507</f>
        <v>5</v>
      </c>
      <c r="M507">
        <f>E507-'Gen V Original Stats'!E507</f>
        <v>4</v>
      </c>
      <c r="N507">
        <f>F507-'Gen V Original Stats'!F507</f>
        <v>2</v>
      </c>
      <c r="O507">
        <f>G507-'Gen V Original Stats'!G507</f>
        <v>4</v>
      </c>
      <c r="P507">
        <f>H507-'Gen V Original Stats'!H507</f>
        <v>5</v>
      </c>
      <c r="Q507" s="5">
        <f>I507-'Gen V Original Stats'!I507</f>
        <v>24</v>
      </c>
      <c r="S507">
        <v>506</v>
      </c>
      <c r="T507">
        <v>2</v>
      </c>
      <c r="U507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</v>
      </c>
      <c r="W507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</v>
      </c>
    </row>
    <row r="508" spans="1:23" x14ac:dyDescent="0.5">
      <c r="A508">
        <v>507</v>
      </c>
      <c r="B508" t="s">
        <v>531</v>
      </c>
      <c r="C508">
        <v>70</v>
      </c>
      <c r="D508">
        <v>86</v>
      </c>
      <c r="E508">
        <v>70</v>
      </c>
      <c r="F508">
        <v>38</v>
      </c>
      <c r="G508">
        <v>70</v>
      </c>
      <c r="H508">
        <v>65</v>
      </c>
      <c r="I508">
        <f t="shared" si="21"/>
        <v>399</v>
      </c>
      <c r="K508">
        <f>C508-'Gen V Original Stats'!C508</f>
        <v>5</v>
      </c>
      <c r="L508">
        <f>D508-'Gen V Original Stats'!D508</f>
        <v>6</v>
      </c>
      <c r="M508">
        <f>E508-'Gen V Original Stats'!E508</f>
        <v>5</v>
      </c>
      <c r="N508">
        <f>F508-'Gen V Original Stats'!F508</f>
        <v>3</v>
      </c>
      <c r="O508">
        <f>G508-'Gen V Original Stats'!G508</f>
        <v>5</v>
      </c>
      <c r="P508">
        <f>H508-'Gen V Original Stats'!H508</f>
        <v>5</v>
      </c>
      <c r="Q508" s="5">
        <f>I508-'Gen V Original Stats'!I508</f>
        <v>29</v>
      </c>
      <c r="S508">
        <v>507</v>
      </c>
      <c r="T508">
        <v>1</v>
      </c>
      <c r="U508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</v>
      </c>
      <c r="W508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</v>
      </c>
    </row>
    <row r="509" spans="1:23" x14ac:dyDescent="0.5">
      <c r="A509">
        <v>508</v>
      </c>
      <c r="B509" t="s">
        <v>532</v>
      </c>
      <c r="C509">
        <v>104</v>
      </c>
      <c r="D509">
        <v>122</v>
      </c>
      <c r="E509">
        <v>110</v>
      </c>
      <c r="F509">
        <v>55</v>
      </c>
      <c r="G509">
        <v>110</v>
      </c>
      <c r="H509">
        <v>98</v>
      </c>
      <c r="I509">
        <f t="shared" si="21"/>
        <v>599</v>
      </c>
      <c r="K509">
        <f>C509-'Gen V Original Stats'!C509</f>
        <v>19</v>
      </c>
      <c r="L509">
        <f>D509-'Gen V Original Stats'!D509</f>
        <v>22</v>
      </c>
      <c r="M509">
        <f>E509-'Gen V Original Stats'!E509</f>
        <v>20</v>
      </c>
      <c r="N509">
        <f>F509-'Gen V Original Stats'!F509</f>
        <v>10</v>
      </c>
      <c r="O509">
        <f>G509-'Gen V Original Stats'!G509</f>
        <v>20</v>
      </c>
      <c r="P509">
        <f>H509-'Gen V Original Stats'!H509</f>
        <v>18</v>
      </c>
      <c r="Q509" s="5">
        <f>I509-'Gen V Original Stats'!I509</f>
        <v>109</v>
      </c>
      <c r="S509">
        <v>508</v>
      </c>
      <c r="U509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</v>
      </c>
      <c r="W509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</v>
      </c>
    </row>
    <row r="510" spans="1:23" x14ac:dyDescent="0.5">
      <c r="A510">
        <v>509</v>
      </c>
      <c r="B510" t="s">
        <v>533</v>
      </c>
      <c r="C510">
        <v>58</v>
      </c>
      <c r="D510">
        <v>71</v>
      </c>
      <c r="E510">
        <v>53</v>
      </c>
      <c r="F510">
        <v>71</v>
      </c>
      <c r="G510">
        <v>53</v>
      </c>
      <c r="H510">
        <v>94</v>
      </c>
      <c r="I510">
        <f t="shared" si="21"/>
        <v>400</v>
      </c>
      <c r="K510">
        <f>C510-'Gen V Original Stats'!C510</f>
        <v>17</v>
      </c>
      <c r="L510">
        <f>D510-'Gen V Original Stats'!D510</f>
        <v>21</v>
      </c>
      <c r="M510">
        <f>E510-'Gen V Original Stats'!E510</f>
        <v>16</v>
      </c>
      <c r="N510">
        <f>F510-'Gen V Original Stats'!F510</f>
        <v>21</v>
      </c>
      <c r="O510">
        <f>G510-'Gen V Original Stats'!G510</f>
        <v>16</v>
      </c>
      <c r="P510">
        <f>H510-'Gen V Original Stats'!H510</f>
        <v>28</v>
      </c>
      <c r="Q510" s="5">
        <f>I510-'Gen V Original Stats'!I510</f>
        <v>119</v>
      </c>
      <c r="S510">
        <v>509</v>
      </c>
      <c r="T510">
        <v>1</v>
      </c>
      <c r="U510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</v>
      </c>
      <c r="W510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</v>
      </c>
    </row>
    <row r="511" spans="1:23" x14ac:dyDescent="0.5">
      <c r="A511">
        <v>510</v>
      </c>
      <c r="B511" t="s">
        <v>534</v>
      </c>
      <c r="C511">
        <v>86</v>
      </c>
      <c r="D511">
        <v>118</v>
      </c>
      <c r="E511">
        <v>67</v>
      </c>
      <c r="F511">
        <v>118</v>
      </c>
      <c r="G511">
        <v>67</v>
      </c>
      <c r="H511">
        <v>143</v>
      </c>
      <c r="I511">
        <f t="shared" si="21"/>
        <v>599</v>
      </c>
      <c r="K511">
        <f>C511-'Gen V Original Stats'!C511</f>
        <v>22</v>
      </c>
      <c r="L511">
        <f>D511-'Gen V Original Stats'!D511</f>
        <v>30</v>
      </c>
      <c r="M511">
        <f>E511-'Gen V Original Stats'!E511</f>
        <v>17</v>
      </c>
      <c r="N511">
        <f>F511-'Gen V Original Stats'!F511</f>
        <v>30</v>
      </c>
      <c r="O511">
        <f>G511-'Gen V Original Stats'!G511</f>
        <v>17</v>
      </c>
      <c r="P511">
        <f>H511-'Gen V Original Stats'!H511</f>
        <v>37</v>
      </c>
      <c r="Q511" s="5">
        <f>I511-'Gen V Original Stats'!I511</f>
        <v>153</v>
      </c>
      <c r="S511">
        <v>510</v>
      </c>
      <c r="U511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</v>
      </c>
      <c r="W511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</v>
      </c>
    </row>
    <row r="512" spans="1:23" x14ac:dyDescent="0.5">
      <c r="A512">
        <v>511</v>
      </c>
      <c r="B512" t="s">
        <v>535</v>
      </c>
      <c r="C512">
        <v>63</v>
      </c>
      <c r="D512">
        <v>67</v>
      </c>
      <c r="E512">
        <v>61</v>
      </c>
      <c r="F512">
        <v>67</v>
      </c>
      <c r="G512">
        <v>61</v>
      </c>
      <c r="H512">
        <v>81</v>
      </c>
      <c r="I512">
        <f t="shared" si="21"/>
        <v>400</v>
      </c>
      <c r="K512">
        <f>C512-'Gen V Original Stats'!C512</f>
        <v>13</v>
      </c>
      <c r="L512">
        <f>D512-'Gen V Original Stats'!D512</f>
        <v>14</v>
      </c>
      <c r="M512">
        <f>E512-'Gen V Original Stats'!E512</f>
        <v>13</v>
      </c>
      <c r="N512">
        <f>F512-'Gen V Original Stats'!F512</f>
        <v>14</v>
      </c>
      <c r="O512">
        <f>G512-'Gen V Original Stats'!G512</f>
        <v>13</v>
      </c>
      <c r="P512">
        <f>H512-'Gen V Original Stats'!H512</f>
        <v>17</v>
      </c>
      <c r="Q512" s="5">
        <f>I512-'Gen V Original Stats'!I512</f>
        <v>84</v>
      </c>
      <c r="S512">
        <v>511</v>
      </c>
      <c r="T512">
        <v>1</v>
      </c>
      <c r="U512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</v>
      </c>
      <c r="W512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</v>
      </c>
    </row>
    <row r="513" spans="1:23" x14ac:dyDescent="0.5">
      <c r="A513">
        <v>512</v>
      </c>
      <c r="B513" t="s">
        <v>536</v>
      </c>
      <c r="C513">
        <v>90</v>
      </c>
      <c r="D513">
        <v>118</v>
      </c>
      <c r="E513">
        <v>76</v>
      </c>
      <c r="F513">
        <v>118</v>
      </c>
      <c r="G513">
        <v>76</v>
      </c>
      <c r="H513">
        <v>122</v>
      </c>
      <c r="I513">
        <f t="shared" si="21"/>
        <v>600</v>
      </c>
      <c r="K513">
        <f>C513-'Gen V Original Stats'!C513</f>
        <v>15</v>
      </c>
      <c r="L513">
        <f>D513-'Gen V Original Stats'!D513</f>
        <v>20</v>
      </c>
      <c r="M513">
        <f>E513-'Gen V Original Stats'!E513</f>
        <v>13</v>
      </c>
      <c r="N513">
        <f>F513-'Gen V Original Stats'!F513</f>
        <v>20</v>
      </c>
      <c r="O513">
        <f>G513-'Gen V Original Stats'!G513</f>
        <v>13</v>
      </c>
      <c r="P513">
        <f>H513-'Gen V Original Stats'!H513</f>
        <v>21</v>
      </c>
      <c r="Q513" s="5">
        <f>I513-'Gen V Original Stats'!I513</f>
        <v>102</v>
      </c>
      <c r="S513">
        <v>512</v>
      </c>
      <c r="U513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</v>
      </c>
      <c r="W513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</v>
      </c>
    </row>
    <row r="514" spans="1:23" x14ac:dyDescent="0.5">
      <c r="A514">
        <v>513</v>
      </c>
      <c r="B514" t="s">
        <v>537</v>
      </c>
      <c r="C514">
        <v>63</v>
      </c>
      <c r="D514">
        <v>67</v>
      </c>
      <c r="E514">
        <v>61</v>
      </c>
      <c r="F514">
        <v>67</v>
      </c>
      <c r="G514">
        <v>61</v>
      </c>
      <c r="H514">
        <v>81</v>
      </c>
      <c r="I514">
        <f t="shared" si="21"/>
        <v>400</v>
      </c>
      <c r="K514">
        <f>C514-'Gen V Original Stats'!C514</f>
        <v>13</v>
      </c>
      <c r="L514">
        <f>D514-'Gen V Original Stats'!D514</f>
        <v>14</v>
      </c>
      <c r="M514">
        <f>E514-'Gen V Original Stats'!E514</f>
        <v>13</v>
      </c>
      <c r="N514">
        <f>F514-'Gen V Original Stats'!F514</f>
        <v>14</v>
      </c>
      <c r="O514">
        <f>G514-'Gen V Original Stats'!G514</f>
        <v>13</v>
      </c>
      <c r="P514">
        <f>H514-'Gen V Original Stats'!H514</f>
        <v>17</v>
      </c>
      <c r="Q514" s="5">
        <f>I514-'Gen V Original Stats'!I514</f>
        <v>84</v>
      </c>
      <c r="S514">
        <v>513</v>
      </c>
      <c r="T514">
        <v>1</v>
      </c>
      <c r="U514" s="1" t="str">
        <f t="shared" si="2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</v>
      </c>
      <c r="W514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</v>
      </c>
    </row>
    <row r="515" spans="1:23" x14ac:dyDescent="0.5">
      <c r="A515">
        <v>514</v>
      </c>
      <c r="B515" t="s">
        <v>538</v>
      </c>
      <c r="C515">
        <v>90</v>
      </c>
      <c r="D515">
        <v>118</v>
      </c>
      <c r="E515">
        <v>76</v>
      </c>
      <c r="F515">
        <v>118</v>
      </c>
      <c r="G515">
        <v>76</v>
      </c>
      <c r="H515">
        <v>122</v>
      </c>
      <c r="I515">
        <f t="shared" ref="I515:I578" si="24">SUM(C515:H515)</f>
        <v>600</v>
      </c>
      <c r="K515">
        <f>C515-'Gen V Original Stats'!C515</f>
        <v>15</v>
      </c>
      <c r="L515">
        <f>D515-'Gen V Original Stats'!D515</f>
        <v>20</v>
      </c>
      <c r="M515">
        <f>E515-'Gen V Original Stats'!E515</f>
        <v>13</v>
      </c>
      <c r="N515">
        <f>F515-'Gen V Original Stats'!F515</f>
        <v>20</v>
      </c>
      <c r="O515">
        <f>G515-'Gen V Original Stats'!G515</f>
        <v>13</v>
      </c>
      <c r="P515">
        <f>H515-'Gen V Original Stats'!H515</f>
        <v>21</v>
      </c>
      <c r="Q515" s="5">
        <f>I515-'Gen V Original Stats'!I515</f>
        <v>102</v>
      </c>
      <c r="S515">
        <v>514</v>
      </c>
      <c r="U515" s="1" t="str">
        <f t="shared" ref="U515:U578" si="25">U514&amp;"["&amp;S515&amp;","&amp;IF(T515="","0",T515)&amp;"],"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</v>
      </c>
      <c r="W515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</v>
      </c>
    </row>
    <row r="516" spans="1:23" x14ac:dyDescent="0.5">
      <c r="A516">
        <v>515</v>
      </c>
      <c r="B516" t="s">
        <v>539</v>
      </c>
      <c r="C516">
        <v>63</v>
      </c>
      <c r="D516">
        <v>67</v>
      </c>
      <c r="E516">
        <v>61</v>
      </c>
      <c r="F516">
        <v>67</v>
      </c>
      <c r="G516">
        <v>61</v>
      </c>
      <c r="H516">
        <v>81</v>
      </c>
      <c r="I516">
        <f t="shared" si="24"/>
        <v>400</v>
      </c>
      <c r="K516">
        <f>C516-'Gen V Original Stats'!C516</f>
        <v>13</v>
      </c>
      <c r="L516">
        <f>D516-'Gen V Original Stats'!D516</f>
        <v>14</v>
      </c>
      <c r="M516">
        <f>E516-'Gen V Original Stats'!E516</f>
        <v>13</v>
      </c>
      <c r="N516">
        <f>F516-'Gen V Original Stats'!F516</f>
        <v>14</v>
      </c>
      <c r="O516">
        <f>G516-'Gen V Original Stats'!G516</f>
        <v>13</v>
      </c>
      <c r="P516">
        <f>H516-'Gen V Original Stats'!H516</f>
        <v>17</v>
      </c>
      <c r="Q516" s="5">
        <f>I516-'Gen V Original Stats'!I516</f>
        <v>84</v>
      </c>
      <c r="S516">
        <v>515</v>
      </c>
      <c r="T516">
        <v>1</v>
      </c>
      <c r="U516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</v>
      </c>
      <c r="W516" s="1" t="str">
        <f t="shared" si="23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</v>
      </c>
    </row>
    <row r="517" spans="1:23" x14ac:dyDescent="0.5">
      <c r="A517">
        <v>516</v>
      </c>
      <c r="B517" t="s">
        <v>540</v>
      </c>
      <c r="C517">
        <v>90</v>
      </c>
      <c r="D517">
        <v>118</v>
      </c>
      <c r="E517">
        <v>76</v>
      </c>
      <c r="F517">
        <v>118</v>
      </c>
      <c r="G517">
        <v>76</v>
      </c>
      <c r="H517">
        <v>122</v>
      </c>
      <c r="I517">
        <f t="shared" si="24"/>
        <v>600</v>
      </c>
      <c r="K517">
        <f>C517-'Gen V Original Stats'!C517</f>
        <v>15</v>
      </c>
      <c r="L517">
        <f>D517-'Gen V Original Stats'!D517</f>
        <v>20</v>
      </c>
      <c r="M517">
        <f>E517-'Gen V Original Stats'!E517</f>
        <v>13</v>
      </c>
      <c r="N517">
        <f>F517-'Gen V Original Stats'!F517</f>
        <v>20</v>
      </c>
      <c r="O517">
        <f>G517-'Gen V Original Stats'!G517</f>
        <v>13</v>
      </c>
      <c r="P517">
        <f>H517-'Gen V Original Stats'!H517</f>
        <v>21</v>
      </c>
      <c r="Q517" s="5">
        <f>I517-'Gen V Original Stats'!I517</f>
        <v>102</v>
      </c>
      <c r="S517">
        <v>516</v>
      </c>
      <c r="U517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</v>
      </c>
      <c r="W517" s="1" t="str">
        <f t="shared" ref="W517:W580" si="26">CONCATENATE(W516,"[",S517,",",IF(V517="",0,V517),"],")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</v>
      </c>
    </row>
    <row r="518" spans="1:23" x14ac:dyDescent="0.5">
      <c r="A518">
        <v>517</v>
      </c>
      <c r="B518" t="s">
        <v>541</v>
      </c>
      <c r="C518">
        <v>104</v>
      </c>
      <c r="D518">
        <v>34</v>
      </c>
      <c r="E518">
        <v>62</v>
      </c>
      <c r="F518">
        <v>92</v>
      </c>
      <c r="G518">
        <v>75</v>
      </c>
      <c r="H518">
        <v>33</v>
      </c>
      <c r="I518">
        <f t="shared" si="24"/>
        <v>400</v>
      </c>
      <c r="K518">
        <f>C518-'Gen V Original Stats'!C518</f>
        <v>28</v>
      </c>
      <c r="L518">
        <f>D518-'Gen V Original Stats'!D518</f>
        <v>9</v>
      </c>
      <c r="M518">
        <f>E518-'Gen V Original Stats'!E518</f>
        <v>17</v>
      </c>
      <c r="N518">
        <f>F518-'Gen V Original Stats'!F518</f>
        <v>25</v>
      </c>
      <c r="O518">
        <f>G518-'Gen V Original Stats'!G518</f>
        <v>20</v>
      </c>
      <c r="P518">
        <f>H518-'Gen V Original Stats'!H518</f>
        <v>9</v>
      </c>
      <c r="Q518" s="5">
        <f>I518-'Gen V Original Stats'!I518</f>
        <v>108</v>
      </c>
      <c r="S518">
        <v>517</v>
      </c>
      <c r="T518">
        <v>1</v>
      </c>
      <c r="U518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</v>
      </c>
      <c r="W518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</v>
      </c>
    </row>
    <row r="519" spans="1:23" x14ac:dyDescent="0.5">
      <c r="A519">
        <v>518</v>
      </c>
      <c r="B519" t="s">
        <v>542</v>
      </c>
      <c r="C519">
        <v>143</v>
      </c>
      <c r="D519">
        <v>68</v>
      </c>
      <c r="E519">
        <v>105</v>
      </c>
      <c r="F519">
        <v>132</v>
      </c>
      <c r="G519">
        <v>117</v>
      </c>
      <c r="H519">
        <v>36</v>
      </c>
      <c r="I519">
        <f t="shared" si="24"/>
        <v>601</v>
      </c>
      <c r="K519">
        <f>C519-'Gen V Original Stats'!C519</f>
        <v>27</v>
      </c>
      <c r="L519">
        <f>D519-'Gen V Original Stats'!D519</f>
        <v>13</v>
      </c>
      <c r="M519">
        <f>E519-'Gen V Original Stats'!E519</f>
        <v>20</v>
      </c>
      <c r="N519">
        <f>F519-'Gen V Original Stats'!F519</f>
        <v>25</v>
      </c>
      <c r="O519">
        <f>G519-'Gen V Original Stats'!G519</f>
        <v>22</v>
      </c>
      <c r="P519">
        <f>H519-'Gen V Original Stats'!H519</f>
        <v>7</v>
      </c>
      <c r="Q519" s="5">
        <f>I519-'Gen V Original Stats'!I519</f>
        <v>114</v>
      </c>
      <c r="S519">
        <v>518</v>
      </c>
      <c r="U519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</v>
      </c>
      <c r="W519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</v>
      </c>
    </row>
    <row r="520" spans="1:23" x14ac:dyDescent="0.5">
      <c r="A520">
        <v>519</v>
      </c>
      <c r="B520" t="s">
        <v>543</v>
      </c>
      <c r="C520">
        <v>57</v>
      </c>
      <c r="D520">
        <v>62</v>
      </c>
      <c r="E520">
        <v>57</v>
      </c>
      <c r="F520">
        <v>41</v>
      </c>
      <c r="G520">
        <v>34</v>
      </c>
      <c r="H520">
        <v>49</v>
      </c>
      <c r="I520">
        <f t="shared" si="24"/>
        <v>300</v>
      </c>
      <c r="K520">
        <f>C520-'Gen V Original Stats'!C520</f>
        <v>7</v>
      </c>
      <c r="L520">
        <f>D520-'Gen V Original Stats'!D520</f>
        <v>7</v>
      </c>
      <c r="M520">
        <f>E520-'Gen V Original Stats'!E520</f>
        <v>7</v>
      </c>
      <c r="N520">
        <f>F520-'Gen V Original Stats'!F520</f>
        <v>5</v>
      </c>
      <c r="O520">
        <f>G520-'Gen V Original Stats'!G520</f>
        <v>4</v>
      </c>
      <c r="P520">
        <f>H520-'Gen V Original Stats'!H520</f>
        <v>6</v>
      </c>
      <c r="Q520" s="5">
        <f>I520-'Gen V Original Stats'!I520</f>
        <v>36</v>
      </c>
      <c r="S520">
        <v>519</v>
      </c>
      <c r="T520">
        <v>2</v>
      </c>
      <c r="U520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</v>
      </c>
      <c r="W520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</v>
      </c>
    </row>
    <row r="521" spans="1:23" x14ac:dyDescent="0.5">
      <c r="A521">
        <v>520</v>
      </c>
      <c r="B521" t="s">
        <v>544</v>
      </c>
      <c r="C521">
        <v>69</v>
      </c>
      <c r="D521">
        <v>86</v>
      </c>
      <c r="E521">
        <v>69</v>
      </c>
      <c r="F521">
        <v>56</v>
      </c>
      <c r="G521">
        <v>47</v>
      </c>
      <c r="H521">
        <v>73</v>
      </c>
      <c r="I521">
        <f t="shared" si="24"/>
        <v>400</v>
      </c>
      <c r="K521">
        <f>C521-'Gen V Original Stats'!C521</f>
        <v>7</v>
      </c>
      <c r="L521">
        <f>D521-'Gen V Original Stats'!D521</f>
        <v>9</v>
      </c>
      <c r="M521">
        <f>E521-'Gen V Original Stats'!E521</f>
        <v>7</v>
      </c>
      <c r="N521">
        <f>F521-'Gen V Original Stats'!F521</f>
        <v>6</v>
      </c>
      <c r="O521">
        <f>G521-'Gen V Original Stats'!G521</f>
        <v>5</v>
      </c>
      <c r="P521">
        <f>H521-'Gen V Original Stats'!H521</f>
        <v>8</v>
      </c>
      <c r="Q521" s="5">
        <f>I521-'Gen V Original Stats'!I521</f>
        <v>42</v>
      </c>
      <c r="S521">
        <v>520</v>
      </c>
      <c r="T521">
        <v>1</v>
      </c>
      <c r="U521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</v>
      </c>
      <c r="W521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</v>
      </c>
    </row>
    <row r="522" spans="1:23" x14ac:dyDescent="0.5">
      <c r="A522">
        <v>521</v>
      </c>
      <c r="B522" t="s">
        <v>545</v>
      </c>
      <c r="C522">
        <v>100</v>
      </c>
      <c r="D522">
        <v>132</v>
      </c>
      <c r="E522">
        <v>100</v>
      </c>
      <c r="F522">
        <v>82</v>
      </c>
      <c r="G522">
        <v>69</v>
      </c>
      <c r="H522">
        <v>117</v>
      </c>
      <c r="I522">
        <f t="shared" si="24"/>
        <v>600</v>
      </c>
      <c r="K522">
        <f>C522-'Gen V Original Stats'!C522</f>
        <v>20</v>
      </c>
      <c r="L522">
        <f>D522-'Gen V Original Stats'!D522</f>
        <v>27</v>
      </c>
      <c r="M522">
        <f>E522-'Gen V Original Stats'!E522</f>
        <v>20</v>
      </c>
      <c r="N522">
        <f>F522-'Gen V Original Stats'!F522</f>
        <v>17</v>
      </c>
      <c r="O522">
        <f>G522-'Gen V Original Stats'!G522</f>
        <v>14</v>
      </c>
      <c r="P522">
        <f>H522-'Gen V Original Stats'!H522</f>
        <v>24</v>
      </c>
      <c r="Q522" s="5">
        <f>I522-'Gen V Original Stats'!I522</f>
        <v>122</v>
      </c>
      <c r="S522">
        <v>521</v>
      </c>
      <c r="U522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</v>
      </c>
      <c r="W522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</v>
      </c>
    </row>
    <row r="523" spans="1:23" x14ac:dyDescent="0.5">
      <c r="A523">
        <v>522</v>
      </c>
      <c r="B523" t="s">
        <v>546</v>
      </c>
      <c r="C523">
        <v>61</v>
      </c>
      <c r="D523">
        <v>81</v>
      </c>
      <c r="E523">
        <v>43</v>
      </c>
      <c r="F523">
        <v>68</v>
      </c>
      <c r="G523">
        <v>43</v>
      </c>
      <c r="H523">
        <v>103</v>
      </c>
      <c r="I523">
        <f t="shared" si="24"/>
        <v>399</v>
      </c>
      <c r="K523">
        <f>C523-'Gen V Original Stats'!C523</f>
        <v>16</v>
      </c>
      <c r="L523">
        <f>D523-'Gen V Original Stats'!D523</f>
        <v>21</v>
      </c>
      <c r="M523">
        <f>E523-'Gen V Original Stats'!E523</f>
        <v>11</v>
      </c>
      <c r="N523">
        <f>F523-'Gen V Original Stats'!F523</f>
        <v>18</v>
      </c>
      <c r="O523">
        <f>G523-'Gen V Original Stats'!G523</f>
        <v>11</v>
      </c>
      <c r="P523">
        <f>H523-'Gen V Original Stats'!H523</f>
        <v>27</v>
      </c>
      <c r="Q523" s="5">
        <f>I523-'Gen V Original Stats'!I523</f>
        <v>104</v>
      </c>
      <c r="S523">
        <v>522</v>
      </c>
      <c r="T523">
        <v>1</v>
      </c>
      <c r="U523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</v>
      </c>
      <c r="W523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</v>
      </c>
    </row>
    <row r="524" spans="1:23" x14ac:dyDescent="0.5">
      <c r="A524">
        <v>523</v>
      </c>
      <c r="B524" t="s">
        <v>547</v>
      </c>
      <c r="C524">
        <v>91</v>
      </c>
      <c r="D524">
        <v>121</v>
      </c>
      <c r="E524">
        <v>76</v>
      </c>
      <c r="F524">
        <v>97</v>
      </c>
      <c r="G524">
        <v>76</v>
      </c>
      <c r="H524">
        <v>140</v>
      </c>
      <c r="I524">
        <f t="shared" si="24"/>
        <v>601</v>
      </c>
      <c r="K524">
        <f>C524-'Gen V Original Stats'!C524</f>
        <v>16</v>
      </c>
      <c r="L524">
        <f>D524-'Gen V Original Stats'!D524</f>
        <v>21</v>
      </c>
      <c r="M524">
        <f>E524-'Gen V Original Stats'!E524</f>
        <v>13</v>
      </c>
      <c r="N524">
        <f>F524-'Gen V Original Stats'!F524</f>
        <v>17</v>
      </c>
      <c r="O524">
        <f>G524-'Gen V Original Stats'!G524</f>
        <v>13</v>
      </c>
      <c r="P524">
        <f>H524-'Gen V Original Stats'!H524</f>
        <v>24</v>
      </c>
      <c r="Q524" s="5">
        <f>I524-'Gen V Original Stats'!I524</f>
        <v>104</v>
      </c>
      <c r="S524">
        <v>523</v>
      </c>
      <c r="U524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</v>
      </c>
      <c r="W524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</v>
      </c>
    </row>
    <row r="525" spans="1:23" x14ac:dyDescent="0.5">
      <c r="A525">
        <v>524</v>
      </c>
      <c r="B525" t="s">
        <v>548</v>
      </c>
      <c r="C525">
        <v>59</v>
      </c>
      <c r="D525">
        <v>80</v>
      </c>
      <c r="E525">
        <v>91</v>
      </c>
      <c r="F525">
        <v>27</v>
      </c>
      <c r="G525">
        <v>27</v>
      </c>
      <c r="H525">
        <v>16</v>
      </c>
      <c r="I525">
        <f t="shared" si="24"/>
        <v>300</v>
      </c>
      <c r="K525">
        <f>C525-'Gen V Original Stats'!C525</f>
        <v>4</v>
      </c>
      <c r="L525">
        <f>D525-'Gen V Original Stats'!D525</f>
        <v>5</v>
      </c>
      <c r="M525">
        <f>E525-'Gen V Original Stats'!E525</f>
        <v>6</v>
      </c>
      <c r="N525">
        <f>F525-'Gen V Original Stats'!F525</f>
        <v>2</v>
      </c>
      <c r="O525">
        <f>G525-'Gen V Original Stats'!G525</f>
        <v>2</v>
      </c>
      <c r="P525">
        <f>H525-'Gen V Original Stats'!H525</f>
        <v>1</v>
      </c>
      <c r="Q525" s="5">
        <f>I525-'Gen V Original Stats'!I525</f>
        <v>20</v>
      </c>
      <c r="S525">
        <v>524</v>
      </c>
      <c r="T525">
        <v>2</v>
      </c>
      <c r="U525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</v>
      </c>
      <c r="W525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</v>
      </c>
    </row>
    <row r="526" spans="1:23" x14ac:dyDescent="0.5">
      <c r="A526">
        <v>525</v>
      </c>
      <c r="B526" t="s">
        <v>549</v>
      </c>
      <c r="C526">
        <v>72</v>
      </c>
      <c r="D526">
        <v>108</v>
      </c>
      <c r="E526">
        <v>108</v>
      </c>
      <c r="F526">
        <v>51</v>
      </c>
      <c r="G526">
        <v>41</v>
      </c>
      <c r="H526">
        <v>21</v>
      </c>
      <c r="I526">
        <f t="shared" si="24"/>
        <v>401</v>
      </c>
      <c r="K526">
        <f>C526-'Gen V Original Stats'!C526</f>
        <v>2</v>
      </c>
      <c r="L526">
        <f>D526-'Gen V Original Stats'!D526</f>
        <v>3</v>
      </c>
      <c r="M526">
        <f>E526-'Gen V Original Stats'!E526</f>
        <v>3</v>
      </c>
      <c r="N526">
        <f>F526-'Gen V Original Stats'!F526</f>
        <v>1</v>
      </c>
      <c r="O526">
        <f>G526-'Gen V Original Stats'!G526</f>
        <v>1</v>
      </c>
      <c r="P526">
        <f>H526-'Gen V Original Stats'!H526</f>
        <v>1</v>
      </c>
      <c r="Q526" s="5">
        <f>I526-'Gen V Original Stats'!I526</f>
        <v>11</v>
      </c>
      <c r="S526">
        <v>525</v>
      </c>
      <c r="T526">
        <v>1</v>
      </c>
      <c r="U526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</v>
      </c>
      <c r="W526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</v>
      </c>
    </row>
    <row r="527" spans="1:23" x14ac:dyDescent="0.5">
      <c r="A527">
        <v>526</v>
      </c>
      <c r="B527" t="s">
        <v>550</v>
      </c>
      <c r="C527">
        <v>101</v>
      </c>
      <c r="D527">
        <v>160</v>
      </c>
      <c r="E527">
        <v>154</v>
      </c>
      <c r="F527">
        <v>71</v>
      </c>
      <c r="G527">
        <v>83</v>
      </c>
      <c r="H527">
        <v>30</v>
      </c>
      <c r="I527">
        <f t="shared" si="24"/>
        <v>599</v>
      </c>
      <c r="K527">
        <f>C527-'Gen V Original Stats'!C527</f>
        <v>16</v>
      </c>
      <c r="L527">
        <f>D527-'Gen V Original Stats'!D527</f>
        <v>25</v>
      </c>
      <c r="M527">
        <f>E527-'Gen V Original Stats'!E527</f>
        <v>24</v>
      </c>
      <c r="N527">
        <f>F527-'Gen V Original Stats'!F527</f>
        <v>11</v>
      </c>
      <c r="O527">
        <f>G527-'Gen V Original Stats'!G527</f>
        <v>13</v>
      </c>
      <c r="P527">
        <f>H527-'Gen V Original Stats'!H527</f>
        <v>5</v>
      </c>
      <c r="Q527" s="5">
        <f>I527-'Gen V Original Stats'!I527</f>
        <v>94</v>
      </c>
      <c r="S527">
        <v>526</v>
      </c>
      <c r="U527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</v>
      </c>
      <c r="W527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</v>
      </c>
    </row>
    <row r="528" spans="1:23" x14ac:dyDescent="0.5">
      <c r="A528">
        <v>527</v>
      </c>
      <c r="B528" t="s">
        <v>551</v>
      </c>
      <c r="C528">
        <v>70</v>
      </c>
      <c r="D528">
        <v>58</v>
      </c>
      <c r="E528">
        <v>55</v>
      </c>
      <c r="F528">
        <v>70</v>
      </c>
      <c r="G528">
        <v>55</v>
      </c>
      <c r="H528">
        <v>92</v>
      </c>
      <c r="I528">
        <f t="shared" si="24"/>
        <v>400</v>
      </c>
      <c r="K528">
        <f>C528-'Gen V Original Stats'!C528</f>
        <v>15</v>
      </c>
      <c r="L528">
        <f>D528-'Gen V Original Stats'!D528</f>
        <v>13</v>
      </c>
      <c r="M528">
        <f>E528-'Gen V Original Stats'!E528</f>
        <v>12</v>
      </c>
      <c r="N528">
        <f>F528-'Gen V Original Stats'!F528</f>
        <v>15</v>
      </c>
      <c r="O528">
        <f>G528-'Gen V Original Stats'!G528</f>
        <v>12</v>
      </c>
      <c r="P528">
        <f>H528-'Gen V Original Stats'!H528</f>
        <v>20</v>
      </c>
      <c r="Q528" s="5">
        <f>I528-'Gen V Original Stats'!I528</f>
        <v>87</v>
      </c>
      <c r="S528">
        <v>527</v>
      </c>
      <c r="T528">
        <v>1</v>
      </c>
      <c r="U528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</v>
      </c>
      <c r="W528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</v>
      </c>
    </row>
    <row r="529" spans="1:23" x14ac:dyDescent="0.5">
      <c r="A529">
        <v>528</v>
      </c>
      <c r="B529" t="s">
        <v>552</v>
      </c>
      <c r="C529">
        <v>95</v>
      </c>
      <c r="D529">
        <v>80</v>
      </c>
      <c r="E529">
        <v>78</v>
      </c>
      <c r="F529">
        <v>109</v>
      </c>
      <c r="G529">
        <v>78</v>
      </c>
      <c r="H529">
        <v>161</v>
      </c>
      <c r="I529">
        <f t="shared" si="24"/>
        <v>601</v>
      </c>
      <c r="K529">
        <f>C529-'Gen V Original Stats'!C529</f>
        <v>28</v>
      </c>
      <c r="L529">
        <f>D529-'Gen V Original Stats'!D529</f>
        <v>23</v>
      </c>
      <c r="M529">
        <f>E529-'Gen V Original Stats'!E529</f>
        <v>23</v>
      </c>
      <c r="N529">
        <f>F529-'Gen V Original Stats'!F529</f>
        <v>32</v>
      </c>
      <c r="O529">
        <f>G529-'Gen V Original Stats'!G529</f>
        <v>23</v>
      </c>
      <c r="P529">
        <f>H529-'Gen V Original Stats'!H529</f>
        <v>47</v>
      </c>
      <c r="Q529" s="5">
        <f>I529-'Gen V Original Stats'!I529</f>
        <v>176</v>
      </c>
      <c r="S529">
        <v>528</v>
      </c>
      <c r="U529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</v>
      </c>
      <c r="W529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</v>
      </c>
    </row>
    <row r="530" spans="1:23" x14ac:dyDescent="0.5">
      <c r="A530">
        <v>529</v>
      </c>
      <c r="B530" t="s">
        <v>553</v>
      </c>
      <c r="C530">
        <v>73</v>
      </c>
      <c r="D530">
        <v>104</v>
      </c>
      <c r="E530">
        <v>49</v>
      </c>
      <c r="F530">
        <v>37</v>
      </c>
      <c r="G530">
        <v>55</v>
      </c>
      <c r="H530">
        <v>83</v>
      </c>
      <c r="I530">
        <f t="shared" si="24"/>
        <v>401</v>
      </c>
      <c r="K530">
        <f>C530-'Gen V Original Stats'!C530</f>
        <v>13</v>
      </c>
      <c r="L530">
        <f>D530-'Gen V Original Stats'!D530</f>
        <v>19</v>
      </c>
      <c r="M530">
        <f>E530-'Gen V Original Stats'!E530</f>
        <v>9</v>
      </c>
      <c r="N530">
        <f>F530-'Gen V Original Stats'!F530</f>
        <v>7</v>
      </c>
      <c r="O530">
        <f>G530-'Gen V Original Stats'!G530</f>
        <v>10</v>
      </c>
      <c r="P530">
        <f>H530-'Gen V Original Stats'!H530</f>
        <v>15</v>
      </c>
      <c r="Q530" s="5">
        <f>I530-'Gen V Original Stats'!I530</f>
        <v>73</v>
      </c>
      <c r="S530">
        <v>529</v>
      </c>
      <c r="T530">
        <v>1</v>
      </c>
      <c r="U530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</v>
      </c>
      <c r="W530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</v>
      </c>
    </row>
    <row r="531" spans="1:23" x14ac:dyDescent="0.5">
      <c r="A531">
        <v>530</v>
      </c>
      <c r="B531" t="s">
        <v>554</v>
      </c>
      <c r="C531">
        <v>130</v>
      </c>
      <c r="D531">
        <v>159</v>
      </c>
      <c r="E531">
        <v>71</v>
      </c>
      <c r="F531">
        <v>59</v>
      </c>
      <c r="G531">
        <v>77</v>
      </c>
      <c r="H531">
        <v>104</v>
      </c>
      <c r="I531">
        <f t="shared" si="24"/>
        <v>600</v>
      </c>
      <c r="K531">
        <f>C531-'Gen V Original Stats'!C531</f>
        <v>20</v>
      </c>
      <c r="L531">
        <f>D531-'Gen V Original Stats'!D531</f>
        <v>24</v>
      </c>
      <c r="M531">
        <f>E531-'Gen V Original Stats'!E531</f>
        <v>11</v>
      </c>
      <c r="N531">
        <f>F531-'Gen V Original Stats'!F531</f>
        <v>9</v>
      </c>
      <c r="O531">
        <f>G531-'Gen V Original Stats'!G531</f>
        <v>12</v>
      </c>
      <c r="P531">
        <f>H531-'Gen V Original Stats'!H531</f>
        <v>16</v>
      </c>
      <c r="Q531" s="5">
        <f>I531-'Gen V Original Stats'!I531</f>
        <v>92</v>
      </c>
      <c r="S531">
        <v>530</v>
      </c>
      <c r="U531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</v>
      </c>
      <c r="W531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</v>
      </c>
    </row>
    <row r="532" spans="1:23" x14ac:dyDescent="0.5">
      <c r="A532">
        <v>531</v>
      </c>
      <c r="B532" t="s">
        <v>555</v>
      </c>
      <c r="C532">
        <v>139</v>
      </c>
      <c r="D532">
        <v>81</v>
      </c>
      <c r="E532">
        <v>116</v>
      </c>
      <c r="F532">
        <v>81</v>
      </c>
      <c r="G532">
        <v>116</v>
      </c>
      <c r="H532">
        <v>67</v>
      </c>
      <c r="I532">
        <f t="shared" si="24"/>
        <v>600</v>
      </c>
      <c r="K532">
        <f>C532-'Gen V Original Stats'!C532</f>
        <v>36</v>
      </c>
      <c r="L532">
        <f>D532-'Gen V Original Stats'!D532</f>
        <v>21</v>
      </c>
      <c r="M532">
        <f>E532-'Gen V Original Stats'!E532</f>
        <v>30</v>
      </c>
      <c r="N532">
        <f>F532-'Gen V Original Stats'!F532</f>
        <v>21</v>
      </c>
      <c r="O532">
        <f>G532-'Gen V Original Stats'!G532</f>
        <v>30</v>
      </c>
      <c r="P532">
        <f>H532-'Gen V Original Stats'!H532</f>
        <v>17</v>
      </c>
      <c r="Q532" s="5">
        <f>I532-'Gen V Original Stats'!I532</f>
        <v>155</v>
      </c>
      <c r="S532">
        <v>531</v>
      </c>
      <c r="U532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</v>
      </c>
      <c r="W532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</v>
      </c>
    </row>
    <row r="533" spans="1:23" x14ac:dyDescent="0.5">
      <c r="A533">
        <v>532</v>
      </c>
      <c r="B533" t="s">
        <v>556</v>
      </c>
      <c r="C533">
        <v>74</v>
      </c>
      <c r="D533">
        <v>79</v>
      </c>
      <c r="E533">
        <v>54</v>
      </c>
      <c r="F533">
        <v>25</v>
      </c>
      <c r="G533">
        <v>34</v>
      </c>
      <c r="H533">
        <v>34</v>
      </c>
      <c r="I533">
        <f t="shared" si="24"/>
        <v>300</v>
      </c>
      <c r="K533">
        <f>C533-'Gen V Original Stats'!C533</f>
        <v>-1</v>
      </c>
      <c r="L533">
        <f>D533-'Gen V Original Stats'!D533</f>
        <v>-1</v>
      </c>
      <c r="M533">
        <f>E533-'Gen V Original Stats'!E533</f>
        <v>-1</v>
      </c>
      <c r="N533">
        <f>F533-'Gen V Original Stats'!F533</f>
        <v>0</v>
      </c>
      <c r="O533">
        <f>G533-'Gen V Original Stats'!G533</f>
        <v>-1</v>
      </c>
      <c r="P533">
        <f>H533-'Gen V Original Stats'!H533</f>
        <v>-1</v>
      </c>
      <c r="Q533" s="5">
        <f>I533-'Gen V Original Stats'!I533</f>
        <v>-5</v>
      </c>
      <c r="S533">
        <v>532</v>
      </c>
      <c r="T533">
        <v>2</v>
      </c>
      <c r="U533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</v>
      </c>
      <c r="W533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</v>
      </c>
    </row>
    <row r="534" spans="1:23" x14ac:dyDescent="0.5">
      <c r="A534">
        <v>533</v>
      </c>
      <c r="B534" t="s">
        <v>557</v>
      </c>
      <c r="C534">
        <v>84</v>
      </c>
      <c r="D534">
        <v>104</v>
      </c>
      <c r="E534">
        <v>84</v>
      </c>
      <c r="F534">
        <v>40</v>
      </c>
      <c r="G534">
        <v>49</v>
      </c>
      <c r="H534">
        <v>40</v>
      </c>
      <c r="I534">
        <f t="shared" si="24"/>
        <v>401</v>
      </c>
      <c r="K534">
        <f>C534-'Gen V Original Stats'!C534</f>
        <v>-1</v>
      </c>
      <c r="L534">
        <f>D534-'Gen V Original Stats'!D534</f>
        <v>-1</v>
      </c>
      <c r="M534">
        <f>E534-'Gen V Original Stats'!E534</f>
        <v>-1</v>
      </c>
      <c r="N534">
        <f>F534-'Gen V Original Stats'!F534</f>
        <v>0</v>
      </c>
      <c r="O534">
        <f>G534-'Gen V Original Stats'!G534</f>
        <v>-1</v>
      </c>
      <c r="P534">
        <f>H534-'Gen V Original Stats'!H534</f>
        <v>0</v>
      </c>
      <c r="Q534" s="5">
        <f>I534-'Gen V Original Stats'!I534</f>
        <v>-4</v>
      </c>
      <c r="S534">
        <v>533</v>
      </c>
      <c r="T534">
        <v>1</v>
      </c>
      <c r="U534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</v>
      </c>
      <c r="W534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</v>
      </c>
    </row>
    <row r="535" spans="1:23" x14ac:dyDescent="0.5">
      <c r="A535">
        <v>534</v>
      </c>
      <c r="B535" t="s">
        <v>558</v>
      </c>
      <c r="C535">
        <v>125</v>
      </c>
      <c r="D535">
        <v>166</v>
      </c>
      <c r="E535">
        <v>113</v>
      </c>
      <c r="F535">
        <v>65</v>
      </c>
      <c r="G535">
        <v>77</v>
      </c>
      <c r="H535">
        <v>53</v>
      </c>
      <c r="I535">
        <f t="shared" si="24"/>
        <v>599</v>
      </c>
      <c r="K535">
        <f>C535-'Gen V Original Stats'!C535</f>
        <v>20</v>
      </c>
      <c r="L535">
        <f>D535-'Gen V Original Stats'!D535</f>
        <v>26</v>
      </c>
      <c r="M535">
        <f>E535-'Gen V Original Stats'!E535</f>
        <v>18</v>
      </c>
      <c r="N535">
        <f>F535-'Gen V Original Stats'!F535</f>
        <v>10</v>
      </c>
      <c r="O535">
        <f>G535-'Gen V Original Stats'!G535</f>
        <v>12</v>
      </c>
      <c r="P535">
        <f>H535-'Gen V Original Stats'!H535</f>
        <v>8</v>
      </c>
      <c r="Q535" s="5">
        <f>I535-'Gen V Original Stats'!I535</f>
        <v>94</v>
      </c>
      <c r="S535">
        <v>534</v>
      </c>
      <c r="U535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</v>
      </c>
      <c r="W535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</v>
      </c>
    </row>
    <row r="536" spans="1:23" x14ac:dyDescent="0.5">
      <c r="A536">
        <v>535</v>
      </c>
      <c r="B536" t="s">
        <v>559</v>
      </c>
      <c r="C536">
        <v>51</v>
      </c>
      <c r="D536">
        <v>51</v>
      </c>
      <c r="E536">
        <v>41</v>
      </c>
      <c r="F536">
        <v>51</v>
      </c>
      <c r="G536">
        <v>41</v>
      </c>
      <c r="H536">
        <v>65</v>
      </c>
      <c r="I536">
        <f t="shared" si="24"/>
        <v>300</v>
      </c>
      <c r="K536">
        <f>C536-'Gen V Original Stats'!C536</f>
        <v>1</v>
      </c>
      <c r="L536">
        <f>D536-'Gen V Original Stats'!D536</f>
        <v>1</v>
      </c>
      <c r="M536">
        <f>E536-'Gen V Original Stats'!E536</f>
        <v>1</v>
      </c>
      <c r="N536">
        <f>F536-'Gen V Original Stats'!F536</f>
        <v>1</v>
      </c>
      <c r="O536">
        <f>G536-'Gen V Original Stats'!G536</f>
        <v>1</v>
      </c>
      <c r="P536">
        <f>H536-'Gen V Original Stats'!H536</f>
        <v>1</v>
      </c>
      <c r="Q536" s="5">
        <f>I536-'Gen V Original Stats'!I536</f>
        <v>6</v>
      </c>
      <c r="S536">
        <v>535</v>
      </c>
      <c r="T536">
        <v>2</v>
      </c>
      <c r="U536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</v>
      </c>
      <c r="W536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</v>
      </c>
    </row>
    <row r="537" spans="1:23" x14ac:dyDescent="0.5">
      <c r="A537">
        <v>536</v>
      </c>
      <c r="B537" t="s">
        <v>560</v>
      </c>
      <c r="C537">
        <v>78</v>
      </c>
      <c r="D537">
        <v>68</v>
      </c>
      <c r="E537">
        <v>57</v>
      </c>
      <c r="F537">
        <v>68</v>
      </c>
      <c r="G537">
        <v>57</v>
      </c>
      <c r="H537">
        <v>72</v>
      </c>
      <c r="I537">
        <f t="shared" si="24"/>
        <v>400</v>
      </c>
      <c r="K537">
        <f>C537-'Gen V Original Stats'!C537</f>
        <v>3</v>
      </c>
      <c r="L537">
        <f>D537-'Gen V Original Stats'!D537</f>
        <v>3</v>
      </c>
      <c r="M537">
        <f>E537-'Gen V Original Stats'!E537</f>
        <v>2</v>
      </c>
      <c r="N537">
        <f>F537-'Gen V Original Stats'!F537</f>
        <v>3</v>
      </c>
      <c r="O537">
        <f>G537-'Gen V Original Stats'!G537</f>
        <v>2</v>
      </c>
      <c r="P537">
        <f>H537-'Gen V Original Stats'!H537</f>
        <v>3</v>
      </c>
      <c r="Q537" s="5">
        <f>I537-'Gen V Original Stats'!I537</f>
        <v>16</v>
      </c>
      <c r="S537">
        <v>536</v>
      </c>
      <c r="T537">
        <v>1</v>
      </c>
      <c r="U537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</v>
      </c>
      <c r="W537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</v>
      </c>
    </row>
    <row r="538" spans="1:23" x14ac:dyDescent="0.5">
      <c r="A538">
        <v>537</v>
      </c>
      <c r="B538" t="s">
        <v>561</v>
      </c>
      <c r="C538">
        <v>126</v>
      </c>
      <c r="D538">
        <v>102</v>
      </c>
      <c r="E538">
        <v>90</v>
      </c>
      <c r="F538">
        <v>102</v>
      </c>
      <c r="G538">
        <v>90</v>
      </c>
      <c r="H538">
        <v>89</v>
      </c>
      <c r="I538">
        <f t="shared" si="24"/>
        <v>599</v>
      </c>
      <c r="K538">
        <f>C538-'Gen V Original Stats'!C538</f>
        <v>21</v>
      </c>
      <c r="L538">
        <f>D538-'Gen V Original Stats'!D538</f>
        <v>17</v>
      </c>
      <c r="M538">
        <f>E538-'Gen V Original Stats'!E538</f>
        <v>15</v>
      </c>
      <c r="N538">
        <f>F538-'Gen V Original Stats'!F538</f>
        <v>17</v>
      </c>
      <c r="O538">
        <f>G538-'Gen V Original Stats'!G538</f>
        <v>15</v>
      </c>
      <c r="P538">
        <f>H538-'Gen V Original Stats'!H538</f>
        <v>15</v>
      </c>
      <c r="Q538" s="5">
        <f>I538-'Gen V Original Stats'!I538</f>
        <v>100</v>
      </c>
      <c r="S538">
        <v>537</v>
      </c>
      <c r="U538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</v>
      </c>
      <c r="W538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</v>
      </c>
    </row>
    <row r="539" spans="1:23" x14ac:dyDescent="0.5">
      <c r="A539">
        <v>538</v>
      </c>
      <c r="B539" t="s">
        <v>562</v>
      </c>
      <c r="C539">
        <v>155</v>
      </c>
      <c r="D539">
        <v>129</v>
      </c>
      <c r="E539">
        <v>110</v>
      </c>
      <c r="F539">
        <v>39</v>
      </c>
      <c r="G539">
        <v>110</v>
      </c>
      <c r="H539">
        <v>58</v>
      </c>
      <c r="I539">
        <f t="shared" si="24"/>
        <v>601</v>
      </c>
      <c r="K539">
        <f>C539-'Gen V Original Stats'!C539</f>
        <v>35</v>
      </c>
      <c r="L539">
        <f>D539-'Gen V Original Stats'!D539</f>
        <v>29</v>
      </c>
      <c r="M539">
        <f>E539-'Gen V Original Stats'!E539</f>
        <v>25</v>
      </c>
      <c r="N539">
        <f>F539-'Gen V Original Stats'!F539</f>
        <v>9</v>
      </c>
      <c r="O539">
        <f>G539-'Gen V Original Stats'!G539</f>
        <v>25</v>
      </c>
      <c r="P539">
        <f>H539-'Gen V Original Stats'!H539</f>
        <v>13</v>
      </c>
      <c r="Q539" s="5">
        <f>I539-'Gen V Original Stats'!I539</f>
        <v>136</v>
      </c>
      <c r="S539">
        <v>538</v>
      </c>
      <c r="U539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</v>
      </c>
      <c r="W539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</v>
      </c>
    </row>
    <row r="540" spans="1:23" x14ac:dyDescent="0.5">
      <c r="A540">
        <v>539</v>
      </c>
      <c r="B540" t="s">
        <v>563</v>
      </c>
      <c r="C540">
        <v>97</v>
      </c>
      <c r="D540">
        <v>161</v>
      </c>
      <c r="E540">
        <v>97</v>
      </c>
      <c r="F540">
        <v>39</v>
      </c>
      <c r="G540">
        <v>97</v>
      </c>
      <c r="H540">
        <v>110</v>
      </c>
      <c r="I540">
        <f t="shared" si="24"/>
        <v>601</v>
      </c>
      <c r="K540">
        <f>C540-'Gen V Original Stats'!C540</f>
        <v>22</v>
      </c>
      <c r="L540">
        <f>D540-'Gen V Original Stats'!D540</f>
        <v>36</v>
      </c>
      <c r="M540">
        <f>E540-'Gen V Original Stats'!E540</f>
        <v>22</v>
      </c>
      <c r="N540">
        <f>F540-'Gen V Original Stats'!F540</f>
        <v>9</v>
      </c>
      <c r="O540">
        <f>G540-'Gen V Original Stats'!G540</f>
        <v>22</v>
      </c>
      <c r="P540">
        <f>H540-'Gen V Original Stats'!H540</f>
        <v>25</v>
      </c>
      <c r="Q540" s="5">
        <f>I540-'Gen V Original Stats'!I540</f>
        <v>136</v>
      </c>
      <c r="S540">
        <v>539</v>
      </c>
      <c r="U540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</v>
      </c>
      <c r="W540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</v>
      </c>
    </row>
    <row r="541" spans="1:23" x14ac:dyDescent="0.5">
      <c r="A541">
        <v>540</v>
      </c>
      <c r="B541" t="s">
        <v>564</v>
      </c>
      <c r="C541">
        <v>44</v>
      </c>
      <c r="D541">
        <v>51</v>
      </c>
      <c r="E541">
        <v>68</v>
      </c>
      <c r="F541">
        <v>39</v>
      </c>
      <c r="G541">
        <v>58</v>
      </c>
      <c r="H541">
        <v>41</v>
      </c>
      <c r="I541">
        <f t="shared" si="24"/>
        <v>301</v>
      </c>
      <c r="K541">
        <f>C541-'Gen V Original Stats'!C541</f>
        <v>-1</v>
      </c>
      <c r="L541">
        <f>D541-'Gen V Original Stats'!D541</f>
        <v>-2</v>
      </c>
      <c r="M541">
        <f>E541-'Gen V Original Stats'!E541</f>
        <v>-2</v>
      </c>
      <c r="N541">
        <f>F541-'Gen V Original Stats'!F541</f>
        <v>-1</v>
      </c>
      <c r="O541">
        <f>G541-'Gen V Original Stats'!G541</f>
        <v>-2</v>
      </c>
      <c r="P541">
        <f>H541-'Gen V Original Stats'!H541</f>
        <v>-1</v>
      </c>
      <c r="Q541" s="5">
        <f>I541-'Gen V Original Stats'!I541</f>
        <v>-9</v>
      </c>
      <c r="S541">
        <v>540</v>
      </c>
      <c r="T541">
        <v>2</v>
      </c>
      <c r="U541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</v>
      </c>
      <c r="W541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</v>
      </c>
    </row>
    <row r="542" spans="1:23" x14ac:dyDescent="0.5">
      <c r="A542">
        <v>541</v>
      </c>
      <c r="B542" t="s">
        <v>565</v>
      </c>
      <c r="C542">
        <v>58</v>
      </c>
      <c r="D542">
        <v>66</v>
      </c>
      <c r="E542">
        <v>95</v>
      </c>
      <c r="F542">
        <v>53</v>
      </c>
      <c r="G542">
        <v>84</v>
      </c>
      <c r="H542">
        <v>44</v>
      </c>
      <c r="I542">
        <f t="shared" si="24"/>
        <v>400</v>
      </c>
      <c r="K542">
        <f>C542-'Gen V Original Stats'!C542</f>
        <v>3</v>
      </c>
      <c r="L542">
        <f>D542-'Gen V Original Stats'!D542</f>
        <v>3</v>
      </c>
      <c r="M542">
        <f>E542-'Gen V Original Stats'!E542</f>
        <v>5</v>
      </c>
      <c r="N542">
        <f>F542-'Gen V Original Stats'!F542</f>
        <v>3</v>
      </c>
      <c r="O542">
        <f>G542-'Gen V Original Stats'!G542</f>
        <v>4</v>
      </c>
      <c r="P542">
        <f>H542-'Gen V Original Stats'!H542</f>
        <v>2</v>
      </c>
      <c r="Q542" s="5">
        <f>I542-'Gen V Original Stats'!I542</f>
        <v>20</v>
      </c>
      <c r="S542">
        <v>541</v>
      </c>
      <c r="T542">
        <v>1</v>
      </c>
      <c r="U542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</v>
      </c>
      <c r="W542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</v>
      </c>
    </row>
    <row r="543" spans="1:23" x14ac:dyDescent="0.5">
      <c r="A543">
        <v>542</v>
      </c>
      <c r="B543" t="s">
        <v>566</v>
      </c>
      <c r="C543">
        <v>92</v>
      </c>
      <c r="D543">
        <v>126</v>
      </c>
      <c r="E543">
        <v>98</v>
      </c>
      <c r="F543">
        <v>86</v>
      </c>
      <c r="G543">
        <v>86</v>
      </c>
      <c r="H543">
        <v>113</v>
      </c>
      <c r="I543">
        <f t="shared" si="24"/>
        <v>601</v>
      </c>
      <c r="K543">
        <f>C543-'Gen V Original Stats'!C543</f>
        <v>17</v>
      </c>
      <c r="L543">
        <f>D543-'Gen V Original Stats'!D543</f>
        <v>23</v>
      </c>
      <c r="M543">
        <f>E543-'Gen V Original Stats'!E543</f>
        <v>18</v>
      </c>
      <c r="N543">
        <f>F543-'Gen V Original Stats'!F543</f>
        <v>16</v>
      </c>
      <c r="O543">
        <f>G543-'Gen V Original Stats'!G543</f>
        <v>16</v>
      </c>
      <c r="P543">
        <f>H543-'Gen V Original Stats'!H543</f>
        <v>21</v>
      </c>
      <c r="Q543" s="5">
        <f>I543-'Gen V Original Stats'!I543</f>
        <v>111</v>
      </c>
      <c r="S543">
        <v>542</v>
      </c>
      <c r="U543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</v>
      </c>
      <c r="W543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</v>
      </c>
    </row>
    <row r="544" spans="1:23" x14ac:dyDescent="0.5">
      <c r="A544">
        <v>543</v>
      </c>
      <c r="B544" t="s">
        <v>567</v>
      </c>
      <c r="C544">
        <v>35</v>
      </c>
      <c r="D544">
        <v>52</v>
      </c>
      <c r="E544">
        <v>68</v>
      </c>
      <c r="F544">
        <v>35</v>
      </c>
      <c r="G544">
        <v>45</v>
      </c>
      <c r="H544">
        <v>66</v>
      </c>
      <c r="I544">
        <f t="shared" si="24"/>
        <v>301</v>
      </c>
      <c r="K544">
        <f>C544-'Gen V Original Stats'!C544</f>
        <v>5</v>
      </c>
      <c r="L544">
        <f>D544-'Gen V Original Stats'!D544</f>
        <v>7</v>
      </c>
      <c r="M544">
        <f>E544-'Gen V Original Stats'!E544</f>
        <v>9</v>
      </c>
      <c r="N544">
        <f>F544-'Gen V Original Stats'!F544</f>
        <v>5</v>
      </c>
      <c r="O544">
        <f>G544-'Gen V Original Stats'!G544</f>
        <v>6</v>
      </c>
      <c r="P544">
        <f>H544-'Gen V Original Stats'!H544</f>
        <v>9</v>
      </c>
      <c r="Q544" s="5">
        <f>I544-'Gen V Original Stats'!I544</f>
        <v>41</v>
      </c>
      <c r="S544">
        <v>543</v>
      </c>
      <c r="T544">
        <v>2</v>
      </c>
      <c r="U544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</v>
      </c>
      <c r="W544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</v>
      </c>
    </row>
    <row r="545" spans="1:23" x14ac:dyDescent="0.5">
      <c r="A545">
        <v>544</v>
      </c>
      <c r="B545" t="s">
        <v>568</v>
      </c>
      <c r="C545">
        <v>44</v>
      </c>
      <c r="D545">
        <v>61</v>
      </c>
      <c r="E545">
        <v>110</v>
      </c>
      <c r="F545">
        <v>44</v>
      </c>
      <c r="G545">
        <v>88</v>
      </c>
      <c r="H545">
        <v>52</v>
      </c>
      <c r="I545">
        <f t="shared" si="24"/>
        <v>399</v>
      </c>
      <c r="K545">
        <f>C545-'Gen V Original Stats'!C545</f>
        <v>4</v>
      </c>
      <c r="L545">
        <f>D545-'Gen V Original Stats'!D545</f>
        <v>6</v>
      </c>
      <c r="M545">
        <f>E545-'Gen V Original Stats'!E545</f>
        <v>11</v>
      </c>
      <c r="N545">
        <f>F545-'Gen V Original Stats'!F545</f>
        <v>4</v>
      </c>
      <c r="O545">
        <f>G545-'Gen V Original Stats'!G545</f>
        <v>9</v>
      </c>
      <c r="P545">
        <f>H545-'Gen V Original Stats'!H545</f>
        <v>5</v>
      </c>
      <c r="Q545" s="5">
        <f>I545-'Gen V Original Stats'!I545</f>
        <v>39</v>
      </c>
      <c r="S545">
        <v>544</v>
      </c>
      <c r="T545">
        <v>1</v>
      </c>
      <c r="U545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</v>
      </c>
      <c r="W545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</v>
      </c>
    </row>
    <row r="546" spans="1:23" x14ac:dyDescent="0.5">
      <c r="A546">
        <v>545</v>
      </c>
      <c r="B546" t="s">
        <v>569</v>
      </c>
      <c r="C546">
        <v>76</v>
      </c>
      <c r="D546">
        <v>114</v>
      </c>
      <c r="E546">
        <v>112</v>
      </c>
      <c r="F546">
        <v>69</v>
      </c>
      <c r="G546">
        <v>87</v>
      </c>
      <c r="H546">
        <v>141</v>
      </c>
      <c r="I546">
        <f t="shared" si="24"/>
        <v>599</v>
      </c>
      <c r="K546">
        <f>C546-'Gen V Original Stats'!C546</f>
        <v>16</v>
      </c>
      <c r="L546">
        <f>D546-'Gen V Original Stats'!D546</f>
        <v>24</v>
      </c>
      <c r="M546">
        <f>E546-'Gen V Original Stats'!E546</f>
        <v>23</v>
      </c>
      <c r="N546">
        <f>F546-'Gen V Original Stats'!F546</f>
        <v>14</v>
      </c>
      <c r="O546">
        <f>G546-'Gen V Original Stats'!G546</f>
        <v>18</v>
      </c>
      <c r="P546">
        <f>H546-'Gen V Original Stats'!H546</f>
        <v>29</v>
      </c>
      <c r="Q546" s="5">
        <f>I546-'Gen V Original Stats'!I546</f>
        <v>124</v>
      </c>
      <c r="S546">
        <v>545</v>
      </c>
      <c r="U546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</v>
      </c>
      <c r="W546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</v>
      </c>
    </row>
    <row r="547" spans="1:23" x14ac:dyDescent="0.5">
      <c r="A547">
        <v>546</v>
      </c>
      <c r="B547" t="s">
        <v>570</v>
      </c>
      <c r="C547">
        <v>57</v>
      </c>
      <c r="D547">
        <v>39</v>
      </c>
      <c r="E547">
        <v>86</v>
      </c>
      <c r="F547">
        <v>53</v>
      </c>
      <c r="G547">
        <v>71</v>
      </c>
      <c r="H547">
        <v>94</v>
      </c>
      <c r="I547">
        <f t="shared" si="24"/>
        <v>400</v>
      </c>
      <c r="K547">
        <f>C547-'Gen V Original Stats'!C547</f>
        <v>17</v>
      </c>
      <c r="L547">
        <f>D547-'Gen V Original Stats'!D547</f>
        <v>12</v>
      </c>
      <c r="M547">
        <f>E547-'Gen V Original Stats'!E547</f>
        <v>26</v>
      </c>
      <c r="N547">
        <f>F547-'Gen V Original Stats'!F547</f>
        <v>16</v>
      </c>
      <c r="O547">
        <f>G547-'Gen V Original Stats'!G547</f>
        <v>21</v>
      </c>
      <c r="P547">
        <f>H547-'Gen V Original Stats'!H547</f>
        <v>28</v>
      </c>
      <c r="Q547" s="5">
        <f>I547-'Gen V Original Stats'!I547</f>
        <v>120</v>
      </c>
      <c r="S547">
        <v>546</v>
      </c>
      <c r="T547">
        <v>1</v>
      </c>
      <c r="U547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</v>
      </c>
      <c r="W547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</v>
      </c>
    </row>
    <row r="548" spans="1:23" x14ac:dyDescent="0.5">
      <c r="A548">
        <v>547</v>
      </c>
      <c r="B548" t="s">
        <v>571</v>
      </c>
      <c r="C548">
        <v>75</v>
      </c>
      <c r="D548">
        <v>84</v>
      </c>
      <c r="E548">
        <v>106</v>
      </c>
      <c r="F548">
        <v>96</v>
      </c>
      <c r="G548">
        <v>94</v>
      </c>
      <c r="H548">
        <v>145</v>
      </c>
      <c r="I548">
        <f t="shared" si="24"/>
        <v>600</v>
      </c>
      <c r="K548">
        <f>C548-'Gen V Original Stats'!C548</f>
        <v>15</v>
      </c>
      <c r="L548">
        <f>D548-'Gen V Original Stats'!D548</f>
        <v>17</v>
      </c>
      <c r="M548">
        <f>E548-'Gen V Original Stats'!E548</f>
        <v>21</v>
      </c>
      <c r="N548">
        <f>F548-'Gen V Original Stats'!F548</f>
        <v>19</v>
      </c>
      <c r="O548">
        <f>G548-'Gen V Original Stats'!G548</f>
        <v>19</v>
      </c>
      <c r="P548">
        <f>H548-'Gen V Original Stats'!H548</f>
        <v>29</v>
      </c>
      <c r="Q548" s="5">
        <f>I548-'Gen V Original Stats'!I548</f>
        <v>120</v>
      </c>
      <c r="S548">
        <v>547</v>
      </c>
      <c r="U548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</v>
      </c>
      <c r="W548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</v>
      </c>
    </row>
    <row r="549" spans="1:23" x14ac:dyDescent="0.5">
      <c r="A549">
        <v>548</v>
      </c>
      <c r="B549" t="s">
        <v>572</v>
      </c>
      <c r="C549">
        <v>64</v>
      </c>
      <c r="D549">
        <v>50</v>
      </c>
      <c r="E549">
        <v>71</v>
      </c>
      <c r="F549">
        <v>100</v>
      </c>
      <c r="G549">
        <v>71</v>
      </c>
      <c r="H549">
        <v>43</v>
      </c>
      <c r="I549">
        <f t="shared" si="24"/>
        <v>399</v>
      </c>
      <c r="K549">
        <f>C549-'Gen V Original Stats'!C549</f>
        <v>19</v>
      </c>
      <c r="L549">
        <f>D549-'Gen V Original Stats'!D549</f>
        <v>15</v>
      </c>
      <c r="M549">
        <f>E549-'Gen V Original Stats'!E549</f>
        <v>21</v>
      </c>
      <c r="N549">
        <f>F549-'Gen V Original Stats'!F549</f>
        <v>30</v>
      </c>
      <c r="O549">
        <f>G549-'Gen V Original Stats'!G549</f>
        <v>21</v>
      </c>
      <c r="P549">
        <f>H549-'Gen V Original Stats'!H549</f>
        <v>13</v>
      </c>
      <c r="Q549" s="5">
        <f>I549-'Gen V Original Stats'!I549</f>
        <v>119</v>
      </c>
      <c r="S549">
        <v>548</v>
      </c>
      <c r="T549">
        <v>1</v>
      </c>
      <c r="U549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</v>
      </c>
      <c r="W549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</v>
      </c>
    </row>
    <row r="550" spans="1:23" x14ac:dyDescent="0.5">
      <c r="A550">
        <v>549</v>
      </c>
      <c r="B550" t="s">
        <v>573</v>
      </c>
      <c r="C550">
        <v>88</v>
      </c>
      <c r="D550">
        <v>75</v>
      </c>
      <c r="E550">
        <v>94</v>
      </c>
      <c r="F550">
        <v>138</v>
      </c>
      <c r="G550">
        <v>94</v>
      </c>
      <c r="H550">
        <v>112</v>
      </c>
      <c r="I550">
        <f t="shared" si="24"/>
        <v>601</v>
      </c>
      <c r="K550">
        <f>C550-'Gen V Original Stats'!C550</f>
        <v>18</v>
      </c>
      <c r="L550">
        <f>D550-'Gen V Original Stats'!D550</f>
        <v>15</v>
      </c>
      <c r="M550">
        <f>E550-'Gen V Original Stats'!E550</f>
        <v>19</v>
      </c>
      <c r="N550">
        <f>F550-'Gen V Original Stats'!F550</f>
        <v>28</v>
      </c>
      <c r="O550">
        <f>G550-'Gen V Original Stats'!G550</f>
        <v>19</v>
      </c>
      <c r="P550">
        <f>H550-'Gen V Original Stats'!H550</f>
        <v>22</v>
      </c>
      <c r="Q550" s="5">
        <f>I550-'Gen V Original Stats'!I550</f>
        <v>121</v>
      </c>
      <c r="S550">
        <v>549</v>
      </c>
      <c r="U550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</v>
      </c>
      <c r="W550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</v>
      </c>
    </row>
    <row r="551" spans="1:23" x14ac:dyDescent="0.5">
      <c r="A551">
        <v>550</v>
      </c>
      <c r="B551" t="s">
        <v>574</v>
      </c>
      <c r="C551">
        <v>91</v>
      </c>
      <c r="D551">
        <v>120</v>
      </c>
      <c r="E551">
        <v>85</v>
      </c>
      <c r="F551">
        <v>104</v>
      </c>
      <c r="G551">
        <v>72</v>
      </c>
      <c r="H551">
        <v>128</v>
      </c>
      <c r="I551">
        <f t="shared" si="24"/>
        <v>600</v>
      </c>
      <c r="K551">
        <f>C551-'Gen V Original Stats'!C551</f>
        <v>21</v>
      </c>
      <c r="L551">
        <f>D551-'Gen V Original Stats'!D551</f>
        <v>28</v>
      </c>
      <c r="M551">
        <f>E551-'Gen V Original Stats'!E551</f>
        <v>20</v>
      </c>
      <c r="N551">
        <f>F551-'Gen V Original Stats'!F551</f>
        <v>24</v>
      </c>
      <c r="O551">
        <f>G551-'Gen V Original Stats'!G551</f>
        <v>17</v>
      </c>
      <c r="P551">
        <f>H551-'Gen V Original Stats'!H551</f>
        <v>30</v>
      </c>
      <c r="Q551" s="5">
        <f>I551-'Gen V Original Stats'!I551</f>
        <v>140</v>
      </c>
      <c r="S551">
        <v>550</v>
      </c>
      <c r="U551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</v>
      </c>
      <c r="W551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</v>
      </c>
    </row>
    <row r="552" spans="1:23" x14ac:dyDescent="0.5">
      <c r="A552">
        <v>551</v>
      </c>
      <c r="B552" t="s">
        <v>575</v>
      </c>
      <c r="C552">
        <v>51</v>
      </c>
      <c r="D552">
        <v>74</v>
      </c>
      <c r="E552">
        <v>36</v>
      </c>
      <c r="F552">
        <v>36</v>
      </c>
      <c r="G552">
        <v>36</v>
      </c>
      <c r="H552">
        <v>67</v>
      </c>
      <c r="I552">
        <f t="shared" si="24"/>
        <v>300</v>
      </c>
      <c r="K552">
        <f>C552-'Gen V Original Stats'!C552</f>
        <v>1</v>
      </c>
      <c r="L552">
        <f>D552-'Gen V Original Stats'!D552</f>
        <v>2</v>
      </c>
      <c r="M552">
        <f>E552-'Gen V Original Stats'!E552</f>
        <v>1</v>
      </c>
      <c r="N552">
        <f>F552-'Gen V Original Stats'!F552</f>
        <v>1</v>
      </c>
      <c r="O552">
        <f>G552-'Gen V Original Stats'!G552</f>
        <v>1</v>
      </c>
      <c r="P552">
        <f>H552-'Gen V Original Stats'!H552</f>
        <v>2</v>
      </c>
      <c r="Q552" s="5">
        <f>I552-'Gen V Original Stats'!I552</f>
        <v>8</v>
      </c>
      <c r="S552">
        <v>551</v>
      </c>
      <c r="T552">
        <v>2</v>
      </c>
      <c r="U552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</v>
      </c>
      <c r="W552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</v>
      </c>
    </row>
    <row r="553" spans="1:23" x14ac:dyDescent="0.5">
      <c r="A553">
        <v>552</v>
      </c>
      <c r="B553" t="s">
        <v>576</v>
      </c>
      <c r="C553">
        <v>68</v>
      </c>
      <c r="D553">
        <v>93</v>
      </c>
      <c r="E553">
        <v>51</v>
      </c>
      <c r="F553">
        <v>51</v>
      </c>
      <c r="G553">
        <v>51</v>
      </c>
      <c r="H553">
        <v>84</v>
      </c>
      <c r="I553">
        <f t="shared" si="24"/>
        <v>398</v>
      </c>
      <c r="K553">
        <f>C553-'Gen V Original Stats'!C553</f>
        <v>8</v>
      </c>
      <c r="L553">
        <f>D553-'Gen V Original Stats'!D553</f>
        <v>11</v>
      </c>
      <c r="M553">
        <f>E553-'Gen V Original Stats'!E553</f>
        <v>6</v>
      </c>
      <c r="N553">
        <f>F553-'Gen V Original Stats'!F553</f>
        <v>6</v>
      </c>
      <c r="O553">
        <f>G553-'Gen V Original Stats'!G553</f>
        <v>6</v>
      </c>
      <c r="P553">
        <f>H553-'Gen V Original Stats'!H553</f>
        <v>10</v>
      </c>
      <c r="Q553" s="5">
        <f>I553-'Gen V Original Stats'!I553</f>
        <v>47</v>
      </c>
      <c r="S553">
        <v>552</v>
      </c>
      <c r="T553">
        <v>1</v>
      </c>
      <c r="U553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</v>
      </c>
      <c r="W553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</v>
      </c>
    </row>
    <row r="554" spans="1:23" x14ac:dyDescent="0.5">
      <c r="A554">
        <v>553</v>
      </c>
      <c r="B554" t="s">
        <v>577</v>
      </c>
      <c r="C554">
        <v>112</v>
      </c>
      <c r="D554">
        <v>138</v>
      </c>
      <c r="E554">
        <v>83</v>
      </c>
      <c r="F554">
        <v>77</v>
      </c>
      <c r="G554">
        <v>83</v>
      </c>
      <c r="H554">
        <v>108</v>
      </c>
      <c r="I554">
        <f t="shared" si="24"/>
        <v>601</v>
      </c>
      <c r="K554">
        <f>C554-'Gen V Original Stats'!C554</f>
        <v>17</v>
      </c>
      <c r="L554">
        <f>D554-'Gen V Original Stats'!D554</f>
        <v>21</v>
      </c>
      <c r="M554">
        <f>E554-'Gen V Original Stats'!E554</f>
        <v>13</v>
      </c>
      <c r="N554">
        <f>F554-'Gen V Original Stats'!F554</f>
        <v>12</v>
      </c>
      <c r="O554">
        <f>G554-'Gen V Original Stats'!G554</f>
        <v>13</v>
      </c>
      <c r="P554">
        <f>H554-'Gen V Original Stats'!H554</f>
        <v>16</v>
      </c>
      <c r="Q554" s="5">
        <f>I554-'Gen V Original Stats'!I554</f>
        <v>92</v>
      </c>
      <c r="S554">
        <v>553</v>
      </c>
      <c r="U554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</v>
      </c>
      <c r="W554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</v>
      </c>
    </row>
    <row r="555" spans="1:23" x14ac:dyDescent="0.5">
      <c r="A555">
        <v>554</v>
      </c>
      <c r="B555" t="s">
        <v>578</v>
      </c>
      <c r="C555">
        <v>89</v>
      </c>
      <c r="D555">
        <v>114</v>
      </c>
      <c r="E555">
        <v>57</v>
      </c>
      <c r="F555">
        <v>19</v>
      </c>
      <c r="G555">
        <v>57</v>
      </c>
      <c r="H555">
        <v>63</v>
      </c>
      <c r="I555">
        <f t="shared" si="24"/>
        <v>399</v>
      </c>
      <c r="K555">
        <f>C555-'Gen V Original Stats'!C555</f>
        <v>19</v>
      </c>
      <c r="L555">
        <f>D555-'Gen V Original Stats'!D555</f>
        <v>24</v>
      </c>
      <c r="M555">
        <f>E555-'Gen V Original Stats'!E555</f>
        <v>12</v>
      </c>
      <c r="N555">
        <f>F555-'Gen V Original Stats'!F555</f>
        <v>4</v>
      </c>
      <c r="O555">
        <f>G555-'Gen V Original Stats'!G555</f>
        <v>12</v>
      </c>
      <c r="P555">
        <f>H555-'Gen V Original Stats'!H555</f>
        <v>13</v>
      </c>
      <c r="Q555" s="5">
        <f>I555-'Gen V Original Stats'!I555</f>
        <v>84</v>
      </c>
      <c r="S555">
        <v>554</v>
      </c>
      <c r="T555">
        <v>1</v>
      </c>
      <c r="U555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</v>
      </c>
      <c r="W555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</v>
      </c>
    </row>
    <row r="556" spans="1:23" x14ac:dyDescent="0.5">
      <c r="A556">
        <v>555</v>
      </c>
      <c r="B556" t="s">
        <v>579</v>
      </c>
      <c r="C556">
        <v>131</v>
      </c>
      <c r="D556">
        <v>175</v>
      </c>
      <c r="E556">
        <v>69</v>
      </c>
      <c r="F556">
        <v>38</v>
      </c>
      <c r="G556">
        <v>69</v>
      </c>
      <c r="H556">
        <v>119</v>
      </c>
      <c r="I556">
        <f t="shared" si="24"/>
        <v>601</v>
      </c>
      <c r="K556">
        <f>C556-'Gen V Original Stats'!C556</f>
        <v>26</v>
      </c>
      <c r="L556">
        <f>D556-'Gen V Original Stats'!D556</f>
        <v>35</v>
      </c>
      <c r="M556">
        <f>E556-'Gen V Original Stats'!E556</f>
        <v>14</v>
      </c>
      <c r="N556">
        <f>F556-'Gen V Original Stats'!F556</f>
        <v>8</v>
      </c>
      <c r="O556">
        <f>G556-'Gen V Original Stats'!G556</f>
        <v>14</v>
      </c>
      <c r="P556">
        <f>H556-'Gen V Original Stats'!H556</f>
        <v>24</v>
      </c>
      <c r="Q556" s="5">
        <f>I556-'Gen V Original Stats'!I556</f>
        <v>121</v>
      </c>
      <c r="S556">
        <v>555</v>
      </c>
      <c r="U556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</v>
      </c>
      <c r="W556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</v>
      </c>
    </row>
    <row r="557" spans="1:23" x14ac:dyDescent="0.5">
      <c r="A557">
        <v>556</v>
      </c>
      <c r="B557" t="s">
        <v>580</v>
      </c>
      <c r="C557">
        <v>98</v>
      </c>
      <c r="D557">
        <v>112</v>
      </c>
      <c r="E557">
        <v>87</v>
      </c>
      <c r="F557">
        <v>138</v>
      </c>
      <c r="G557">
        <v>87</v>
      </c>
      <c r="H557">
        <v>78</v>
      </c>
      <c r="I557">
        <f t="shared" si="24"/>
        <v>600</v>
      </c>
      <c r="K557">
        <f>C557-'Gen V Original Stats'!C557</f>
        <v>23</v>
      </c>
      <c r="L557">
        <f>D557-'Gen V Original Stats'!D557</f>
        <v>26</v>
      </c>
      <c r="M557">
        <f>E557-'Gen V Original Stats'!E557</f>
        <v>20</v>
      </c>
      <c r="N557">
        <f>F557-'Gen V Original Stats'!F557</f>
        <v>32</v>
      </c>
      <c r="O557">
        <f>G557-'Gen V Original Stats'!G557</f>
        <v>20</v>
      </c>
      <c r="P557">
        <f>H557-'Gen V Original Stats'!H557</f>
        <v>18</v>
      </c>
      <c r="Q557" s="5">
        <f>I557-'Gen V Original Stats'!I557</f>
        <v>139</v>
      </c>
      <c r="S557">
        <v>556</v>
      </c>
      <c r="U557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</v>
      </c>
      <c r="W557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</v>
      </c>
    </row>
    <row r="558" spans="1:23" x14ac:dyDescent="0.5">
      <c r="A558">
        <v>557</v>
      </c>
      <c r="B558" t="s">
        <v>581</v>
      </c>
      <c r="C558">
        <v>62</v>
      </c>
      <c r="D558">
        <v>80</v>
      </c>
      <c r="E558">
        <v>105</v>
      </c>
      <c r="F558">
        <v>43</v>
      </c>
      <c r="G558">
        <v>43</v>
      </c>
      <c r="H558">
        <v>68</v>
      </c>
      <c r="I558">
        <f t="shared" si="24"/>
        <v>401</v>
      </c>
      <c r="K558">
        <f>C558-'Gen V Original Stats'!C558</f>
        <v>12</v>
      </c>
      <c r="L558">
        <f>D558-'Gen V Original Stats'!D558</f>
        <v>15</v>
      </c>
      <c r="M558">
        <f>E558-'Gen V Original Stats'!E558</f>
        <v>20</v>
      </c>
      <c r="N558">
        <f>F558-'Gen V Original Stats'!F558</f>
        <v>8</v>
      </c>
      <c r="O558">
        <f>G558-'Gen V Original Stats'!G558</f>
        <v>8</v>
      </c>
      <c r="P558">
        <f>H558-'Gen V Original Stats'!H558</f>
        <v>13</v>
      </c>
      <c r="Q558" s="5">
        <f>I558-'Gen V Original Stats'!I558</f>
        <v>76</v>
      </c>
      <c r="S558">
        <v>557</v>
      </c>
      <c r="T558">
        <v>1</v>
      </c>
      <c r="U558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</v>
      </c>
      <c r="W558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</v>
      </c>
    </row>
    <row r="559" spans="1:23" x14ac:dyDescent="0.5">
      <c r="A559">
        <v>558</v>
      </c>
      <c r="B559" t="s">
        <v>582</v>
      </c>
      <c r="C559">
        <v>88</v>
      </c>
      <c r="D559">
        <v>120</v>
      </c>
      <c r="E559">
        <v>158</v>
      </c>
      <c r="F559">
        <v>82</v>
      </c>
      <c r="G559">
        <v>95</v>
      </c>
      <c r="H559">
        <v>57</v>
      </c>
      <c r="I559">
        <f t="shared" si="24"/>
        <v>600</v>
      </c>
      <c r="K559">
        <f>C559-'Gen V Original Stats'!C559</f>
        <v>18</v>
      </c>
      <c r="L559">
        <f>D559-'Gen V Original Stats'!D559</f>
        <v>25</v>
      </c>
      <c r="M559">
        <f>E559-'Gen V Original Stats'!E559</f>
        <v>33</v>
      </c>
      <c r="N559">
        <f>F559-'Gen V Original Stats'!F559</f>
        <v>17</v>
      </c>
      <c r="O559">
        <f>G559-'Gen V Original Stats'!G559</f>
        <v>20</v>
      </c>
      <c r="P559">
        <f>H559-'Gen V Original Stats'!H559</f>
        <v>12</v>
      </c>
      <c r="Q559" s="5">
        <f>I559-'Gen V Original Stats'!I559</f>
        <v>125</v>
      </c>
      <c r="S559">
        <v>558</v>
      </c>
      <c r="U559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</v>
      </c>
      <c r="W559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</v>
      </c>
    </row>
    <row r="560" spans="1:23" x14ac:dyDescent="0.5">
      <c r="A560">
        <v>559</v>
      </c>
      <c r="B560" t="s">
        <v>583</v>
      </c>
      <c r="C560">
        <v>57</v>
      </c>
      <c r="D560">
        <v>86</v>
      </c>
      <c r="E560">
        <v>80</v>
      </c>
      <c r="F560">
        <v>40</v>
      </c>
      <c r="G560">
        <v>80</v>
      </c>
      <c r="H560">
        <v>55</v>
      </c>
      <c r="I560">
        <f t="shared" si="24"/>
        <v>398</v>
      </c>
      <c r="K560">
        <f>C560-'Gen V Original Stats'!C560</f>
        <v>7</v>
      </c>
      <c r="L560">
        <f>D560-'Gen V Original Stats'!D560</f>
        <v>11</v>
      </c>
      <c r="M560">
        <f>E560-'Gen V Original Stats'!E560</f>
        <v>10</v>
      </c>
      <c r="N560">
        <f>F560-'Gen V Original Stats'!F560</f>
        <v>5</v>
      </c>
      <c r="O560">
        <f>G560-'Gen V Original Stats'!G560</f>
        <v>10</v>
      </c>
      <c r="P560">
        <f>H560-'Gen V Original Stats'!H560</f>
        <v>7</v>
      </c>
      <c r="Q560" s="5">
        <f>I560-'Gen V Original Stats'!I560</f>
        <v>50</v>
      </c>
      <c r="S560">
        <v>559</v>
      </c>
      <c r="T560">
        <v>1</v>
      </c>
      <c r="U560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</v>
      </c>
      <c r="W560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</v>
      </c>
    </row>
    <row r="561" spans="1:23" x14ac:dyDescent="0.5">
      <c r="A561">
        <v>560</v>
      </c>
      <c r="B561" t="s">
        <v>584</v>
      </c>
      <c r="C561">
        <v>80</v>
      </c>
      <c r="D561">
        <v>111</v>
      </c>
      <c r="E561">
        <v>141</v>
      </c>
      <c r="F561">
        <v>55</v>
      </c>
      <c r="G561">
        <v>141</v>
      </c>
      <c r="H561">
        <v>71</v>
      </c>
      <c r="I561">
        <f t="shared" si="24"/>
        <v>599</v>
      </c>
      <c r="K561">
        <f>C561-'Gen V Original Stats'!C561</f>
        <v>15</v>
      </c>
      <c r="L561">
        <f>D561-'Gen V Original Stats'!D561</f>
        <v>21</v>
      </c>
      <c r="M561">
        <f>E561-'Gen V Original Stats'!E561</f>
        <v>26</v>
      </c>
      <c r="N561">
        <f>F561-'Gen V Original Stats'!F561</f>
        <v>10</v>
      </c>
      <c r="O561">
        <f>G561-'Gen V Original Stats'!G561</f>
        <v>26</v>
      </c>
      <c r="P561">
        <f>H561-'Gen V Original Stats'!H561</f>
        <v>13</v>
      </c>
      <c r="Q561" s="5">
        <f>I561-'Gen V Original Stats'!I561</f>
        <v>111</v>
      </c>
      <c r="S561">
        <v>560</v>
      </c>
      <c r="U561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</v>
      </c>
      <c r="W561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</v>
      </c>
    </row>
    <row r="562" spans="1:23" x14ac:dyDescent="0.5">
      <c r="A562">
        <v>561</v>
      </c>
      <c r="B562" t="s">
        <v>585</v>
      </c>
      <c r="C562">
        <v>88</v>
      </c>
      <c r="D562">
        <v>71</v>
      </c>
      <c r="E562">
        <v>98</v>
      </c>
      <c r="F562">
        <v>126</v>
      </c>
      <c r="G562">
        <v>98</v>
      </c>
      <c r="H562">
        <v>119</v>
      </c>
      <c r="I562">
        <f t="shared" si="24"/>
        <v>600</v>
      </c>
      <c r="K562">
        <f>C562-'Gen V Original Stats'!C562</f>
        <v>16</v>
      </c>
      <c r="L562">
        <f>D562-'Gen V Original Stats'!D562</f>
        <v>13</v>
      </c>
      <c r="M562">
        <f>E562-'Gen V Original Stats'!E562</f>
        <v>18</v>
      </c>
      <c r="N562">
        <f>F562-'Gen V Original Stats'!F562</f>
        <v>23</v>
      </c>
      <c r="O562">
        <f>G562-'Gen V Original Stats'!G562</f>
        <v>18</v>
      </c>
      <c r="P562">
        <f>H562-'Gen V Original Stats'!H562</f>
        <v>22</v>
      </c>
      <c r="Q562" s="5">
        <f>I562-'Gen V Original Stats'!I562</f>
        <v>110</v>
      </c>
      <c r="S562">
        <v>561</v>
      </c>
      <c r="U562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</v>
      </c>
      <c r="W562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</v>
      </c>
    </row>
    <row r="563" spans="1:23" x14ac:dyDescent="0.5">
      <c r="A563">
        <v>562</v>
      </c>
      <c r="B563" t="s">
        <v>586</v>
      </c>
      <c r="C563">
        <v>50</v>
      </c>
      <c r="D563">
        <v>40</v>
      </c>
      <c r="E563">
        <v>112</v>
      </c>
      <c r="F563">
        <v>73</v>
      </c>
      <c r="G563">
        <v>86</v>
      </c>
      <c r="H563">
        <v>40</v>
      </c>
      <c r="I563">
        <f t="shared" si="24"/>
        <v>401</v>
      </c>
      <c r="K563">
        <f>C563-'Gen V Original Stats'!C563</f>
        <v>12</v>
      </c>
      <c r="L563">
        <f>D563-'Gen V Original Stats'!D563</f>
        <v>10</v>
      </c>
      <c r="M563">
        <f>E563-'Gen V Original Stats'!E563</f>
        <v>27</v>
      </c>
      <c r="N563">
        <f>F563-'Gen V Original Stats'!F563</f>
        <v>18</v>
      </c>
      <c r="O563">
        <f>G563-'Gen V Original Stats'!G563</f>
        <v>21</v>
      </c>
      <c r="P563">
        <f>H563-'Gen V Original Stats'!H563</f>
        <v>10</v>
      </c>
      <c r="Q563" s="5">
        <f>I563-'Gen V Original Stats'!I563</f>
        <v>98</v>
      </c>
      <c r="S563">
        <v>562</v>
      </c>
      <c r="T563">
        <v>1</v>
      </c>
      <c r="U563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</v>
      </c>
      <c r="W563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</v>
      </c>
    </row>
    <row r="564" spans="1:23" x14ac:dyDescent="0.5">
      <c r="A564">
        <v>563</v>
      </c>
      <c r="B564" t="s">
        <v>587</v>
      </c>
      <c r="C564">
        <v>72</v>
      </c>
      <c r="D564">
        <v>62</v>
      </c>
      <c r="E564">
        <v>180</v>
      </c>
      <c r="F564">
        <v>118</v>
      </c>
      <c r="G564">
        <v>130</v>
      </c>
      <c r="H564">
        <v>37</v>
      </c>
      <c r="I564">
        <f t="shared" si="24"/>
        <v>599</v>
      </c>
      <c r="K564">
        <f>C564-'Gen V Original Stats'!C564</f>
        <v>14</v>
      </c>
      <c r="L564">
        <f>D564-'Gen V Original Stats'!D564</f>
        <v>12</v>
      </c>
      <c r="M564">
        <f>E564-'Gen V Original Stats'!E564</f>
        <v>35</v>
      </c>
      <c r="N564">
        <f>F564-'Gen V Original Stats'!F564</f>
        <v>23</v>
      </c>
      <c r="O564">
        <f>G564-'Gen V Original Stats'!G564</f>
        <v>25</v>
      </c>
      <c r="P564">
        <f>H564-'Gen V Original Stats'!H564</f>
        <v>7</v>
      </c>
      <c r="Q564" s="5">
        <f>I564-'Gen V Original Stats'!I564</f>
        <v>116</v>
      </c>
      <c r="S564">
        <v>563</v>
      </c>
      <c r="U564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</v>
      </c>
      <c r="W564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</v>
      </c>
    </row>
    <row r="565" spans="1:23" x14ac:dyDescent="0.5">
      <c r="A565">
        <v>564</v>
      </c>
      <c r="B565" t="s">
        <v>588</v>
      </c>
      <c r="C565">
        <v>61</v>
      </c>
      <c r="D565">
        <v>88</v>
      </c>
      <c r="E565">
        <v>116</v>
      </c>
      <c r="F565">
        <v>60</v>
      </c>
      <c r="G565">
        <v>51</v>
      </c>
      <c r="H565">
        <v>25</v>
      </c>
      <c r="I565">
        <f t="shared" si="24"/>
        <v>401</v>
      </c>
      <c r="K565">
        <f>C565-'Gen V Original Stats'!C565</f>
        <v>7</v>
      </c>
      <c r="L565">
        <f>D565-'Gen V Original Stats'!D565</f>
        <v>10</v>
      </c>
      <c r="M565">
        <f>E565-'Gen V Original Stats'!E565</f>
        <v>13</v>
      </c>
      <c r="N565">
        <f>F565-'Gen V Original Stats'!F565</f>
        <v>7</v>
      </c>
      <c r="O565">
        <f>G565-'Gen V Original Stats'!G565</f>
        <v>6</v>
      </c>
      <c r="P565">
        <f>H565-'Gen V Original Stats'!H565</f>
        <v>3</v>
      </c>
      <c r="Q565" s="5">
        <f>I565-'Gen V Original Stats'!I565</f>
        <v>46</v>
      </c>
      <c r="S565">
        <v>564</v>
      </c>
      <c r="T565">
        <v>1</v>
      </c>
      <c r="U565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</v>
      </c>
      <c r="W565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</v>
      </c>
    </row>
    <row r="566" spans="1:23" x14ac:dyDescent="0.5">
      <c r="A566">
        <v>565</v>
      </c>
      <c r="B566" t="s">
        <v>589</v>
      </c>
      <c r="C566">
        <v>90</v>
      </c>
      <c r="D566">
        <v>131</v>
      </c>
      <c r="E566">
        <v>161</v>
      </c>
      <c r="F566">
        <v>101</v>
      </c>
      <c r="G566">
        <v>79</v>
      </c>
      <c r="H566">
        <v>39</v>
      </c>
      <c r="I566">
        <f t="shared" si="24"/>
        <v>601</v>
      </c>
      <c r="K566">
        <f>C566-'Gen V Original Stats'!C566</f>
        <v>16</v>
      </c>
      <c r="L566">
        <f>D566-'Gen V Original Stats'!D566</f>
        <v>23</v>
      </c>
      <c r="M566">
        <f>E566-'Gen V Original Stats'!E566</f>
        <v>28</v>
      </c>
      <c r="N566">
        <f>F566-'Gen V Original Stats'!F566</f>
        <v>18</v>
      </c>
      <c r="O566">
        <f>G566-'Gen V Original Stats'!G566</f>
        <v>14</v>
      </c>
      <c r="P566">
        <f>H566-'Gen V Original Stats'!H566</f>
        <v>7</v>
      </c>
      <c r="Q566" s="5">
        <f>I566-'Gen V Original Stats'!I566</f>
        <v>106</v>
      </c>
      <c r="S566">
        <v>565</v>
      </c>
      <c r="U566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</v>
      </c>
      <c r="W566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</v>
      </c>
    </row>
    <row r="567" spans="1:23" x14ac:dyDescent="0.5">
      <c r="A567">
        <v>566</v>
      </c>
      <c r="B567" t="s">
        <v>590</v>
      </c>
      <c r="C567">
        <v>55</v>
      </c>
      <c r="D567">
        <v>112</v>
      </c>
      <c r="E567">
        <v>45</v>
      </c>
      <c r="F567">
        <v>74</v>
      </c>
      <c r="G567">
        <v>45</v>
      </c>
      <c r="H567">
        <v>70</v>
      </c>
      <c r="I567">
        <f t="shared" si="24"/>
        <v>401</v>
      </c>
      <c r="K567">
        <f>C567-'Gen V Original Stats'!C567</f>
        <v>0</v>
      </c>
      <c r="L567">
        <f>D567-'Gen V Original Stats'!D567</f>
        <v>0</v>
      </c>
      <c r="M567">
        <f>E567-'Gen V Original Stats'!E567</f>
        <v>0</v>
      </c>
      <c r="N567">
        <f>F567-'Gen V Original Stats'!F567</f>
        <v>0</v>
      </c>
      <c r="O567">
        <f>G567-'Gen V Original Stats'!G567</f>
        <v>0</v>
      </c>
      <c r="P567">
        <f>H567-'Gen V Original Stats'!H567</f>
        <v>0</v>
      </c>
      <c r="Q567" s="5">
        <f>I567-'Gen V Original Stats'!I567</f>
        <v>0</v>
      </c>
      <c r="S567">
        <v>566</v>
      </c>
      <c r="T567">
        <v>1</v>
      </c>
      <c r="U567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</v>
      </c>
      <c r="W567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</v>
      </c>
    </row>
    <row r="568" spans="1:23" x14ac:dyDescent="0.5">
      <c r="A568">
        <v>567</v>
      </c>
      <c r="B568" t="s">
        <v>591</v>
      </c>
      <c r="C568">
        <v>79</v>
      </c>
      <c r="D568">
        <v>148</v>
      </c>
      <c r="E568">
        <v>69</v>
      </c>
      <c r="F568">
        <v>119</v>
      </c>
      <c r="G568">
        <v>69</v>
      </c>
      <c r="H568">
        <v>116</v>
      </c>
      <c r="I568">
        <f t="shared" si="24"/>
        <v>600</v>
      </c>
      <c r="K568">
        <f>C568-'Gen V Original Stats'!C568</f>
        <v>4</v>
      </c>
      <c r="L568">
        <f>D568-'Gen V Original Stats'!D568</f>
        <v>8</v>
      </c>
      <c r="M568">
        <f>E568-'Gen V Original Stats'!E568</f>
        <v>4</v>
      </c>
      <c r="N568">
        <f>F568-'Gen V Original Stats'!F568</f>
        <v>7</v>
      </c>
      <c r="O568">
        <f>G568-'Gen V Original Stats'!G568</f>
        <v>4</v>
      </c>
      <c r="P568">
        <f>H568-'Gen V Original Stats'!H568</f>
        <v>6</v>
      </c>
      <c r="Q568" s="5">
        <f>I568-'Gen V Original Stats'!I568</f>
        <v>33</v>
      </c>
      <c r="S568">
        <v>567</v>
      </c>
      <c r="U568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</v>
      </c>
      <c r="W568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</v>
      </c>
    </row>
    <row r="569" spans="1:23" x14ac:dyDescent="0.5">
      <c r="A569">
        <v>568</v>
      </c>
      <c r="B569" t="s">
        <v>592</v>
      </c>
      <c r="C569">
        <v>61</v>
      </c>
      <c r="D569">
        <v>61</v>
      </c>
      <c r="E569">
        <v>75</v>
      </c>
      <c r="F569">
        <v>49</v>
      </c>
      <c r="G569">
        <v>75</v>
      </c>
      <c r="H569">
        <v>79</v>
      </c>
      <c r="I569">
        <f t="shared" si="24"/>
        <v>400</v>
      </c>
      <c r="K569">
        <f>C569-'Gen V Original Stats'!C569</f>
        <v>11</v>
      </c>
      <c r="L569">
        <f>D569-'Gen V Original Stats'!D569</f>
        <v>11</v>
      </c>
      <c r="M569">
        <f>E569-'Gen V Original Stats'!E569</f>
        <v>13</v>
      </c>
      <c r="N569">
        <f>F569-'Gen V Original Stats'!F569</f>
        <v>9</v>
      </c>
      <c r="O569">
        <f>G569-'Gen V Original Stats'!G569</f>
        <v>13</v>
      </c>
      <c r="P569">
        <f>H569-'Gen V Original Stats'!H569</f>
        <v>14</v>
      </c>
      <c r="Q569" s="5">
        <f>I569-'Gen V Original Stats'!I569</f>
        <v>71</v>
      </c>
      <c r="S569">
        <v>568</v>
      </c>
      <c r="T569">
        <v>1</v>
      </c>
      <c r="U569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</v>
      </c>
      <c r="W569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</v>
      </c>
    </row>
    <row r="570" spans="1:23" x14ac:dyDescent="0.5">
      <c r="A570">
        <v>569</v>
      </c>
      <c r="B570" t="s">
        <v>593</v>
      </c>
      <c r="C570">
        <v>101</v>
      </c>
      <c r="D570">
        <v>120</v>
      </c>
      <c r="E570">
        <v>104</v>
      </c>
      <c r="F570">
        <v>76</v>
      </c>
      <c r="G570">
        <v>104</v>
      </c>
      <c r="H570">
        <v>95</v>
      </c>
      <c r="I570">
        <f t="shared" si="24"/>
        <v>600</v>
      </c>
      <c r="K570">
        <f>C570-'Gen V Original Stats'!C570</f>
        <v>21</v>
      </c>
      <c r="L570">
        <f>D570-'Gen V Original Stats'!D570</f>
        <v>25</v>
      </c>
      <c r="M570">
        <f>E570-'Gen V Original Stats'!E570</f>
        <v>22</v>
      </c>
      <c r="N570">
        <f>F570-'Gen V Original Stats'!F570</f>
        <v>16</v>
      </c>
      <c r="O570">
        <f>G570-'Gen V Original Stats'!G570</f>
        <v>22</v>
      </c>
      <c r="P570">
        <f>H570-'Gen V Original Stats'!H570</f>
        <v>20</v>
      </c>
      <c r="Q570" s="5">
        <f>I570-'Gen V Original Stats'!I570</f>
        <v>126</v>
      </c>
      <c r="S570">
        <v>569</v>
      </c>
      <c r="U570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</v>
      </c>
      <c r="W570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</v>
      </c>
    </row>
    <row r="571" spans="1:23" x14ac:dyDescent="0.5">
      <c r="A571">
        <v>570</v>
      </c>
      <c r="B571" t="s">
        <v>594</v>
      </c>
      <c r="C571">
        <v>48</v>
      </c>
      <c r="D571">
        <v>79</v>
      </c>
      <c r="E571">
        <v>48</v>
      </c>
      <c r="F571">
        <v>97</v>
      </c>
      <c r="G571">
        <v>48</v>
      </c>
      <c r="H571">
        <v>79</v>
      </c>
      <c r="I571">
        <f t="shared" si="24"/>
        <v>399</v>
      </c>
      <c r="K571">
        <f>C571-'Gen V Original Stats'!C571</f>
        <v>8</v>
      </c>
      <c r="L571">
        <f>D571-'Gen V Original Stats'!D571</f>
        <v>14</v>
      </c>
      <c r="M571">
        <f>E571-'Gen V Original Stats'!E571</f>
        <v>8</v>
      </c>
      <c r="N571">
        <f>F571-'Gen V Original Stats'!F571</f>
        <v>17</v>
      </c>
      <c r="O571">
        <f>G571-'Gen V Original Stats'!G571</f>
        <v>8</v>
      </c>
      <c r="P571">
        <f>H571-'Gen V Original Stats'!H571</f>
        <v>14</v>
      </c>
      <c r="Q571" s="5">
        <f>I571-'Gen V Original Stats'!I571</f>
        <v>69</v>
      </c>
      <c r="S571">
        <v>570</v>
      </c>
      <c r="T571">
        <v>1</v>
      </c>
      <c r="U571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</v>
      </c>
      <c r="W571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</v>
      </c>
    </row>
    <row r="572" spans="1:23" x14ac:dyDescent="0.5">
      <c r="A572">
        <v>571</v>
      </c>
      <c r="B572" t="s">
        <v>595</v>
      </c>
      <c r="C572">
        <v>71</v>
      </c>
      <c r="D572">
        <v>124</v>
      </c>
      <c r="E572">
        <v>71</v>
      </c>
      <c r="F572">
        <v>141</v>
      </c>
      <c r="G572">
        <v>71</v>
      </c>
      <c r="H572">
        <v>124</v>
      </c>
      <c r="I572">
        <f t="shared" si="24"/>
        <v>602</v>
      </c>
      <c r="K572">
        <f>C572-'Gen V Original Stats'!C572</f>
        <v>11</v>
      </c>
      <c r="L572">
        <f>D572-'Gen V Original Stats'!D572</f>
        <v>19</v>
      </c>
      <c r="M572">
        <f>E572-'Gen V Original Stats'!E572</f>
        <v>11</v>
      </c>
      <c r="N572">
        <f>F572-'Gen V Original Stats'!F572</f>
        <v>21</v>
      </c>
      <c r="O572">
        <f>G572-'Gen V Original Stats'!G572</f>
        <v>11</v>
      </c>
      <c r="P572">
        <f>H572-'Gen V Original Stats'!H572</f>
        <v>19</v>
      </c>
      <c r="Q572" s="5">
        <f>I572-'Gen V Original Stats'!I572</f>
        <v>92</v>
      </c>
      <c r="S572">
        <v>571</v>
      </c>
      <c r="U572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</v>
      </c>
      <c r="W572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</v>
      </c>
    </row>
    <row r="573" spans="1:23" x14ac:dyDescent="0.5">
      <c r="A573">
        <v>572</v>
      </c>
      <c r="B573" t="s">
        <v>596</v>
      </c>
      <c r="C573">
        <v>73</v>
      </c>
      <c r="D573">
        <v>67</v>
      </c>
      <c r="E573">
        <v>53</v>
      </c>
      <c r="F573">
        <v>53</v>
      </c>
      <c r="G573">
        <v>53</v>
      </c>
      <c r="H573">
        <v>100</v>
      </c>
      <c r="I573">
        <f t="shared" si="24"/>
        <v>399</v>
      </c>
      <c r="K573">
        <f>C573-'Gen V Original Stats'!C573</f>
        <v>18</v>
      </c>
      <c r="L573">
        <f>D573-'Gen V Original Stats'!D573</f>
        <v>17</v>
      </c>
      <c r="M573">
        <f>E573-'Gen V Original Stats'!E573</f>
        <v>13</v>
      </c>
      <c r="N573">
        <f>F573-'Gen V Original Stats'!F573</f>
        <v>13</v>
      </c>
      <c r="O573">
        <f>G573-'Gen V Original Stats'!G573</f>
        <v>13</v>
      </c>
      <c r="P573">
        <f>H573-'Gen V Original Stats'!H573</f>
        <v>25</v>
      </c>
      <c r="Q573" s="5">
        <f>I573-'Gen V Original Stats'!I573</f>
        <v>99</v>
      </c>
      <c r="S573">
        <v>572</v>
      </c>
      <c r="T573">
        <v>1</v>
      </c>
      <c r="U573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</v>
      </c>
      <c r="W573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</v>
      </c>
    </row>
    <row r="574" spans="1:23" x14ac:dyDescent="0.5">
      <c r="A574">
        <v>573</v>
      </c>
      <c r="B574" t="s">
        <v>597</v>
      </c>
      <c r="C574">
        <v>96</v>
      </c>
      <c r="D574">
        <v>121</v>
      </c>
      <c r="E574">
        <v>77</v>
      </c>
      <c r="F574">
        <v>83</v>
      </c>
      <c r="G574">
        <v>77</v>
      </c>
      <c r="H574">
        <v>147</v>
      </c>
      <c r="I574">
        <f t="shared" si="24"/>
        <v>601</v>
      </c>
      <c r="K574">
        <f>C574-'Gen V Original Stats'!C574</f>
        <v>21</v>
      </c>
      <c r="L574">
        <f>D574-'Gen V Original Stats'!D574</f>
        <v>26</v>
      </c>
      <c r="M574">
        <f>E574-'Gen V Original Stats'!E574</f>
        <v>17</v>
      </c>
      <c r="N574">
        <f>F574-'Gen V Original Stats'!F574</f>
        <v>18</v>
      </c>
      <c r="O574">
        <f>G574-'Gen V Original Stats'!G574</f>
        <v>17</v>
      </c>
      <c r="P574">
        <f>H574-'Gen V Original Stats'!H574</f>
        <v>32</v>
      </c>
      <c r="Q574" s="5">
        <f>I574-'Gen V Original Stats'!I574</f>
        <v>131</v>
      </c>
      <c r="S574">
        <v>573</v>
      </c>
      <c r="U574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</v>
      </c>
      <c r="W574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</v>
      </c>
    </row>
    <row r="575" spans="1:23" x14ac:dyDescent="0.5">
      <c r="A575">
        <v>574</v>
      </c>
      <c r="B575" t="s">
        <v>598</v>
      </c>
      <c r="C575">
        <v>47</v>
      </c>
      <c r="D575">
        <v>31</v>
      </c>
      <c r="E575">
        <v>52</v>
      </c>
      <c r="F575">
        <v>57</v>
      </c>
      <c r="G575">
        <v>67</v>
      </c>
      <c r="H575">
        <v>47</v>
      </c>
      <c r="I575">
        <f t="shared" si="24"/>
        <v>301</v>
      </c>
      <c r="K575">
        <f>C575-'Gen V Original Stats'!C575</f>
        <v>2</v>
      </c>
      <c r="L575">
        <f>D575-'Gen V Original Stats'!D575</f>
        <v>1</v>
      </c>
      <c r="M575">
        <f>E575-'Gen V Original Stats'!E575</f>
        <v>2</v>
      </c>
      <c r="N575">
        <f>F575-'Gen V Original Stats'!F575</f>
        <v>2</v>
      </c>
      <c r="O575">
        <f>G575-'Gen V Original Stats'!G575</f>
        <v>2</v>
      </c>
      <c r="P575">
        <f>H575-'Gen V Original Stats'!H575</f>
        <v>2</v>
      </c>
      <c r="Q575" s="5">
        <f>I575-'Gen V Original Stats'!I575</f>
        <v>11</v>
      </c>
      <c r="S575">
        <v>574</v>
      </c>
      <c r="T575">
        <v>2</v>
      </c>
      <c r="U575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</v>
      </c>
      <c r="W575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</v>
      </c>
    </row>
    <row r="576" spans="1:23" x14ac:dyDescent="0.5">
      <c r="A576">
        <v>575</v>
      </c>
      <c r="B576" t="s">
        <v>599</v>
      </c>
      <c r="C576">
        <v>62</v>
      </c>
      <c r="D576">
        <v>46</v>
      </c>
      <c r="E576">
        <v>72</v>
      </c>
      <c r="F576">
        <v>77</v>
      </c>
      <c r="G576">
        <v>87</v>
      </c>
      <c r="H576">
        <v>56</v>
      </c>
      <c r="I576">
        <f t="shared" si="24"/>
        <v>400</v>
      </c>
      <c r="K576">
        <f>C576-'Gen V Original Stats'!C576</f>
        <v>2</v>
      </c>
      <c r="L576">
        <f>D576-'Gen V Original Stats'!D576</f>
        <v>1</v>
      </c>
      <c r="M576">
        <f>E576-'Gen V Original Stats'!E576</f>
        <v>2</v>
      </c>
      <c r="N576">
        <f>F576-'Gen V Original Stats'!F576</f>
        <v>2</v>
      </c>
      <c r="O576">
        <f>G576-'Gen V Original Stats'!G576</f>
        <v>2</v>
      </c>
      <c r="P576">
        <f>H576-'Gen V Original Stats'!H576</f>
        <v>1</v>
      </c>
      <c r="Q576" s="5">
        <f>I576-'Gen V Original Stats'!I576</f>
        <v>10</v>
      </c>
      <c r="S576">
        <v>575</v>
      </c>
      <c r="T576">
        <v>1</v>
      </c>
      <c r="U576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</v>
      </c>
      <c r="W576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</v>
      </c>
    </row>
    <row r="577" spans="1:23" x14ac:dyDescent="0.5">
      <c r="A577">
        <v>576</v>
      </c>
      <c r="B577" t="s">
        <v>600</v>
      </c>
      <c r="C577">
        <v>86</v>
      </c>
      <c r="D577">
        <v>67</v>
      </c>
      <c r="E577">
        <v>116</v>
      </c>
      <c r="F577">
        <v>116</v>
      </c>
      <c r="G577">
        <v>135</v>
      </c>
      <c r="H577">
        <v>80</v>
      </c>
      <c r="I577">
        <f t="shared" si="24"/>
        <v>600</v>
      </c>
      <c r="K577">
        <f>C577-'Gen V Original Stats'!C577</f>
        <v>16</v>
      </c>
      <c r="L577">
        <f>D577-'Gen V Original Stats'!D577</f>
        <v>12</v>
      </c>
      <c r="M577">
        <f>E577-'Gen V Original Stats'!E577</f>
        <v>21</v>
      </c>
      <c r="N577">
        <f>F577-'Gen V Original Stats'!F577</f>
        <v>21</v>
      </c>
      <c r="O577">
        <f>G577-'Gen V Original Stats'!G577</f>
        <v>25</v>
      </c>
      <c r="P577">
        <f>H577-'Gen V Original Stats'!H577</f>
        <v>15</v>
      </c>
      <c r="Q577" s="5">
        <f>I577-'Gen V Original Stats'!I577</f>
        <v>110</v>
      </c>
      <c r="S577">
        <v>576</v>
      </c>
      <c r="U577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</v>
      </c>
      <c r="W577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</v>
      </c>
    </row>
    <row r="578" spans="1:23" x14ac:dyDescent="0.5">
      <c r="A578">
        <v>577</v>
      </c>
      <c r="B578" t="s">
        <v>601</v>
      </c>
      <c r="C578">
        <v>47</v>
      </c>
      <c r="D578">
        <v>31</v>
      </c>
      <c r="E578">
        <v>41</v>
      </c>
      <c r="F578">
        <v>109</v>
      </c>
      <c r="G578">
        <v>52</v>
      </c>
      <c r="H578">
        <v>21</v>
      </c>
      <c r="I578">
        <f t="shared" si="24"/>
        <v>301</v>
      </c>
      <c r="K578">
        <f>C578-'Gen V Original Stats'!C578</f>
        <v>2</v>
      </c>
      <c r="L578">
        <f>D578-'Gen V Original Stats'!D578</f>
        <v>1</v>
      </c>
      <c r="M578">
        <f>E578-'Gen V Original Stats'!E578</f>
        <v>1</v>
      </c>
      <c r="N578">
        <f>F578-'Gen V Original Stats'!F578</f>
        <v>4</v>
      </c>
      <c r="O578">
        <f>G578-'Gen V Original Stats'!G578</f>
        <v>2</v>
      </c>
      <c r="P578">
        <f>H578-'Gen V Original Stats'!H578</f>
        <v>1</v>
      </c>
      <c r="Q578" s="5">
        <f>I578-'Gen V Original Stats'!I578</f>
        <v>11</v>
      </c>
      <c r="S578">
        <v>577</v>
      </c>
      <c r="T578">
        <v>2</v>
      </c>
      <c r="U578" s="1" t="str">
        <f t="shared" si="2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</v>
      </c>
      <c r="W578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</v>
      </c>
    </row>
    <row r="579" spans="1:23" x14ac:dyDescent="0.5">
      <c r="A579">
        <v>578</v>
      </c>
      <c r="B579" t="s">
        <v>602</v>
      </c>
      <c r="C579">
        <v>70</v>
      </c>
      <c r="D579">
        <v>43</v>
      </c>
      <c r="E579">
        <v>54</v>
      </c>
      <c r="F579">
        <v>135</v>
      </c>
      <c r="G579">
        <v>65</v>
      </c>
      <c r="H579">
        <v>32</v>
      </c>
      <c r="I579">
        <f t="shared" ref="I579:I642" si="27">SUM(C579:H579)</f>
        <v>399</v>
      </c>
      <c r="K579">
        <f>C579-'Gen V Original Stats'!C579</f>
        <v>5</v>
      </c>
      <c r="L579">
        <f>D579-'Gen V Original Stats'!D579</f>
        <v>3</v>
      </c>
      <c r="M579">
        <f>E579-'Gen V Original Stats'!E579</f>
        <v>4</v>
      </c>
      <c r="N579">
        <f>F579-'Gen V Original Stats'!F579</f>
        <v>10</v>
      </c>
      <c r="O579">
        <f>G579-'Gen V Original Stats'!G579</f>
        <v>5</v>
      </c>
      <c r="P579">
        <f>H579-'Gen V Original Stats'!H579</f>
        <v>2</v>
      </c>
      <c r="Q579" s="5">
        <f>I579-'Gen V Original Stats'!I579</f>
        <v>29</v>
      </c>
      <c r="S579">
        <v>578</v>
      </c>
      <c r="T579">
        <v>1</v>
      </c>
      <c r="U579" s="1" t="str">
        <f t="shared" ref="U579:U642" si="28">U578&amp;"["&amp;S579&amp;","&amp;IF(T579="","0",T579)&amp;"],"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</v>
      </c>
      <c r="W579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</v>
      </c>
    </row>
    <row r="580" spans="1:23" x14ac:dyDescent="0.5">
      <c r="A580">
        <v>579</v>
      </c>
      <c r="B580" t="s">
        <v>603</v>
      </c>
      <c r="C580">
        <v>135</v>
      </c>
      <c r="D580">
        <v>80</v>
      </c>
      <c r="E580">
        <v>92</v>
      </c>
      <c r="F580">
        <v>153</v>
      </c>
      <c r="G580">
        <v>104</v>
      </c>
      <c r="H580">
        <v>37</v>
      </c>
      <c r="I580">
        <f t="shared" si="27"/>
        <v>601</v>
      </c>
      <c r="K580">
        <f>C580-'Gen V Original Stats'!C580</f>
        <v>25</v>
      </c>
      <c r="L580">
        <f>D580-'Gen V Original Stats'!D580</f>
        <v>15</v>
      </c>
      <c r="M580">
        <f>E580-'Gen V Original Stats'!E580</f>
        <v>17</v>
      </c>
      <c r="N580">
        <f>F580-'Gen V Original Stats'!F580</f>
        <v>28</v>
      </c>
      <c r="O580">
        <f>G580-'Gen V Original Stats'!G580</f>
        <v>19</v>
      </c>
      <c r="P580">
        <f>H580-'Gen V Original Stats'!H580</f>
        <v>7</v>
      </c>
      <c r="Q580" s="5">
        <f>I580-'Gen V Original Stats'!I580</f>
        <v>111</v>
      </c>
      <c r="S580">
        <v>579</v>
      </c>
      <c r="U580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</v>
      </c>
      <c r="W580" s="1" t="str">
        <f t="shared" si="26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</v>
      </c>
    </row>
    <row r="581" spans="1:23" x14ac:dyDescent="0.5">
      <c r="A581">
        <v>580</v>
      </c>
      <c r="B581" t="s">
        <v>604</v>
      </c>
      <c r="C581">
        <v>81</v>
      </c>
      <c r="D581">
        <v>58</v>
      </c>
      <c r="E581">
        <v>66</v>
      </c>
      <c r="F581">
        <v>58</v>
      </c>
      <c r="G581">
        <v>66</v>
      </c>
      <c r="H581">
        <v>72</v>
      </c>
      <c r="I581">
        <f t="shared" si="27"/>
        <v>401</v>
      </c>
      <c r="K581">
        <f>C581-'Gen V Original Stats'!C581</f>
        <v>19</v>
      </c>
      <c r="L581">
        <f>D581-'Gen V Original Stats'!D581</f>
        <v>14</v>
      </c>
      <c r="M581">
        <f>E581-'Gen V Original Stats'!E581</f>
        <v>16</v>
      </c>
      <c r="N581">
        <f>F581-'Gen V Original Stats'!F581</f>
        <v>14</v>
      </c>
      <c r="O581">
        <f>G581-'Gen V Original Stats'!G581</f>
        <v>16</v>
      </c>
      <c r="P581">
        <f>H581-'Gen V Original Stats'!H581</f>
        <v>17</v>
      </c>
      <c r="Q581" s="5">
        <f>I581-'Gen V Original Stats'!I581</f>
        <v>96</v>
      </c>
      <c r="S581">
        <v>580</v>
      </c>
      <c r="T581">
        <v>1</v>
      </c>
      <c r="U581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</v>
      </c>
      <c r="W581" s="1" t="str">
        <f t="shared" ref="W581:W644" si="29">CONCATENATE(W580,"[",S581,",",IF(V581="",0,V581),"],")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</v>
      </c>
    </row>
    <row r="582" spans="1:23" x14ac:dyDescent="0.5">
      <c r="A582">
        <v>581</v>
      </c>
      <c r="B582" t="s">
        <v>605</v>
      </c>
      <c r="C582">
        <v>95</v>
      </c>
      <c r="D582">
        <v>110</v>
      </c>
      <c r="E582">
        <v>80</v>
      </c>
      <c r="F582">
        <v>110</v>
      </c>
      <c r="G582">
        <v>80</v>
      </c>
      <c r="H582">
        <v>124</v>
      </c>
      <c r="I582">
        <f t="shared" si="27"/>
        <v>599</v>
      </c>
      <c r="K582">
        <f>C582-'Gen V Original Stats'!C582</f>
        <v>20</v>
      </c>
      <c r="L582">
        <f>D582-'Gen V Original Stats'!D582</f>
        <v>23</v>
      </c>
      <c r="M582">
        <f>E582-'Gen V Original Stats'!E582</f>
        <v>17</v>
      </c>
      <c r="N582">
        <f>F582-'Gen V Original Stats'!F582</f>
        <v>23</v>
      </c>
      <c r="O582">
        <f>G582-'Gen V Original Stats'!G582</f>
        <v>17</v>
      </c>
      <c r="P582">
        <f>H582-'Gen V Original Stats'!H582</f>
        <v>26</v>
      </c>
      <c r="Q582" s="5">
        <f>I582-'Gen V Original Stats'!I582</f>
        <v>126</v>
      </c>
      <c r="S582">
        <v>581</v>
      </c>
      <c r="U582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</v>
      </c>
      <c r="W582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</v>
      </c>
    </row>
    <row r="583" spans="1:23" x14ac:dyDescent="0.5">
      <c r="A583">
        <v>582</v>
      </c>
      <c r="B583" t="s">
        <v>606</v>
      </c>
      <c r="C583">
        <v>35</v>
      </c>
      <c r="D583">
        <v>49</v>
      </c>
      <c r="E583">
        <v>49</v>
      </c>
      <c r="F583">
        <v>64</v>
      </c>
      <c r="G583">
        <v>59</v>
      </c>
      <c r="H583">
        <v>43</v>
      </c>
      <c r="I583">
        <f t="shared" si="27"/>
        <v>299</v>
      </c>
      <c r="K583">
        <f>C583-'Gen V Original Stats'!C583</f>
        <v>-1</v>
      </c>
      <c r="L583">
        <f>D583-'Gen V Original Stats'!D583</f>
        <v>-1</v>
      </c>
      <c r="M583">
        <f>E583-'Gen V Original Stats'!E583</f>
        <v>-1</v>
      </c>
      <c r="N583">
        <f>F583-'Gen V Original Stats'!F583</f>
        <v>-1</v>
      </c>
      <c r="O583">
        <f>G583-'Gen V Original Stats'!G583</f>
        <v>-1</v>
      </c>
      <c r="P583">
        <f>H583-'Gen V Original Stats'!H583</f>
        <v>-1</v>
      </c>
      <c r="Q583" s="5">
        <f>I583-'Gen V Original Stats'!I583</f>
        <v>-6</v>
      </c>
      <c r="S583">
        <v>582</v>
      </c>
      <c r="T583">
        <v>2</v>
      </c>
      <c r="U583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</v>
      </c>
      <c r="W583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</v>
      </c>
    </row>
    <row r="584" spans="1:23" x14ac:dyDescent="0.5">
      <c r="A584">
        <v>583</v>
      </c>
      <c r="B584" t="s">
        <v>607</v>
      </c>
      <c r="C584">
        <v>52</v>
      </c>
      <c r="D584">
        <v>66</v>
      </c>
      <c r="E584">
        <v>66</v>
      </c>
      <c r="F584">
        <v>81</v>
      </c>
      <c r="G584">
        <v>76</v>
      </c>
      <c r="H584">
        <v>60</v>
      </c>
      <c r="I584">
        <f t="shared" si="27"/>
        <v>401</v>
      </c>
      <c r="K584">
        <f>C584-'Gen V Original Stats'!C584</f>
        <v>1</v>
      </c>
      <c r="L584">
        <f>D584-'Gen V Original Stats'!D584</f>
        <v>1</v>
      </c>
      <c r="M584">
        <f>E584-'Gen V Original Stats'!E584</f>
        <v>1</v>
      </c>
      <c r="N584">
        <f>F584-'Gen V Original Stats'!F584</f>
        <v>1</v>
      </c>
      <c r="O584">
        <f>G584-'Gen V Original Stats'!G584</f>
        <v>1</v>
      </c>
      <c r="P584">
        <f>H584-'Gen V Original Stats'!H584</f>
        <v>1</v>
      </c>
      <c r="Q584" s="5">
        <f>I584-'Gen V Original Stats'!I584</f>
        <v>6</v>
      </c>
      <c r="S584">
        <v>583</v>
      </c>
      <c r="T584">
        <v>1</v>
      </c>
      <c r="U584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</v>
      </c>
      <c r="W584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</v>
      </c>
    </row>
    <row r="585" spans="1:23" x14ac:dyDescent="0.5">
      <c r="A585">
        <v>584</v>
      </c>
      <c r="B585" t="s">
        <v>608</v>
      </c>
      <c r="C585">
        <v>80</v>
      </c>
      <c r="D585">
        <v>107</v>
      </c>
      <c r="E585">
        <v>95</v>
      </c>
      <c r="F585">
        <v>123</v>
      </c>
      <c r="G585">
        <v>107</v>
      </c>
      <c r="H585">
        <v>89</v>
      </c>
      <c r="I585">
        <f t="shared" si="27"/>
        <v>601</v>
      </c>
      <c r="K585">
        <f>C585-'Gen V Original Stats'!C585</f>
        <v>9</v>
      </c>
      <c r="L585">
        <f>D585-'Gen V Original Stats'!D585</f>
        <v>12</v>
      </c>
      <c r="M585">
        <f>E585-'Gen V Original Stats'!E585</f>
        <v>10</v>
      </c>
      <c r="N585">
        <f>F585-'Gen V Original Stats'!F585</f>
        <v>13</v>
      </c>
      <c r="O585">
        <f>G585-'Gen V Original Stats'!G585</f>
        <v>12</v>
      </c>
      <c r="P585">
        <f>H585-'Gen V Original Stats'!H585</f>
        <v>10</v>
      </c>
      <c r="Q585" s="5">
        <f>I585-'Gen V Original Stats'!I585</f>
        <v>66</v>
      </c>
      <c r="S585">
        <v>584</v>
      </c>
      <c r="U585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</v>
      </c>
      <c r="W585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</v>
      </c>
    </row>
    <row r="586" spans="1:23" x14ac:dyDescent="0.5">
      <c r="A586">
        <v>585</v>
      </c>
      <c r="B586" t="s">
        <v>609</v>
      </c>
      <c r="C586">
        <v>72</v>
      </c>
      <c r="D586">
        <v>72</v>
      </c>
      <c r="E586">
        <v>60</v>
      </c>
      <c r="F586">
        <v>48</v>
      </c>
      <c r="G586">
        <v>60</v>
      </c>
      <c r="H586">
        <v>90</v>
      </c>
      <c r="I586">
        <f t="shared" si="27"/>
        <v>402</v>
      </c>
      <c r="K586">
        <f>C586-'Gen V Original Stats'!C586</f>
        <v>12</v>
      </c>
      <c r="L586">
        <f>D586-'Gen V Original Stats'!D586</f>
        <v>12</v>
      </c>
      <c r="M586">
        <f>E586-'Gen V Original Stats'!E586</f>
        <v>10</v>
      </c>
      <c r="N586">
        <f>F586-'Gen V Original Stats'!F586</f>
        <v>8</v>
      </c>
      <c r="O586">
        <f>G586-'Gen V Original Stats'!G586</f>
        <v>10</v>
      </c>
      <c r="P586">
        <f>H586-'Gen V Original Stats'!H586</f>
        <v>15</v>
      </c>
      <c r="Q586" s="5">
        <f>I586-'Gen V Original Stats'!I586</f>
        <v>67</v>
      </c>
      <c r="S586">
        <v>585</v>
      </c>
      <c r="T586">
        <v>1</v>
      </c>
      <c r="U586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</v>
      </c>
      <c r="W586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</v>
      </c>
    </row>
    <row r="587" spans="1:23" x14ac:dyDescent="0.5">
      <c r="A587">
        <v>586</v>
      </c>
      <c r="B587" t="s">
        <v>610</v>
      </c>
      <c r="C587">
        <v>101</v>
      </c>
      <c r="D587">
        <v>126</v>
      </c>
      <c r="E587">
        <v>88</v>
      </c>
      <c r="F587">
        <v>76</v>
      </c>
      <c r="G587">
        <v>88</v>
      </c>
      <c r="H587">
        <v>120</v>
      </c>
      <c r="I587">
        <f t="shared" si="27"/>
        <v>599</v>
      </c>
      <c r="K587">
        <f>C587-'Gen V Original Stats'!C587</f>
        <v>21</v>
      </c>
      <c r="L587">
        <f>D587-'Gen V Original Stats'!D587</f>
        <v>26</v>
      </c>
      <c r="M587">
        <f>E587-'Gen V Original Stats'!E587</f>
        <v>18</v>
      </c>
      <c r="N587">
        <f>F587-'Gen V Original Stats'!F587</f>
        <v>16</v>
      </c>
      <c r="O587">
        <f>G587-'Gen V Original Stats'!G587</f>
        <v>18</v>
      </c>
      <c r="P587">
        <f>H587-'Gen V Original Stats'!H587</f>
        <v>25</v>
      </c>
      <c r="Q587" s="5">
        <f>I587-'Gen V Original Stats'!I587</f>
        <v>124</v>
      </c>
      <c r="S587">
        <v>586</v>
      </c>
      <c r="U587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</v>
      </c>
      <c r="W587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</v>
      </c>
    </row>
    <row r="588" spans="1:23" x14ac:dyDescent="0.5">
      <c r="A588">
        <v>587</v>
      </c>
      <c r="B588" t="s">
        <v>611</v>
      </c>
      <c r="C588">
        <v>77</v>
      </c>
      <c r="D588">
        <v>105</v>
      </c>
      <c r="E588">
        <v>84</v>
      </c>
      <c r="F588">
        <v>105</v>
      </c>
      <c r="G588">
        <v>84</v>
      </c>
      <c r="H588">
        <v>144</v>
      </c>
      <c r="I588">
        <f t="shared" si="27"/>
        <v>599</v>
      </c>
      <c r="K588">
        <f>C588-'Gen V Original Stats'!C588</f>
        <v>22</v>
      </c>
      <c r="L588">
        <f>D588-'Gen V Original Stats'!D588</f>
        <v>30</v>
      </c>
      <c r="M588">
        <f>E588-'Gen V Original Stats'!E588</f>
        <v>24</v>
      </c>
      <c r="N588">
        <f>F588-'Gen V Original Stats'!F588</f>
        <v>30</v>
      </c>
      <c r="O588">
        <f>G588-'Gen V Original Stats'!G588</f>
        <v>24</v>
      </c>
      <c r="P588">
        <f>H588-'Gen V Original Stats'!H588</f>
        <v>41</v>
      </c>
      <c r="Q588" s="5">
        <f>I588-'Gen V Original Stats'!I588</f>
        <v>171</v>
      </c>
      <c r="S588">
        <v>587</v>
      </c>
      <c r="U588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</v>
      </c>
      <c r="W588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</v>
      </c>
    </row>
    <row r="589" spans="1:23" x14ac:dyDescent="0.5">
      <c r="A589">
        <v>588</v>
      </c>
      <c r="B589" t="s">
        <v>612</v>
      </c>
      <c r="C589">
        <v>63</v>
      </c>
      <c r="D589">
        <v>95</v>
      </c>
      <c r="E589">
        <v>57</v>
      </c>
      <c r="F589">
        <v>51</v>
      </c>
      <c r="G589">
        <v>57</v>
      </c>
      <c r="H589">
        <v>76</v>
      </c>
      <c r="I589">
        <f t="shared" si="27"/>
        <v>399</v>
      </c>
      <c r="K589">
        <f>C589-'Gen V Original Stats'!C589</f>
        <v>13</v>
      </c>
      <c r="L589">
        <f>D589-'Gen V Original Stats'!D589</f>
        <v>20</v>
      </c>
      <c r="M589">
        <f>E589-'Gen V Original Stats'!E589</f>
        <v>12</v>
      </c>
      <c r="N589">
        <f>F589-'Gen V Original Stats'!F589</f>
        <v>11</v>
      </c>
      <c r="O589">
        <f>G589-'Gen V Original Stats'!G589</f>
        <v>12</v>
      </c>
      <c r="P589">
        <f>H589-'Gen V Original Stats'!H589</f>
        <v>16</v>
      </c>
      <c r="Q589" s="5">
        <f>I589-'Gen V Original Stats'!I589</f>
        <v>84</v>
      </c>
      <c r="S589">
        <v>588</v>
      </c>
      <c r="T589">
        <v>1</v>
      </c>
      <c r="U589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</v>
      </c>
      <c r="W589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</v>
      </c>
    </row>
    <row r="590" spans="1:23" x14ac:dyDescent="0.5">
      <c r="A590">
        <v>589</v>
      </c>
      <c r="B590" t="s">
        <v>613</v>
      </c>
      <c r="C590">
        <v>85</v>
      </c>
      <c r="D590">
        <v>164</v>
      </c>
      <c r="E590">
        <v>127</v>
      </c>
      <c r="F590">
        <v>73</v>
      </c>
      <c r="G590">
        <v>127</v>
      </c>
      <c r="H590">
        <v>24</v>
      </c>
      <c r="I590">
        <f t="shared" si="27"/>
        <v>600</v>
      </c>
      <c r="K590">
        <f>C590-'Gen V Original Stats'!C590</f>
        <v>15</v>
      </c>
      <c r="L590">
        <f>D590-'Gen V Original Stats'!D590</f>
        <v>29</v>
      </c>
      <c r="M590">
        <f>E590-'Gen V Original Stats'!E590</f>
        <v>22</v>
      </c>
      <c r="N590">
        <f>F590-'Gen V Original Stats'!F590</f>
        <v>13</v>
      </c>
      <c r="O590">
        <f>G590-'Gen V Original Stats'!G590</f>
        <v>22</v>
      </c>
      <c r="P590">
        <f>H590-'Gen V Original Stats'!H590</f>
        <v>4</v>
      </c>
      <c r="Q590" s="5">
        <f>I590-'Gen V Original Stats'!I590</f>
        <v>105</v>
      </c>
      <c r="S590">
        <v>589</v>
      </c>
      <c r="U590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</v>
      </c>
      <c r="W590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</v>
      </c>
    </row>
    <row r="591" spans="1:23" x14ac:dyDescent="0.5">
      <c r="A591">
        <v>590</v>
      </c>
      <c r="B591" t="s">
        <v>614</v>
      </c>
      <c r="C591">
        <v>94</v>
      </c>
      <c r="D591">
        <v>75</v>
      </c>
      <c r="E591">
        <v>61</v>
      </c>
      <c r="F591">
        <v>75</v>
      </c>
      <c r="G591">
        <v>75</v>
      </c>
      <c r="H591">
        <v>20</v>
      </c>
      <c r="I591">
        <f t="shared" si="27"/>
        <v>400</v>
      </c>
      <c r="K591">
        <f>C591-'Gen V Original Stats'!C591</f>
        <v>25</v>
      </c>
      <c r="L591">
        <f>D591-'Gen V Original Stats'!D591</f>
        <v>20</v>
      </c>
      <c r="M591">
        <f>E591-'Gen V Original Stats'!E591</f>
        <v>16</v>
      </c>
      <c r="N591">
        <f>F591-'Gen V Original Stats'!F591</f>
        <v>20</v>
      </c>
      <c r="O591">
        <f>G591-'Gen V Original Stats'!G591</f>
        <v>20</v>
      </c>
      <c r="P591">
        <f>H591-'Gen V Original Stats'!H591</f>
        <v>5</v>
      </c>
      <c r="Q591" s="5">
        <f>I591-'Gen V Original Stats'!I591</f>
        <v>106</v>
      </c>
      <c r="S591">
        <v>590</v>
      </c>
      <c r="T591">
        <v>1</v>
      </c>
      <c r="U591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</v>
      </c>
      <c r="W591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</v>
      </c>
    </row>
    <row r="592" spans="1:23" x14ac:dyDescent="0.5">
      <c r="A592">
        <v>591</v>
      </c>
      <c r="B592" t="s">
        <v>615</v>
      </c>
      <c r="C592">
        <v>147</v>
      </c>
      <c r="D592">
        <v>110</v>
      </c>
      <c r="E592">
        <v>91</v>
      </c>
      <c r="F592">
        <v>110</v>
      </c>
      <c r="G592">
        <v>103</v>
      </c>
      <c r="H592">
        <v>39</v>
      </c>
      <c r="I592">
        <f t="shared" si="27"/>
        <v>600</v>
      </c>
      <c r="K592">
        <f>C592-'Gen V Original Stats'!C592</f>
        <v>33</v>
      </c>
      <c r="L592">
        <f>D592-'Gen V Original Stats'!D592</f>
        <v>25</v>
      </c>
      <c r="M592">
        <f>E592-'Gen V Original Stats'!E592</f>
        <v>21</v>
      </c>
      <c r="N592">
        <f>F592-'Gen V Original Stats'!F592</f>
        <v>25</v>
      </c>
      <c r="O592">
        <f>G592-'Gen V Original Stats'!G592</f>
        <v>23</v>
      </c>
      <c r="P592">
        <f>H592-'Gen V Original Stats'!H592</f>
        <v>9</v>
      </c>
      <c r="Q592" s="5">
        <f>I592-'Gen V Original Stats'!I592</f>
        <v>136</v>
      </c>
      <c r="S592">
        <v>591</v>
      </c>
      <c r="U592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</v>
      </c>
      <c r="W592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</v>
      </c>
    </row>
    <row r="593" spans="1:23" x14ac:dyDescent="0.5">
      <c r="A593">
        <v>592</v>
      </c>
      <c r="B593" t="s">
        <v>616</v>
      </c>
      <c r="C593">
        <v>66</v>
      </c>
      <c r="D593">
        <v>48</v>
      </c>
      <c r="E593">
        <v>60</v>
      </c>
      <c r="F593">
        <v>78</v>
      </c>
      <c r="G593">
        <v>101</v>
      </c>
      <c r="H593">
        <v>48</v>
      </c>
      <c r="I593">
        <f t="shared" si="27"/>
        <v>401</v>
      </c>
      <c r="K593">
        <f>C593-'Gen V Original Stats'!C593</f>
        <v>11</v>
      </c>
      <c r="L593">
        <f>D593-'Gen V Original Stats'!D593</f>
        <v>8</v>
      </c>
      <c r="M593">
        <f>E593-'Gen V Original Stats'!E593</f>
        <v>10</v>
      </c>
      <c r="N593">
        <f>F593-'Gen V Original Stats'!F593</f>
        <v>13</v>
      </c>
      <c r="O593">
        <f>G593-'Gen V Original Stats'!G593</f>
        <v>16</v>
      </c>
      <c r="P593">
        <f>H593-'Gen V Original Stats'!H593</f>
        <v>8</v>
      </c>
      <c r="Q593" s="5">
        <f>I593-'Gen V Original Stats'!I593</f>
        <v>66</v>
      </c>
      <c r="S593">
        <v>592</v>
      </c>
      <c r="T593">
        <v>1</v>
      </c>
      <c r="U593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</v>
      </c>
      <c r="W593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</v>
      </c>
    </row>
    <row r="594" spans="1:23" x14ac:dyDescent="0.5">
      <c r="A594">
        <v>593</v>
      </c>
      <c r="B594" t="s">
        <v>617</v>
      </c>
      <c r="C594">
        <v>125</v>
      </c>
      <c r="D594">
        <v>75</v>
      </c>
      <c r="E594">
        <v>88</v>
      </c>
      <c r="F594">
        <v>106</v>
      </c>
      <c r="G594">
        <v>131</v>
      </c>
      <c r="H594">
        <v>75</v>
      </c>
      <c r="I594">
        <f t="shared" si="27"/>
        <v>600</v>
      </c>
      <c r="K594">
        <f>C594-'Gen V Original Stats'!C594</f>
        <v>25</v>
      </c>
      <c r="L594">
        <f>D594-'Gen V Original Stats'!D594</f>
        <v>15</v>
      </c>
      <c r="M594">
        <f>E594-'Gen V Original Stats'!E594</f>
        <v>18</v>
      </c>
      <c r="N594">
        <f>F594-'Gen V Original Stats'!F594</f>
        <v>21</v>
      </c>
      <c r="O594">
        <f>G594-'Gen V Original Stats'!G594</f>
        <v>26</v>
      </c>
      <c r="P594">
        <f>H594-'Gen V Original Stats'!H594</f>
        <v>15</v>
      </c>
      <c r="Q594" s="5">
        <f>I594-'Gen V Original Stats'!I594</f>
        <v>120</v>
      </c>
      <c r="S594">
        <v>593</v>
      </c>
      <c r="U594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</v>
      </c>
      <c r="W594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</v>
      </c>
    </row>
    <row r="595" spans="1:23" x14ac:dyDescent="0.5">
      <c r="A595">
        <v>594</v>
      </c>
      <c r="B595" t="s">
        <v>618</v>
      </c>
      <c r="C595">
        <v>211</v>
      </c>
      <c r="D595">
        <v>96</v>
      </c>
      <c r="E595">
        <v>102</v>
      </c>
      <c r="F595">
        <v>51</v>
      </c>
      <c r="G595">
        <v>57</v>
      </c>
      <c r="H595">
        <v>83</v>
      </c>
      <c r="I595">
        <f t="shared" si="27"/>
        <v>600</v>
      </c>
      <c r="K595">
        <f>C595-'Gen V Original Stats'!C595</f>
        <v>46</v>
      </c>
      <c r="L595">
        <f>D595-'Gen V Original Stats'!D595</f>
        <v>21</v>
      </c>
      <c r="M595">
        <f>E595-'Gen V Original Stats'!E595</f>
        <v>22</v>
      </c>
      <c r="N595">
        <f>F595-'Gen V Original Stats'!F595</f>
        <v>11</v>
      </c>
      <c r="O595">
        <f>G595-'Gen V Original Stats'!G595</f>
        <v>12</v>
      </c>
      <c r="P595">
        <f>H595-'Gen V Original Stats'!H595</f>
        <v>18</v>
      </c>
      <c r="Q595" s="5">
        <f>I595-'Gen V Original Stats'!I595</f>
        <v>130</v>
      </c>
      <c r="S595">
        <v>594</v>
      </c>
      <c r="U595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</v>
      </c>
      <c r="W595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</v>
      </c>
    </row>
    <row r="596" spans="1:23" x14ac:dyDescent="0.5">
      <c r="A596">
        <v>595</v>
      </c>
      <c r="B596" t="s">
        <v>619</v>
      </c>
      <c r="C596">
        <v>63</v>
      </c>
      <c r="D596">
        <v>59</v>
      </c>
      <c r="E596">
        <v>63</v>
      </c>
      <c r="F596">
        <v>71</v>
      </c>
      <c r="G596">
        <v>63</v>
      </c>
      <c r="H596">
        <v>82</v>
      </c>
      <c r="I596">
        <f t="shared" si="27"/>
        <v>401</v>
      </c>
      <c r="K596">
        <f>C596-'Gen V Original Stats'!C596</f>
        <v>13</v>
      </c>
      <c r="L596">
        <f>D596-'Gen V Original Stats'!D596</f>
        <v>12</v>
      </c>
      <c r="M596">
        <f>E596-'Gen V Original Stats'!E596</f>
        <v>13</v>
      </c>
      <c r="N596">
        <f>F596-'Gen V Original Stats'!F596</f>
        <v>14</v>
      </c>
      <c r="O596">
        <f>G596-'Gen V Original Stats'!G596</f>
        <v>13</v>
      </c>
      <c r="P596">
        <f>H596-'Gen V Original Stats'!H596</f>
        <v>17</v>
      </c>
      <c r="Q596" s="5">
        <f>I596-'Gen V Original Stats'!I596</f>
        <v>82</v>
      </c>
      <c r="S596">
        <v>595</v>
      </c>
      <c r="T596">
        <v>1</v>
      </c>
      <c r="U596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</v>
      </c>
      <c r="W596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</v>
      </c>
    </row>
    <row r="597" spans="1:23" x14ac:dyDescent="0.5">
      <c r="A597">
        <v>596</v>
      </c>
      <c r="B597" t="s">
        <v>620</v>
      </c>
      <c r="C597">
        <v>89</v>
      </c>
      <c r="D597">
        <v>98</v>
      </c>
      <c r="E597">
        <v>76</v>
      </c>
      <c r="F597">
        <v>123</v>
      </c>
      <c r="G597">
        <v>76</v>
      </c>
      <c r="H597">
        <v>137</v>
      </c>
      <c r="I597">
        <f t="shared" si="27"/>
        <v>599</v>
      </c>
      <c r="K597">
        <f>C597-'Gen V Original Stats'!C597</f>
        <v>19</v>
      </c>
      <c r="L597">
        <f>D597-'Gen V Original Stats'!D597</f>
        <v>21</v>
      </c>
      <c r="M597">
        <f>E597-'Gen V Original Stats'!E597</f>
        <v>16</v>
      </c>
      <c r="N597">
        <f>F597-'Gen V Original Stats'!F597</f>
        <v>26</v>
      </c>
      <c r="O597">
        <f>G597-'Gen V Original Stats'!G597</f>
        <v>16</v>
      </c>
      <c r="P597">
        <f>H597-'Gen V Original Stats'!H597</f>
        <v>29</v>
      </c>
      <c r="Q597" s="5">
        <f>I597-'Gen V Original Stats'!I597</f>
        <v>127</v>
      </c>
      <c r="S597">
        <v>596</v>
      </c>
      <c r="U597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</v>
      </c>
      <c r="W597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</v>
      </c>
    </row>
    <row r="598" spans="1:23" x14ac:dyDescent="0.5">
      <c r="A598">
        <v>597</v>
      </c>
      <c r="B598" t="s">
        <v>621</v>
      </c>
      <c r="C598">
        <v>58</v>
      </c>
      <c r="D598">
        <v>66</v>
      </c>
      <c r="E598">
        <v>119</v>
      </c>
      <c r="F598">
        <v>31</v>
      </c>
      <c r="G598">
        <v>113</v>
      </c>
      <c r="H598">
        <v>13</v>
      </c>
      <c r="I598">
        <f t="shared" si="27"/>
        <v>400</v>
      </c>
      <c r="K598">
        <f>C598-'Gen V Original Stats'!C598</f>
        <v>14</v>
      </c>
      <c r="L598">
        <f>D598-'Gen V Original Stats'!D598</f>
        <v>16</v>
      </c>
      <c r="M598">
        <f>E598-'Gen V Original Stats'!E598</f>
        <v>28</v>
      </c>
      <c r="N598">
        <f>F598-'Gen V Original Stats'!F598</f>
        <v>7</v>
      </c>
      <c r="O598">
        <f>G598-'Gen V Original Stats'!G598</f>
        <v>27</v>
      </c>
      <c r="P598">
        <f>H598-'Gen V Original Stats'!H598</f>
        <v>3</v>
      </c>
      <c r="Q598" s="5">
        <f>I598-'Gen V Original Stats'!I598</f>
        <v>95</v>
      </c>
      <c r="S598">
        <v>597</v>
      </c>
      <c r="T598">
        <v>1</v>
      </c>
      <c r="U598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</v>
      </c>
      <c r="W598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</v>
      </c>
    </row>
    <row r="599" spans="1:23" x14ac:dyDescent="0.5">
      <c r="A599">
        <v>598</v>
      </c>
      <c r="B599" t="s">
        <v>622</v>
      </c>
      <c r="C599">
        <v>91</v>
      </c>
      <c r="D599">
        <v>115</v>
      </c>
      <c r="E599">
        <v>161</v>
      </c>
      <c r="F599">
        <v>66</v>
      </c>
      <c r="G599">
        <v>142</v>
      </c>
      <c r="H599">
        <v>25</v>
      </c>
      <c r="I599">
        <f t="shared" si="27"/>
        <v>600</v>
      </c>
      <c r="K599">
        <f>C599-'Gen V Original Stats'!C599</f>
        <v>17</v>
      </c>
      <c r="L599">
        <f>D599-'Gen V Original Stats'!D599</f>
        <v>21</v>
      </c>
      <c r="M599">
        <f>E599-'Gen V Original Stats'!E599</f>
        <v>30</v>
      </c>
      <c r="N599">
        <f>F599-'Gen V Original Stats'!F599</f>
        <v>12</v>
      </c>
      <c r="O599">
        <f>G599-'Gen V Original Stats'!G599</f>
        <v>26</v>
      </c>
      <c r="P599">
        <f>H599-'Gen V Original Stats'!H599</f>
        <v>5</v>
      </c>
      <c r="Q599" s="5">
        <f>I599-'Gen V Original Stats'!I599</f>
        <v>111</v>
      </c>
      <c r="S599">
        <v>598</v>
      </c>
      <c r="U599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</v>
      </c>
      <c r="W599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</v>
      </c>
    </row>
    <row r="600" spans="1:23" x14ac:dyDescent="0.5">
      <c r="A600">
        <v>599</v>
      </c>
      <c r="B600" t="s">
        <v>623</v>
      </c>
      <c r="C600">
        <v>40</v>
      </c>
      <c r="D600">
        <v>55</v>
      </c>
      <c r="E600">
        <v>70</v>
      </c>
      <c r="F600">
        <v>45</v>
      </c>
      <c r="G600">
        <v>60</v>
      </c>
      <c r="H600">
        <v>30</v>
      </c>
      <c r="I600">
        <f t="shared" si="27"/>
        <v>300</v>
      </c>
      <c r="K600">
        <f>C600-'Gen V Original Stats'!C600</f>
        <v>0</v>
      </c>
      <c r="L600">
        <f>D600-'Gen V Original Stats'!D600</f>
        <v>0</v>
      </c>
      <c r="M600">
        <f>E600-'Gen V Original Stats'!E600</f>
        <v>0</v>
      </c>
      <c r="N600">
        <f>F600-'Gen V Original Stats'!F600</f>
        <v>0</v>
      </c>
      <c r="O600">
        <f>G600-'Gen V Original Stats'!G600</f>
        <v>0</v>
      </c>
      <c r="P600">
        <f>H600-'Gen V Original Stats'!H600</f>
        <v>0</v>
      </c>
      <c r="Q600" s="5">
        <f>I600-'Gen V Original Stats'!I600</f>
        <v>0</v>
      </c>
      <c r="S600">
        <v>599</v>
      </c>
      <c r="T600">
        <v>2</v>
      </c>
      <c r="U600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</v>
      </c>
      <c r="W600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</v>
      </c>
    </row>
    <row r="601" spans="1:23" x14ac:dyDescent="0.5">
      <c r="A601">
        <v>600</v>
      </c>
      <c r="B601" t="s">
        <v>624</v>
      </c>
      <c r="C601">
        <v>55</v>
      </c>
      <c r="D601">
        <v>73</v>
      </c>
      <c r="E601">
        <v>86</v>
      </c>
      <c r="F601">
        <v>64</v>
      </c>
      <c r="G601">
        <v>77</v>
      </c>
      <c r="H601">
        <v>45</v>
      </c>
      <c r="I601">
        <f t="shared" si="27"/>
        <v>400</v>
      </c>
      <c r="K601">
        <f>C601-'Gen V Original Stats'!C601</f>
        <v>-5</v>
      </c>
      <c r="L601">
        <f>D601-'Gen V Original Stats'!D601</f>
        <v>-7</v>
      </c>
      <c r="M601">
        <f>E601-'Gen V Original Stats'!E601</f>
        <v>-9</v>
      </c>
      <c r="N601">
        <f>F601-'Gen V Original Stats'!F601</f>
        <v>-6</v>
      </c>
      <c r="O601">
        <f>G601-'Gen V Original Stats'!G601</f>
        <v>-8</v>
      </c>
      <c r="P601">
        <f>H601-'Gen V Original Stats'!H601</f>
        <v>-5</v>
      </c>
      <c r="Q601" s="5">
        <f>I601-'Gen V Original Stats'!I601</f>
        <v>-40</v>
      </c>
      <c r="S601">
        <v>600</v>
      </c>
      <c r="T601">
        <v>1</v>
      </c>
      <c r="U601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</v>
      </c>
      <c r="W601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</v>
      </c>
    </row>
    <row r="602" spans="1:23" x14ac:dyDescent="0.5">
      <c r="A602">
        <v>601</v>
      </c>
      <c r="B602" t="s">
        <v>625</v>
      </c>
      <c r="C602">
        <v>69</v>
      </c>
      <c r="D602">
        <v>115</v>
      </c>
      <c r="E602">
        <v>133</v>
      </c>
      <c r="F602">
        <v>81</v>
      </c>
      <c r="G602">
        <v>98</v>
      </c>
      <c r="H602">
        <v>104</v>
      </c>
      <c r="I602">
        <f t="shared" si="27"/>
        <v>600</v>
      </c>
      <c r="K602">
        <f>C602-'Gen V Original Stats'!C602</f>
        <v>9</v>
      </c>
      <c r="L602">
        <f>D602-'Gen V Original Stats'!D602</f>
        <v>15</v>
      </c>
      <c r="M602">
        <f>E602-'Gen V Original Stats'!E602</f>
        <v>18</v>
      </c>
      <c r="N602">
        <f>F602-'Gen V Original Stats'!F602</f>
        <v>11</v>
      </c>
      <c r="O602">
        <f>G602-'Gen V Original Stats'!G602</f>
        <v>13</v>
      </c>
      <c r="P602">
        <f>H602-'Gen V Original Stats'!H602</f>
        <v>14</v>
      </c>
      <c r="Q602" s="5">
        <f>I602-'Gen V Original Stats'!I602</f>
        <v>80</v>
      </c>
      <c r="S602">
        <v>601</v>
      </c>
      <c r="U602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</v>
      </c>
      <c r="W602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</v>
      </c>
    </row>
    <row r="603" spans="1:23" x14ac:dyDescent="0.5">
      <c r="A603">
        <v>602</v>
      </c>
      <c r="B603" t="s">
        <v>626</v>
      </c>
      <c r="C603">
        <v>38</v>
      </c>
      <c r="D603">
        <v>60</v>
      </c>
      <c r="E603">
        <v>44</v>
      </c>
      <c r="F603">
        <v>49</v>
      </c>
      <c r="G603">
        <v>44</v>
      </c>
      <c r="H603">
        <v>65</v>
      </c>
      <c r="I603">
        <f t="shared" si="27"/>
        <v>300</v>
      </c>
      <c r="K603">
        <f>C603-'Gen V Original Stats'!C603</f>
        <v>3</v>
      </c>
      <c r="L603">
        <f>D603-'Gen V Original Stats'!D603</f>
        <v>5</v>
      </c>
      <c r="M603">
        <f>E603-'Gen V Original Stats'!E603</f>
        <v>4</v>
      </c>
      <c r="N603">
        <f>F603-'Gen V Original Stats'!F603</f>
        <v>4</v>
      </c>
      <c r="O603">
        <f>G603-'Gen V Original Stats'!G603</f>
        <v>4</v>
      </c>
      <c r="P603">
        <f>H603-'Gen V Original Stats'!H603</f>
        <v>5</v>
      </c>
      <c r="Q603" s="5">
        <f>I603-'Gen V Original Stats'!I603</f>
        <v>25</v>
      </c>
      <c r="S603">
        <v>602</v>
      </c>
      <c r="T603">
        <v>2</v>
      </c>
      <c r="U603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</v>
      </c>
      <c r="W603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</v>
      </c>
    </row>
    <row r="604" spans="1:23" x14ac:dyDescent="0.5">
      <c r="A604">
        <v>603</v>
      </c>
      <c r="B604" t="s">
        <v>627</v>
      </c>
      <c r="C604">
        <v>64</v>
      </c>
      <c r="D604">
        <v>84</v>
      </c>
      <c r="E604">
        <v>69</v>
      </c>
      <c r="F604">
        <v>74</v>
      </c>
      <c r="G604">
        <v>69</v>
      </c>
      <c r="H604">
        <v>40</v>
      </c>
      <c r="I604">
        <f t="shared" si="27"/>
        <v>400</v>
      </c>
      <c r="K604">
        <f>C604-'Gen V Original Stats'!C604</f>
        <v>-1</v>
      </c>
      <c r="L604">
        <f>D604-'Gen V Original Stats'!D604</f>
        <v>-1</v>
      </c>
      <c r="M604">
        <f>E604-'Gen V Original Stats'!E604</f>
        <v>-1</v>
      </c>
      <c r="N604">
        <f>F604-'Gen V Original Stats'!F604</f>
        <v>-1</v>
      </c>
      <c r="O604">
        <f>G604-'Gen V Original Stats'!G604</f>
        <v>-1</v>
      </c>
      <c r="P604">
        <f>H604-'Gen V Original Stats'!H604</f>
        <v>0</v>
      </c>
      <c r="Q604" s="5">
        <f>I604-'Gen V Original Stats'!I604</f>
        <v>-5</v>
      </c>
      <c r="S604">
        <v>603</v>
      </c>
      <c r="T604">
        <v>1</v>
      </c>
      <c r="U604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</v>
      </c>
      <c r="W604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</v>
      </c>
    </row>
    <row r="605" spans="1:23" x14ac:dyDescent="0.5">
      <c r="A605">
        <v>604</v>
      </c>
      <c r="B605" t="s">
        <v>628</v>
      </c>
      <c r="C605">
        <v>99</v>
      </c>
      <c r="D605">
        <v>134</v>
      </c>
      <c r="E605">
        <v>93</v>
      </c>
      <c r="F605">
        <v>122</v>
      </c>
      <c r="G605">
        <v>93</v>
      </c>
      <c r="H605">
        <v>58</v>
      </c>
      <c r="I605">
        <f t="shared" si="27"/>
        <v>599</v>
      </c>
      <c r="K605">
        <f>C605-'Gen V Original Stats'!C605</f>
        <v>14</v>
      </c>
      <c r="L605">
        <f>D605-'Gen V Original Stats'!D605</f>
        <v>19</v>
      </c>
      <c r="M605">
        <f>E605-'Gen V Original Stats'!E605</f>
        <v>13</v>
      </c>
      <c r="N605">
        <f>F605-'Gen V Original Stats'!F605</f>
        <v>17</v>
      </c>
      <c r="O605">
        <f>G605-'Gen V Original Stats'!G605</f>
        <v>13</v>
      </c>
      <c r="P605">
        <f>H605-'Gen V Original Stats'!H605</f>
        <v>8</v>
      </c>
      <c r="Q605" s="5">
        <f>I605-'Gen V Original Stats'!I605</f>
        <v>84</v>
      </c>
      <c r="S605">
        <v>604</v>
      </c>
      <c r="U605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</v>
      </c>
      <c r="W605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</v>
      </c>
    </row>
    <row r="606" spans="1:23" x14ac:dyDescent="0.5">
      <c r="A606">
        <v>605</v>
      </c>
      <c r="B606" t="s">
        <v>629</v>
      </c>
      <c r="C606">
        <v>66</v>
      </c>
      <c r="D606">
        <v>66</v>
      </c>
      <c r="E606">
        <v>66</v>
      </c>
      <c r="F606">
        <v>101</v>
      </c>
      <c r="G606">
        <v>66</v>
      </c>
      <c r="H606">
        <v>36</v>
      </c>
      <c r="I606">
        <f t="shared" si="27"/>
        <v>401</v>
      </c>
      <c r="K606">
        <f>C606-'Gen V Original Stats'!C606</f>
        <v>11</v>
      </c>
      <c r="L606">
        <f>D606-'Gen V Original Stats'!D606</f>
        <v>11</v>
      </c>
      <c r="M606">
        <f>E606-'Gen V Original Stats'!E606</f>
        <v>11</v>
      </c>
      <c r="N606">
        <f>F606-'Gen V Original Stats'!F606</f>
        <v>16</v>
      </c>
      <c r="O606">
        <f>G606-'Gen V Original Stats'!G606</f>
        <v>11</v>
      </c>
      <c r="P606">
        <f>H606-'Gen V Original Stats'!H606</f>
        <v>6</v>
      </c>
      <c r="Q606" s="5">
        <f>I606-'Gen V Original Stats'!I606</f>
        <v>66</v>
      </c>
      <c r="S606">
        <v>605</v>
      </c>
      <c r="T606">
        <v>1</v>
      </c>
      <c r="U606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</v>
      </c>
      <c r="W606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</v>
      </c>
    </row>
    <row r="607" spans="1:23" x14ac:dyDescent="0.5">
      <c r="A607">
        <v>606</v>
      </c>
      <c r="B607" t="s">
        <v>630</v>
      </c>
      <c r="C607">
        <v>93</v>
      </c>
      <c r="D607">
        <v>93</v>
      </c>
      <c r="E607">
        <v>93</v>
      </c>
      <c r="F607">
        <v>155</v>
      </c>
      <c r="G607">
        <v>118</v>
      </c>
      <c r="H607">
        <v>49</v>
      </c>
      <c r="I607">
        <f t="shared" si="27"/>
        <v>601</v>
      </c>
      <c r="K607">
        <f>C607-'Gen V Original Stats'!C607</f>
        <v>18</v>
      </c>
      <c r="L607">
        <f>D607-'Gen V Original Stats'!D607</f>
        <v>18</v>
      </c>
      <c r="M607">
        <f>E607-'Gen V Original Stats'!E607</f>
        <v>18</v>
      </c>
      <c r="N607">
        <f>F607-'Gen V Original Stats'!F607</f>
        <v>30</v>
      </c>
      <c r="O607">
        <f>G607-'Gen V Original Stats'!G607</f>
        <v>23</v>
      </c>
      <c r="P607">
        <f>H607-'Gen V Original Stats'!H607</f>
        <v>9</v>
      </c>
      <c r="Q607" s="5">
        <f>I607-'Gen V Original Stats'!I607</f>
        <v>116</v>
      </c>
      <c r="S607">
        <v>606</v>
      </c>
      <c r="U607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</v>
      </c>
      <c r="W607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</v>
      </c>
    </row>
    <row r="608" spans="1:23" x14ac:dyDescent="0.5">
      <c r="A608">
        <v>607</v>
      </c>
      <c r="B608" t="s">
        <v>631</v>
      </c>
      <c r="C608">
        <v>55</v>
      </c>
      <c r="D608">
        <v>33</v>
      </c>
      <c r="E608">
        <v>60</v>
      </c>
      <c r="F608">
        <v>71</v>
      </c>
      <c r="G608">
        <v>60</v>
      </c>
      <c r="H608">
        <v>22</v>
      </c>
      <c r="I608">
        <f t="shared" si="27"/>
        <v>301</v>
      </c>
      <c r="K608">
        <f>C608-'Gen V Original Stats'!C608</f>
        <v>5</v>
      </c>
      <c r="L608">
        <f>D608-'Gen V Original Stats'!D608</f>
        <v>3</v>
      </c>
      <c r="M608">
        <f>E608-'Gen V Original Stats'!E608</f>
        <v>5</v>
      </c>
      <c r="N608">
        <f>F608-'Gen V Original Stats'!F608</f>
        <v>6</v>
      </c>
      <c r="O608">
        <f>G608-'Gen V Original Stats'!G608</f>
        <v>5</v>
      </c>
      <c r="P608">
        <f>H608-'Gen V Original Stats'!H608</f>
        <v>2</v>
      </c>
      <c r="Q608" s="5">
        <f>I608-'Gen V Original Stats'!I608</f>
        <v>26</v>
      </c>
      <c r="S608">
        <v>607</v>
      </c>
      <c r="T608">
        <v>2</v>
      </c>
      <c r="U608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</v>
      </c>
      <c r="W608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</v>
      </c>
    </row>
    <row r="609" spans="1:23" x14ac:dyDescent="0.5">
      <c r="A609">
        <v>608</v>
      </c>
      <c r="B609" t="s">
        <v>632</v>
      </c>
      <c r="C609">
        <v>65</v>
      </c>
      <c r="D609">
        <v>43</v>
      </c>
      <c r="E609">
        <v>65</v>
      </c>
      <c r="F609">
        <v>103</v>
      </c>
      <c r="G609">
        <v>65</v>
      </c>
      <c r="H609">
        <v>59</v>
      </c>
      <c r="I609">
        <f t="shared" si="27"/>
        <v>400</v>
      </c>
      <c r="K609">
        <f>C609-'Gen V Original Stats'!C609</f>
        <v>5</v>
      </c>
      <c r="L609">
        <f>D609-'Gen V Original Stats'!D609</f>
        <v>3</v>
      </c>
      <c r="M609">
        <f>E609-'Gen V Original Stats'!E609</f>
        <v>5</v>
      </c>
      <c r="N609">
        <f>F609-'Gen V Original Stats'!F609</f>
        <v>8</v>
      </c>
      <c r="O609">
        <f>G609-'Gen V Original Stats'!G609</f>
        <v>5</v>
      </c>
      <c r="P609">
        <f>H609-'Gen V Original Stats'!H609</f>
        <v>4</v>
      </c>
      <c r="Q609" s="5">
        <f>I609-'Gen V Original Stats'!I609</f>
        <v>30</v>
      </c>
      <c r="S609">
        <v>608</v>
      </c>
      <c r="T609">
        <v>1</v>
      </c>
      <c r="U609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</v>
      </c>
      <c r="W609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</v>
      </c>
    </row>
    <row r="610" spans="1:23" x14ac:dyDescent="0.5">
      <c r="A610">
        <v>609</v>
      </c>
      <c r="B610" t="s">
        <v>633</v>
      </c>
      <c r="C610">
        <v>69</v>
      </c>
      <c r="D610">
        <v>63</v>
      </c>
      <c r="E610">
        <v>104</v>
      </c>
      <c r="F610">
        <v>167</v>
      </c>
      <c r="G610">
        <v>104</v>
      </c>
      <c r="H610">
        <v>92</v>
      </c>
      <c r="I610">
        <f t="shared" si="27"/>
        <v>599</v>
      </c>
      <c r="K610">
        <f>C610-'Gen V Original Stats'!C610</f>
        <v>9</v>
      </c>
      <c r="L610">
        <f>D610-'Gen V Original Stats'!D610</f>
        <v>8</v>
      </c>
      <c r="M610">
        <f>E610-'Gen V Original Stats'!E610</f>
        <v>14</v>
      </c>
      <c r="N610">
        <f>F610-'Gen V Original Stats'!F610</f>
        <v>22</v>
      </c>
      <c r="O610">
        <f>G610-'Gen V Original Stats'!G610</f>
        <v>14</v>
      </c>
      <c r="P610">
        <f>H610-'Gen V Original Stats'!H610</f>
        <v>12</v>
      </c>
      <c r="Q610" s="5">
        <f>I610-'Gen V Original Stats'!I610</f>
        <v>79</v>
      </c>
      <c r="S610">
        <v>609</v>
      </c>
      <c r="U610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</v>
      </c>
      <c r="W610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</v>
      </c>
    </row>
    <row r="611" spans="1:23" x14ac:dyDescent="0.5">
      <c r="A611">
        <v>610</v>
      </c>
      <c r="B611" t="s">
        <v>634</v>
      </c>
      <c r="C611">
        <v>43</v>
      </c>
      <c r="D611">
        <v>82</v>
      </c>
      <c r="E611">
        <v>56</v>
      </c>
      <c r="F611">
        <v>28</v>
      </c>
      <c r="G611">
        <v>38</v>
      </c>
      <c r="H611">
        <v>53</v>
      </c>
      <c r="I611">
        <f t="shared" si="27"/>
        <v>300</v>
      </c>
      <c r="K611">
        <f>C611-'Gen V Original Stats'!C611</f>
        <v>-3</v>
      </c>
      <c r="L611">
        <f>D611-'Gen V Original Stats'!D611</f>
        <v>-5</v>
      </c>
      <c r="M611">
        <f>E611-'Gen V Original Stats'!E611</f>
        <v>-4</v>
      </c>
      <c r="N611">
        <f>F611-'Gen V Original Stats'!F611</f>
        <v>-2</v>
      </c>
      <c r="O611">
        <f>G611-'Gen V Original Stats'!G611</f>
        <v>-2</v>
      </c>
      <c r="P611">
        <f>H611-'Gen V Original Stats'!H611</f>
        <v>-4</v>
      </c>
      <c r="Q611" s="5">
        <f>I611-'Gen V Original Stats'!I611</f>
        <v>-20</v>
      </c>
      <c r="S611">
        <v>610</v>
      </c>
      <c r="T611">
        <v>2</v>
      </c>
      <c r="U611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</v>
      </c>
      <c r="W611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</v>
      </c>
    </row>
    <row r="612" spans="1:23" x14ac:dyDescent="0.5">
      <c r="A612">
        <v>611</v>
      </c>
      <c r="B612" t="s">
        <v>635</v>
      </c>
      <c r="C612">
        <v>64</v>
      </c>
      <c r="D612">
        <v>114</v>
      </c>
      <c r="E612">
        <v>68</v>
      </c>
      <c r="F612">
        <v>39</v>
      </c>
      <c r="G612">
        <v>49</v>
      </c>
      <c r="H612">
        <v>65</v>
      </c>
      <c r="I612">
        <f t="shared" si="27"/>
        <v>399</v>
      </c>
      <c r="K612">
        <f>C612-'Gen V Original Stats'!C612</f>
        <v>-2</v>
      </c>
      <c r="L612">
        <f>D612-'Gen V Original Stats'!D612</f>
        <v>-3</v>
      </c>
      <c r="M612">
        <f>E612-'Gen V Original Stats'!E612</f>
        <v>-2</v>
      </c>
      <c r="N612">
        <f>F612-'Gen V Original Stats'!F612</f>
        <v>-1</v>
      </c>
      <c r="O612">
        <f>G612-'Gen V Original Stats'!G612</f>
        <v>-1</v>
      </c>
      <c r="P612">
        <f>H612-'Gen V Original Stats'!H612</f>
        <v>-2</v>
      </c>
      <c r="Q612" s="5">
        <f>I612-'Gen V Original Stats'!I612</f>
        <v>-11</v>
      </c>
      <c r="S612">
        <v>611</v>
      </c>
      <c r="T612">
        <v>1</v>
      </c>
      <c r="U612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</v>
      </c>
      <c r="W612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</v>
      </c>
    </row>
    <row r="613" spans="1:23" x14ac:dyDescent="0.5">
      <c r="A613">
        <v>612</v>
      </c>
      <c r="B613" t="s">
        <v>636</v>
      </c>
      <c r="C613">
        <v>84</v>
      </c>
      <c r="D613">
        <v>163</v>
      </c>
      <c r="E613">
        <v>100</v>
      </c>
      <c r="F613">
        <v>67</v>
      </c>
      <c r="G613">
        <v>78</v>
      </c>
      <c r="H613">
        <v>108</v>
      </c>
      <c r="I613">
        <f t="shared" si="27"/>
        <v>600</v>
      </c>
      <c r="K613">
        <f>C613-'Gen V Original Stats'!C613</f>
        <v>8</v>
      </c>
      <c r="L613">
        <f>D613-'Gen V Original Stats'!D613</f>
        <v>16</v>
      </c>
      <c r="M613">
        <f>E613-'Gen V Original Stats'!E613</f>
        <v>10</v>
      </c>
      <c r="N613">
        <f>F613-'Gen V Original Stats'!F613</f>
        <v>7</v>
      </c>
      <c r="O613">
        <f>G613-'Gen V Original Stats'!G613</f>
        <v>8</v>
      </c>
      <c r="P613">
        <f>H613-'Gen V Original Stats'!H613</f>
        <v>11</v>
      </c>
      <c r="Q613" s="5">
        <f>I613-'Gen V Original Stats'!I613</f>
        <v>60</v>
      </c>
      <c r="S613">
        <v>612</v>
      </c>
      <c r="U613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</v>
      </c>
      <c r="W613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</v>
      </c>
    </row>
    <row r="614" spans="1:23" x14ac:dyDescent="0.5">
      <c r="A614">
        <v>613</v>
      </c>
      <c r="B614" t="s">
        <v>637</v>
      </c>
      <c r="C614">
        <v>72</v>
      </c>
      <c r="D614">
        <v>92</v>
      </c>
      <c r="E614">
        <v>52</v>
      </c>
      <c r="F614">
        <v>79</v>
      </c>
      <c r="G614">
        <v>52</v>
      </c>
      <c r="H614">
        <v>52</v>
      </c>
      <c r="I614">
        <f t="shared" si="27"/>
        <v>399</v>
      </c>
      <c r="K614">
        <f>C614-'Gen V Original Stats'!C614</f>
        <v>17</v>
      </c>
      <c r="L614">
        <f>D614-'Gen V Original Stats'!D614</f>
        <v>22</v>
      </c>
      <c r="M614">
        <f>E614-'Gen V Original Stats'!E614</f>
        <v>12</v>
      </c>
      <c r="N614">
        <f>F614-'Gen V Original Stats'!F614</f>
        <v>19</v>
      </c>
      <c r="O614">
        <f>G614-'Gen V Original Stats'!G614</f>
        <v>12</v>
      </c>
      <c r="P614">
        <f>H614-'Gen V Original Stats'!H614</f>
        <v>12</v>
      </c>
      <c r="Q614" s="5">
        <f>I614-'Gen V Original Stats'!I614</f>
        <v>94</v>
      </c>
      <c r="S614">
        <v>613</v>
      </c>
      <c r="T614">
        <v>1</v>
      </c>
      <c r="U614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</v>
      </c>
      <c r="W614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</v>
      </c>
    </row>
    <row r="615" spans="1:23" x14ac:dyDescent="0.5">
      <c r="A615">
        <v>614</v>
      </c>
      <c r="B615" t="s">
        <v>638</v>
      </c>
      <c r="C615">
        <v>118</v>
      </c>
      <c r="D615">
        <v>136</v>
      </c>
      <c r="E615">
        <v>99</v>
      </c>
      <c r="F615">
        <v>87</v>
      </c>
      <c r="G615">
        <v>99</v>
      </c>
      <c r="H615">
        <v>62</v>
      </c>
      <c r="I615">
        <f t="shared" si="27"/>
        <v>601</v>
      </c>
      <c r="K615">
        <f>C615-'Gen V Original Stats'!C615</f>
        <v>23</v>
      </c>
      <c r="L615">
        <f>D615-'Gen V Original Stats'!D615</f>
        <v>26</v>
      </c>
      <c r="M615">
        <f>E615-'Gen V Original Stats'!E615</f>
        <v>19</v>
      </c>
      <c r="N615">
        <f>F615-'Gen V Original Stats'!F615</f>
        <v>17</v>
      </c>
      <c r="O615">
        <f>G615-'Gen V Original Stats'!G615</f>
        <v>19</v>
      </c>
      <c r="P615">
        <f>H615-'Gen V Original Stats'!H615</f>
        <v>12</v>
      </c>
      <c r="Q615" s="5">
        <f>I615-'Gen V Original Stats'!I615</f>
        <v>116</v>
      </c>
      <c r="S615">
        <v>614</v>
      </c>
      <c r="U615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</v>
      </c>
      <c r="W615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</v>
      </c>
    </row>
    <row r="616" spans="1:23" x14ac:dyDescent="0.5">
      <c r="A616">
        <v>615</v>
      </c>
      <c r="B616" t="s">
        <v>639</v>
      </c>
      <c r="C616">
        <v>87</v>
      </c>
      <c r="D616">
        <v>62</v>
      </c>
      <c r="E616">
        <v>37</v>
      </c>
      <c r="F616">
        <v>118</v>
      </c>
      <c r="G616">
        <v>167</v>
      </c>
      <c r="H616">
        <v>130</v>
      </c>
      <c r="I616">
        <f t="shared" si="27"/>
        <v>601</v>
      </c>
      <c r="K616">
        <f>C616-'Gen V Original Stats'!C616</f>
        <v>17</v>
      </c>
      <c r="L616">
        <f>D616-'Gen V Original Stats'!D616</f>
        <v>12</v>
      </c>
      <c r="M616">
        <f>E616-'Gen V Original Stats'!E616</f>
        <v>7</v>
      </c>
      <c r="N616">
        <f>F616-'Gen V Original Stats'!F616</f>
        <v>23</v>
      </c>
      <c r="O616">
        <f>G616-'Gen V Original Stats'!G616</f>
        <v>32</v>
      </c>
      <c r="P616">
        <f>H616-'Gen V Original Stats'!H616</f>
        <v>25</v>
      </c>
      <c r="Q616" s="5">
        <f>I616-'Gen V Original Stats'!I616</f>
        <v>116</v>
      </c>
      <c r="S616">
        <v>615</v>
      </c>
      <c r="U616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</v>
      </c>
      <c r="W616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</v>
      </c>
    </row>
    <row r="617" spans="1:23" x14ac:dyDescent="0.5">
      <c r="A617">
        <v>616</v>
      </c>
      <c r="B617" t="s">
        <v>640</v>
      </c>
      <c r="C617">
        <v>66</v>
      </c>
      <c r="D617">
        <v>52</v>
      </c>
      <c r="E617">
        <v>111</v>
      </c>
      <c r="F617">
        <v>52</v>
      </c>
      <c r="G617">
        <v>85</v>
      </c>
      <c r="H617">
        <v>33</v>
      </c>
      <c r="I617">
        <f t="shared" si="27"/>
        <v>399</v>
      </c>
      <c r="K617">
        <f>C617-'Gen V Original Stats'!C617</f>
        <v>16</v>
      </c>
      <c r="L617">
        <f>D617-'Gen V Original Stats'!D617</f>
        <v>12</v>
      </c>
      <c r="M617">
        <f>E617-'Gen V Original Stats'!E617</f>
        <v>26</v>
      </c>
      <c r="N617">
        <f>F617-'Gen V Original Stats'!F617</f>
        <v>12</v>
      </c>
      <c r="O617">
        <f>G617-'Gen V Original Stats'!G617</f>
        <v>20</v>
      </c>
      <c r="P617">
        <f>H617-'Gen V Original Stats'!H617</f>
        <v>8</v>
      </c>
      <c r="Q617" s="5">
        <f>I617-'Gen V Original Stats'!I617</f>
        <v>94</v>
      </c>
      <c r="S617">
        <v>616</v>
      </c>
      <c r="T617">
        <v>1</v>
      </c>
      <c r="U617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</v>
      </c>
      <c r="W617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</v>
      </c>
    </row>
    <row r="618" spans="1:23" x14ac:dyDescent="0.5">
      <c r="A618">
        <v>617</v>
      </c>
      <c r="B618" t="s">
        <v>641</v>
      </c>
      <c r="C618">
        <v>97</v>
      </c>
      <c r="D618">
        <v>85</v>
      </c>
      <c r="E618">
        <v>48</v>
      </c>
      <c r="F618">
        <v>121</v>
      </c>
      <c r="G618">
        <v>73</v>
      </c>
      <c r="H618">
        <v>176</v>
      </c>
      <c r="I618">
        <f t="shared" si="27"/>
        <v>600</v>
      </c>
      <c r="K618">
        <f>C618-'Gen V Original Stats'!C618</f>
        <v>17</v>
      </c>
      <c r="L618">
        <f>D618-'Gen V Original Stats'!D618</f>
        <v>15</v>
      </c>
      <c r="M618">
        <f>E618-'Gen V Original Stats'!E618</f>
        <v>8</v>
      </c>
      <c r="N618">
        <f>F618-'Gen V Original Stats'!F618</f>
        <v>21</v>
      </c>
      <c r="O618">
        <f>G618-'Gen V Original Stats'!G618</f>
        <v>13</v>
      </c>
      <c r="P618">
        <f>H618-'Gen V Original Stats'!H618</f>
        <v>31</v>
      </c>
      <c r="Q618" s="5">
        <f>I618-'Gen V Original Stats'!I618</f>
        <v>105</v>
      </c>
      <c r="S618">
        <v>617</v>
      </c>
      <c r="U618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</v>
      </c>
      <c r="W618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</v>
      </c>
    </row>
    <row r="619" spans="1:23" x14ac:dyDescent="0.5">
      <c r="A619">
        <v>618</v>
      </c>
      <c r="B619" t="s">
        <v>642</v>
      </c>
      <c r="C619">
        <v>139</v>
      </c>
      <c r="D619">
        <v>84</v>
      </c>
      <c r="E619">
        <v>107</v>
      </c>
      <c r="F619">
        <v>103</v>
      </c>
      <c r="G619">
        <v>126</v>
      </c>
      <c r="H619">
        <v>41</v>
      </c>
      <c r="I619">
        <f t="shared" si="27"/>
        <v>600</v>
      </c>
      <c r="K619">
        <f>C619-'Gen V Original Stats'!C619</f>
        <v>30</v>
      </c>
      <c r="L619">
        <f>D619-'Gen V Original Stats'!D619</f>
        <v>18</v>
      </c>
      <c r="M619">
        <f>E619-'Gen V Original Stats'!E619</f>
        <v>23</v>
      </c>
      <c r="N619">
        <f>F619-'Gen V Original Stats'!F619</f>
        <v>22</v>
      </c>
      <c r="O619">
        <f>G619-'Gen V Original Stats'!G619</f>
        <v>27</v>
      </c>
      <c r="P619">
        <f>H619-'Gen V Original Stats'!H619</f>
        <v>9</v>
      </c>
      <c r="Q619" s="5">
        <f>I619-'Gen V Original Stats'!I619</f>
        <v>129</v>
      </c>
      <c r="S619">
        <v>618</v>
      </c>
      <c r="U619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</v>
      </c>
      <c r="W619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</v>
      </c>
    </row>
    <row r="620" spans="1:23" x14ac:dyDescent="0.5">
      <c r="A620">
        <v>619</v>
      </c>
      <c r="B620" t="s">
        <v>643</v>
      </c>
      <c r="C620">
        <v>51</v>
      </c>
      <c r="D620">
        <v>97</v>
      </c>
      <c r="E620">
        <v>57</v>
      </c>
      <c r="F620">
        <v>63</v>
      </c>
      <c r="G620">
        <v>57</v>
      </c>
      <c r="H620">
        <v>74</v>
      </c>
      <c r="I620">
        <f t="shared" si="27"/>
        <v>399</v>
      </c>
      <c r="K620">
        <f>C620-'Gen V Original Stats'!C620</f>
        <v>6</v>
      </c>
      <c r="L620">
        <f>D620-'Gen V Original Stats'!D620</f>
        <v>12</v>
      </c>
      <c r="M620">
        <f>E620-'Gen V Original Stats'!E620</f>
        <v>7</v>
      </c>
      <c r="N620">
        <f>F620-'Gen V Original Stats'!F620</f>
        <v>8</v>
      </c>
      <c r="O620">
        <f>G620-'Gen V Original Stats'!G620</f>
        <v>7</v>
      </c>
      <c r="P620">
        <f>H620-'Gen V Original Stats'!H620</f>
        <v>9</v>
      </c>
      <c r="Q620" s="5">
        <f>I620-'Gen V Original Stats'!I620</f>
        <v>49</v>
      </c>
      <c r="S620">
        <v>619</v>
      </c>
      <c r="T620">
        <v>1</v>
      </c>
      <c r="U620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</v>
      </c>
      <c r="W620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</v>
      </c>
    </row>
    <row r="621" spans="1:23" x14ac:dyDescent="0.5">
      <c r="A621">
        <v>620</v>
      </c>
      <c r="B621" t="s">
        <v>644</v>
      </c>
      <c r="C621">
        <v>76</v>
      </c>
      <c r="D621">
        <v>147</v>
      </c>
      <c r="E621">
        <v>71</v>
      </c>
      <c r="F621">
        <v>112</v>
      </c>
      <c r="G621">
        <v>71</v>
      </c>
      <c r="H621">
        <v>124</v>
      </c>
      <c r="I621">
        <f t="shared" si="27"/>
        <v>601</v>
      </c>
      <c r="K621">
        <f>C621-'Gen V Original Stats'!C621</f>
        <v>11</v>
      </c>
      <c r="L621">
        <f>D621-'Gen V Original Stats'!D621</f>
        <v>22</v>
      </c>
      <c r="M621">
        <f>E621-'Gen V Original Stats'!E621</f>
        <v>11</v>
      </c>
      <c r="N621">
        <f>F621-'Gen V Original Stats'!F621</f>
        <v>17</v>
      </c>
      <c r="O621">
        <f>G621-'Gen V Original Stats'!G621</f>
        <v>11</v>
      </c>
      <c r="P621">
        <f>H621-'Gen V Original Stats'!H621</f>
        <v>19</v>
      </c>
      <c r="Q621" s="5">
        <f>I621-'Gen V Original Stats'!I621</f>
        <v>91</v>
      </c>
      <c r="S621">
        <v>620</v>
      </c>
      <c r="U621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</v>
      </c>
      <c r="W621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</v>
      </c>
    </row>
    <row r="622" spans="1:23" x14ac:dyDescent="0.5">
      <c r="A622">
        <v>621</v>
      </c>
      <c r="B622" t="s">
        <v>645</v>
      </c>
      <c r="C622">
        <v>95</v>
      </c>
      <c r="D622">
        <v>148</v>
      </c>
      <c r="E622">
        <v>111</v>
      </c>
      <c r="F622">
        <v>74</v>
      </c>
      <c r="G622">
        <v>111</v>
      </c>
      <c r="H622">
        <v>59</v>
      </c>
      <c r="I622">
        <f t="shared" si="27"/>
        <v>598</v>
      </c>
      <c r="K622">
        <f>C622-'Gen V Original Stats'!C622</f>
        <v>18</v>
      </c>
      <c r="L622">
        <f>D622-'Gen V Original Stats'!D622</f>
        <v>28</v>
      </c>
      <c r="M622">
        <f>E622-'Gen V Original Stats'!E622</f>
        <v>21</v>
      </c>
      <c r="N622">
        <f>F622-'Gen V Original Stats'!F622</f>
        <v>14</v>
      </c>
      <c r="O622">
        <f>G622-'Gen V Original Stats'!G622</f>
        <v>21</v>
      </c>
      <c r="P622">
        <f>H622-'Gen V Original Stats'!H622</f>
        <v>11</v>
      </c>
      <c r="Q622" s="5">
        <f>I622-'Gen V Original Stats'!I622</f>
        <v>113</v>
      </c>
      <c r="S622">
        <v>621</v>
      </c>
      <c r="U622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</v>
      </c>
      <c r="W622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</v>
      </c>
    </row>
    <row r="623" spans="1:23" x14ac:dyDescent="0.5">
      <c r="A623">
        <v>622</v>
      </c>
      <c r="B623" t="s">
        <v>646</v>
      </c>
      <c r="C623">
        <v>78</v>
      </c>
      <c r="D623">
        <v>98</v>
      </c>
      <c r="E623">
        <v>66</v>
      </c>
      <c r="F623">
        <v>46</v>
      </c>
      <c r="G623">
        <v>66</v>
      </c>
      <c r="H623">
        <v>46</v>
      </c>
      <c r="I623">
        <f t="shared" si="27"/>
        <v>400</v>
      </c>
      <c r="K623">
        <f>C623-'Gen V Original Stats'!C623</f>
        <v>19</v>
      </c>
      <c r="L623">
        <f>D623-'Gen V Original Stats'!D623</f>
        <v>24</v>
      </c>
      <c r="M623">
        <f>E623-'Gen V Original Stats'!E623</f>
        <v>16</v>
      </c>
      <c r="N623">
        <f>F623-'Gen V Original Stats'!F623</f>
        <v>11</v>
      </c>
      <c r="O623">
        <f>G623-'Gen V Original Stats'!G623</f>
        <v>16</v>
      </c>
      <c r="P623">
        <f>H623-'Gen V Original Stats'!H623</f>
        <v>11</v>
      </c>
      <c r="Q623" s="5">
        <f>I623-'Gen V Original Stats'!I623</f>
        <v>97</v>
      </c>
      <c r="S623">
        <v>622</v>
      </c>
      <c r="T623">
        <v>1</v>
      </c>
      <c r="U623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</v>
      </c>
      <c r="W623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</v>
      </c>
    </row>
    <row r="624" spans="1:23" x14ac:dyDescent="0.5">
      <c r="A624">
        <v>623</v>
      </c>
      <c r="B624" t="s">
        <v>647</v>
      </c>
      <c r="C624">
        <v>111</v>
      </c>
      <c r="D624">
        <v>154</v>
      </c>
      <c r="E624">
        <v>99</v>
      </c>
      <c r="F624">
        <v>68</v>
      </c>
      <c r="G624">
        <v>99</v>
      </c>
      <c r="H624">
        <v>68</v>
      </c>
      <c r="I624">
        <f t="shared" si="27"/>
        <v>599</v>
      </c>
      <c r="K624">
        <f>C624-'Gen V Original Stats'!C624</f>
        <v>22</v>
      </c>
      <c r="L624">
        <f>D624-'Gen V Original Stats'!D624</f>
        <v>30</v>
      </c>
      <c r="M624">
        <f>E624-'Gen V Original Stats'!E624</f>
        <v>19</v>
      </c>
      <c r="N624">
        <f>F624-'Gen V Original Stats'!F624</f>
        <v>13</v>
      </c>
      <c r="O624">
        <f>G624-'Gen V Original Stats'!G624</f>
        <v>19</v>
      </c>
      <c r="P624">
        <f>H624-'Gen V Original Stats'!H624</f>
        <v>13</v>
      </c>
      <c r="Q624" s="5">
        <f>I624-'Gen V Original Stats'!I624</f>
        <v>116</v>
      </c>
      <c r="S624">
        <v>623</v>
      </c>
      <c r="U624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</v>
      </c>
      <c r="W624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</v>
      </c>
    </row>
    <row r="625" spans="1:23" x14ac:dyDescent="0.5">
      <c r="A625">
        <v>624</v>
      </c>
      <c r="B625" t="s">
        <v>648</v>
      </c>
      <c r="C625">
        <v>53</v>
      </c>
      <c r="D625">
        <v>100</v>
      </c>
      <c r="E625">
        <v>82</v>
      </c>
      <c r="F625">
        <v>47</v>
      </c>
      <c r="G625">
        <v>47</v>
      </c>
      <c r="H625">
        <v>71</v>
      </c>
      <c r="I625">
        <f t="shared" si="27"/>
        <v>400</v>
      </c>
      <c r="K625">
        <f>C625-'Gen V Original Stats'!C625</f>
        <v>8</v>
      </c>
      <c r="L625">
        <f>D625-'Gen V Original Stats'!D625</f>
        <v>15</v>
      </c>
      <c r="M625">
        <f>E625-'Gen V Original Stats'!E625</f>
        <v>12</v>
      </c>
      <c r="N625">
        <f>F625-'Gen V Original Stats'!F625</f>
        <v>7</v>
      </c>
      <c r="O625">
        <f>G625-'Gen V Original Stats'!G625</f>
        <v>7</v>
      </c>
      <c r="P625">
        <f>H625-'Gen V Original Stats'!H625</f>
        <v>11</v>
      </c>
      <c r="Q625" s="5">
        <f>I625-'Gen V Original Stats'!I625</f>
        <v>60</v>
      </c>
      <c r="S625">
        <v>624</v>
      </c>
      <c r="T625">
        <v>1</v>
      </c>
      <c r="U625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</v>
      </c>
      <c r="W625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</v>
      </c>
    </row>
    <row r="626" spans="1:23" x14ac:dyDescent="0.5">
      <c r="A626">
        <v>625</v>
      </c>
      <c r="B626" t="s">
        <v>649</v>
      </c>
      <c r="C626">
        <v>80</v>
      </c>
      <c r="D626">
        <v>153</v>
      </c>
      <c r="E626">
        <v>122</v>
      </c>
      <c r="F626">
        <v>73</v>
      </c>
      <c r="G626">
        <v>86</v>
      </c>
      <c r="H626">
        <v>86</v>
      </c>
      <c r="I626">
        <f t="shared" si="27"/>
        <v>600</v>
      </c>
      <c r="K626">
        <f>C626-'Gen V Original Stats'!C626</f>
        <v>15</v>
      </c>
      <c r="L626">
        <f>D626-'Gen V Original Stats'!D626</f>
        <v>28</v>
      </c>
      <c r="M626">
        <f>E626-'Gen V Original Stats'!E626</f>
        <v>22</v>
      </c>
      <c r="N626">
        <f>F626-'Gen V Original Stats'!F626</f>
        <v>13</v>
      </c>
      <c r="O626">
        <f>G626-'Gen V Original Stats'!G626</f>
        <v>16</v>
      </c>
      <c r="P626">
        <f>H626-'Gen V Original Stats'!H626</f>
        <v>16</v>
      </c>
      <c r="Q626" s="5">
        <f>I626-'Gen V Original Stats'!I626</f>
        <v>110</v>
      </c>
      <c r="S626">
        <v>625</v>
      </c>
      <c r="U626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</v>
      </c>
      <c r="W626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</v>
      </c>
    </row>
    <row r="627" spans="1:23" x14ac:dyDescent="0.5">
      <c r="A627">
        <v>626</v>
      </c>
      <c r="B627" t="s">
        <v>650</v>
      </c>
      <c r="C627">
        <v>116</v>
      </c>
      <c r="D627">
        <v>135</v>
      </c>
      <c r="E627">
        <v>116</v>
      </c>
      <c r="F627">
        <v>49</v>
      </c>
      <c r="G627">
        <v>116</v>
      </c>
      <c r="H627">
        <v>67</v>
      </c>
      <c r="I627">
        <f t="shared" si="27"/>
        <v>599</v>
      </c>
      <c r="K627">
        <f>C627-'Gen V Original Stats'!C627</f>
        <v>21</v>
      </c>
      <c r="L627">
        <f>D627-'Gen V Original Stats'!D627</f>
        <v>25</v>
      </c>
      <c r="M627">
        <f>E627-'Gen V Original Stats'!E627</f>
        <v>21</v>
      </c>
      <c r="N627">
        <f>F627-'Gen V Original Stats'!F627</f>
        <v>9</v>
      </c>
      <c r="O627">
        <f>G627-'Gen V Original Stats'!G627</f>
        <v>21</v>
      </c>
      <c r="P627">
        <f>H627-'Gen V Original Stats'!H627</f>
        <v>12</v>
      </c>
      <c r="Q627" s="5">
        <f>I627-'Gen V Original Stats'!I627</f>
        <v>109</v>
      </c>
      <c r="S627">
        <v>626</v>
      </c>
      <c r="U627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</v>
      </c>
      <c r="W627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</v>
      </c>
    </row>
    <row r="628" spans="1:23" x14ac:dyDescent="0.5">
      <c r="A628">
        <v>627</v>
      </c>
      <c r="B628" t="s">
        <v>651</v>
      </c>
      <c r="C628">
        <v>80</v>
      </c>
      <c r="D628">
        <v>95</v>
      </c>
      <c r="E628">
        <v>57</v>
      </c>
      <c r="F628">
        <v>42</v>
      </c>
      <c r="G628">
        <v>57</v>
      </c>
      <c r="H628">
        <v>69</v>
      </c>
      <c r="I628">
        <f t="shared" si="27"/>
        <v>400</v>
      </c>
      <c r="K628">
        <f>C628-'Gen V Original Stats'!C628</f>
        <v>10</v>
      </c>
      <c r="L628">
        <f>D628-'Gen V Original Stats'!D628</f>
        <v>12</v>
      </c>
      <c r="M628">
        <f>E628-'Gen V Original Stats'!E628</f>
        <v>7</v>
      </c>
      <c r="N628">
        <f>F628-'Gen V Original Stats'!F628</f>
        <v>5</v>
      </c>
      <c r="O628">
        <f>G628-'Gen V Original Stats'!G628</f>
        <v>7</v>
      </c>
      <c r="P628">
        <f>H628-'Gen V Original Stats'!H628</f>
        <v>9</v>
      </c>
      <c r="Q628" s="5">
        <f>I628-'Gen V Original Stats'!I628</f>
        <v>50</v>
      </c>
      <c r="S628">
        <v>627</v>
      </c>
      <c r="T628">
        <v>1</v>
      </c>
      <c r="U628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</v>
      </c>
      <c r="W628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</v>
      </c>
    </row>
    <row r="629" spans="1:23" x14ac:dyDescent="0.5">
      <c r="A629">
        <v>628</v>
      </c>
      <c r="B629" t="s">
        <v>652</v>
      </c>
      <c r="C629">
        <v>118</v>
      </c>
      <c r="D629">
        <v>145</v>
      </c>
      <c r="E629">
        <v>88</v>
      </c>
      <c r="F629">
        <v>67</v>
      </c>
      <c r="G629">
        <v>88</v>
      </c>
      <c r="H629">
        <v>94</v>
      </c>
      <c r="I629">
        <f t="shared" si="27"/>
        <v>600</v>
      </c>
      <c r="K629">
        <f>C629-'Gen V Original Stats'!C629</f>
        <v>18</v>
      </c>
      <c r="L629">
        <f>D629-'Gen V Original Stats'!D629</f>
        <v>22</v>
      </c>
      <c r="M629">
        <f>E629-'Gen V Original Stats'!E629</f>
        <v>13</v>
      </c>
      <c r="N629">
        <f>F629-'Gen V Original Stats'!F629</f>
        <v>10</v>
      </c>
      <c r="O629">
        <f>G629-'Gen V Original Stats'!G629</f>
        <v>13</v>
      </c>
      <c r="P629">
        <f>H629-'Gen V Original Stats'!H629</f>
        <v>14</v>
      </c>
      <c r="Q629" s="5">
        <f>I629-'Gen V Original Stats'!I629</f>
        <v>90</v>
      </c>
      <c r="S629">
        <v>628</v>
      </c>
      <c r="U629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</v>
      </c>
      <c r="W629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</v>
      </c>
    </row>
    <row r="630" spans="1:23" x14ac:dyDescent="0.5">
      <c r="A630">
        <v>629</v>
      </c>
      <c r="B630" t="s">
        <v>653</v>
      </c>
      <c r="C630">
        <v>76</v>
      </c>
      <c r="D630">
        <v>59</v>
      </c>
      <c r="E630">
        <v>81</v>
      </c>
      <c r="F630">
        <v>49</v>
      </c>
      <c r="G630">
        <v>70</v>
      </c>
      <c r="H630">
        <v>65</v>
      </c>
      <c r="I630">
        <f t="shared" si="27"/>
        <v>400</v>
      </c>
      <c r="K630">
        <f>C630-'Gen V Original Stats'!C630</f>
        <v>6</v>
      </c>
      <c r="L630">
        <f>D630-'Gen V Original Stats'!D630</f>
        <v>4</v>
      </c>
      <c r="M630">
        <f>E630-'Gen V Original Stats'!E630</f>
        <v>6</v>
      </c>
      <c r="N630">
        <f>F630-'Gen V Original Stats'!F630</f>
        <v>4</v>
      </c>
      <c r="O630">
        <f>G630-'Gen V Original Stats'!G630</f>
        <v>5</v>
      </c>
      <c r="P630">
        <f>H630-'Gen V Original Stats'!H630</f>
        <v>5</v>
      </c>
      <c r="Q630" s="5">
        <f>I630-'Gen V Original Stats'!I630</f>
        <v>30</v>
      </c>
      <c r="S630">
        <v>629</v>
      </c>
      <c r="T630">
        <v>1</v>
      </c>
      <c r="U630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</v>
      </c>
      <c r="W630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</v>
      </c>
    </row>
    <row r="631" spans="1:23" x14ac:dyDescent="0.5">
      <c r="A631">
        <v>630</v>
      </c>
      <c r="B631" t="s">
        <v>654</v>
      </c>
      <c r="C631">
        <v>129</v>
      </c>
      <c r="D631">
        <v>76</v>
      </c>
      <c r="E631">
        <v>124</v>
      </c>
      <c r="F631">
        <v>65</v>
      </c>
      <c r="G631">
        <v>112</v>
      </c>
      <c r="H631">
        <v>94</v>
      </c>
      <c r="I631">
        <f t="shared" si="27"/>
        <v>600</v>
      </c>
      <c r="K631">
        <f>C631-'Gen V Original Stats'!C631</f>
        <v>19</v>
      </c>
      <c r="L631">
        <f>D631-'Gen V Original Stats'!D631</f>
        <v>11</v>
      </c>
      <c r="M631">
        <f>E631-'Gen V Original Stats'!E631</f>
        <v>19</v>
      </c>
      <c r="N631">
        <f>F631-'Gen V Original Stats'!F631</f>
        <v>10</v>
      </c>
      <c r="O631">
        <f>G631-'Gen V Original Stats'!G631</f>
        <v>17</v>
      </c>
      <c r="P631">
        <f>H631-'Gen V Original Stats'!H631</f>
        <v>14</v>
      </c>
      <c r="Q631" s="5">
        <f>I631-'Gen V Original Stats'!I631</f>
        <v>90</v>
      </c>
      <c r="S631">
        <v>630</v>
      </c>
      <c r="U631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</v>
      </c>
      <c r="W631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</v>
      </c>
    </row>
    <row r="632" spans="1:23" x14ac:dyDescent="0.5">
      <c r="A632">
        <v>631</v>
      </c>
      <c r="B632" t="s">
        <v>655</v>
      </c>
      <c r="C632">
        <v>105</v>
      </c>
      <c r="D632">
        <v>120</v>
      </c>
      <c r="E632">
        <v>82</v>
      </c>
      <c r="F632">
        <v>130</v>
      </c>
      <c r="G632">
        <v>82</v>
      </c>
      <c r="H632">
        <v>81</v>
      </c>
      <c r="I632">
        <f t="shared" si="27"/>
        <v>600</v>
      </c>
      <c r="K632">
        <f>C632-'Gen V Original Stats'!C632</f>
        <v>20</v>
      </c>
      <c r="L632">
        <f>D632-'Gen V Original Stats'!D632</f>
        <v>23</v>
      </c>
      <c r="M632">
        <f>E632-'Gen V Original Stats'!E632</f>
        <v>16</v>
      </c>
      <c r="N632">
        <f>F632-'Gen V Original Stats'!F632</f>
        <v>25</v>
      </c>
      <c r="O632">
        <f>G632-'Gen V Original Stats'!G632</f>
        <v>16</v>
      </c>
      <c r="P632">
        <f>H632-'Gen V Original Stats'!H632</f>
        <v>16</v>
      </c>
      <c r="Q632" s="5">
        <f>I632-'Gen V Original Stats'!I632</f>
        <v>116</v>
      </c>
      <c r="S632">
        <v>631</v>
      </c>
      <c r="U632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</v>
      </c>
      <c r="W632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</v>
      </c>
    </row>
    <row r="633" spans="1:23" x14ac:dyDescent="0.5">
      <c r="A633">
        <v>632</v>
      </c>
      <c r="B633" t="s">
        <v>656</v>
      </c>
      <c r="C633">
        <v>72</v>
      </c>
      <c r="D633">
        <v>135</v>
      </c>
      <c r="E633">
        <v>139</v>
      </c>
      <c r="F633">
        <v>60</v>
      </c>
      <c r="G633">
        <v>60</v>
      </c>
      <c r="H633">
        <v>135</v>
      </c>
      <c r="I633">
        <f t="shared" si="27"/>
        <v>601</v>
      </c>
      <c r="K633">
        <f>C633-'Gen V Original Stats'!C633</f>
        <v>14</v>
      </c>
      <c r="L633">
        <f>D633-'Gen V Original Stats'!D633</f>
        <v>26</v>
      </c>
      <c r="M633">
        <f>E633-'Gen V Original Stats'!E633</f>
        <v>27</v>
      </c>
      <c r="N633">
        <f>F633-'Gen V Original Stats'!F633</f>
        <v>12</v>
      </c>
      <c r="O633">
        <f>G633-'Gen V Original Stats'!G633</f>
        <v>12</v>
      </c>
      <c r="P633">
        <f>H633-'Gen V Original Stats'!H633</f>
        <v>26</v>
      </c>
      <c r="Q633" s="5">
        <f>I633-'Gen V Original Stats'!I633</f>
        <v>117</v>
      </c>
      <c r="S633">
        <v>632</v>
      </c>
      <c r="U633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</v>
      </c>
      <c r="W633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</v>
      </c>
    </row>
    <row r="634" spans="1:23" x14ac:dyDescent="0.5">
      <c r="A634">
        <v>633</v>
      </c>
      <c r="B634" t="s">
        <v>657</v>
      </c>
      <c r="C634">
        <v>52</v>
      </c>
      <c r="D634">
        <v>65</v>
      </c>
      <c r="E634">
        <v>50</v>
      </c>
      <c r="F634">
        <v>45</v>
      </c>
      <c r="G634">
        <v>50</v>
      </c>
      <c r="H634">
        <v>38</v>
      </c>
      <c r="I634">
        <f t="shared" si="27"/>
        <v>300</v>
      </c>
      <c r="K634">
        <f>C634-'Gen V Original Stats'!C634</f>
        <v>0</v>
      </c>
      <c r="L634">
        <f>D634-'Gen V Original Stats'!D634</f>
        <v>0</v>
      </c>
      <c r="M634">
        <f>E634-'Gen V Original Stats'!E634</f>
        <v>0</v>
      </c>
      <c r="N634">
        <f>F634-'Gen V Original Stats'!F634</f>
        <v>0</v>
      </c>
      <c r="O634">
        <f>G634-'Gen V Original Stats'!G634</f>
        <v>0</v>
      </c>
      <c r="P634">
        <f>H634-'Gen V Original Stats'!H634</f>
        <v>0</v>
      </c>
      <c r="Q634" s="5">
        <f>I634-'Gen V Original Stats'!I634</f>
        <v>0</v>
      </c>
      <c r="S634">
        <v>633</v>
      </c>
      <c r="T634">
        <v>2</v>
      </c>
      <c r="U634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</v>
      </c>
      <c r="W634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</v>
      </c>
    </row>
    <row r="635" spans="1:23" x14ac:dyDescent="0.5">
      <c r="A635">
        <v>634</v>
      </c>
      <c r="B635" t="s">
        <v>658</v>
      </c>
      <c r="C635">
        <v>69</v>
      </c>
      <c r="D635">
        <v>81</v>
      </c>
      <c r="E635">
        <v>67</v>
      </c>
      <c r="F635">
        <v>62</v>
      </c>
      <c r="G635">
        <v>67</v>
      </c>
      <c r="H635">
        <v>55</v>
      </c>
      <c r="I635">
        <f t="shared" si="27"/>
        <v>401</v>
      </c>
      <c r="K635">
        <f>C635-'Gen V Original Stats'!C635</f>
        <v>-3</v>
      </c>
      <c r="L635">
        <f>D635-'Gen V Original Stats'!D635</f>
        <v>-4</v>
      </c>
      <c r="M635">
        <f>E635-'Gen V Original Stats'!E635</f>
        <v>-3</v>
      </c>
      <c r="N635">
        <f>F635-'Gen V Original Stats'!F635</f>
        <v>-3</v>
      </c>
      <c r="O635">
        <f>G635-'Gen V Original Stats'!G635</f>
        <v>-3</v>
      </c>
      <c r="P635">
        <f>H635-'Gen V Original Stats'!H635</f>
        <v>-3</v>
      </c>
      <c r="Q635" s="5">
        <f>I635-'Gen V Original Stats'!I635</f>
        <v>-19</v>
      </c>
      <c r="S635">
        <v>634</v>
      </c>
      <c r="T635">
        <v>1</v>
      </c>
      <c r="U635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</v>
      </c>
      <c r="W635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</v>
      </c>
    </row>
    <row r="636" spans="1:23" x14ac:dyDescent="0.5">
      <c r="A636">
        <v>635</v>
      </c>
      <c r="B636" t="s">
        <v>659</v>
      </c>
      <c r="C636">
        <v>92</v>
      </c>
      <c r="D636">
        <v>105</v>
      </c>
      <c r="E636">
        <v>90</v>
      </c>
      <c r="F636">
        <v>125</v>
      </c>
      <c r="G636">
        <v>90</v>
      </c>
      <c r="H636">
        <v>98</v>
      </c>
      <c r="I636">
        <f t="shared" si="27"/>
        <v>600</v>
      </c>
      <c r="K636">
        <f>C636-'Gen V Original Stats'!C636</f>
        <v>0</v>
      </c>
      <c r="L636">
        <f>D636-'Gen V Original Stats'!D636</f>
        <v>0</v>
      </c>
      <c r="M636">
        <f>E636-'Gen V Original Stats'!E636</f>
        <v>0</v>
      </c>
      <c r="N636">
        <f>F636-'Gen V Original Stats'!F636</f>
        <v>0</v>
      </c>
      <c r="O636">
        <f>G636-'Gen V Original Stats'!G636</f>
        <v>0</v>
      </c>
      <c r="P636">
        <f>H636-'Gen V Original Stats'!H636</f>
        <v>0</v>
      </c>
      <c r="Q636" s="5">
        <f>I636-'Gen V Original Stats'!I636</f>
        <v>0</v>
      </c>
      <c r="S636">
        <v>635</v>
      </c>
      <c r="U636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</v>
      </c>
      <c r="W636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</v>
      </c>
    </row>
    <row r="637" spans="1:23" x14ac:dyDescent="0.5">
      <c r="A637">
        <v>636</v>
      </c>
      <c r="B637" t="s">
        <v>660</v>
      </c>
      <c r="C637">
        <v>61</v>
      </c>
      <c r="D637">
        <v>94</v>
      </c>
      <c r="E637">
        <v>61</v>
      </c>
      <c r="F637">
        <v>56</v>
      </c>
      <c r="G637">
        <v>61</v>
      </c>
      <c r="H637">
        <v>67</v>
      </c>
      <c r="I637">
        <f t="shared" si="27"/>
        <v>400</v>
      </c>
      <c r="K637">
        <f>C637-'Gen V Original Stats'!C637</f>
        <v>6</v>
      </c>
      <c r="L637">
        <f>D637-'Gen V Original Stats'!D637</f>
        <v>9</v>
      </c>
      <c r="M637">
        <f>E637-'Gen V Original Stats'!E637</f>
        <v>6</v>
      </c>
      <c r="N637">
        <f>F637-'Gen V Original Stats'!F637</f>
        <v>6</v>
      </c>
      <c r="O637">
        <f>G637-'Gen V Original Stats'!G637</f>
        <v>6</v>
      </c>
      <c r="P637">
        <f>H637-'Gen V Original Stats'!H637</f>
        <v>7</v>
      </c>
      <c r="Q637" s="5">
        <f>I637-'Gen V Original Stats'!I637</f>
        <v>40</v>
      </c>
      <c r="S637">
        <v>636</v>
      </c>
      <c r="T637">
        <v>1</v>
      </c>
      <c r="U637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</v>
      </c>
      <c r="W637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</v>
      </c>
    </row>
    <row r="638" spans="1:23" x14ac:dyDescent="0.5">
      <c r="A638">
        <v>637</v>
      </c>
      <c r="B638" t="s">
        <v>661</v>
      </c>
      <c r="C638">
        <v>93</v>
      </c>
      <c r="D638">
        <v>65</v>
      </c>
      <c r="E638">
        <v>71</v>
      </c>
      <c r="F638">
        <v>147</v>
      </c>
      <c r="G638">
        <v>115</v>
      </c>
      <c r="H638">
        <v>109</v>
      </c>
      <c r="I638">
        <f t="shared" si="27"/>
        <v>600</v>
      </c>
      <c r="K638">
        <f>C638-'Gen V Original Stats'!C638</f>
        <v>8</v>
      </c>
      <c r="L638">
        <f>D638-'Gen V Original Stats'!D638</f>
        <v>5</v>
      </c>
      <c r="M638">
        <f>E638-'Gen V Original Stats'!E638</f>
        <v>6</v>
      </c>
      <c r="N638">
        <f>F638-'Gen V Original Stats'!F638</f>
        <v>12</v>
      </c>
      <c r="O638">
        <f>G638-'Gen V Original Stats'!G638</f>
        <v>10</v>
      </c>
      <c r="P638">
        <f>H638-'Gen V Original Stats'!H638</f>
        <v>9</v>
      </c>
      <c r="Q638" s="5">
        <f>I638-'Gen V Original Stats'!I638</f>
        <v>50</v>
      </c>
      <c r="S638">
        <v>637</v>
      </c>
      <c r="U638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</v>
      </c>
      <c r="W638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</v>
      </c>
    </row>
    <row r="639" spans="1:23" x14ac:dyDescent="0.5">
      <c r="A639">
        <v>638</v>
      </c>
      <c r="B639" t="s">
        <v>662</v>
      </c>
      <c r="C639">
        <v>94</v>
      </c>
      <c r="D639">
        <v>93</v>
      </c>
      <c r="E639">
        <v>133</v>
      </c>
      <c r="F639">
        <v>93</v>
      </c>
      <c r="G639">
        <v>74</v>
      </c>
      <c r="H639">
        <v>112</v>
      </c>
      <c r="I639">
        <f t="shared" si="27"/>
        <v>599</v>
      </c>
      <c r="K639">
        <f>C639-'Gen V Original Stats'!C639</f>
        <v>3</v>
      </c>
      <c r="L639">
        <f>D639-'Gen V Original Stats'!D639</f>
        <v>3</v>
      </c>
      <c r="M639">
        <f>E639-'Gen V Original Stats'!E639</f>
        <v>4</v>
      </c>
      <c r="N639">
        <f>F639-'Gen V Original Stats'!F639</f>
        <v>3</v>
      </c>
      <c r="O639">
        <f>G639-'Gen V Original Stats'!G639</f>
        <v>2</v>
      </c>
      <c r="P639">
        <f>H639-'Gen V Original Stats'!H639</f>
        <v>4</v>
      </c>
      <c r="Q639" s="5">
        <f>I639-'Gen V Original Stats'!I639</f>
        <v>19</v>
      </c>
      <c r="S639">
        <v>638</v>
      </c>
      <c r="T639">
        <v>5</v>
      </c>
      <c r="U639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</v>
      </c>
      <c r="W639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</v>
      </c>
    </row>
    <row r="640" spans="1:23" x14ac:dyDescent="0.5">
      <c r="A640">
        <v>639</v>
      </c>
      <c r="B640" t="s">
        <v>663</v>
      </c>
      <c r="C640">
        <v>94</v>
      </c>
      <c r="D640">
        <v>133</v>
      </c>
      <c r="E640">
        <v>93</v>
      </c>
      <c r="F640">
        <v>74</v>
      </c>
      <c r="G640">
        <v>93</v>
      </c>
      <c r="H640">
        <v>112</v>
      </c>
      <c r="I640">
        <f t="shared" si="27"/>
        <v>599</v>
      </c>
      <c r="K640">
        <f>C640-'Gen V Original Stats'!C640</f>
        <v>3</v>
      </c>
      <c r="L640">
        <f>D640-'Gen V Original Stats'!D640</f>
        <v>4</v>
      </c>
      <c r="M640">
        <f>E640-'Gen V Original Stats'!E640</f>
        <v>3</v>
      </c>
      <c r="N640">
        <f>F640-'Gen V Original Stats'!F640</f>
        <v>2</v>
      </c>
      <c r="O640">
        <f>G640-'Gen V Original Stats'!G640</f>
        <v>3</v>
      </c>
      <c r="P640">
        <f>H640-'Gen V Original Stats'!H640</f>
        <v>4</v>
      </c>
      <c r="Q640" s="5">
        <f>I640-'Gen V Original Stats'!I640</f>
        <v>19</v>
      </c>
      <c r="S640">
        <v>639</v>
      </c>
      <c r="T640">
        <v>5</v>
      </c>
      <c r="U640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</v>
      </c>
      <c r="W640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</v>
      </c>
    </row>
    <row r="641" spans="1:23" x14ac:dyDescent="0.5">
      <c r="A641">
        <v>640</v>
      </c>
      <c r="B641" t="s">
        <v>664</v>
      </c>
      <c r="C641">
        <v>94</v>
      </c>
      <c r="D641">
        <v>93</v>
      </c>
      <c r="E641">
        <v>74</v>
      </c>
      <c r="F641">
        <v>93</v>
      </c>
      <c r="G641">
        <v>133</v>
      </c>
      <c r="H641">
        <v>112</v>
      </c>
      <c r="I641">
        <f t="shared" si="27"/>
        <v>599</v>
      </c>
      <c r="K641">
        <f>C641-'Gen V Original Stats'!C641</f>
        <v>3</v>
      </c>
      <c r="L641">
        <f>D641-'Gen V Original Stats'!D641</f>
        <v>3</v>
      </c>
      <c r="M641">
        <f>E641-'Gen V Original Stats'!E641</f>
        <v>2</v>
      </c>
      <c r="N641">
        <f>F641-'Gen V Original Stats'!F641</f>
        <v>3</v>
      </c>
      <c r="O641">
        <f>G641-'Gen V Original Stats'!G641</f>
        <v>4</v>
      </c>
      <c r="P641">
        <f>H641-'Gen V Original Stats'!H641</f>
        <v>4</v>
      </c>
      <c r="Q641" s="5">
        <f>I641-'Gen V Original Stats'!I641</f>
        <v>19</v>
      </c>
      <c r="S641">
        <v>640</v>
      </c>
      <c r="T641">
        <v>5</v>
      </c>
      <c r="U641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</v>
      </c>
      <c r="W641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</v>
      </c>
    </row>
    <row r="642" spans="1:23" x14ac:dyDescent="0.5">
      <c r="A642">
        <v>641</v>
      </c>
      <c r="B642" t="s">
        <v>665</v>
      </c>
      <c r="C642">
        <v>82</v>
      </c>
      <c r="D642">
        <v>119</v>
      </c>
      <c r="E642">
        <v>72</v>
      </c>
      <c r="F642">
        <v>129</v>
      </c>
      <c r="G642">
        <v>83</v>
      </c>
      <c r="H642">
        <v>115</v>
      </c>
      <c r="I642">
        <f t="shared" si="27"/>
        <v>600</v>
      </c>
      <c r="K642">
        <f>C642-'Gen V Original Stats'!C642</f>
        <v>3</v>
      </c>
      <c r="L642">
        <f>D642-'Gen V Original Stats'!D642</f>
        <v>4</v>
      </c>
      <c r="M642">
        <f>E642-'Gen V Original Stats'!E642</f>
        <v>2</v>
      </c>
      <c r="N642">
        <f>F642-'Gen V Original Stats'!F642</f>
        <v>4</v>
      </c>
      <c r="O642">
        <f>G642-'Gen V Original Stats'!G642</f>
        <v>3</v>
      </c>
      <c r="P642">
        <f>H642-'Gen V Original Stats'!H642</f>
        <v>4</v>
      </c>
      <c r="Q642" s="5">
        <f>I642-'Gen V Original Stats'!I642</f>
        <v>20</v>
      </c>
      <c r="S642">
        <v>641</v>
      </c>
      <c r="T642">
        <v>5</v>
      </c>
      <c r="U642" s="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</v>
      </c>
      <c r="W642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</v>
      </c>
    </row>
    <row r="643" spans="1:23" x14ac:dyDescent="0.5">
      <c r="A643">
        <v>642</v>
      </c>
      <c r="B643" t="s">
        <v>666</v>
      </c>
      <c r="C643">
        <v>82</v>
      </c>
      <c r="D643">
        <v>119</v>
      </c>
      <c r="E643">
        <v>72</v>
      </c>
      <c r="F643">
        <v>129</v>
      </c>
      <c r="G643">
        <v>83</v>
      </c>
      <c r="H643">
        <v>115</v>
      </c>
      <c r="I643">
        <f t="shared" ref="I643:I655" si="30">SUM(C643:H643)</f>
        <v>600</v>
      </c>
      <c r="K643">
        <f>C643-'Gen V Original Stats'!C643</f>
        <v>3</v>
      </c>
      <c r="L643">
        <f>D643-'Gen V Original Stats'!D643</f>
        <v>4</v>
      </c>
      <c r="M643">
        <f>E643-'Gen V Original Stats'!E643</f>
        <v>2</v>
      </c>
      <c r="N643">
        <f>F643-'Gen V Original Stats'!F643</f>
        <v>4</v>
      </c>
      <c r="O643">
        <f>G643-'Gen V Original Stats'!G643</f>
        <v>3</v>
      </c>
      <c r="P643">
        <f>H643-'Gen V Original Stats'!H643</f>
        <v>4</v>
      </c>
      <c r="Q643" s="5">
        <f>I643-'Gen V Original Stats'!I643</f>
        <v>20</v>
      </c>
      <c r="S643">
        <v>642</v>
      </c>
      <c r="T643">
        <v>5</v>
      </c>
      <c r="U643" s="1" t="str">
        <f t="shared" ref="U643:U706" si="31">U642&amp;"["&amp;S643&amp;","&amp;IF(T643="","0",T643)&amp;"],"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</v>
      </c>
      <c r="W643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</v>
      </c>
    </row>
    <row r="644" spans="1:23" x14ac:dyDescent="0.5">
      <c r="A644">
        <v>643</v>
      </c>
      <c r="B644" t="s">
        <v>667</v>
      </c>
      <c r="C644">
        <v>100</v>
      </c>
      <c r="D644">
        <v>120</v>
      </c>
      <c r="E644">
        <v>100</v>
      </c>
      <c r="F644">
        <v>150</v>
      </c>
      <c r="G644">
        <v>120</v>
      </c>
      <c r="H644">
        <v>90</v>
      </c>
      <c r="I644">
        <f t="shared" si="30"/>
        <v>680</v>
      </c>
      <c r="K644">
        <f>C644-'Gen V Original Stats'!C644</f>
        <v>0</v>
      </c>
      <c r="L644">
        <f>D644-'Gen V Original Stats'!D644</f>
        <v>0</v>
      </c>
      <c r="M644">
        <f>E644-'Gen V Original Stats'!E644</f>
        <v>0</v>
      </c>
      <c r="N644">
        <f>F644-'Gen V Original Stats'!F644</f>
        <v>0</v>
      </c>
      <c r="O644">
        <f>G644-'Gen V Original Stats'!G644</f>
        <v>0</v>
      </c>
      <c r="P644">
        <f>H644-'Gen V Original Stats'!H644</f>
        <v>0</v>
      </c>
      <c r="Q644" s="5">
        <f>I644-'Gen V Original Stats'!I644</f>
        <v>0</v>
      </c>
      <c r="S644">
        <v>643</v>
      </c>
      <c r="T644">
        <v>4</v>
      </c>
      <c r="U644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</v>
      </c>
      <c r="W644" s="1" t="str">
        <f t="shared" si="29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</v>
      </c>
    </row>
    <row r="645" spans="1:23" x14ac:dyDescent="0.5">
      <c r="A645">
        <v>644</v>
      </c>
      <c r="B645" t="s">
        <v>668</v>
      </c>
      <c r="C645">
        <v>100</v>
      </c>
      <c r="D645">
        <v>150</v>
      </c>
      <c r="E645">
        <v>120</v>
      </c>
      <c r="F645">
        <v>120</v>
      </c>
      <c r="G645">
        <v>100</v>
      </c>
      <c r="H645">
        <v>90</v>
      </c>
      <c r="I645">
        <f t="shared" si="30"/>
        <v>680</v>
      </c>
      <c r="K645">
        <f>C645-'Gen V Original Stats'!C645</f>
        <v>0</v>
      </c>
      <c r="L645">
        <f>D645-'Gen V Original Stats'!D645</f>
        <v>0</v>
      </c>
      <c r="M645">
        <f>E645-'Gen V Original Stats'!E645</f>
        <v>0</v>
      </c>
      <c r="N645">
        <f>F645-'Gen V Original Stats'!F645</f>
        <v>0</v>
      </c>
      <c r="O645">
        <f>G645-'Gen V Original Stats'!G645</f>
        <v>0</v>
      </c>
      <c r="P645">
        <f>H645-'Gen V Original Stats'!H645</f>
        <v>0</v>
      </c>
      <c r="Q645" s="5">
        <f>I645-'Gen V Original Stats'!I645</f>
        <v>0</v>
      </c>
      <c r="S645">
        <v>644</v>
      </c>
      <c r="T645">
        <v>4</v>
      </c>
      <c r="U645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</v>
      </c>
      <c r="W645" s="1" t="str">
        <f t="shared" ref="W645:W650" si="32">CONCATENATE(W644,"[",S645,",",IF(V645="",0,V645),"],")</f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</v>
      </c>
    </row>
    <row r="646" spans="1:23" x14ac:dyDescent="0.5">
      <c r="A646">
        <v>645</v>
      </c>
      <c r="B646" t="s">
        <v>669</v>
      </c>
      <c r="C646">
        <v>89</v>
      </c>
      <c r="D646">
        <v>125</v>
      </c>
      <c r="E646">
        <v>90</v>
      </c>
      <c r="F646">
        <v>115</v>
      </c>
      <c r="G646">
        <v>80</v>
      </c>
      <c r="H646">
        <v>101</v>
      </c>
      <c r="I646">
        <f t="shared" si="30"/>
        <v>600</v>
      </c>
      <c r="K646">
        <f>C646-'Gen V Original Stats'!C646</f>
        <v>0</v>
      </c>
      <c r="L646">
        <f>D646-'Gen V Original Stats'!D646</f>
        <v>0</v>
      </c>
      <c r="M646">
        <f>E646-'Gen V Original Stats'!E646</f>
        <v>0</v>
      </c>
      <c r="N646">
        <f>F646-'Gen V Original Stats'!F646</f>
        <v>0</v>
      </c>
      <c r="O646">
        <f>G646-'Gen V Original Stats'!G646</f>
        <v>0</v>
      </c>
      <c r="P646">
        <f>H646-'Gen V Original Stats'!H646</f>
        <v>0</v>
      </c>
      <c r="Q646" s="5">
        <f>I646-'Gen V Original Stats'!I646</f>
        <v>0</v>
      </c>
      <c r="S646">
        <v>645</v>
      </c>
      <c r="T646">
        <v>5</v>
      </c>
      <c r="U646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</v>
      </c>
      <c r="W646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</v>
      </c>
    </row>
    <row r="647" spans="1:23" x14ac:dyDescent="0.5">
      <c r="A647">
        <v>646</v>
      </c>
      <c r="B647" t="s">
        <v>670</v>
      </c>
      <c r="C647">
        <v>125</v>
      </c>
      <c r="D647">
        <v>130</v>
      </c>
      <c r="E647">
        <v>90</v>
      </c>
      <c r="F647">
        <v>130</v>
      </c>
      <c r="G647">
        <v>90</v>
      </c>
      <c r="H647">
        <v>95</v>
      </c>
      <c r="I647">
        <f t="shared" si="30"/>
        <v>660</v>
      </c>
      <c r="K647">
        <f>C647-'Gen V Original Stats'!C647</f>
        <v>0</v>
      </c>
      <c r="L647">
        <f>D647-'Gen V Original Stats'!D647</f>
        <v>0</v>
      </c>
      <c r="M647">
        <f>E647-'Gen V Original Stats'!E647</f>
        <v>0</v>
      </c>
      <c r="N647">
        <f>F647-'Gen V Original Stats'!F647</f>
        <v>0</v>
      </c>
      <c r="O647">
        <f>G647-'Gen V Original Stats'!G647</f>
        <v>0</v>
      </c>
      <c r="P647">
        <f>H647-'Gen V Original Stats'!H647</f>
        <v>0</v>
      </c>
      <c r="Q647" s="5">
        <f>I647-'Gen V Original Stats'!I647</f>
        <v>0</v>
      </c>
      <c r="S647">
        <v>646</v>
      </c>
      <c r="T647">
        <v>4</v>
      </c>
      <c r="U647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</v>
      </c>
      <c r="W647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</v>
      </c>
    </row>
    <row r="648" spans="1:23" x14ac:dyDescent="0.5">
      <c r="A648">
        <v>647</v>
      </c>
      <c r="B648" t="s">
        <v>671</v>
      </c>
      <c r="C648">
        <v>94</v>
      </c>
      <c r="D648">
        <v>74</v>
      </c>
      <c r="E648">
        <v>93</v>
      </c>
      <c r="F648">
        <v>133</v>
      </c>
      <c r="G648">
        <v>93</v>
      </c>
      <c r="H648">
        <v>112</v>
      </c>
      <c r="I648">
        <f t="shared" si="30"/>
        <v>599</v>
      </c>
      <c r="K648">
        <f>C648-'Gen V Original Stats'!C648</f>
        <v>3</v>
      </c>
      <c r="L648">
        <f>D648-'Gen V Original Stats'!D648</f>
        <v>2</v>
      </c>
      <c r="M648">
        <f>E648-'Gen V Original Stats'!E648</f>
        <v>3</v>
      </c>
      <c r="N648">
        <f>F648-'Gen V Original Stats'!F648</f>
        <v>4</v>
      </c>
      <c r="O648">
        <f>G648-'Gen V Original Stats'!G648</f>
        <v>3</v>
      </c>
      <c r="P648">
        <f>H648-'Gen V Original Stats'!H648</f>
        <v>4</v>
      </c>
      <c r="Q648" s="5">
        <f>I648-'Gen V Original Stats'!I648</f>
        <v>19</v>
      </c>
      <c r="S648">
        <v>647</v>
      </c>
      <c r="T648">
        <v>5</v>
      </c>
      <c r="U648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</v>
      </c>
      <c r="W648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</v>
      </c>
    </row>
    <row r="649" spans="1:23" x14ac:dyDescent="0.5">
      <c r="A649">
        <v>648</v>
      </c>
      <c r="B649" t="s">
        <v>672</v>
      </c>
      <c r="C649">
        <v>100</v>
      </c>
      <c r="D649">
        <v>77</v>
      </c>
      <c r="E649">
        <v>77</v>
      </c>
      <c r="F649">
        <v>128</v>
      </c>
      <c r="G649">
        <v>128</v>
      </c>
      <c r="H649">
        <v>90</v>
      </c>
      <c r="I649">
        <f t="shared" si="30"/>
        <v>600</v>
      </c>
      <c r="K649">
        <f>C649-'Gen V Original Stats'!C649</f>
        <v>0</v>
      </c>
      <c r="L649">
        <f>D649-'Gen V Original Stats'!D649</f>
        <v>0</v>
      </c>
      <c r="M649">
        <f>E649-'Gen V Original Stats'!E649</f>
        <v>0</v>
      </c>
      <c r="N649">
        <f>F649-'Gen V Original Stats'!F649</f>
        <v>0</v>
      </c>
      <c r="O649">
        <f>G649-'Gen V Original Stats'!G649</f>
        <v>0</v>
      </c>
      <c r="P649">
        <f>H649-'Gen V Original Stats'!H649</f>
        <v>0</v>
      </c>
      <c r="Q649" s="5">
        <f>I649-'Gen V Original Stats'!I649</f>
        <v>0</v>
      </c>
      <c r="S649">
        <v>648</v>
      </c>
      <c r="T649">
        <v>4</v>
      </c>
      <c r="U649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</v>
      </c>
      <c r="W649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</v>
      </c>
    </row>
    <row r="650" spans="1:23" x14ac:dyDescent="0.5">
      <c r="A650">
        <v>649</v>
      </c>
      <c r="B650" t="s">
        <v>673</v>
      </c>
      <c r="C650">
        <v>71</v>
      </c>
      <c r="D650">
        <v>120</v>
      </c>
      <c r="E650">
        <v>95</v>
      </c>
      <c r="F650">
        <v>120</v>
      </c>
      <c r="G650">
        <v>95</v>
      </c>
      <c r="H650">
        <v>99</v>
      </c>
      <c r="I650">
        <f t="shared" si="30"/>
        <v>600</v>
      </c>
      <c r="K650">
        <f>C650-'Gen V Original Stats'!C650</f>
        <v>0</v>
      </c>
      <c r="L650">
        <f>D650-'Gen V Original Stats'!D650</f>
        <v>0</v>
      </c>
      <c r="M650">
        <f>E650-'Gen V Original Stats'!E650</f>
        <v>0</v>
      </c>
      <c r="N650">
        <f>F650-'Gen V Original Stats'!F650</f>
        <v>0</v>
      </c>
      <c r="O650">
        <f>G650-'Gen V Original Stats'!G650</f>
        <v>0</v>
      </c>
      <c r="P650">
        <f>H650-'Gen V Original Stats'!H650</f>
        <v>0</v>
      </c>
      <c r="Q650" s="5">
        <f>I650-'Gen V Original Stats'!I650</f>
        <v>0</v>
      </c>
      <c r="S650">
        <v>649</v>
      </c>
      <c r="T650">
        <v>4</v>
      </c>
      <c r="U650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</v>
      </c>
      <c r="W650" s="1" t="str">
        <f t="shared" si="32"/>
        <v>[[0,0],[1,0],[2,0],[3,0],[4,0],[5,0],[6,0],[7,0],[8,0],[9,0],[10,0],[11,0],[12,0],[13,0],[14,0],[15,0],[16,0],[17,0],[18,0],[19,0],[20,0],[21,0],[22,0],[23,0],[24,0],[25,0],[26,0],[27,0],[28,0],[29,0],[30,0],[31,0],[32,0],[33,0],[34,0],[35,0],[36,0],[37,0],[38,0],[39,0],[40,0],[41,0],[42,0],[43,0],[44,0],[45,0],[46,0],[47,0],[48,0],[49,0],[50,0],[51,0],[52,0],[53,0],[54,0],[55,0],[56,0],[57,0],[58,0],[59,0],[60,0],[61,0],[62,0],[63,0],[64,0],[65,0],[66,0],[67,0],[68,0],[69,0],[70,0],[71,0],[72,0],[73,0],[74,0],[75,0],[76,0],[77,0],[78,0],[79,0],[80,0],[81,0],[82,0],[83,0],[84,0],[85,0],[86,0],[87,0],[88,0],[89,0],[90,0],[91,0],[92,0],[93,0],[94,0],[95,0],[96,0],[97,0],[98,0],[99,0],[100,0],[101,0],[102,0],[103,0],[104,0],[105,0],[106,0],[107,0],[108,0],[109,0],[110,0],[111,0],[112,0],[113,0],[114,0],[115,0],[116,0],[117,0],[118,0],[119,0],[120,0],[121,0],[122,0],[123,0],[124,0],[125,0],[126,0],[127,0],[128,0],[129,0],[130,0],[131,0],[132,0],[133,0],[134,0],[135,0],[136,0],[137,0],[138,0],[139,0],[140,0],[141,0],[142,0],[143,0],[144,0],[145,0],[146,0],[147,0],[148,0],[149,0],[150,0],[151,0],[152,0],[153,0],[154,0],[155,0],[156,0],[157,0],[158,0],[159,0],[160,0],[161,0],[162,0],[163,0],[164,0],[165,0],[166,0],[167,0],[168,0],[169,0],[170,0],[171,0],[172,0],[173,0],[174,0],[175,0],[176,0],[177,0],[178,0],[179,0],[180,0],[181,0],[182,0],[183,0],[184,0],[185,0],[186,0],[187,0],[188,0],[189,0],[190,0],[191,0],[192,0],[193,0],[194,0],[195,0],[196,0],[197,0],[198,0],[199,0],[200,0],[201,0],[202,0],[203,0],[204,0],[205,0],[206,0],[207,0],[208,0],[209,0],[210,0],[211,0],[212,0],[213,0],[214,0],[215,0],[216,0],[217,0],[218,0],[219,0],[220,0],[221,0],[222,0],[223,0],[224,0],[225,0],[226,0],[227,0],[228,0],[229,0],[230,0],[231,0],[232,0],[233,0],[234,0],[235,0],[236,0],[237,0],[238,0],[239,0],[240,0],[241,0],[242,0],[243,0],[244,0],[245,0],[246,0],[247,0],[248,0],[249,0],[250,0],[251,0],[252,0],[253,0],[254,0],[255,0],[256,0],[257,0],[258,0],[259,0],[260,0],[261,0],[262,0],[263,0],[264,0],[265,0],[266,0],[267,0],[268,0],[269,0],[270,0],[271,0],[272,0],[273,0],[274,0],[275,0],[276,0],[277,0],[278,0],[279,0],[280,0],[281,0],[282,0],[283,0],[284,0],[285,0],[286,0],[287,0],[288,0],[289,0],[290,0],[291,0],[292,0],[293,0],[294,0],[295,0],[296,0],[297,0],[298,0],[299,0],[300,0],[301,0],[302,0],[303,0],[304,0],[305,0],[306,0],[307,0],[308,0],[309,0],[310,0],[311,0],[312,0],[313,0],[314,0],[315,0],[316,0],[317,0],[318,0],[319,0],[320,0],[321,0],[322,0],[323,0],[324,0],[325,0],[326,0],[327,0],[328,0],[329,0],[330,0],[331,0],[332,0],[333,0],[334,0],[335,0],[336,0],[337,0],[338,0],[339,0],[340,0],[341,0],[342,0],[343,0],[344,0],[345,0],[346,0],[347,0],[348,0],[349,0],[350,0],[351,0],[352,0],[353,0],[354,0],[355,0],[356,0],[357,0],[358,0],[359,0],[360,0],[361,0],[362,0],[363,0],[364,0],[365,0],[366,0],[367,0],[368,0],[369,0],[370,0],[371,0],[372,0],[373,0],[374,0],[375,0],[376,0],[377,0],[378,0],[379,0],[380,0],[381,0],[382,0],[383,0],[384,0],[385,0],[386,0],[387,0],[388,0],[389,0],[390,0],[391,0],[392,0],[393,0],[394,0],[395,0],[396,0],[397,0],[398,0],[399,0],[400,0],[401,0],[402,0],[403,0],[404,0],[405,0],[406,0],[407,0],[408,0],[409,0],[410,0],[411,0],[412,0],[413,0],[414,0],[415,0],[416,0],[417,0],[418,0],[419,0],[420,0],[421,0],[422,0],[423,0],[424,0],[425,0],[426,0],[427,0],[428,0],[429,0],[430,0],[431,0],[432,0],[433,0],[434,0],[435,0],[436,0],[437,0],[438,0],[439,0],[440,0],[441,0],[442,0],[443,0],[444,0],[445,0],[446,0],[447,0],[448,0],[449,0],[450,0],[451,0],[452,0],[453,0],[454,0],[455,0],[456,0],[457,0],[458,0],[459,0],[460,0],[461,0],[462,0],[463,0],[464,0],[465,0],[466,0],[467,0],[468,0],[469,0],[470,0],[471,0],[472,0],[473,0],[474,0],[475,0],[476,0],[477,0],[478,0],[479,0],[480,0],[481,0],[482,0],[483,0],[484,0],[485,0],[486,0],[487,0],[488,0],[489,0],[490,0],[491,0],[492,0],[493,0],[494,0],[495,0],[496,0],[497,0],[498,0],[499,0],[500,0],[501,0],[502,0],[503,0],[504,0],[505,0],[506,0],[507,0],[508,0],[509,0],[510,0],[511,0],[512,0],[513,0],[514,0],[515,0],[516,0],[517,0],[518,0],[519,0],[520,0],[521,0],[522,0],[523,0],[524,0],[525,0],[526,0],[527,0],[528,0],[529,0],[530,0],[531,0],[532,0],[533,0],[534,0],[535,0],[536,0],[537,0],[538,0],[539,0],[540,0],[541,0],[542,0],[543,0],[544,0],[545,0],[546,0],[547,0],[548,0],[549,0],[550,0],[551,0],[552,0],[553,0],[554,0],[555,0],[556,0],[557,0],[558,0],[559,0],[560,0],[561,0],[562,0],[563,0],[564,0],[565,0],[566,0],[567,0],[568,0],[569,0],[570,0],[571,0],[572,0],[573,0],[574,0],[575,0],[576,0],[577,0],[578,0],[579,0],[580,0],[581,0],[582,0],[583,0],[584,0],[585,0],[586,0],[587,0],[588,0],[589,0],[590,0],[591,0],[592,0],[593,0],[594,0],[595,0],[596,0],[597,0],[598,0],[599,0],[600,0],[601,0],[602,0],[603,0],[604,0],[605,0],[606,0],[607,0],[608,0],[609,0],[610,0],[611,0],[612,0],[613,0],[614,0],[615,0],[616,0],[617,0],[618,0],[619,0],[620,0],[621,0],[622,0],[623,0],[624,0],[625,0],[626,0],[627,0],[628,0],[629,0],[630,0],[631,0],[632,0],[633,0],[634,0],[635,0],[636,0],[637,0],[638,0],[639,0],[640,0],[641,0],[642,0],[643,0],[644,0],[645,0],[646,0],[647,0],[648,0],[649,0],</v>
      </c>
    </row>
    <row r="651" spans="1:23" x14ac:dyDescent="0.5">
      <c r="A651">
        <v>650</v>
      </c>
      <c r="B651" t="s">
        <v>493</v>
      </c>
      <c r="C651">
        <v>100</v>
      </c>
      <c r="D651">
        <v>100</v>
      </c>
      <c r="E651">
        <v>90</v>
      </c>
      <c r="F651">
        <v>150</v>
      </c>
      <c r="G651">
        <v>140</v>
      </c>
      <c r="H651">
        <v>90</v>
      </c>
      <c r="I651">
        <f t="shared" si="30"/>
        <v>670</v>
      </c>
      <c r="K651">
        <f>C651-'Gen V Original Stats'!C651</f>
        <v>0</v>
      </c>
      <c r="L651">
        <f>D651-'Gen V Original Stats'!D651</f>
        <v>0</v>
      </c>
      <c r="M651">
        <f>E651-'Gen V Original Stats'!E651</f>
        <v>0</v>
      </c>
      <c r="N651">
        <f>F651-'Gen V Original Stats'!F651</f>
        <v>0</v>
      </c>
      <c r="O651">
        <f>G651-'Gen V Original Stats'!G651</f>
        <v>0</v>
      </c>
      <c r="P651">
        <f>H651-'Gen V Original Stats'!H651</f>
        <v>0</v>
      </c>
      <c r="Q651" s="5">
        <f>I651-'Gen V Original Stats'!I651</f>
        <v>0</v>
      </c>
      <c r="S651">
        <v>650</v>
      </c>
      <c r="T651">
        <v>3</v>
      </c>
      <c r="U651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</v>
      </c>
      <c r="W651" s="1"/>
    </row>
    <row r="652" spans="1:23" x14ac:dyDescent="0.5">
      <c r="A652">
        <v>651</v>
      </c>
      <c r="B652" t="s">
        <v>494</v>
      </c>
      <c r="C652">
        <v>100</v>
      </c>
      <c r="D652">
        <v>100</v>
      </c>
      <c r="E652">
        <v>90</v>
      </c>
      <c r="F652">
        <v>150</v>
      </c>
      <c r="G652">
        <v>140</v>
      </c>
      <c r="H652">
        <v>90</v>
      </c>
      <c r="I652">
        <f t="shared" si="30"/>
        <v>670</v>
      </c>
      <c r="K652">
        <f>C652-'Gen V Original Stats'!C652</f>
        <v>0</v>
      </c>
      <c r="L652">
        <f>D652-'Gen V Original Stats'!D652</f>
        <v>0</v>
      </c>
      <c r="M652">
        <f>E652-'Gen V Original Stats'!E652</f>
        <v>0</v>
      </c>
      <c r="N652">
        <f>F652-'Gen V Original Stats'!F652</f>
        <v>0</v>
      </c>
      <c r="O652">
        <f>G652-'Gen V Original Stats'!G652</f>
        <v>0</v>
      </c>
      <c r="P652">
        <f>H652-'Gen V Original Stats'!H652</f>
        <v>0</v>
      </c>
      <c r="Q652" s="5">
        <f>I652-'Gen V Original Stats'!I652</f>
        <v>0</v>
      </c>
      <c r="S652">
        <v>651</v>
      </c>
      <c r="T652">
        <v>3</v>
      </c>
      <c r="U652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</v>
      </c>
      <c r="W652" s="1"/>
    </row>
    <row r="653" spans="1:23" x14ac:dyDescent="0.5">
      <c r="A653">
        <v>652</v>
      </c>
      <c r="B653" t="s">
        <v>984</v>
      </c>
      <c r="C653">
        <v>100</v>
      </c>
      <c r="D653">
        <v>100</v>
      </c>
      <c r="E653">
        <v>100</v>
      </c>
      <c r="F653">
        <v>100</v>
      </c>
      <c r="G653">
        <v>100</v>
      </c>
      <c r="H653">
        <v>100</v>
      </c>
      <c r="I653">
        <f t="shared" si="30"/>
        <v>600</v>
      </c>
      <c r="K653">
        <f>C653-'Gen V Original Stats'!C653</f>
        <v>0</v>
      </c>
      <c r="L653">
        <f>D653-'Gen V Original Stats'!D653</f>
        <v>0</v>
      </c>
      <c r="M653">
        <f>E653-'Gen V Original Stats'!E653</f>
        <v>0</v>
      </c>
      <c r="N653">
        <f>F653-'Gen V Original Stats'!F653</f>
        <v>0</v>
      </c>
      <c r="O653">
        <f>G653-'Gen V Original Stats'!G653</f>
        <v>0</v>
      </c>
      <c r="P653">
        <f>H653-'Gen V Original Stats'!H653</f>
        <v>0</v>
      </c>
      <c r="Q653" s="5">
        <f>I653-'Gen V Original Stats'!I653</f>
        <v>0</v>
      </c>
      <c r="S653">
        <v>652</v>
      </c>
      <c r="T653">
        <v>3</v>
      </c>
      <c r="U653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</v>
      </c>
    </row>
    <row r="654" spans="1:23" x14ac:dyDescent="0.5">
      <c r="A654">
        <v>653</v>
      </c>
      <c r="B654" t="s">
        <v>985</v>
      </c>
      <c r="C654">
        <v>100</v>
      </c>
      <c r="D654">
        <v>100</v>
      </c>
      <c r="E654">
        <v>100</v>
      </c>
      <c r="F654">
        <v>100</v>
      </c>
      <c r="G654">
        <v>100</v>
      </c>
      <c r="H654">
        <v>100</v>
      </c>
      <c r="I654">
        <f t="shared" si="30"/>
        <v>600</v>
      </c>
      <c r="K654">
        <f>C654-'Gen V Original Stats'!C654</f>
        <v>0</v>
      </c>
      <c r="L654">
        <f>D654-'Gen V Original Stats'!D654</f>
        <v>0</v>
      </c>
      <c r="M654">
        <f>E654-'Gen V Original Stats'!E654</f>
        <v>0</v>
      </c>
      <c r="N654">
        <f>F654-'Gen V Original Stats'!F654</f>
        <v>0</v>
      </c>
      <c r="O654">
        <f>G654-'Gen V Original Stats'!G654</f>
        <v>0</v>
      </c>
      <c r="P654">
        <f>H654-'Gen V Original Stats'!H654</f>
        <v>0</v>
      </c>
      <c r="Q654" s="5">
        <f>I654-'Gen V Original Stats'!I654</f>
        <v>0</v>
      </c>
      <c r="S654">
        <v>653</v>
      </c>
      <c r="T654">
        <v>3</v>
      </c>
      <c r="U654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</v>
      </c>
    </row>
    <row r="655" spans="1:23" x14ac:dyDescent="0.5">
      <c r="A655">
        <v>654</v>
      </c>
      <c r="B655" t="s">
        <v>986</v>
      </c>
      <c r="C655">
        <v>100</v>
      </c>
      <c r="D655">
        <v>100</v>
      </c>
      <c r="E655">
        <v>100</v>
      </c>
      <c r="F655">
        <v>100</v>
      </c>
      <c r="G655">
        <v>100</v>
      </c>
      <c r="H655">
        <v>100</v>
      </c>
      <c r="I655">
        <f t="shared" si="30"/>
        <v>600</v>
      </c>
      <c r="K655">
        <f>C655-'Gen V Original Stats'!C655</f>
        <v>0</v>
      </c>
      <c r="L655">
        <f>D655-'Gen V Original Stats'!D655</f>
        <v>0</v>
      </c>
      <c r="M655">
        <f>E655-'Gen V Original Stats'!E655</f>
        <v>0</v>
      </c>
      <c r="N655">
        <f>F655-'Gen V Original Stats'!F655</f>
        <v>0</v>
      </c>
      <c r="O655">
        <f>G655-'Gen V Original Stats'!G655</f>
        <v>0</v>
      </c>
      <c r="P655">
        <f>H655-'Gen V Original Stats'!H655</f>
        <v>0</v>
      </c>
      <c r="Q655" s="5">
        <f>I655-'Gen V Original Stats'!I655</f>
        <v>0</v>
      </c>
      <c r="S655">
        <v>654</v>
      </c>
      <c r="T655">
        <v>3</v>
      </c>
      <c r="U655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</v>
      </c>
    </row>
    <row r="656" spans="1:23" x14ac:dyDescent="0.5">
      <c r="A656">
        <v>655</v>
      </c>
      <c r="B656" t="s">
        <v>987</v>
      </c>
      <c r="C656">
        <v>100</v>
      </c>
      <c r="D656">
        <v>100</v>
      </c>
      <c r="E656">
        <v>100</v>
      </c>
      <c r="F656">
        <v>100</v>
      </c>
      <c r="G656">
        <v>100</v>
      </c>
      <c r="H656">
        <v>100</v>
      </c>
      <c r="I656">
        <f t="shared" ref="I656:I684" si="33">SUM(C656:H656)</f>
        <v>600</v>
      </c>
      <c r="K656">
        <f>C656-'Gen V Original Stats'!C656</f>
        <v>0</v>
      </c>
      <c r="L656">
        <f>D656-'Gen V Original Stats'!D656</f>
        <v>0</v>
      </c>
      <c r="M656">
        <f>E656-'Gen V Original Stats'!E656</f>
        <v>0</v>
      </c>
      <c r="N656">
        <f>F656-'Gen V Original Stats'!F656</f>
        <v>0</v>
      </c>
      <c r="O656">
        <f>G656-'Gen V Original Stats'!G656</f>
        <v>0</v>
      </c>
      <c r="P656">
        <f>H656-'Gen V Original Stats'!H656</f>
        <v>0</v>
      </c>
      <c r="Q656" s="5">
        <f>I656-'Gen V Original Stats'!I656</f>
        <v>0</v>
      </c>
      <c r="S656">
        <v>655</v>
      </c>
      <c r="T656">
        <v>3</v>
      </c>
      <c r="U656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</v>
      </c>
    </row>
    <row r="657" spans="1:21" x14ac:dyDescent="0.5">
      <c r="A657">
        <v>656</v>
      </c>
      <c r="B657" t="s">
        <v>988</v>
      </c>
      <c r="C657">
        <v>100</v>
      </c>
      <c r="D657">
        <v>100</v>
      </c>
      <c r="E657">
        <v>100</v>
      </c>
      <c r="F657">
        <v>100</v>
      </c>
      <c r="G657">
        <v>100</v>
      </c>
      <c r="H657">
        <v>100</v>
      </c>
      <c r="I657">
        <f t="shared" si="33"/>
        <v>600</v>
      </c>
      <c r="K657">
        <f>C657-'Gen V Original Stats'!C657</f>
        <v>0</v>
      </c>
      <c r="L657">
        <f>D657-'Gen V Original Stats'!D657</f>
        <v>0</v>
      </c>
      <c r="M657">
        <f>E657-'Gen V Original Stats'!E657</f>
        <v>0</v>
      </c>
      <c r="N657">
        <f>F657-'Gen V Original Stats'!F657</f>
        <v>0</v>
      </c>
      <c r="O657">
        <f>G657-'Gen V Original Stats'!G657</f>
        <v>0</v>
      </c>
      <c r="P657">
        <f>H657-'Gen V Original Stats'!H657</f>
        <v>0</v>
      </c>
      <c r="Q657" s="5">
        <f>I657-'Gen V Original Stats'!I657</f>
        <v>0</v>
      </c>
      <c r="S657">
        <v>656</v>
      </c>
      <c r="T657">
        <v>3</v>
      </c>
      <c r="U657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</v>
      </c>
    </row>
    <row r="658" spans="1:21" x14ac:dyDescent="0.5">
      <c r="A658">
        <v>657</v>
      </c>
      <c r="B658" t="s">
        <v>989</v>
      </c>
      <c r="C658">
        <v>100</v>
      </c>
      <c r="D658">
        <v>100</v>
      </c>
      <c r="E658">
        <v>100</v>
      </c>
      <c r="F658">
        <v>100</v>
      </c>
      <c r="G658">
        <v>100</v>
      </c>
      <c r="H658">
        <v>100</v>
      </c>
      <c r="I658">
        <f t="shared" si="33"/>
        <v>600</v>
      </c>
      <c r="K658">
        <f>C658-'Gen V Original Stats'!C658</f>
        <v>0</v>
      </c>
      <c r="L658">
        <f>D658-'Gen V Original Stats'!D658</f>
        <v>0</v>
      </c>
      <c r="M658">
        <f>E658-'Gen V Original Stats'!E658</f>
        <v>0</v>
      </c>
      <c r="N658">
        <f>F658-'Gen V Original Stats'!F658</f>
        <v>0</v>
      </c>
      <c r="O658">
        <f>G658-'Gen V Original Stats'!G658</f>
        <v>0</v>
      </c>
      <c r="P658">
        <f>H658-'Gen V Original Stats'!H658</f>
        <v>0</v>
      </c>
      <c r="Q658" s="5">
        <f>I658-'Gen V Original Stats'!I658</f>
        <v>0</v>
      </c>
      <c r="S658">
        <v>657</v>
      </c>
      <c r="T658">
        <v>3</v>
      </c>
      <c r="U658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</v>
      </c>
    </row>
    <row r="659" spans="1:21" x14ac:dyDescent="0.5">
      <c r="A659">
        <v>658</v>
      </c>
      <c r="B659" t="s">
        <v>990</v>
      </c>
      <c r="C659">
        <v>100</v>
      </c>
      <c r="D659">
        <v>100</v>
      </c>
      <c r="E659">
        <v>100</v>
      </c>
      <c r="F659">
        <v>100</v>
      </c>
      <c r="G659">
        <v>100</v>
      </c>
      <c r="H659">
        <v>100</v>
      </c>
      <c r="I659">
        <f t="shared" si="33"/>
        <v>600</v>
      </c>
      <c r="K659">
        <f>C659-'Gen V Original Stats'!C659</f>
        <v>0</v>
      </c>
      <c r="L659">
        <f>D659-'Gen V Original Stats'!D659</f>
        <v>0</v>
      </c>
      <c r="M659">
        <f>E659-'Gen V Original Stats'!E659</f>
        <v>0</v>
      </c>
      <c r="N659">
        <f>F659-'Gen V Original Stats'!F659</f>
        <v>0</v>
      </c>
      <c r="O659">
        <f>G659-'Gen V Original Stats'!G659</f>
        <v>0</v>
      </c>
      <c r="P659">
        <f>H659-'Gen V Original Stats'!H659</f>
        <v>0</v>
      </c>
      <c r="Q659" s="5">
        <f>I659-'Gen V Original Stats'!I659</f>
        <v>0</v>
      </c>
      <c r="S659">
        <v>658</v>
      </c>
      <c r="T659">
        <v>3</v>
      </c>
      <c r="U659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</v>
      </c>
    </row>
    <row r="660" spans="1:21" x14ac:dyDescent="0.5">
      <c r="A660">
        <v>659</v>
      </c>
      <c r="B660" t="s">
        <v>991</v>
      </c>
      <c r="C660">
        <v>100</v>
      </c>
      <c r="D660">
        <v>100</v>
      </c>
      <c r="E660">
        <v>100</v>
      </c>
      <c r="F660">
        <v>100</v>
      </c>
      <c r="G660">
        <v>100</v>
      </c>
      <c r="H660">
        <v>100</v>
      </c>
      <c r="I660">
        <f t="shared" si="33"/>
        <v>600</v>
      </c>
      <c r="K660">
        <f>C660-'Gen V Original Stats'!C660</f>
        <v>0</v>
      </c>
      <c r="L660">
        <f>D660-'Gen V Original Stats'!D660</f>
        <v>0</v>
      </c>
      <c r="M660">
        <f>E660-'Gen V Original Stats'!E660</f>
        <v>0</v>
      </c>
      <c r="N660">
        <f>F660-'Gen V Original Stats'!F660</f>
        <v>0</v>
      </c>
      <c r="O660">
        <f>G660-'Gen V Original Stats'!G660</f>
        <v>0</v>
      </c>
      <c r="P660">
        <f>H660-'Gen V Original Stats'!H660</f>
        <v>0</v>
      </c>
      <c r="Q660" s="5">
        <f>I660-'Gen V Original Stats'!I660</f>
        <v>0</v>
      </c>
      <c r="S660">
        <v>659</v>
      </c>
      <c r="T660">
        <v>3</v>
      </c>
      <c r="U660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</v>
      </c>
    </row>
    <row r="661" spans="1:21" x14ac:dyDescent="0.5">
      <c r="A661">
        <v>660</v>
      </c>
      <c r="B661" t="s">
        <v>992</v>
      </c>
      <c r="C661">
        <v>100</v>
      </c>
      <c r="D661">
        <v>100</v>
      </c>
      <c r="E661">
        <v>100</v>
      </c>
      <c r="F661">
        <v>100</v>
      </c>
      <c r="G661">
        <v>100</v>
      </c>
      <c r="H661">
        <v>100</v>
      </c>
      <c r="I661">
        <f t="shared" si="33"/>
        <v>600</v>
      </c>
      <c r="K661">
        <f>C661-'Gen V Original Stats'!C661</f>
        <v>0</v>
      </c>
      <c r="L661">
        <f>D661-'Gen V Original Stats'!D661</f>
        <v>0</v>
      </c>
      <c r="M661">
        <f>E661-'Gen V Original Stats'!E661</f>
        <v>0</v>
      </c>
      <c r="N661">
        <f>F661-'Gen V Original Stats'!F661</f>
        <v>0</v>
      </c>
      <c r="O661">
        <f>G661-'Gen V Original Stats'!G661</f>
        <v>0</v>
      </c>
      <c r="P661">
        <f>H661-'Gen V Original Stats'!H661</f>
        <v>0</v>
      </c>
      <c r="Q661" s="5">
        <f>I661-'Gen V Original Stats'!I661</f>
        <v>0</v>
      </c>
      <c r="S661">
        <v>660</v>
      </c>
      <c r="T661">
        <v>3</v>
      </c>
      <c r="U661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</v>
      </c>
    </row>
    <row r="662" spans="1:21" x14ac:dyDescent="0.5">
      <c r="A662">
        <v>661</v>
      </c>
      <c r="B662" t="s">
        <v>993</v>
      </c>
      <c r="C662">
        <v>100</v>
      </c>
      <c r="D662">
        <v>100</v>
      </c>
      <c r="E662">
        <v>100</v>
      </c>
      <c r="F662">
        <v>100</v>
      </c>
      <c r="G662">
        <v>100</v>
      </c>
      <c r="H662">
        <v>100</v>
      </c>
      <c r="I662">
        <f t="shared" si="33"/>
        <v>600</v>
      </c>
      <c r="K662">
        <f>C662-'Gen V Original Stats'!C662</f>
        <v>0</v>
      </c>
      <c r="L662">
        <f>D662-'Gen V Original Stats'!D662</f>
        <v>0</v>
      </c>
      <c r="M662">
        <f>E662-'Gen V Original Stats'!E662</f>
        <v>0</v>
      </c>
      <c r="N662">
        <f>F662-'Gen V Original Stats'!F662</f>
        <v>0</v>
      </c>
      <c r="O662">
        <f>G662-'Gen V Original Stats'!G662</f>
        <v>0</v>
      </c>
      <c r="P662">
        <f>H662-'Gen V Original Stats'!H662</f>
        <v>0</v>
      </c>
      <c r="Q662" s="5">
        <f>I662-'Gen V Original Stats'!I662</f>
        <v>0</v>
      </c>
      <c r="S662">
        <v>661</v>
      </c>
      <c r="T662">
        <v>3</v>
      </c>
      <c r="U662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</v>
      </c>
    </row>
    <row r="663" spans="1:21" x14ac:dyDescent="0.5">
      <c r="A663">
        <v>662</v>
      </c>
      <c r="B663" t="s">
        <v>994</v>
      </c>
      <c r="C663">
        <v>100</v>
      </c>
      <c r="D663">
        <v>100</v>
      </c>
      <c r="E663">
        <v>100</v>
      </c>
      <c r="F663">
        <v>100</v>
      </c>
      <c r="G663">
        <v>100</v>
      </c>
      <c r="H663">
        <v>100</v>
      </c>
      <c r="I663">
        <f t="shared" si="33"/>
        <v>600</v>
      </c>
      <c r="K663">
        <f>C663-'Gen V Original Stats'!C663</f>
        <v>0</v>
      </c>
      <c r="L663">
        <f>D663-'Gen V Original Stats'!D663</f>
        <v>0</v>
      </c>
      <c r="M663">
        <f>E663-'Gen V Original Stats'!E663</f>
        <v>0</v>
      </c>
      <c r="N663">
        <f>F663-'Gen V Original Stats'!F663</f>
        <v>0</v>
      </c>
      <c r="O663">
        <f>G663-'Gen V Original Stats'!G663</f>
        <v>0</v>
      </c>
      <c r="P663">
        <f>H663-'Gen V Original Stats'!H663</f>
        <v>0</v>
      </c>
      <c r="Q663" s="5">
        <f>I663-'Gen V Original Stats'!I663</f>
        <v>0</v>
      </c>
      <c r="S663">
        <v>662</v>
      </c>
      <c r="T663">
        <v>3</v>
      </c>
      <c r="U663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</v>
      </c>
    </row>
    <row r="664" spans="1:21" x14ac:dyDescent="0.5">
      <c r="A664">
        <v>663</v>
      </c>
      <c r="B664" t="s">
        <v>995</v>
      </c>
      <c r="C664">
        <v>100</v>
      </c>
      <c r="D664">
        <v>100</v>
      </c>
      <c r="E664">
        <v>100</v>
      </c>
      <c r="F664">
        <v>100</v>
      </c>
      <c r="G664">
        <v>100</v>
      </c>
      <c r="H664">
        <v>100</v>
      </c>
      <c r="I664">
        <f t="shared" si="33"/>
        <v>600</v>
      </c>
      <c r="K664">
        <f>C664-'Gen V Original Stats'!C664</f>
        <v>0</v>
      </c>
      <c r="L664">
        <f>D664-'Gen V Original Stats'!D664</f>
        <v>0</v>
      </c>
      <c r="M664">
        <f>E664-'Gen V Original Stats'!E664</f>
        <v>0</v>
      </c>
      <c r="N664">
        <f>F664-'Gen V Original Stats'!F664</f>
        <v>0</v>
      </c>
      <c r="O664">
        <f>G664-'Gen V Original Stats'!G664</f>
        <v>0</v>
      </c>
      <c r="P664">
        <f>H664-'Gen V Original Stats'!H664</f>
        <v>0</v>
      </c>
      <c r="Q664" s="5">
        <f>I664-'Gen V Original Stats'!I664</f>
        <v>0</v>
      </c>
      <c r="S664">
        <v>663</v>
      </c>
      <c r="T664">
        <v>3</v>
      </c>
      <c r="U664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</v>
      </c>
    </row>
    <row r="665" spans="1:21" x14ac:dyDescent="0.5">
      <c r="A665">
        <v>664</v>
      </c>
      <c r="B665" t="s">
        <v>996</v>
      </c>
      <c r="C665">
        <v>100</v>
      </c>
      <c r="D665">
        <v>100</v>
      </c>
      <c r="E665">
        <v>100</v>
      </c>
      <c r="F665">
        <v>100</v>
      </c>
      <c r="G665">
        <v>100</v>
      </c>
      <c r="H665">
        <v>100</v>
      </c>
      <c r="I665">
        <f t="shared" si="33"/>
        <v>600</v>
      </c>
      <c r="K665">
        <f>C665-'Gen V Original Stats'!C665</f>
        <v>0</v>
      </c>
      <c r="L665">
        <f>D665-'Gen V Original Stats'!D665</f>
        <v>0</v>
      </c>
      <c r="M665">
        <f>E665-'Gen V Original Stats'!E665</f>
        <v>0</v>
      </c>
      <c r="N665">
        <f>F665-'Gen V Original Stats'!F665</f>
        <v>0</v>
      </c>
      <c r="O665">
        <f>G665-'Gen V Original Stats'!G665</f>
        <v>0</v>
      </c>
      <c r="P665">
        <f>H665-'Gen V Original Stats'!H665</f>
        <v>0</v>
      </c>
      <c r="Q665" s="5">
        <f>I665-'Gen V Original Stats'!I665</f>
        <v>0</v>
      </c>
      <c r="S665">
        <v>664</v>
      </c>
      <c r="T665">
        <v>3</v>
      </c>
      <c r="U665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</v>
      </c>
    </row>
    <row r="666" spans="1:21" x14ac:dyDescent="0.5">
      <c r="A666">
        <v>665</v>
      </c>
      <c r="B666" t="s">
        <v>997</v>
      </c>
      <c r="C666">
        <v>100</v>
      </c>
      <c r="D666">
        <v>100</v>
      </c>
      <c r="E666">
        <v>100</v>
      </c>
      <c r="F666">
        <v>100</v>
      </c>
      <c r="G666">
        <v>100</v>
      </c>
      <c r="H666">
        <v>100</v>
      </c>
      <c r="I666">
        <f t="shared" si="33"/>
        <v>600</v>
      </c>
      <c r="K666">
        <f>C666-'Gen V Original Stats'!C666</f>
        <v>0</v>
      </c>
      <c r="L666">
        <f>D666-'Gen V Original Stats'!D666</f>
        <v>0</v>
      </c>
      <c r="M666">
        <f>E666-'Gen V Original Stats'!E666</f>
        <v>0</v>
      </c>
      <c r="N666">
        <f>F666-'Gen V Original Stats'!F666</f>
        <v>0</v>
      </c>
      <c r="O666">
        <f>G666-'Gen V Original Stats'!G666</f>
        <v>0</v>
      </c>
      <c r="P666">
        <f>H666-'Gen V Original Stats'!H666</f>
        <v>0</v>
      </c>
      <c r="Q666" s="5">
        <f>I666-'Gen V Original Stats'!I666</f>
        <v>0</v>
      </c>
      <c r="S666">
        <v>665</v>
      </c>
      <c r="T666">
        <v>3</v>
      </c>
      <c r="U666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</v>
      </c>
    </row>
    <row r="667" spans="1:21" x14ac:dyDescent="0.5">
      <c r="A667">
        <v>666</v>
      </c>
      <c r="B667" t="s">
        <v>998</v>
      </c>
      <c r="C667">
        <v>100</v>
      </c>
      <c r="D667">
        <v>100</v>
      </c>
      <c r="E667">
        <v>100</v>
      </c>
      <c r="F667">
        <v>100</v>
      </c>
      <c r="G667">
        <v>100</v>
      </c>
      <c r="H667">
        <v>100</v>
      </c>
      <c r="I667">
        <f t="shared" si="33"/>
        <v>600</v>
      </c>
      <c r="K667">
        <f>C667-'Gen V Original Stats'!C667</f>
        <v>0</v>
      </c>
      <c r="L667">
        <f>D667-'Gen V Original Stats'!D667</f>
        <v>0</v>
      </c>
      <c r="M667">
        <f>E667-'Gen V Original Stats'!E667</f>
        <v>0</v>
      </c>
      <c r="N667">
        <f>F667-'Gen V Original Stats'!F667</f>
        <v>0</v>
      </c>
      <c r="O667">
        <f>G667-'Gen V Original Stats'!G667</f>
        <v>0</v>
      </c>
      <c r="P667">
        <f>H667-'Gen V Original Stats'!H667</f>
        <v>0</v>
      </c>
      <c r="Q667" s="5">
        <f>I667-'Gen V Original Stats'!I667</f>
        <v>0</v>
      </c>
      <c r="S667">
        <v>666</v>
      </c>
      <c r="T667">
        <v>3</v>
      </c>
      <c r="U667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</v>
      </c>
    </row>
    <row r="668" spans="1:21" x14ac:dyDescent="0.5">
      <c r="A668">
        <v>667</v>
      </c>
      <c r="B668" t="s">
        <v>999</v>
      </c>
      <c r="C668">
        <v>100</v>
      </c>
      <c r="D668">
        <v>100</v>
      </c>
      <c r="E668">
        <v>100</v>
      </c>
      <c r="F668">
        <v>100</v>
      </c>
      <c r="G668">
        <v>100</v>
      </c>
      <c r="H668">
        <v>100</v>
      </c>
      <c r="I668">
        <f t="shared" si="33"/>
        <v>600</v>
      </c>
      <c r="K668">
        <f>C668-'Gen V Original Stats'!C668</f>
        <v>0</v>
      </c>
      <c r="L668">
        <f>D668-'Gen V Original Stats'!D668</f>
        <v>0</v>
      </c>
      <c r="M668">
        <f>E668-'Gen V Original Stats'!E668</f>
        <v>0</v>
      </c>
      <c r="N668">
        <f>F668-'Gen V Original Stats'!F668</f>
        <v>0</v>
      </c>
      <c r="O668">
        <f>G668-'Gen V Original Stats'!G668</f>
        <v>0</v>
      </c>
      <c r="P668">
        <f>H668-'Gen V Original Stats'!H668</f>
        <v>0</v>
      </c>
      <c r="Q668" s="5">
        <f>I668-'Gen V Original Stats'!I668</f>
        <v>0</v>
      </c>
      <c r="S668">
        <v>667</v>
      </c>
      <c r="T668">
        <v>3</v>
      </c>
      <c r="U668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</v>
      </c>
    </row>
    <row r="669" spans="1:21" x14ac:dyDescent="0.5">
      <c r="A669">
        <v>668</v>
      </c>
      <c r="B669" t="s">
        <v>1000</v>
      </c>
      <c r="C669">
        <v>100</v>
      </c>
      <c r="D669">
        <v>100</v>
      </c>
      <c r="E669">
        <v>100</v>
      </c>
      <c r="F669">
        <v>100</v>
      </c>
      <c r="G669">
        <v>100</v>
      </c>
      <c r="H669">
        <v>100</v>
      </c>
      <c r="I669">
        <f t="shared" si="33"/>
        <v>600</v>
      </c>
      <c r="K669">
        <f>C669-'Gen V Original Stats'!C669</f>
        <v>0</v>
      </c>
      <c r="L669">
        <f>D669-'Gen V Original Stats'!D669</f>
        <v>0</v>
      </c>
      <c r="M669">
        <f>E669-'Gen V Original Stats'!E669</f>
        <v>0</v>
      </c>
      <c r="N669">
        <f>F669-'Gen V Original Stats'!F669</f>
        <v>0</v>
      </c>
      <c r="O669">
        <f>G669-'Gen V Original Stats'!G669</f>
        <v>0</v>
      </c>
      <c r="P669">
        <f>H669-'Gen V Original Stats'!H669</f>
        <v>0</v>
      </c>
      <c r="Q669" s="5">
        <f>I669-'Gen V Original Stats'!I669</f>
        <v>0</v>
      </c>
      <c r="S669">
        <v>668</v>
      </c>
      <c r="T669">
        <v>3</v>
      </c>
      <c r="U669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</v>
      </c>
    </row>
    <row r="670" spans="1:21" x14ac:dyDescent="0.5">
      <c r="A670">
        <v>669</v>
      </c>
      <c r="B670" t="s">
        <v>1001</v>
      </c>
      <c r="C670">
        <v>100</v>
      </c>
      <c r="D670">
        <v>100</v>
      </c>
      <c r="E670">
        <v>100</v>
      </c>
      <c r="F670">
        <v>100</v>
      </c>
      <c r="G670">
        <v>100</v>
      </c>
      <c r="H670">
        <v>100</v>
      </c>
      <c r="I670">
        <f t="shared" si="33"/>
        <v>600</v>
      </c>
      <c r="K670">
        <f>C670-'Gen V Original Stats'!C670</f>
        <v>0</v>
      </c>
      <c r="L670">
        <f>D670-'Gen V Original Stats'!D670</f>
        <v>0</v>
      </c>
      <c r="M670">
        <f>E670-'Gen V Original Stats'!E670</f>
        <v>0</v>
      </c>
      <c r="N670">
        <f>F670-'Gen V Original Stats'!F670</f>
        <v>0</v>
      </c>
      <c r="O670">
        <f>G670-'Gen V Original Stats'!G670</f>
        <v>0</v>
      </c>
      <c r="P670">
        <f>H670-'Gen V Original Stats'!H670</f>
        <v>0</v>
      </c>
      <c r="Q670" s="5">
        <f>I670-'Gen V Original Stats'!I670</f>
        <v>0</v>
      </c>
      <c r="S670">
        <v>669</v>
      </c>
      <c r="T670">
        <v>3</v>
      </c>
      <c r="U670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</v>
      </c>
    </row>
    <row r="671" spans="1:21" x14ac:dyDescent="0.5">
      <c r="A671">
        <v>670</v>
      </c>
      <c r="B671" t="s">
        <v>1002</v>
      </c>
      <c r="C671">
        <v>100</v>
      </c>
      <c r="D671">
        <v>100</v>
      </c>
      <c r="E671">
        <v>100</v>
      </c>
      <c r="F671">
        <v>100</v>
      </c>
      <c r="G671">
        <v>100</v>
      </c>
      <c r="H671">
        <v>100</v>
      </c>
      <c r="I671">
        <f t="shared" si="33"/>
        <v>600</v>
      </c>
      <c r="K671">
        <f>C671-'Gen V Original Stats'!C671</f>
        <v>0</v>
      </c>
      <c r="L671">
        <f>D671-'Gen V Original Stats'!D671</f>
        <v>0</v>
      </c>
      <c r="M671">
        <f>E671-'Gen V Original Stats'!E671</f>
        <v>0</v>
      </c>
      <c r="N671">
        <f>F671-'Gen V Original Stats'!F671</f>
        <v>0</v>
      </c>
      <c r="O671">
        <f>G671-'Gen V Original Stats'!G671</f>
        <v>0</v>
      </c>
      <c r="P671">
        <f>H671-'Gen V Original Stats'!H671</f>
        <v>0</v>
      </c>
      <c r="Q671" s="5">
        <f>I671-'Gen V Original Stats'!I671</f>
        <v>0</v>
      </c>
      <c r="S671">
        <v>670</v>
      </c>
      <c r="T671">
        <v>3</v>
      </c>
      <c r="U671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</v>
      </c>
    </row>
    <row r="672" spans="1:21" x14ac:dyDescent="0.5">
      <c r="A672">
        <v>671</v>
      </c>
      <c r="B672" t="s">
        <v>1003</v>
      </c>
      <c r="C672">
        <v>100</v>
      </c>
      <c r="D672">
        <v>100</v>
      </c>
      <c r="E672">
        <v>100</v>
      </c>
      <c r="F672">
        <v>100</v>
      </c>
      <c r="G672">
        <v>100</v>
      </c>
      <c r="H672">
        <v>100</v>
      </c>
      <c r="I672">
        <f t="shared" si="33"/>
        <v>600</v>
      </c>
      <c r="K672">
        <f>C672-'Gen V Original Stats'!C672</f>
        <v>0</v>
      </c>
      <c r="L672">
        <f>D672-'Gen V Original Stats'!D672</f>
        <v>0</v>
      </c>
      <c r="M672">
        <f>E672-'Gen V Original Stats'!E672</f>
        <v>0</v>
      </c>
      <c r="N672">
        <f>F672-'Gen V Original Stats'!F672</f>
        <v>0</v>
      </c>
      <c r="O672">
        <f>G672-'Gen V Original Stats'!G672</f>
        <v>0</v>
      </c>
      <c r="P672">
        <f>H672-'Gen V Original Stats'!H672</f>
        <v>0</v>
      </c>
      <c r="Q672" s="5">
        <f>I672-'Gen V Original Stats'!I672</f>
        <v>0</v>
      </c>
      <c r="S672">
        <v>671</v>
      </c>
      <c r="T672">
        <v>3</v>
      </c>
      <c r="U672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</v>
      </c>
    </row>
    <row r="673" spans="1:21" x14ac:dyDescent="0.5">
      <c r="A673">
        <v>672</v>
      </c>
      <c r="B673" t="s">
        <v>1004</v>
      </c>
      <c r="C673">
        <v>100</v>
      </c>
      <c r="D673">
        <v>100</v>
      </c>
      <c r="E673">
        <v>100</v>
      </c>
      <c r="F673">
        <v>100</v>
      </c>
      <c r="G673">
        <v>100</v>
      </c>
      <c r="H673">
        <v>100</v>
      </c>
      <c r="I673">
        <f t="shared" si="33"/>
        <v>600</v>
      </c>
      <c r="K673">
        <f>C673-'Gen V Original Stats'!C673</f>
        <v>0</v>
      </c>
      <c r="L673">
        <f>D673-'Gen V Original Stats'!D673</f>
        <v>0</v>
      </c>
      <c r="M673">
        <f>E673-'Gen V Original Stats'!E673</f>
        <v>0</v>
      </c>
      <c r="N673">
        <f>F673-'Gen V Original Stats'!F673</f>
        <v>0</v>
      </c>
      <c r="O673">
        <f>G673-'Gen V Original Stats'!G673</f>
        <v>0</v>
      </c>
      <c r="P673">
        <f>H673-'Gen V Original Stats'!H673</f>
        <v>0</v>
      </c>
      <c r="Q673" s="5">
        <f>I673-'Gen V Original Stats'!I673</f>
        <v>0</v>
      </c>
      <c r="S673">
        <v>672</v>
      </c>
      <c r="T673">
        <v>3</v>
      </c>
      <c r="U673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</v>
      </c>
    </row>
    <row r="674" spans="1:21" x14ac:dyDescent="0.5">
      <c r="A674">
        <v>673</v>
      </c>
      <c r="B674" t="s">
        <v>1005</v>
      </c>
      <c r="C674">
        <v>100</v>
      </c>
      <c r="D674">
        <v>100</v>
      </c>
      <c r="E674">
        <v>100</v>
      </c>
      <c r="F674">
        <v>100</v>
      </c>
      <c r="G674">
        <v>100</v>
      </c>
      <c r="H674">
        <v>100</v>
      </c>
      <c r="I674">
        <f t="shared" si="33"/>
        <v>600</v>
      </c>
      <c r="K674">
        <f>C674-'Gen V Original Stats'!C674</f>
        <v>0</v>
      </c>
      <c r="L674">
        <f>D674-'Gen V Original Stats'!D674</f>
        <v>0</v>
      </c>
      <c r="M674">
        <f>E674-'Gen V Original Stats'!E674</f>
        <v>0</v>
      </c>
      <c r="N674">
        <f>F674-'Gen V Original Stats'!F674</f>
        <v>0</v>
      </c>
      <c r="O674">
        <f>G674-'Gen V Original Stats'!G674</f>
        <v>0</v>
      </c>
      <c r="P674">
        <f>H674-'Gen V Original Stats'!H674</f>
        <v>0</v>
      </c>
      <c r="Q674" s="5">
        <f>I674-'Gen V Original Stats'!I674</f>
        <v>0</v>
      </c>
      <c r="S674">
        <v>673</v>
      </c>
      <c r="T674">
        <v>3</v>
      </c>
      <c r="U674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</v>
      </c>
    </row>
    <row r="675" spans="1:21" x14ac:dyDescent="0.5">
      <c r="A675">
        <v>674</v>
      </c>
      <c r="B675" t="s">
        <v>1006</v>
      </c>
      <c r="C675">
        <v>100</v>
      </c>
      <c r="D675">
        <v>100</v>
      </c>
      <c r="E675">
        <v>100</v>
      </c>
      <c r="F675">
        <v>100</v>
      </c>
      <c r="G675">
        <v>100</v>
      </c>
      <c r="H675">
        <v>100</v>
      </c>
      <c r="I675">
        <f t="shared" si="33"/>
        <v>600</v>
      </c>
      <c r="K675">
        <f>C675-'Gen V Original Stats'!C675</f>
        <v>0</v>
      </c>
      <c r="L675">
        <f>D675-'Gen V Original Stats'!D675</f>
        <v>0</v>
      </c>
      <c r="M675">
        <f>E675-'Gen V Original Stats'!E675</f>
        <v>0</v>
      </c>
      <c r="N675">
        <f>F675-'Gen V Original Stats'!F675</f>
        <v>0</v>
      </c>
      <c r="O675">
        <f>G675-'Gen V Original Stats'!G675</f>
        <v>0</v>
      </c>
      <c r="P675">
        <f>H675-'Gen V Original Stats'!H675</f>
        <v>0</v>
      </c>
      <c r="Q675" s="5">
        <f>I675-'Gen V Original Stats'!I675</f>
        <v>0</v>
      </c>
      <c r="S675">
        <v>674</v>
      </c>
      <c r="T675">
        <v>3</v>
      </c>
      <c r="U675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</v>
      </c>
    </row>
    <row r="676" spans="1:21" x14ac:dyDescent="0.5">
      <c r="A676">
        <v>675</v>
      </c>
      <c r="B676" t="s">
        <v>1007</v>
      </c>
      <c r="C676">
        <v>100</v>
      </c>
      <c r="D676">
        <v>100</v>
      </c>
      <c r="E676">
        <v>100</v>
      </c>
      <c r="F676">
        <v>100</v>
      </c>
      <c r="G676">
        <v>100</v>
      </c>
      <c r="H676">
        <v>100</v>
      </c>
      <c r="I676">
        <f t="shared" si="33"/>
        <v>600</v>
      </c>
      <c r="K676">
        <f>C676-'Gen V Original Stats'!C676</f>
        <v>0</v>
      </c>
      <c r="L676">
        <f>D676-'Gen V Original Stats'!D676</f>
        <v>0</v>
      </c>
      <c r="M676">
        <f>E676-'Gen V Original Stats'!E676</f>
        <v>0</v>
      </c>
      <c r="N676">
        <f>F676-'Gen V Original Stats'!F676</f>
        <v>0</v>
      </c>
      <c r="O676">
        <f>G676-'Gen V Original Stats'!G676</f>
        <v>0</v>
      </c>
      <c r="P676">
        <f>H676-'Gen V Original Stats'!H676</f>
        <v>0</v>
      </c>
      <c r="Q676" s="5">
        <f>I676-'Gen V Original Stats'!I676</f>
        <v>0</v>
      </c>
      <c r="S676">
        <v>675</v>
      </c>
      <c r="T676">
        <v>3</v>
      </c>
      <c r="U676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</v>
      </c>
    </row>
    <row r="677" spans="1:21" x14ac:dyDescent="0.5">
      <c r="A677">
        <v>676</v>
      </c>
      <c r="B677" t="s">
        <v>1008</v>
      </c>
      <c r="C677">
        <v>100</v>
      </c>
      <c r="D677">
        <v>100</v>
      </c>
      <c r="E677">
        <v>100</v>
      </c>
      <c r="F677">
        <v>100</v>
      </c>
      <c r="G677">
        <v>100</v>
      </c>
      <c r="H677">
        <v>100</v>
      </c>
      <c r="I677">
        <f t="shared" si="33"/>
        <v>600</v>
      </c>
      <c r="K677">
        <f>C677-'Gen V Original Stats'!C677</f>
        <v>0</v>
      </c>
      <c r="L677">
        <f>D677-'Gen V Original Stats'!D677</f>
        <v>0</v>
      </c>
      <c r="M677">
        <f>E677-'Gen V Original Stats'!E677</f>
        <v>0</v>
      </c>
      <c r="N677">
        <f>F677-'Gen V Original Stats'!F677</f>
        <v>0</v>
      </c>
      <c r="O677">
        <f>G677-'Gen V Original Stats'!G677</f>
        <v>0</v>
      </c>
      <c r="P677">
        <f>H677-'Gen V Original Stats'!H677</f>
        <v>0</v>
      </c>
      <c r="Q677" s="5">
        <f>I677-'Gen V Original Stats'!I677</f>
        <v>0</v>
      </c>
      <c r="S677">
        <v>676</v>
      </c>
      <c r="T677">
        <v>3</v>
      </c>
      <c r="U677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</v>
      </c>
    </row>
    <row r="678" spans="1:21" x14ac:dyDescent="0.5">
      <c r="A678">
        <v>677</v>
      </c>
      <c r="B678" t="s">
        <v>1009</v>
      </c>
      <c r="C678">
        <v>100</v>
      </c>
      <c r="D678">
        <v>100</v>
      </c>
      <c r="E678">
        <v>100</v>
      </c>
      <c r="F678">
        <v>100</v>
      </c>
      <c r="G678">
        <v>100</v>
      </c>
      <c r="H678">
        <v>100</v>
      </c>
      <c r="I678">
        <f t="shared" si="33"/>
        <v>600</v>
      </c>
      <c r="K678">
        <f>C678-'Gen V Original Stats'!C678</f>
        <v>0</v>
      </c>
      <c r="L678">
        <f>D678-'Gen V Original Stats'!D678</f>
        <v>0</v>
      </c>
      <c r="M678">
        <f>E678-'Gen V Original Stats'!E678</f>
        <v>0</v>
      </c>
      <c r="N678">
        <f>F678-'Gen V Original Stats'!F678</f>
        <v>0</v>
      </c>
      <c r="O678">
        <f>G678-'Gen V Original Stats'!G678</f>
        <v>0</v>
      </c>
      <c r="P678">
        <f>H678-'Gen V Original Stats'!H678</f>
        <v>0</v>
      </c>
      <c r="Q678" s="5">
        <f>I678-'Gen V Original Stats'!I678</f>
        <v>0</v>
      </c>
      <c r="S678">
        <v>677</v>
      </c>
      <c r="T678">
        <v>3</v>
      </c>
      <c r="U678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</v>
      </c>
    </row>
    <row r="679" spans="1:21" x14ac:dyDescent="0.5">
      <c r="A679">
        <v>678</v>
      </c>
      <c r="B679" t="s">
        <v>1010</v>
      </c>
      <c r="C679">
        <v>100</v>
      </c>
      <c r="D679">
        <v>100</v>
      </c>
      <c r="E679">
        <v>100</v>
      </c>
      <c r="F679">
        <v>100</v>
      </c>
      <c r="G679">
        <v>100</v>
      </c>
      <c r="H679">
        <v>100</v>
      </c>
      <c r="I679">
        <f t="shared" si="33"/>
        <v>600</v>
      </c>
      <c r="K679">
        <f>C679-'Gen V Original Stats'!C679</f>
        <v>0</v>
      </c>
      <c r="L679">
        <f>D679-'Gen V Original Stats'!D679</f>
        <v>0</v>
      </c>
      <c r="M679">
        <f>E679-'Gen V Original Stats'!E679</f>
        <v>0</v>
      </c>
      <c r="N679">
        <f>F679-'Gen V Original Stats'!F679</f>
        <v>0</v>
      </c>
      <c r="O679">
        <f>G679-'Gen V Original Stats'!G679</f>
        <v>0</v>
      </c>
      <c r="P679">
        <f>H679-'Gen V Original Stats'!H679</f>
        <v>0</v>
      </c>
      <c r="Q679" s="5">
        <f>I679-'Gen V Original Stats'!I679</f>
        <v>0</v>
      </c>
      <c r="S679">
        <v>678</v>
      </c>
      <c r="T679">
        <v>3</v>
      </c>
      <c r="U679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</v>
      </c>
    </row>
    <row r="680" spans="1:21" x14ac:dyDescent="0.5">
      <c r="A680">
        <v>679</v>
      </c>
      <c r="B680" t="s">
        <v>1011</v>
      </c>
      <c r="C680">
        <v>100</v>
      </c>
      <c r="D680">
        <v>100</v>
      </c>
      <c r="E680">
        <v>100</v>
      </c>
      <c r="F680">
        <v>100</v>
      </c>
      <c r="G680">
        <v>100</v>
      </c>
      <c r="H680">
        <v>100</v>
      </c>
      <c r="I680">
        <f t="shared" si="33"/>
        <v>600</v>
      </c>
      <c r="K680">
        <f>C680-'Gen V Original Stats'!C680</f>
        <v>0</v>
      </c>
      <c r="L680">
        <f>D680-'Gen V Original Stats'!D680</f>
        <v>0</v>
      </c>
      <c r="M680">
        <f>E680-'Gen V Original Stats'!E680</f>
        <v>0</v>
      </c>
      <c r="N680">
        <f>F680-'Gen V Original Stats'!F680</f>
        <v>0</v>
      </c>
      <c r="O680">
        <f>G680-'Gen V Original Stats'!G680</f>
        <v>0</v>
      </c>
      <c r="P680">
        <f>H680-'Gen V Original Stats'!H680</f>
        <v>0</v>
      </c>
      <c r="Q680" s="5">
        <f>I680-'Gen V Original Stats'!I680</f>
        <v>0</v>
      </c>
      <c r="S680">
        <v>679</v>
      </c>
      <c r="T680">
        <v>3</v>
      </c>
      <c r="U680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</v>
      </c>
    </row>
    <row r="681" spans="1:21" x14ac:dyDescent="0.5">
      <c r="A681">
        <v>680</v>
      </c>
      <c r="B681" t="s">
        <v>1012</v>
      </c>
      <c r="C681">
        <v>100</v>
      </c>
      <c r="D681">
        <v>100</v>
      </c>
      <c r="E681">
        <v>100</v>
      </c>
      <c r="F681">
        <v>100</v>
      </c>
      <c r="G681">
        <v>100</v>
      </c>
      <c r="H681">
        <v>100</v>
      </c>
      <c r="I681">
        <f t="shared" si="33"/>
        <v>600</v>
      </c>
      <c r="K681">
        <f>C681-'Gen V Original Stats'!C681</f>
        <v>0</v>
      </c>
      <c r="L681">
        <f>D681-'Gen V Original Stats'!D681</f>
        <v>0</v>
      </c>
      <c r="M681">
        <f>E681-'Gen V Original Stats'!E681</f>
        <v>0</v>
      </c>
      <c r="N681">
        <f>F681-'Gen V Original Stats'!F681</f>
        <v>0</v>
      </c>
      <c r="O681">
        <f>G681-'Gen V Original Stats'!G681</f>
        <v>0</v>
      </c>
      <c r="P681">
        <f>H681-'Gen V Original Stats'!H681</f>
        <v>0</v>
      </c>
      <c r="Q681" s="5">
        <f>I681-'Gen V Original Stats'!I681</f>
        <v>0</v>
      </c>
      <c r="S681">
        <v>680</v>
      </c>
      <c r="T681">
        <v>3</v>
      </c>
      <c r="U681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</v>
      </c>
    </row>
    <row r="682" spans="1:21" x14ac:dyDescent="0.5">
      <c r="A682">
        <v>681</v>
      </c>
      <c r="B682" t="s">
        <v>989</v>
      </c>
      <c r="C682">
        <v>100</v>
      </c>
      <c r="D682">
        <v>100</v>
      </c>
      <c r="E682">
        <v>100</v>
      </c>
      <c r="F682">
        <v>100</v>
      </c>
      <c r="G682">
        <v>100</v>
      </c>
      <c r="H682">
        <v>100</v>
      </c>
      <c r="I682">
        <f t="shared" si="33"/>
        <v>600</v>
      </c>
      <c r="K682">
        <f>C682-'Gen V Original Stats'!C682</f>
        <v>0</v>
      </c>
      <c r="L682">
        <f>D682-'Gen V Original Stats'!D682</f>
        <v>0</v>
      </c>
      <c r="M682">
        <f>E682-'Gen V Original Stats'!E682</f>
        <v>0</v>
      </c>
      <c r="N682">
        <f>F682-'Gen V Original Stats'!F682</f>
        <v>0</v>
      </c>
      <c r="O682">
        <f>G682-'Gen V Original Stats'!G682</f>
        <v>0</v>
      </c>
      <c r="P682">
        <f>H682-'Gen V Original Stats'!H682</f>
        <v>0</v>
      </c>
      <c r="Q682" s="5">
        <f>I682-'Gen V Original Stats'!I682</f>
        <v>0</v>
      </c>
      <c r="S682">
        <v>681</v>
      </c>
      <c r="T682">
        <v>3</v>
      </c>
      <c r="U682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</v>
      </c>
    </row>
    <row r="683" spans="1:21" x14ac:dyDescent="0.5">
      <c r="A683">
        <v>682</v>
      </c>
      <c r="B683" t="s">
        <v>992</v>
      </c>
      <c r="C683">
        <v>100</v>
      </c>
      <c r="D683">
        <v>100</v>
      </c>
      <c r="E683">
        <v>100</v>
      </c>
      <c r="F683">
        <v>100</v>
      </c>
      <c r="G683">
        <v>100</v>
      </c>
      <c r="H683">
        <v>100</v>
      </c>
      <c r="I683">
        <f t="shared" si="33"/>
        <v>600</v>
      </c>
      <c r="K683">
        <f>C683-'Gen V Original Stats'!C683</f>
        <v>0</v>
      </c>
      <c r="L683">
        <f>D683-'Gen V Original Stats'!D683</f>
        <v>0</v>
      </c>
      <c r="M683">
        <f>E683-'Gen V Original Stats'!E683</f>
        <v>0</v>
      </c>
      <c r="N683">
        <f>F683-'Gen V Original Stats'!F683</f>
        <v>0</v>
      </c>
      <c r="O683">
        <f>G683-'Gen V Original Stats'!G683</f>
        <v>0</v>
      </c>
      <c r="P683">
        <f>H683-'Gen V Original Stats'!H683</f>
        <v>0</v>
      </c>
      <c r="Q683" s="5">
        <f>I683-'Gen V Original Stats'!I683</f>
        <v>0</v>
      </c>
      <c r="S683">
        <v>682</v>
      </c>
      <c r="T683">
        <v>3</v>
      </c>
      <c r="U683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</v>
      </c>
    </row>
    <row r="684" spans="1:21" x14ac:dyDescent="0.5">
      <c r="A684">
        <v>683</v>
      </c>
      <c r="B684" t="s">
        <v>1013</v>
      </c>
      <c r="C684">
        <v>100</v>
      </c>
      <c r="D684">
        <v>100</v>
      </c>
      <c r="E684">
        <v>100</v>
      </c>
      <c r="F684">
        <v>100</v>
      </c>
      <c r="G684">
        <v>100</v>
      </c>
      <c r="H684">
        <v>100</v>
      </c>
      <c r="I684">
        <f t="shared" si="33"/>
        <v>600</v>
      </c>
      <c r="K684">
        <f>C684-'Gen V Original Stats'!C684</f>
        <v>0</v>
      </c>
      <c r="L684">
        <f>D684-'Gen V Original Stats'!D684</f>
        <v>0</v>
      </c>
      <c r="M684">
        <f>E684-'Gen V Original Stats'!E684</f>
        <v>0</v>
      </c>
      <c r="N684">
        <f>F684-'Gen V Original Stats'!F684</f>
        <v>0</v>
      </c>
      <c r="O684">
        <f>G684-'Gen V Original Stats'!G684</f>
        <v>0</v>
      </c>
      <c r="P684">
        <f>H684-'Gen V Original Stats'!H684</f>
        <v>0</v>
      </c>
      <c r="Q684" s="5">
        <f>I684-'Gen V Original Stats'!I684</f>
        <v>0</v>
      </c>
      <c r="S684">
        <v>683</v>
      </c>
      <c r="T684">
        <v>3</v>
      </c>
      <c r="U684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</v>
      </c>
    </row>
    <row r="685" spans="1:21" x14ac:dyDescent="0.5">
      <c r="A685">
        <v>684</v>
      </c>
      <c r="B685" t="s">
        <v>1015</v>
      </c>
      <c r="C685">
        <v>55</v>
      </c>
      <c r="D685">
        <v>20</v>
      </c>
      <c r="E685">
        <v>35</v>
      </c>
      <c r="F685">
        <v>20</v>
      </c>
      <c r="G685">
        <v>45</v>
      </c>
      <c r="H685">
        <v>75</v>
      </c>
      <c r="I685">
        <f t="shared" ref="I685:I709" si="34">SUM(C685:H685)</f>
        <v>250</v>
      </c>
      <c r="K685">
        <f>C685-'Gen V Original Stats'!C685</f>
        <v>0</v>
      </c>
      <c r="L685">
        <f>D685-'Gen V Original Stats'!D685</f>
        <v>0</v>
      </c>
      <c r="M685">
        <f>E685-'Gen V Original Stats'!E685</f>
        <v>0</v>
      </c>
      <c r="N685">
        <f>F685-'Gen V Original Stats'!F685</f>
        <v>0</v>
      </c>
      <c r="O685">
        <f>G685-'Gen V Original Stats'!G685</f>
        <v>0</v>
      </c>
      <c r="P685">
        <f>H685-'Gen V Original Stats'!H685</f>
        <v>0</v>
      </c>
      <c r="Q685" s="5">
        <f>I685-'Gen V Original Stats'!I685</f>
        <v>0</v>
      </c>
      <c r="S685">
        <v>684</v>
      </c>
      <c r="T685">
        <v>3</v>
      </c>
      <c r="U685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[684,3],</v>
      </c>
    </row>
    <row r="686" spans="1:21" x14ac:dyDescent="0.5">
      <c r="A686">
        <v>685</v>
      </c>
      <c r="B686" t="s">
        <v>512</v>
      </c>
      <c r="C686">
        <v>50</v>
      </c>
      <c r="D686">
        <v>180</v>
      </c>
      <c r="E686">
        <v>20</v>
      </c>
      <c r="F686">
        <v>180</v>
      </c>
      <c r="G686">
        <v>20</v>
      </c>
      <c r="H686">
        <v>150</v>
      </c>
      <c r="I686">
        <f t="shared" si="34"/>
        <v>600</v>
      </c>
      <c r="K686">
        <f>C686-'Gen V Original Stats'!C686</f>
        <v>0</v>
      </c>
      <c r="L686">
        <f>D686-'Gen V Original Stats'!D686</f>
        <v>0</v>
      </c>
      <c r="M686">
        <f>E686-'Gen V Original Stats'!E686</f>
        <v>0</v>
      </c>
      <c r="N686">
        <f>F686-'Gen V Original Stats'!F686</f>
        <v>0</v>
      </c>
      <c r="O686">
        <f>G686-'Gen V Original Stats'!G686</f>
        <v>0</v>
      </c>
      <c r="P686">
        <f>H686-'Gen V Original Stats'!H686</f>
        <v>0</v>
      </c>
      <c r="Q686" s="5">
        <f>I686-'Gen V Original Stats'!I686</f>
        <v>0</v>
      </c>
      <c r="S686">
        <v>685</v>
      </c>
      <c r="T686">
        <v>5</v>
      </c>
      <c r="U686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[684,3],[685,5],</v>
      </c>
    </row>
    <row r="687" spans="1:21" x14ac:dyDescent="0.5">
      <c r="A687">
        <v>686</v>
      </c>
      <c r="B687" t="s">
        <v>513</v>
      </c>
      <c r="C687">
        <v>50</v>
      </c>
      <c r="D687">
        <v>70</v>
      </c>
      <c r="E687">
        <v>160</v>
      </c>
      <c r="F687">
        <v>70</v>
      </c>
      <c r="G687">
        <v>160</v>
      </c>
      <c r="H687">
        <v>90</v>
      </c>
      <c r="I687">
        <f t="shared" si="34"/>
        <v>600</v>
      </c>
      <c r="K687">
        <f>C687-'Gen V Original Stats'!C687</f>
        <v>0</v>
      </c>
      <c r="L687">
        <f>D687-'Gen V Original Stats'!D687</f>
        <v>0</v>
      </c>
      <c r="M687">
        <f>E687-'Gen V Original Stats'!E687</f>
        <v>0</v>
      </c>
      <c r="N687">
        <f>F687-'Gen V Original Stats'!F687</f>
        <v>0</v>
      </c>
      <c r="O687">
        <f>G687-'Gen V Original Stats'!G687</f>
        <v>0</v>
      </c>
      <c r="P687">
        <f>H687-'Gen V Original Stats'!H687</f>
        <v>0</v>
      </c>
      <c r="Q687" s="5">
        <f>I687-'Gen V Original Stats'!I687</f>
        <v>0</v>
      </c>
      <c r="S687">
        <v>686</v>
      </c>
      <c r="T687">
        <v>5</v>
      </c>
      <c r="U687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[684,3],[685,5],[686,5],</v>
      </c>
    </row>
    <row r="688" spans="1:21" x14ac:dyDescent="0.5">
      <c r="A688">
        <v>687</v>
      </c>
      <c r="B688" t="s">
        <v>514</v>
      </c>
      <c r="C688">
        <v>50</v>
      </c>
      <c r="D688">
        <v>95</v>
      </c>
      <c r="E688">
        <v>90</v>
      </c>
      <c r="F688">
        <v>95</v>
      </c>
      <c r="G688">
        <v>90</v>
      </c>
      <c r="H688">
        <v>180</v>
      </c>
      <c r="I688">
        <f t="shared" si="34"/>
        <v>600</v>
      </c>
      <c r="K688">
        <f>C688-'Gen V Original Stats'!C688</f>
        <v>0</v>
      </c>
      <c r="L688">
        <f>D688-'Gen V Original Stats'!D688</f>
        <v>0</v>
      </c>
      <c r="M688">
        <f>E688-'Gen V Original Stats'!E688</f>
        <v>0</v>
      </c>
      <c r="N688">
        <f>F688-'Gen V Original Stats'!F688</f>
        <v>0</v>
      </c>
      <c r="O688">
        <f>G688-'Gen V Original Stats'!G688</f>
        <v>0</v>
      </c>
      <c r="P688">
        <f>H688-'Gen V Original Stats'!H688</f>
        <v>0</v>
      </c>
      <c r="Q688" s="5">
        <f>I688-'Gen V Original Stats'!I688</f>
        <v>0</v>
      </c>
      <c r="S688">
        <v>687</v>
      </c>
      <c r="T688">
        <v>5</v>
      </c>
      <c r="U688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[684,3],[685,5],[686,5],[687,5],</v>
      </c>
    </row>
    <row r="689" spans="1:21" x14ac:dyDescent="0.5">
      <c r="A689">
        <v>688</v>
      </c>
      <c r="B689" t="s">
        <v>833</v>
      </c>
      <c r="C689">
        <v>85</v>
      </c>
      <c r="D689">
        <v>112</v>
      </c>
      <c r="E689">
        <v>149</v>
      </c>
      <c r="F689">
        <v>83</v>
      </c>
      <c r="G689">
        <v>120</v>
      </c>
      <c r="H689">
        <v>51</v>
      </c>
      <c r="I689">
        <f t="shared" si="34"/>
        <v>600</v>
      </c>
      <c r="K689">
        <f>C689-'Gen V Original Stats'!C689</f>
        <v>25</v>
      </c>
      <c r="L689">
        <f>D689-'Gen V Original Stats'!D689</f>
        <v>33</v>
      </c>
      <c r="M689">
        <f>E689-'Gen V Original Stats'!E689</f>
        <v>44</v>
      </c>
      <c r="N689">
        <f>F689-'Gen V Original Stats'!F689</f>
        <v>24</v>
      </c>
      <c r="O689">
        <f>G689-'Gen V Original Stats'!G689</f>
        <v>35</v>
      </c>
      <c r="P689">
        <f>H689-'Gen V Original Stats'!H689</f>
        <v>15</v>
      </c>
      <c r="Q689" s="5">
        <f>I689-'Gen V Original Stats'!I689</f>
        <v>176</v>
      </c>
      <c r="S689">
        <v>688</v>
      </c>
      <c r="U689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[684,3],[685,5],[686,5],[687,5],[688,0],</v>
      </c>
    </row>
    <row r="690" spans="1:21" x14ac:dyDescent="0.5">
      <c r="A690">
        <v>689</v>
      </c>
      <c r="B690" t="s">
        <v>832</v>
      </c>
      <c r="C690">
        <v>85</v>
      </c>
      <c r="D690">
        <v>98</v>
      </c>
      <c r="E690">
        <v>134</v>
      </c>
      <c r="F690">
        <v>98</v>
      </c>
      <c r="G690">
        <v>134</v>
      </c>
      <c r="H690">
        <v>51</v>
      </c>
      <c r="I690">
        <f t="shared" si="34"/>
        <v>600</v>
      </c>
      <c r="K690">
        <f>C690-'Gen V Original Stats'!C690</f>
        <v>25</v>
      </c>
      <c r="L690">
        <f>D690-'Gen V Original Stats'!D690</f>
        <v>29</v>
      </c>
      <c r="M690">
        <f>E690-'Gen V Original Stats'!E690</f>
        <v>39</v>
      </c>
      <c r="N690">
        <f>F690-'Gen V Original Stats'!F690</f>
        <v>29</v>
      </c>
      <c r="O690">
        <f>G690-'Gen V Original Stats'!G690</f>
        <v>39</v>
      </c>
      <c r="P690">
        <f>H690-'Gen V Original Stats'!H690</f>
        <v>15</v>
      </c>
      <c r="Q690" s="5">
        <f>I690-'Gen V Original Stats'!I690</f>
        <v>176</v>
      </c>
      <c r="S690">
        <v>689</v>
      </c>
      <c r="U690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[684,3],[685,5],[686,5],[687,5],[688,0],[689,0],</v>
      </c>
    </row>
    <row r="691" spans="1:21" x14ac:dyDescent="0.5">
      <c r="A691">
        <v>690</v>
      </c>
      <c r="B691" t="s">
        <v>834</v>
      </c>
      <c r="C691">
        <v>100</v>
      </c>
      <c r="D691">
        <v>103</v>
      </c>
      <c r="E691">
        <v>75</v>
      </c>
      <c r="F691">
        <v>120</v>
      </c>
      <c r="G691">
        <v>75</v>
      </c>
      <c r="H691">
        <v>127</v>
      </c>
      <c r="I691">
        <f t="shared" si="34"/>
        <v>600</v>
      </c>
      <c r="K691">
        <f>C691-'Gen V Original Stats'!C691</f>
        <v>0</v>
      </c>
      <c r="L691">
        <f>D691-'Gen V Original Stats'!D691</f>
        <v>0</v>
      </c>
      <c r="M691">
        <f>E691-'Gen V Original Stats'!E691</f>
        <v>0</v>
      </c>
      <c r="N691">
        <f>F691-'Gen V Original Stats'!F691</f>
        <v>0</v>
      </c>
      <c r="O691">
        <f>G691-'Gen V Original Stats'!G691</f>
        <v>0</v>
      </c>
      <c r="P691">
        <f>H691-'Gen V Original Stats'!H691</f>
        <v>0</v>
      </c>
      <c r="Q691" s="5">
        <f>I691-'Gen V Original Stats'!I691</f>
        <v>0</v>
      </c>
      <c r="S691">
        <v>690</v>
      </c>
      <c r="T691">
        <v>5</v>
      </c>
      <c r="U691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[684,3],[685,5],[686,5],[687,5],[688,0],[689,0],[690,5],</v>
      </c>
    </row>
    <row r="692" spans="1:21" x14ac:dyDescent="0.5">
      <c r="A692">
        <v>691</v>
      </c>
      <c r="B692" t="s">
        <v>515</v>
      </c>
      <c r="C692">
        <v>150</v>
      </c>
      <c r="D692">
        <v>120</v>
      </c>
      <c r="E692">
        <v>100</v>
      </c>
      <c r="F692">
        <v>120</v>
      </c>
      <c r="G692">
        <v>100</v>
      </c>
      <c r="H692">
        <v>90</v>
      </c>
      <c r="I692">
        <f t="shared" si="34"/>
        <v>680</v>
      </c>
      <c r="K692">
        <f>C692-'Gen V Original Stats'!C692</f>
        <v>0</v>
      </c>
      <c r="L692">
        <f>D692-'Gen V Original Stats'!D692</f>
        <v>0</v>
      </c>
      <c r="M692">
        <f>E692-'Gen V Original Stats'!E692</f>
        <v>0</v>
      </c>
      <c r="N692">
        <f>F692-'Gen V Original Stats'!F692</f>
        <v>0</v>
      </c>
      <c r="O692">
        <f>G692-'Gen V Original Stats'!G692</f>
        <v>0</v>
      </c>
      <c r="P692">
        <f>H692-'Gen V Original Stats'!H692</f>
        <v>0</v>
      </c>
      <c r="Q692" s="5">
        <f>I692-'Gen V Original Stats'!I692</f>
        <v>0</v>
      </c>
      <c r="S692">
        <v>691</v>
      </c>
      <c r="T692">
        <v>4</v>
      </c>
      <c r="U692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[684,3],[685,5],[686,5],[687,5],[688,0],[689,0],[690,5],[691,4],</v>
      </c>
    </row>
    <row r="693" spans="1:21" x14ac:dyDescent="0.5">
      <c r="A693">
        <v>692</v>
      </c>
      <c r="B693" t="s">
        <v>1029</v>
      </c>
      <c r="C693">
        <v>58</v>
      </c>
      <c r="D693">
        <v>75</v>
      </c>
      <c r="E693">
        <v>123</v>
      </c>
      <c r="F693">
        <v>121</v>
      </c>
      <c r="G693">
        <v>123</v>
      </c>
      <c r="H693">
        <v>99</v>
      </c>
      <c r="I693">
        <f t="shared" si="34"/>
        <v>599</v>
      </c>
      <c r="K693">
        <f>C693-'Gen V Original Stats'!C693</f>
        <v>8</v>
      </c>
      <c r="L693">
        <f>D693-'Gen V Original Stats'!D693</f>
        <v>10</v>
      </c>
      <c r="M693">
        <f>E693-'Gen V Original Stats'!E693</f>
        <v>16</v>
      </c>
      <c r="N693">
        <f>F693-'Gen V Original Stats'!F693</f>
        <v>16</v>
      </c>
      <c r="O693">
        <f>G693-'Gen V Original Stats'!G693</f>
        <v>16</v>
      </c>
      <c r="P693">
        <f>H693-'Gen V Original Stats'!H693</f>
        <v>13</v>
      </c>
      <c r="Q693" s="5">
        <f>I693-'Gen V Original Stats'!I693</f>
        <v>79</v>
      </c>
      <c r="S693">
        <v>692</v>
      </c>
      <c r="U693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[684,3],[685,5],[686,5],[687,5],[688,0],[689,0],[690,5],[691,4],[692,0],</v>
      </c>
    </row>
    <row r="694" spans="1:21" x14ac:dyDescent="0.5">
      <c r="A694">
        <v>693</v>
      </c>
      <c r="B694" t="s">
        <v>1028</v>
      </c>
      <c r="C694">
        <v>58</v>
      </c>
      <c r="D694">
        <v>75</v>
      </c>
      <c r="E694">
        <v>123</v>
      </c>
      <c r="F694">
        <v>121</v>
      </c>
      <c r="G694">
        <v>123</v>
      </c>
      <c r="H694">
        <v>99</v>
      </c>
      <c r="I694">
        <f t="shared" si="34"/>
        <v>599</v>
      </c>
      <c r="K694">
        <f>C694-'Gen V Original Stats'!C694</f>
        <v>8</v>
      </c>
      <c r="L694">
        <f>D694-'Gen V Original Stats'!D694</f>
        <v>10</v>
      </c>
      <c r="M694">
        <f>E694-'Gen V Original Stats'!E694</f>
        <v>16</v>
      </c>
      <c r="N694">
        <f>F694-'Gen V Original Stats'!F694</f>
        <v>16</v>
      </c>
      <c r="O694">
        <f>G694-'Gen V Original Stats'!G694</f>
        <v>16</v>
      </c>
      <c r="P694">
        <f>H694-'Gen V Original Stats'!H694</f>
        <v>13</v>
      </c>
      <c r="Q694" s="5">
        <f>I694-'Gen V Original Stats'!I694</f>
        <v>79</v>
      </c>
      <c r="S694">
        <v>693</v>
      </c>
      <c r="U694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[684,3],[685,5],[686,5],[687,5],[688,0],[689,0],[690,5],[691,4],[692,0],[693,0],</v>
      </c>
    </row>
    <row r="695" spans="1:21" x14ac:dyDescent="0.5">
      <c r="A695">
        <v>694</v>
      </c>
      <c r="B695" t="s">
        <v>1027</v>
      </c>
      <c r="C695">
        <v>58</v>
      </c>
      <c r="D695">
        <v>75</v>
      </c>
      <c r="E695">
        <v>123</v>
      </c>
      <c r="F695">
        <v>121</v>
      </c>
      <c r="G695">
        <v>123</v>
      </c>
      <c r="H695">
        <v>99</v>
      </c>
      <c r="I695">
        <f t="shared" si="34"/>
        <v>599</v>
      </c>
      <c r="K695">
        <f>C695-'Gen V Original Stats'!C695</f>
        <v>8</v>
      </c>
      <c r="L695">
        <f>D695-'Gen V Original Stats'!D695</f>
        <v>10</v>
      </c>
      <c r="M695">
        <f>E695-'Gen V Original Stats'!E695</f>
        <v>16</v>
      </c>
      <c r="N695">
        <f>F695-'Gen V Original Stats'!F695</f>
        <v>16</v>
      </c>
      <c r="O695">
        <f>G695-'Gen V Original Stats'!G695</f>
        <v>16</v>
      </c>
      <c r="P695">
        <f>H695-'Gen V Original Stats'!H695</f>
        <v>13</v>
      </c>
      <c r="Q695" s="5">
        <f>I695-'Gen V Original Stats'!I695</f>
        <v>79</v>
      </c>
      <c r="S695">
        <v>694</v>
      </c>
      <c r="U695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[684,3],[685,5],[686,5],[687,5],[688,0],[689,0],[690,5],[691,4],[692,0],[693,0],[694,0],</v>
      </c>
    </row>
    <row r="696" spans="1:21" x14ac:dyDescent="0.5">
      <c r="A696">
        <v>695</v>
      </c>
      <c r="B696" t="s">
        <v>1025</v>
      </c>
      <c r="C696">
        <v>58</v>
      </c>
      <c r="D696">
        <v>75</v>
      </c>
      <c r="E696">
        <v>123</v>
      </c>
      <c r="F696">
        <v>121</v>
      </c>
      <c r="G696">
        <v>123</v>
      </c>
      <c r="H696">
        <v>99</v>
      </c>
      <c r="I696">
        <f t="shared" si="34"/>
        <v>599</v>
      </c>
      <c r="K696">
        <f>C696-'Gen V Original Stats'!C696</f>
        <v>8</v>
      </c>
      <c r="L696">
        <f>D696-'Gen V Original Stats'!D696</f>
        <v>10</v>
      </c>
      <c r="M696">
        <f>E696-'Gen V Original Stats'!E696</f>
        <v>16</v>
      </c>
      <c r="N696">
        <f>F696-'Gen V Original Stats'!F696</f>
        <v>16</v>
      </c>
      <c r="O696">
        <f>G696-'Gen V Original Stats'!G696</f>
        <v>16</v>
      </c>
      <c r="P696">
        <f>H696-'Gen V Original Stats'!H696</f>
        <v>13</v>
      </c>
      <c r="Q696" s="5">
        <f>I696-'Gen V Original Stats'!I696</f>
        <v>79</v>
      </c>
      <c r="S696">
        <v>695</v>
      </c>
      <c r="U696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[684,3],[685,5],[686,5],[687,5],[688,0],[689,0],[690,5],[691,4],[692,0],[693,0],[694,0],[695,0],</v>
      </c>
    </row>
    <row r="697" spans="1:21" x14ac:dyDescent="0.5">
      <c r="A697">
        <v>696</v>
      </c>
      <c r="B697" t="s">
        <v>1026</v>
      </c>
      <c r="C697">
        <v>58</v>
      </c>
      <c r="D697">
        <v>75</v>
      </c>
      <c r="E697">
        <v>123</v>
      </c>
      <c r="F697">
        <v>121</v>
      </c>
      <c r="G697">
        <v>123</v>
      </c>
      <c r="H697">
        <v>99</v>
      </c>
      <c r="I697">
        <f t="shared" si="34"/>
        <v>599</v>
      </c>
      <c r="K697">
        <f>C697-'Gen V Original Stats'!C697</f>
        <v>8</v>
      </c>
      <c r="L697">
        <f>D697-'Gen V Original Stats'!D697</f>
        <v>10</v>
      </c>
      <c r="M697">
        <f>E697-'Gen V Original Stats'!E697</f>
        <v>16</v>
      </c>
      <c r="N697">
        <f>F697-'Gen V Original Stats'!F697</f>
        <v>16</v>
      </c>
      <c r="O697">
        <f>G697-'Gen V Original Stats'!G697</f>
        <v>16</v>
      </c>
      <c r="P697">
        <f>H697-'Gen V Original Stats'!H697</f>
        <v>13</v>
      </c>
      <c r="Q697" s="5">
        <f>I697-'Gen V Original Stats'!I697</f>
        <v>79</v>
      </c>
      <c r="S697">
        <v>696</v>
      </c>
      <c r="U697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[684,3],[685,5],[686,5],[687,5],[688,0],[689,0],[690,5],[691,4],[692,0],[693,0],[694,0],[695,0],[696,0],</v>
      </c>
    </row>
    <row r="698" spans="1:21" x14ac:dyDescent="0.5">
      <c r="A698">
        <v>697</v>
      </c>
      <c r="B698" t="s">
        <v>350</v>
      </c>
      <c r="C698">
        <v>100</v>
      </c>
      <c r="D698">
        <v>100</v>
      </c>
      <c r="E698">
        <v>100</v>
      </c>
      <c r="F698">
        <v>100</v>
      </c>
      <c r="G698">
        <v>100</v>
      </c>
      <c r="H698">
        <v>100</v>
      </c>
      <c r="I698">
        <f t="shared" si="34"/>
        <v>600</v>
      </c>
      <c r="K698">
        <f>C698-'Gen V Original Stats'!C698</f>
        <v>30</v>
      </c>
      <c r="L698">
        <f>D698-'Gen V Original Stats'!D698</f>
        <v>30</v>
      </c>
      <c r="M698">
        <f>E698-'Gen V Original Stats'!E698</f>
        <v>30</v>
      </c>
      <c r="N698">
        <f>F698-'Gen V Original Stats'!F698</f>
        <v>30</v>
      </c>
      <c r="O698">
        <f>G698-'Gen V Original Stats'!G698</f>
        <v>30</v>
      </c>
      <c r="P698">
        <f>H698-'Gen V Original Stats'!H698</f>
        <v>30</v>
      </c>
      <c r="Q698" s="5">
        <f>I698-'Gen V Original Stats'!I698</f>
        <v>180</v>
      </c>
      <c r="S698">
        <v>697</v>
      </c>
      <c r="U698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[684,3],[685,5],[686,5],[687,5],[688,0],[689,0],[690,5],[691,4],[692,0],[693,0],[694,0],[695,0],[696,0],[697,0],</v>
      </c>
    </row>
    <row r="699" spans="1:21" x14ac:dyDescent="0.5">
      <c r="A699">
        <v>698</v>
      </c>
      <c r="B699" t="s">
        <v>350</v>
      </c>
      <c r="C699">
        <v>100</v>
      </c>
      <c r="D699">
        <v>100</v>
      </c>
      <c r="E699">
        <v>100</v>
      </c>
      <c r="F699">
        <v>100</v>
      </c>
      <c r="G699">
        <v>100</v>
      </c>
      <c r="H699">
        <v>100</v>
      </c>
      <c r="I699">
        <f t="shared" si="34"/>
        <v>600</v>
      </c>
      <c r="K699">
        <f>C699-'Gen V Original Stats'!C699</f>
        <v>30</v>
      </c>
      <c r="L699">
        <f>D699-'Gen V Original Stats'!D699</f>
        <v>30</v>
      </c>
      <c r="M699">
        <f>E699-'Gen V Original Stats'!E699</f>
        <v>30</v>
      </c>
      <c r="N699">
        <f>F699-'Gen V Original Stats'!F699</f>
        <v>30</v>
      </c>
      <c r="O699">
        <f>G699-'Gen V Original Stats'!G699</f>
        <v>30</v>
      </c>
      <c r="P699">
        <f>H699-'Gen V Original Stats'!H699</f>
        <v>30</v>
      </c>
      <c r="Q699" s="5">
        <f>I699-'Gen V Original Stats'!I699</f>
        <v>180</v>
      </c>
      <c r="S699">
        <v>698</v>
      </c>
      <c r="U699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[684,3],[685,5],[686,5],[687,5],[688,0],[689,0],[690,5],[691,4],[692,0],[693,0],[694,0],[695,0],[696,0],[697,0],[698,0],</v>
      </c>
    </row>
    <row r="700" spans="1:21" x14ac:dyDescent="0.5">
      <c r="A700">
        <v>699</v>
      </c>
      <c r="B700" t="s">
        <v>350</v>
      </c>
      <c r="C700">
        <v>100</v>
      </c>
      <c r="D700">
        <v>100</v>
      </c>
      <c r="E700">
        <v>100</v>
      </c>
      <c r="F700">
        <v>100</v>
      </c>
      <c r="G700">
        <v>100</v>
      </c>
      <c r="H700">
        <v>100</v>
      </c>
      <c r="I700">
        <f t="shared" si="34"/>
        <v>600</v>
      </c>
      <c r="K700">
        <f>C700-'Gen V Original Stats'!C700</f>
        <v>30</v>
      </c>
      <c r="L700">
        <f>D700-'Gen V Original Stats'!D700</f>
        <v>30</v>
      </c>
      <c r="M700">
        <f>E700-'Gen V Original Stats'!E700</f>
        <v>30</v>
      </c>
      <c r="N700">
        <f>F700-'Gen V Original Stats'!F700</f>
        <v>30</v>
      </c>
      <c r="O700">
        <f>G700-'Gen V Original Stats'!G700</f>
        <v>30</v>
      </c>
      <c r="P700">
        <f>H700-'Gen V Original Stats'!H700</f>
        <v>30</v>
      </c>
      <c r="Q700" s="5">
        <f>I700-'Gen V Original Stats'!I700</f>
        <v>180</v>
      </c>
      <c r="S700">
        <v>699</v>
      </c>
      <c r="U700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[684,3],[685,5],[686,5],[687,5],[688,0],[689,0],[690,5],[691,4],[692,0],[693,0],[694,0],[695,0],[696,0],[697,0],[698,0],[699,0],</v>
      </c>
    </row>
    <row r="701" spans="1:21" x14ac:dyDescent="0.5">
      <c r="A701">
        <v>700</v>
      </c>
      <c r="B701" t="s">
        <v>574</v>
      </c>
      <c r="C701">
        <v>91</v>
      </c>
      <c r="D701">
        <v>120</v>
      </c>
      <c r="E701">
        <v>85</v>
      </c>
      <c r="F701">
        <v>104</v>
      </c>
      <c r="G701">
        <v>72</v>
      </c>
      <c r="H701">
        <v>128</v>
      </c>
      <c r="I701">
        <f t="shared" si="34"/>
        <v>600</v>
      </c>
      <c r="K701">
        <f>C701-'Gen V Original Stats'!C701</f>
        <v>21</v>
      </c>
      <c r="L701">
        <f>D701-'Gen V Original Stats'!D701</f>
        <v>28</v>
      </c>
      <c r="M701">
        <f>E701-'Gen V Original Stats'!E701</f>
        <v>20</v>
      </c>
      <c r="N701">
        <f>F701-'Gen V Original Stats'!F701</f>
        <v>24</v>
      </c>
      <c r="O701">
        <f>G701-'Gen V Original Stats'!G701</f>
        <v>17</v>
      </c>
      <c r="P701">
        <f>H701-'Gen V Original Stats'!H701</f>
        <v>30</v>
      </c>
      <c r="Q701" s="5">
        <f>I701-'Gen V Original Stats'!I701</f>
        <v>140</v>
      </c>
      <c r="S701">
        <v>700</v>
      </c>
      <c r="U701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[684,3],[685,5],[686,5],[687,5],[688,0],[689,0],[690,5],[691,4],[692,0],[693,0],[694,0],[695,0],[696,0],[697,0],[698,0],[699,0],[700,0],</v>
      </c>
    </row>
    <row r="702" spans="1:21" x14ac:dyDescent="0.5">
      <c r="A702">
        <v>701</v>
      </c>
      <c r="B702" t="s">
        <v>1023</v>
      </c>
      <c r="C702">
        <v>131</v>
      </c>
      <c r="D702">
        <v>34</v>
      </c>
      <c r="E702">
        <v>120</v>
      </c>
      <c r="F702">
        <v>161</v>
      </c>
      <c r="G702">
        <v>120</v>
      </c>
      <c r="H702">
        <v>63</v>
      </c>
      <c r="I702">
        <f t="shared" si="34"/>
        <v>629</v>
      </c>
      <c r="K702">
        <f>C702-'Gen V Original Stats'!C702</f>
        <v>0</v>
      </c>
      <c r="L702">
        <f>D702-'Gen V Original Stats'!D702</f>
        <v>4</v>
      </c>
      <c r="M702">
        <f>E702-'Gen V Original Stats'!E702</f>
        <v>15</v>
      </c>
      <c r="N702">
        <f>F702-'Gen V Original Stats'!F702</f>
        <v>21</v>
      </c>
      <c r="O702">
        <f>G702-'Gen V Original Stats'!G702</f>
        <v>15</v>
      </c>
      <c r="P702">
        <f>H702-'Gen V Original Stats'!H702</f>
        <v>8</v>
      </c>
      <c r="Q702" s="5">
        <f>I702-'Gen V Original Stats'!I702</f>
        <v>63</v>
      </c>
      <c r="S702">
        <v>701</v>
      </c>
      <c r="T702">
        <v>8</v>
      </c>
      <c r="U702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[684,3],[685,5],[686,5],[687,5],[688,0],[689,0],[690,5],[691,4],[692,0],[693,0],[694,0],[695,0],[696,0],[697,0],[698,0],[699,0],[700,0],[701,8],</v>
      </c>
    </row>
    <row r="703" spans="1:21" x14ac:dyDescent="0.5">
      <c r="A703">
        <v>702</v>
      </c>
      <c r="B703" t="s">
        <v>1022</v>
      </c>
      <c r="C703">
        <v>100</v>
      </c>
      <c r="D703">
        <v>128</v>
      </c>
      <c r="E703">
        <v>90</v>
      </c>
      <c r="F703">
        <v>77</v>
      </c>
      <c r="G703">
        <v>77</v>
      </c>
      <c r="H703">
        <v>128</v>
      </c>
      <c r="I703">
        <f t="shared" si="34"/>
        <v>600</v>
      </c>
      <c r="K703">
        <f>C703-'Gen V Original Stats'!C703</f>
        <v>0</v>
      </c>
      <c r="L703">
        <f>D703-'Gen V Original Stats'!D703</f>
        <v>0</v>
      </c>
      <c r="M703">
        <f>E703-'Gen V Original Stats'!E703</f>
        <v>0</v>
      </c>
      <c r="N703">
        <f>F703-'Gen V Original Stats'!F703</f>
        <v>0</v>
      </c>
      <c r="O703">
        <f>G703-'Gen V Original Stats'!G703</f>
        <v>0</v>
      </c>
      <c r="P703">
        <f>H703-'Gen V Original Stats'!H703</f>
        <v>0</v>
      </c>
      <c r="Q703" s="5">
        <f>I703-'Gen V Original Stats'!I703</f>
        <v>0</v>
      </c>
      <c r="S703">
        <v>702</v>
      </c>
      <c r="T703">
        <v>5</v>
      </c>
      <c r="U703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[684,3],[685,5],[686,5],[687,5],[688,0],[689,0],[690,5],[691,4],[692,0],[693,0],[694,0],[695,0],[696,0],[697,0],[698,0],[699,0],[700,0],[701,8],[702,5],</v>
      </c>
    </row>
    <row r="704" spans="1:21" x14ac:dyDescent="0.5">
      <c r="A704">
        <v>703</v>
      </c>
      <c r="B704" t="s">
        <v>1021</v>
      </c>
      <c r="C704">
        <v>125</v>
      </c>
      <c r="D704">
        <v>120</v>
      </c>
      <c r="E704">
        <v>90</v>
      </c>
      <c r="F704">
        <v>170</v>
      </c>
      <c r="G704">
        <v>100</v>
      </c>
      <c r="H704">
        <v>95</v>
      </c>
      <c r="I704">
        <f t="shared" si="34"/>
        <v>700</v>
      </c>
      <c r="K704">
        <f>C704-'Gen V Original Stats'!C704</f>
        <v>0</v>
      </c>
      <c r="L704">
        <f>D704-'Gen V Original Stats'!D704</f>
        <v>0</v>
      </c>
      <c r="M704">
        <f>E704-'Gen V Original Stats'!E704</f>
        <v>0</v>
      </c>
      <c r="N704">
        <f>F704-'Gen V Original Stats'!F704</f>
        <v>0</v>
      </c>
      <c r="O704">
        <f>G704-'Gen V Original Stats'!G704</f>
        <v>0</v>
      </c>
      <c r="P704">
        <f>H704-'Gen V Original Stats'!H704</f>
        <v>0</v>
      </c>
      <c r="Q704" s="5">
        <f>I704-'Gen V Original Stats'!I704</f>
        <v>0</v>
      </c>
      <c r="S704">
        <v>703</v>
      </c>
      <c r="T704">
        <v>4</v>
      </c>
      <c r="U704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[684,3],[685,5],[686,5],[687,5],[688,0],[689,0],[690,5],[691,4],[692,0],[693,0],[694,0],[695,0],[696,0],[697,0],[698,0],[699,0],[700,0],[701,8],[702,5],[703,4],</v>
      </c>
    </row>
    <row r="705" spans="1:21" x14ac:dyDescent="0.5">
      <c r="A705">
        <v>704</v>
      </c>
      <c r="B705" t="s">
        <v>1020</v>
      </c>
      <c r="C705">
        <v>125</v>
      </c>
      <c r="D705">
        <v>170</v>
      </c>
      <c r="E705">
        <v>100</v>
      </c>
      <c r="F705">
        <v>120</v>
      </c>
      <c r="G705">
        <v>90</v>
      </c>
      <c r="H705">
        <v>95</v>
      </c>
      <c r="I705">
        <f t="shared" si="34"/>
        <v>700</v>
      </c>
      <c r="K705">
        <f>C705-'Gen V Original Stats'!C705</f>
        <v>0</v>
      </c>
      <c r="L705">
        <f>D705-'Gen V Original Stats'!D705</f>
        <v>0</v>
      </c>
      <c r="M705">
        <f>E705-'Gen V Original Stats'!E705</f>
        <v>0</v>
      </c>
      <c r="N705">
        <f>F705-'Gen V Original Stats'!F705</f>
        <v>0</v>
      </c>
      <c r="O705">
        <f>G705-'Gen V Original Stats'!G705</f>
        <v>0</v>
      </c>
      <c r="P705">
        <f>H705-'Gen V Original Stats'!H705</f>
        <v>0</v>
      </c>
      <c r="Q705" s="5">
        <f>I705-'Gen V Original Stats'!I705</f>
        <v>0</v>
      </c>
      <c r="S705">
        <v>704</v>
      </c>
      <c r="T705">
        <v>4</v>
      </c>
      <c r="U705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[684,3],[685,5],[686,5],[687,5],[688,0],[689,0],[690,5],[691,4],[692,0],[693,0],[694,0],[695,0],[696,0],[697,0],[698,0],[699,0],[700,0],[701,8],[702,5],[703,4],[704,4],</v>
      </c>
    </row>
    <row r="706" spans="1:21" x14ac:dyDescent="0.5">
      <c r="A706">
        <v>705</v>
      </c>
      <c r="B706" t="s">
        <v>1019</v>
      </c>
      <c r="C706">
        <v>94</v>
      </c>
      <c r="D706">
        <v>74</v>
      </c>
      <c r="E706">
        <v>93</v>
      </c>
      <c r="F706">
        <v>133</v>
      </c>
      <c r="G706">
        <v>93</v>
      </c>
      <c r="H706">
        <v>112</v>
      </c>
      <c r="I706">
        <f t="shared" si="34"/>
        <v>599</v>
      </c>
      <c r="K706">
        <f>C706-'Gen V Original Stats'!C706</f>
        <v>3</v>
      </c>
      <c r="L706">
        <f>D706-'Gen V Original Stats'!D706</f>
        <v>2</v>
      </c>
      <c r="M706">
        <f>E706-'Gen V Original Stats'!E706</f>
        <v>3</v>
      </c>
      <c r="N706">
        <f>F706-'Gen V Original Stats'!F706</f>
        <v>4</v>
      </c>
      <c r="O706">
        <f>G706-'Gen V Original Stats'!G706</f>
        <v>3</v>
      </c>
      <c r="P706">
        <f>H706-'Gen V Original Stats'!H706</f>
        <v>4</v>
      </c>
      <c r="Q706" s="5">
        <f>I706-'Gen V Original Stats'!I706</f>
        <v>19</v>
      </c>
      <c r="S706">
        <v>705</v>
      </c>
      <c r="T706">
        <v>5</v>
      </c>
      <c r="U706" s="1" t="str">
        <f t="shared" si="3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[684,3],[685,5],[686,5],[687,5],[688,0],[689,0],[690,5],[691,4],[692,0],[693,0],[694,0],[695,0],[696,0],[697,0],[698,0],[699,0],[700,0],[701,8],[702,5],[703,4],[704,4],[705,5],</v>
      </c>
    </row>
    <row r="707" spans="1:21" x14ac:dyDescent="0.5">
      <c r="A707">
        <v>706</v>
      </c>
      <c r="B707" t="s">
        <v>1018</v>
      </c>
      <c r="C707">
        <v>82</v>
      </c>
      <c r="D707">
        <v>103</v>
      </c>
      <c r="E707">
        <v>83</v>
      </c>
      <c r="F707">
        <v>114</v>
      </c>
      <c r="G707">
        <v>93</v>
      </c>
      <c r="H707">
        <v>125</v>
      </c>
      <c r="I707">
        <f t="shared" si="34"/>
        <v>600</v>
      </c>
      <c r="K707">
        <f>C707-'Gen V Original Stats'!C707</f>
        <v>3</v>
      </c>
      <c r="L707">
        <f>D707-'Gen V Original Stats'!D707</f>
        <v>3</v>
      </c>
      <c r="M707">
        <f>E707-'Gen V Original Stats'!E707</f>
        <v>3</v>
      </c>
      <c r="N707">
        <f>F707-'Gen V Original Stats'!F707</f>
        <v>4</v>
      </c>
      <c r="O707">
        <f>G707-'Gen V Original Stats'!G707</f>
        <v>3</v>
      </c>
      <c r="P707">
        <f>H707-'Gen V Original Stats'!H707</f>
        <v>4</v>
      </c>
      <c r="Q707" s="5">
        <f>I707-'Gen V Original Stats'!I707</f>
        <v>20</v>
      </c>
      <c r="S707">
        <v>706</v>
      </c>
      <c r="T707">
        <v>5</v>
      </c>
      <c r="U707" s="1" t="str">
        <f t="shared" ref="U707:U708" si="35">U706&amp;"["&amp;S707&amp;","&amp;IF(T707="","0",T707)&amp;"],"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[684,3],[685,5],[686,5],[687,5],[688,0],[689,0],[690,5],[691,4],[692,0],[693,0],[694,0],[695,0],[696,0],[697,0],[698,0],[699,0],[700,0],[701,8],[702,5],[703,4],[704,4],[705,5],[706,5],</v>
      </c>
    </row>
    <row r="708" spans="1:21" x14ac:dyDescent="0.5">
      <c r="A708">
        <v>707</v>
      </c>
      <c r="B708" t="s">
        <v>1017</v>
      </c>
      <c r="C708">
        <v>82</v>
      </c>
      <c r="D708">
        <v>109</v>
      </c>
      <c r="E708">
        <v>72</v>
      </c>
      <c r="F708">
        <v>150</v>
      </c>
      <c r="G708">
        <v>83</v>
      </c>
      <c r="H708">
        <v>104</v>
      </c>
      <c r="I708">
        <f t="shared" si="34"/>
        <v>600</v>
      </c>
      <c r="K708">
        <f>C708-'Gen V Original Stats'!C708</f>
        <v>3</v>
      </c>
      <c r="L708">
        <f>D708-'Gen V Original Stats'!D708</f>
        <v>4</v>
      </c>
      <c r="M708">
        <f>E708-'Gen V Original Stats'!E708</f>
        <v>2</v>
      </c>
      <c r="N708">
        <f>F708-'Gen V Original Stats'!F708</f>
        <v>5</v>
      </c>
      <c r="O708">
        <f>G708-'Gen V Original Stats'!G708</f>
        <v>3</v>
      </c>
      <c r="P708">
        <f>H708-'Gen V Original Stats'!H708</f>
        <v>3</v>
      </c>
      <c r="Q708" s="5">
        <f>I708-'Gen V Original Stats'!I708</f>
        <v>20</v>
      </c>
      <c r="S708">
        <v>707</v>
      </c>
      <c r="T708">
        <v>5</v>
      </c>
      <c r="U708" s="1" t="str">
        <f t="shared" si="3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[684,3],[685,5],[686,5],[687,5],[688,0],[689,0],[690,5],[691,4],[692,0],[693,0],[694,0],[695,0],[696,0],[697,0],[698,0],[699,0],[700,0],[701,8],[702,5],[703,4],[704,4],[705,5],[706,5],[707,5],</v>
      </c>
    </row>
    <row r="709" spans="1:21" x14ac:dyDescent="0.5">
      <c r="A709">
        <v>708</v>
      </c>
      <c r="B709" t="s">
        <v>1016</v>
      </c>
      <c r="C709">
        <v>89</v>
      </c>
      <c r="D709">
        <v>145</v>
      </c>
      <c r="E709">
        <v>90</v>
      </c>
      <c r="F709">
        <v>105</v>
      </c>
      <c r="G709">
        <v>80</v>
      </c>
      <c r="H709">
        <v>91</v>
      </c>
      <c r="I709">
        <f t="shared" si="34"/>
        <v>600</v>
      </c>
      <c r="K709">
        <f>C709-'Gen V Original Stats'!C709</f>
        <v>0</v>
      </c>
      <c r="L709">
        <f>D709-'Gen V Original Stats'!D709</f>
        <v>0</v>
      </c>
      <c r="M709">
        <f>E709-'Gen V Original Stats'!E709</f>
        <v>0</v>
      </c>
      <c r="N709">
        <f>F709-'Gen V Original Stats'!F709</f>
        <v>0</v>
      </c>
      <c r="O709">
        <f>G709-'Gen V Original Stats'!G709</f>
        <v>0</v>
      </c>
      <c r="P709">
        <f>H709-'Gen V Original Stats'!H709</f>
        <v>0</v>
      </c>
      <c r="Q709" s="5">
        <f>I709-'Gen V Original Stats'!I709</f>
        <v>0</v>
      </c>
      <c r="S709">
        <v>708</v>
      </c>
      <c r="T709">
        <v>5</v>
      </c>
      <c r="U709" s="1" t="str">
        <f>U708&amp;"["&amp;S709&amp;","&amp;IF(T709="","0",T709)&amp;"]]"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[650,3],[651,3],[652,3],[653,3],[654,3],[655,3],[656,3],[657,3],[658,3],[659,3],[660,3],[661,3],[662,3],[663,3],[664,3],[665,3],[666,3],[667,3],[668,3],[669,3],[670,3],[671,3],[672,3],[673,3],[674,3],[675,3],[676,3],[677,3],[678,3],[679,3],[680,3],[681,3],[682,3],[683,3],[684,3],[685,5],[686,5],[687,5],[688,0],[689,0],[690,5],[691,4],[692,0],[693,0],[694,0],[695,0],[696,0],[697,0],[698,0],[699,0],[700,0],[701,8],[702,5],[703,4],[704,4],[705,5],[706,5],[707,5],[708,5]]</v>
      </c>
    </row>
  </sheetData>
  <conditionalFormatting sqref="K2:Q709">
    <cfRule type="cellIs" dxfId="2" priority="7" operator="lessThan">
      <formula>0</formula>
    </cfRule>
  </conditionalFormatting>
  <conditionalFormatting sqref="C2:C709">
    <cfRule type="colorScale" priority="6">
      <colorScale>
        <cfvo type="min"/>
        <cfvo type="max"/>
        <color theme="0"/>
        <color rgb="FF00B0F0"/>
      </colorScale>
    </cfRule>
  </conditionalFormatting>
  <conditionalFormatting sqref="D2:D709">
    <cfRule type="colorScale" priority="5">
      <colorScale>
        <cfvo type="min"/>
        <cfvo type="max"/>
        <color theme="0"/>
        <color rgb="FF00B0F0"/>
      </colorScale>
    </cfRule>
  </conditionalFormatting>
  <conditionalFormatting sqref="E2:E709">
    <cfRule type="colorScale" priority="4">
      <colorScale>
        <cfvo type="min"/>
        <cfvo type="max"/>
        <color theme="0"/>
        <color rgb="FF00B0F0"/>
      </colorScale>
    </cfRule>
  </conditionalFormatting>
  <conditionalFormatting sqref="F2:F709">
    <cfRule type="colorScale" priority="3">
      <colorScale>
        <cfvo type="min"/>
        <cfvo type="max"/>
        <color theme="0"/>
        <color rgb="FF00B0F0"/>
      </colorScale>
    </cfRule>
  </conditionalFormatting>
  <conditionalFormatting sqref="G2:G709">
    <cfRule type="colorScale" priority="2">
      <colorScale>
        <cfvo type="min"/>
        <cfvo type="max"/>
        <color theme="0"/>
        <color rgb="FF00B0F0"/>
      </colorScale>
    </cfRule>
  </conditionalFormatting>
  <conditionalFormatting sqref="H2:H709">
    <cfRule type="colorScale" priority="1">
      <colorScale>
        <cfvo type="min"/>
        <cfvo type="max"/>
        <color theme="0"/>
        <color rgb="FF00B0F0"/>
      </colorScale>
    </cfRule>
  </conditionalFormatting>
  <pageMargins left="0.7" right="0.7" top="0.75" bottom="0.75" header="0.3" footer="0.3"/>
  <pageSetup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516"/>
  <sheetViews>
    <sheetView workbookViewId="0">
      <pane xSplit="2" ySplit="1" topLeftCell="C480" activePane="bottomRight" state="frozen"/>
      <selection pane="topRight" activeCell="C1" sqref="C1"/>
      <selection pane="bottomLeft" activeCell="A2" sqref="A2"/>
      <selection pane="bottomRight" activeCell="A502" sqref="A502:P502"/>
    </sheetView>
  </sheetViews>
  <sheetFormatPr defaultRowHeight="14.35" x14ac:dyDescent="0.5"/>
  <cols>
    <col min="2" max="2" width="18.1171875" bestFit="1" customWidth="1"/>
    <col min="3" max="3" width="3.76171875" bestFit="1" customWidth="1"/>
    <col min="4" max="4" width="5.8203125" bestFit="1" customWidth="1"/>
    <col min="5" max="5" width="7.17578125" bestFit="1" customWidth="1"/>
    <col min="6" max="6" width="9.3515625" bestFit="1" customWidth="1"/>
    <col min="7" max="7" width="9.41015625" bestFit="1" customWidth="1"/>
    <col min="8" max="8" width="5.52734375" bestFit="1" customWidth="1"/>
    <col min="9" max="9" width="3.76171875" bestFit="1" customWidth="1"/>
    <col min="10" max="10" width="4.1171875" bestFit="1" customWidth="1"/>
    <col min="11" max="11" width="4.29296875" bestFit="1" customWidth="1"/>
    <col min="12" max="12" width="4.5859375" bestFit="1" customWidth="1"/>
    <col min="13" max="13" width="4.87890625" bestFit="1" customWidth="1"/>
    <col min="14" max="15" width="4.9375" bestFit="1" customWidth="1"/>
    <col min="16" max="16" width="4.76171875" bestFit="1" customWidth="1"/>
    <col min="17" max="19" width="3.76171875" customWidth="1"/>
    <col min="20" max="20" width="32.9375" bestFit="1" customWidth="1"/>
    <col min="21" max="21" width="11.1171875" customWidth="1"/>
    <col min="22" max="22" width="3.76171875" hidden="1" customWidth="1"/>
    <col min="23" max="23" width="3.76171875" customWidth="1"/>
    <col min="24" max="24" width="6.29296875" bestFit="1" customWidth="1"/>
    <col min="25" max="25" width="255.64453125" bestFit="1" customWidth="1"/>
  </cols>
  <sheetData>
    <row r="1" spans="1:25" x14ac:dyDescent="0.5">
      <c r="A1" t="s">
        <v>980</v>
      </c>
      <c r="C1" t="s">
        <v>495</v>
      </c>
      <c r="D1" t="s">
        <v>497</v>
      </c>
      <c r="E1" t="s">
        <v>498</v>
      </c>
      <c r="F1" t="s">
        <v>499</v>
      </c>
      <c r="G1" t="s">
        <v>500</v>
      </c>
      <c r="H1" t="s">
        <v>496</v>
      </c>
      <c r="I1" t="s">
        <v>501</v>
      </c>
      <c r="J1" t="s">
        <v>961</v>
      </c>
      <c r="K1" t="s">
        <v>962</v>
      </c>
      <c r="L1" t="s">
        <v>963</v>
      </c>
      <c r="M1" t="s">
        <v>964</v>
      </c>
      <c r="N1" t="s">
        <v>966</v>
      </c>
      <c r="O1" t="s">
        <v>967</v>
      </c>
      <c r="P1" t="s">
        <v>965</v>
      </c>
      <c r="T1" t="s">
        <v>507</v>
      </c>
      <c r="U1" t="s">
        <v>982</v>
      </c>
      <c r="W1" t="s">
        <v>983</v>
      </c>
      <c r="X1" t="s">
        <v>981</v>
      </c>
      <c r="Y1" t="s">
        <v>517</v>
      </c>
    </row>
    <row r="2" spans="1:25" x14ac:dyDescent="0.5">
      <c r="A2">
        <v>1</v>
      </c>
      <c r="B2" t="s">
        <v>0</v>
      </c>
      <c r="C2">
        <v>42</v>
      </c>
      <c r="D2">
        <v>46</v>
      </c>
      <c r="E2">
        <v>46</v>
      </c>
      <c r="F2">
        <v>61</v>
      </c>
      <c r="G2">
        <v>61</v>
      </c>
      <c r="H2">
        <v>42</v>
      </c>
      <c r="I2">
        <f>SUM(C2:H2)</f>
        <v>298</v>
      </c>
      <c r="J2">
        <f>C2-'Gen IV Original Stats'!C2</f>
        <v>-3</v>
      </c>
      <c r="K2">
        <f>D2-'Gen IV Original Stats'!D2</f>
        <v>-3</v>
      </c>
      <c r="L2">
        <f>E2-'Gen IV Original Stats'!E2</f>
        <v>-3</v>
      </c>
      <c r="M2">
        <f>F2-'Gen IV Original Stats'!F2</f>
        <v>-4</v>
      </c>
      <c r="N2">
        <f>G2-'Gen IV Original Stats'!G2</f>
        <v>-4</v>
      </c>
      <c r="O2">
        <f>H2-'Gen IV Original Stats'!H2</f>
        <v>-3</v>
      </c>
      <c r="P2">
        <f>I2-'Gen IV Original Stats'!I2</f>
        <v>-20</v>
      </c>
      <c r="U2">
        <f t="shared" ref="U2:U41" si="0">IF(X2="",A2,IF(X2=2,A4,IF(X2=1,A3,"")))</f>
        <v>3</v>
      </c>
      <c r="V2">
        <v>1</v>
      </c>
      <c r="W2" t="str">
        <f>W1&amp;U2&amp;","</f>
        <v>[3,</v>
      </c>
      <c r="X2">
        <v>2</v>
      </c>
      <c r="Y2" t="str">
        <f>Y1&amp;"["&amp;V2&amp;","&amp;IF(X2="","0",X2)&amp;"],"</f>
        <v>[[0,0],[1,2],</v>
      </c>
    </row>
    <row r="3" spans="1:25" x14ac:dyDescent="0.5">
      <c r="A3">
        <v>2</v>
      </c>
      <c r="B3" t="s">
        <v>1</v>
      </c>
      <c r="C3">
        <v>59</v>
      </c>
      <c r="D3">
        <v>61</v>
      </c>
      <c r="E3">
        <v>62</v>
      </c>
      <c r="F3">
        <v>79</v>
      </c>
      <c r="G3">
        <v>79</v>
      </c>
      <c r="H3">
        <v>59</v>
      </c>
      <c r="I3">
        <f t="shared" ref="I3:I66" si="1">SUM(C3:H3)</f>
        <v>399</v>
      </c>
      <c r="J3">
        <f>C3-'Gen IV Original Stats'!C3</f>
        <v>-1</v>
      </c>
      <c r="K3">
        <f>D3-'Gen IV Original Stats'!D3</f>
        <v>-1</v>
      </c>
      <c r="L3">
        <f>E3-'Gen IV Original Stats'!E3</f>
        <v>-1</v>
      </c>
      <c r="M3">
        <f>F3-'Gen IV Original Stats'!F3</f>
        <v>-1</v>
      </c>
      <c r="N3">
        <f>G3-'Gen IV Original Stats'!G3</f>
        <v>-1</v>
      </c>
      <c r="O3">
        <f>H3-'Gen IV Original Stats'!H3</f>
        <v>-1</v>
      </c>
      <c r="P3">
        <f>I3-'Gen IV Original Stats'!I3</f>
        <v>-6</v>
      </c>
      <c r="U3">
        <f t="shared" si="0"/>
        <v>3</v>
      </c>
      <c r="V3">
        <v>2</v>
      </c>
      <c r="W3" t="str">
        <f t="shared" ref="W3:W66" si="2">W2&amp;U3&amp;","</f>
        <v>[3,3,</v>
      </c>
      <c r="X3">
        <v>1</v>
      </c>
      <c r="Y3" t="str">
        <f t="shared" ref="Y3:Y66" si="3">Y2&amp;"["&amp;V3&amp;","&amp;IF(X3="","0",X3)&amp;"],"</f>
        <v>[[0,0],[1,2],[2,1],</v>
      </c>
    </row>
    <row r="4" spans="1:25" x14ac:dyDescent="0.5">
      <c r="A4">
        <v>3</v>
      </c>
      <c r="B4" t="s">
        <v>2</v>
      </c>
      <c r="C4">
        <v>91</v>
      </c>
      <c r="D4">
        <v>94</v>
      </c>
      <c r="E4">
        <v>95</v>
      </c>
      <c r="F4">
        <v>114</v>
      </c>
      <c r="G4">
        <v>114</v>
      </c>
      <c r="H4">
        <v>91</v>
      </c>
      <c r="I4">
        <f t="shared" si="1"/>
        <v>599</v>
      </c>
      <c r="J4">
        <f>C4-'Gen IV Original Stats'!C4</f>
        <v>11</v>
      </c>
      <c r="K4">
        <f>D4-'Gen IV Original Stats'!D4</f>
        <v>12</v>
      </c>
      <c r="L4">
        <f>E4-'Gen IV Original Stats'!E4</f>
        <v>12</v>
      </c>
      <c r="M4">
        <f>F4-'Gen IV Original Stats'!F4</f>
        <v>14</v>
      </c>
      <c r="N4">
        <f>G4-'Gen IV Original Stats'!G4</f>
        <v>14</v>
      </c>
      <c r="O4">
        <f>H4-'Gen IV Original Stats'!H4</f>
        <v>11</v>
      </c>
      <c r="P4">
        <f>I4-'Gen IV Original Stats'!I4</f>
        <v>74</v>
      </c>
      <c r="U4">
        <f t="shared" si="0"/>
        <v>3</v>
      </c>
      <c r="V4">
        <v>3</v>
      </c>
      <c r="W4" t="str">
        <f t="shared" si="2"/>
        <v>[3,3,3,</v>
      </c>
      <c r="Y4" t="str">
        <f t="shared" si="3"/>
        <v>[[0,0],[1,2],[2,1],[3,0],</v>
      </c>
    </row>
    <row r="5" spans="1:25" x14ac:dyDescent="0.5">
      <c r="A5">
        <v>4</v>
      </c>
      <c r="B5" t="s">
        <v>3</v>
      </c>
      <c r="C5">
        <v>38</v>
      </c>
      <c r="D5">
        <v>50</v>
      </c>
      <c r="E5">
        <v>42</v>
      </c>
      <c r="F5">
        <v>58</v>
      </c>
      <c r="G5">
        <v>49</v>
      </c>
      <c r="H5">
        <v>63</v>
      </c>
      <c r="I5">
        <f t="shared" si="1"/>
        <v>300</v>
      </c>
      <c r="J5">
        <f>C5-'Gen IV Original Stats'!C5</f>
        <v>-1</v>
      </c>
      <c r="K5">
        <f>D5-'Gen IV Original Stats'!D5</f>
        <v>-2</v>
      </c>
      <c r="L5">
        <f>E5-'Gen IV Original Stats'!E5</f>
        <v>-1</v>
      </c>
      <c r="M5">
        <f>F5-'Gen IV Original Stats'!F5</f>
        <v>-2</v>
      </c>
      <c r="N5">
        <f>G5-'Gen IV Original Stats'!G5</f>
        <v>-1</v>
      </c>
      <c r="O5">
        <f>H5-'Gen IV Original Stats'!H5</f>
        <v>-2</v>
      </c>
      <c r="P5">
        <f>I5-'Gen IV Original Stats'!I5</f>
        <v>-9</v>
      </c>
      <c r="U5">
        <f t="shared" si="0"/>
        <v>6</v>
      </c>
      <c r="V5">
        <v>4</v>
      </c>
      <c r="W5" t="str">
        <f t="shared" si="2"/>
        <v>[3,3,3,6,</v>
      </c>
      <c r="X5">
        <v>2</v>
      </c>
      <c r="Y5" t="str">
        <f t="shared" si="3"/>
        <v>[[0,0],[1,2],[2,1],[3,0],[4,2],</v>
      </c>
    </row>
    <row r="6" spans="1:25" x14ac:dyDescent="0.5">
      <c r="A6">
        <v>5</v>
      </c>
      <c r="B6" t="s">
        <v>4</v>
      </c>
      <c r="C6">
        <v>57</v>
      </c>
      <c r="D6">
        <v>63</v>
      </c>
      <c r="E6">
        <v>57</v>
      </c>
      <c r="F6">
        <v>79</v>
      </c>
      <c r="G6">
        <v>64</v>
      </c>
      <c r="H6">
        <v>79</v>
      </c>
      <c r="I6">
        <f t="shared" si="1"/>
        <v>399</v>
      </c>
      <c r="J6">
        <f>C6-'Gen IV Original Stats'!C6</f>
        <v>-1</v>
      </c>
      <c r="K6">
        <f>D6-'Gen IV Original Stats'!D6</f>
        <v>-1</v>
      </c>
      <c r="L6">
        <f>E6-'Gen IV Original Stats'!E6</f>
        <v>-1</v>
      </c>
      <c r="M6">
        <f>F6-'Gen IV Original Stats'!F6</f>
        <v>-1</v>
      </c>
      <c r="N6">
        <f>G6-'Gen IV Original Stats'!G6</f>
        <v>-1</v>
      </c>
      <c r="O6">
        <f>H6-'Gen IV Original Stats'!H6</f>
        <v>-1</v>
      </c>
      <c r="P6">
        <f>I6-'Gen IV Original Stats'!I6</f>
        <v>-6</v>
      </c>
      <c r="U6">
        <f t="shared" si="0"/>
        <v>6</v>
      </c>
      <c r="V6">
        <v>5</v>
      </c>
      <c r="W6" t="str">
        <f t="shared" si="2"/>
        <v>[3,3,3,6,6,</v>
      </c>
      <c r="X6">
        <v>1</v>
      </c>
      <c r="Y6" t="str">
        <f t="shared" si="3"/>
        <v>[[0,0],[1,2],[2,1],[3,0],[4,2],[5,1],</v>
      </c>
    </row>
    <row r="7" spans="1:25" x14ac:dyDescent="0.5">
      <c r="A7">
        <v>6</v>
      </c>
      <c r="B7" t="s">
        <v>5</v>
      </c>
      <c r="C7">
        <v>88</v>
      </c>
      <c r="D7">
        <v>94</v>
      </c>
      <c r="E7">
        <v>88</v>
      </c>
      <c r="F7">
        <v>122</v>
      </c>
      <c r="G7">
        <v>96</v>
      </c>
      <c r="H7">
        <v>112</v>
      </c>
      <c r="I7">
        <f t="shared" si="1"/>
        <v>600</v>
      </c>
      <c r="J7">
        <f>C7-'Gen IV Original Stats'!C7</f>
        <v>10</v>
      </c>
      <c r="K7">
        <f>D7-'Gen IV Original Stats'!D7</f>
        <v>10</v>
      </c>
      <c r="L7">
        <f>E7-'Gen IV Original Stats'!E7</f>
        <v>10</v>
      </c>
      <c r="M7">
        <f>F7-'Gen IV Original Stats'!F7</f>
        <v>13</v>
      </c>
      <c r="N7">
        <f>G7-'Gen IV Original Stats'!G7</f>
        <v>11</v>
      </c>
      <c r="O7">
        <f>H7-'Gen IV Original Stats'!H7</f>
        <v>12</v>
      </c>
      <c r="P7">
        <f>I7-'Gen IV Original Stats'!I7</f>
        <v>66</v>
      </c>
      <c r="U7">
        <f t="shared" si="0"/>
        <v>6</v>
      </c>
      <c r="V7">
        <v>6</v>
      </c>
      <c r="W7" t="str">
        <f t="shared" si="2"/>
        <v>[3,3,3,6,6,6,</v>
      </c>
      <c r="Y7" t="str">
        <f t="shared" si="3"/>
        <v>[[0,0],[1,2],[2,1],[3,0],[4,2],[5,1],[6,0],</v>
      </c>
    </row>
    <row r="8" spans="1:25" x14ac:dyDescent="0.5">
      <c r="A8">
        <v>7</v>
      </c>
      <c r="B8" t="s">
        <v>6</v>
      </c>
      <c r="C8">
        <v>42</v>
      </c>
      <c r="D8">
        <v>46</v>
      </c>
      <c r="E8">
        <v>62</v>
      </c>
      <c r="F8">
        <v>48</v>
      </c>
      <c r="G8">
        <v>61</v>
      </c>
      <c r="H8">
        <v>41</v>
      </c>
      <c r="I8">
        <f t="shared" si="1"/>
        <v>300</v>
      </c>
      <c r="J8">
        <f>C8-'Gen IV Original Stats'!C8</f>
        <v>-2</v>
      </c>
      <c r="K8">
        <f>D8-'Gen IV Original Stats'!D8</f>
        <v>-2</v>
      </c>
      <c r="L8">
        <f>E8-'Gen IV Original Stats'!E8</f>
        <v>-3</v>
      </c>
      <c r="M8">
        <f>F8-'Gen IV Original Stats'!F8</f>
        <v>-2</v>
      </c>
      <c r="N8">
        <f>G8-'Gen IV Original Stats'!G8</f>
        <v>-3</v>
      </c>
      <c r="O8">
        <f>H8-'Gen IV Original Stats'!H8</f>
        <v>-2</v>
      </c>
      <c r="P8">
        <f>I8-'Gen IV Original Stats'!I8</f>
        <v>-14</v>
      </c>
      <c r="U8">
        <f t="shared" si="0"/>
        <v>9</v>
      </c>
      <c r="V8">
        <v>7</v>
      </c>
      <c r="W8" t="str">
        <f t="shared" si="2"/>
        <v>[3,3,3,6,6,6,9,</v>
      </c>
      <c r="X8">
        <v>2</v>
      </c>
      <c r="Y8" t="str">
        <f t="shared" si="3"/>
        <v>[[0,0],[1,2],[2,1],[3,0],[4,2],[5,1],[6,0],[7,2],</v>
      </c>
    </row>
    <row r="9" spans="1:25" x14ac:dyDescent="0.5">
      <c r="A9">
        <v>8</v>
      </c>
      <c r="B9" t="s">
        <v>7</v>
      </c>
      <c r="C9">
        <v>58</v>
      </c>
      <c r="D9">
        <v>62</v>
      </c>
      <c r="E9">
        <v>79</v>
      </c>
      <c r="F9">
        <v>64</v>
      </c>
      <c r="G9">
        <v>79</v>
      </c>
      <c r="H9">
        <v>57</v>
      </c>
      <c r="I9">
        <f t="shared" si="1"/>
        <v>399</v>
      </c>
      <c r="J9">
        <f>C9-'Gen IV Original Stats'!C9</f>
        <v>-1</v>
      </c>
      <c r="K9">
        <f>D9-'Gen IV Original Stats'!D9</f>
        <v>-1</v>
      </c>
      <c r="L9">
        <f>E9-'Gen IV Original Stats'!E9</f>
        <v>-1</v>
      </c>
      <c r="M9">
        <f>F9-'Gen IV Original Stats'!F9</f>
        <v>-1</v>
      </c>
      <c r="N9">
        <f>G9-'Gen IV Original Stats'!G9</f>
        <v>-1</v>
      </c>
      <c r="O9">
        <f>H9-'Gen IV Original Stats'!H9</f>
        <v>-1</v>
      </c>
      <c r="P9">
        <f>I9-'Gen IV Original Stats'!I9</f>
        <v>-6</v>
      </c>
      <c r="U9">
        <f t="shared" si="0"/>
        <v>9</v>
      </c>
      <c r="V9">
        <v>8</v>
      </c>
      <c r="W9" t="str">
        <f t="shared" si="2"/>
        <v>[3,3,3,6,6,6,9,9,</v>
      </c>
      <c r="X9">
        <v>1</v>
      </c>
      <c r="Y9" t="str">
        <f t="shared" si="3"/>
        <v>[[0,0],[1,2],[2,1],[3,0],[4,2],[5,1],[6,0],[7,2],[8,1],</v>
      </c>
    </row>
    <row r="10" spans="1:25" x14ac:dyDescent="0.5">
      <c r="A10">
        <v>9</v>
      </c>
      <c r="B10" t="s">
        <v>8</v>
      </c>
      <c r="C10">
        <v>89</v>
      </c>
      <c r="D10">
        <v>94</v>
      </c>
      <c r="E10">
        <v>113</v>
      </c>
      <c r="F10">
        <v>96</v>
      </c>
      <c r="G10">
        <v>119</v>
      </c>
      <c r="H10">
        <v>88</v>
      </c>
      <c r="I10">
        <f t="shared" si="1"/>
        <v>599</v>
      </c>
      <c r="J10">
        <f>C10-'Gen IV Original Stats'!C10</f>
        <v>10</v>
      </c>
      <c r="K10">
        <f>D10-'Gen IV Original Stats'!D10</f>
        <v>11</v>
      </c>
      <c r="L10">
        <f>E10-'Gen IV Original Stats'!E10</f>
        <v>13</v>
      </c>
      <c r="M10">
        <f>F10-'Gen IV Original Stats'!F10</f>
        <v>11</v>
      </c>
      <c r="N10">
        <f>G10-'Gen IV Original Stats'!G10</f>
        <v>14</v>
      </c>
      <c r="O10">
        <f>H10-'Gen IV Original Stats'!H10</f>
        <v>10</v>
      </c>
      <c r="P10">
        <f>I10-'Gen IV Original Stats'!I10</f>
        <v>69</v>
      </c>
      <c r="U10">
        <f t="shared" si="0"/>
        <v>9</v>
      </c>
      <c r="V10">
        <v>9</v>
      </c>
      <c r="W10" t="str">
        <f t="shared" si="2"/>
        <v>[3,3,3,6,6,6,9,9,9,</v>
      </c>
      <c r="Y10" t="str">
        <f t="shared" si="3"/>
        <v>[[0,0],[1,2],[2,1],[3,0],[4,2],[5,1],[6,0],[7,2],[8,1],[9,0],</v>
      </c>
    </row>
    <row r="11" spans="1:25" x14ac:dyDescent="0.5">
      <c r="A11">
        <v>10</v>
      </c>
      <c r="B11" t="s">
        <v>9</v>
      </c>
      <c r="C11">
        <v>69</v>
      </c>
      <c r="D11">
        <v>46</v>
      </c>
      <c r="E11">
        <v>54</v>
      </c>
      <c r="F11">
        <v>31</v>
      </c>
      <c r="G11">
        <v>31</v>
      </c>
      <c r="H11">
        <v>69</v>
      </c>
      <c r="I11">
        <f t="shared" si="1"/>
        <v>300</v>
      </c>
      <c r="J11">
        <f>C11-'Gen IV Original Stats'!C11</f>
        <v>24</v>
      </c>
      <c r="K11">
        <f>D11-'Gen IV Original Stats'!D11</f>
        <v>16</v>
      </c>
      <c r="L11">
        <f>E11-'Gen IV Original Stats'!E11</f>
        <v>19</v>
      </c>
      <c r="M11">
        <f>F11-'Gen IV Original Stats'!F11</f>
        <v>11</v>
      </c>
      <c r="N11">
        <f>G11-'Gen IV Original Stats'!G11</f>
        <v>11</v>
      </c>
      <c r="O11">
        <f>H11-'Gen IV Original Stats'!H11</f>
        <v>24</v>
      </c>
      <c r="P11">
        <f>I11-'Gen IV Original Stats'!I11</f>
        <v>105</v>
      </c>
      <c r="U11">
        <f t="shared" si="0"/>
        <v>12</v>
      </c>
      <c r="V11">
        <v>10</v>
      </c>
      <c r="W11" t="str">
        <f t="shared" si="2"/>
        <v>[3,3,3,6,6,6,9,9,9,12,</v>
      </c>
      <c r="X11">
        <v>2</v>
      </c>
      <c r="Y11" t="str">
        <f t="shared" si="3"/>
        <v>[[0,0],[1,2],[2,1],[3,0],[4,2],[5,1],[6,0],[7,2],[8,1],[9,0],[10,2],</v>
      </c>
    </row>
    <row r="12" spans="1:25" x14ac:dyDescent="0.5">
      <c r="A12">
        <v>11</v>
      </c>
      <c r="B12" t="s">
        <v>10</v>
      </c>
      <c r="C12">
        <v>98</v>
      </c>
      <c r="D12">
        <v>39</v>
      </c>
      <c r="E12">
        <v>107</v>
      </c>
      <c r="F12">
        <v>49</v>
      </c>
      <c r="G12">
        <v>49</v>
      </c>
      <c r="H12">
        <v>59</v>
      </c>
      <c r="I12">
        <f t="shared" si="1"/>
        <v>401</v>
      </c>
      <c r="J12">
        <f>C12-'Gen IV Original Stats'!C12</f>
        <v>48</v>
      </c>
      <c r="K12">
        <f>D12-'Gen IV Original Stats'!D12</f>
        <v>19</v>
      </c>
      <c r="L12">
        <f>E12-'Gen IV Original Stats'!E12</f>
        <v>52</v>
      </c>
      <c r="M12">
        <f>F12-'Gen IV Original Stats'!F12</f>
        <v>24</v>
      </c>
      <c r="N12">
        <f>G12-'Gen IV Original Stats'!G12</f>
        <v>24</v>
      </c>
      <c r="O12">
        <f>H12-'Gen IV Original Stats'!H12</f>
        <v>29</v>
      </c>
      <c r="P12">
        <f>I12-'Gen IV Original Stats'!I12</f>
        <v>196</v>
      </c>
      <c r="U12">
        <f t="shared" si="0"/>
        <v>12</v>
      </c>
      <c r="V12">
        <v>11</v>
      </c>
      <c r="W12" t="str">
        <f t="shared" si="2"/>
        <v>[3,3,3,6,6,6,9,9,9,12,12,</v>
      </c>
      <c r="X12">
        <v>1</v>
      </c>
      <c r="Y12" t="str">
        <f t="shared" si="3"/>
        <v>[[0,0],[1,2],[2,1],[3,0],[4,2],[5,1],[6,0],[7,2],[8,1],[9,0],[10,2],[11,1],</v>
      </c>
    </row>
    <row r="13" spans="1:25" x14ac:dyDescent="0.5">
      <c r="A13">
        <v>12</v>
      </c>
      <c r="B13" t="s">
        <v>11</v>
      </c>
      <c r="C13">
        <v>94</v>
      </c>
      <c r="D13">
        <v>70</v>
      </c>
      <c r="E13">
        <v>78</v>
      </c>
      <c r="F13">
        <v>125</v>
      </c>
      <c r="G13">
        <v>125</v>
      </c>
      <c r="H13">
        <v>109</v>
      </c>
      <c r="I13">
        <f t="shared" si="1"/>
        <v>601</v>
      </c>
      <c r="J13">
        <f>C13-'Gen IV Original Stats'!C13</f>
        <v>34</v>
      </c>
      <c r="K13">
        <f>D13-'Gen IV Original Stats'!D13</f>
        <v>25</v>
      </c>
      <c r="L13">
        <f>E13-'Gen IV Original Stats'!E13</f>
        <v>28</v>
      </c>
      <c r="M13">
        <f>F13-'Gen IV Original Stats'!F13</f>
        <v>45</v>
      </c>
      <c r="N13">
        <f>G13-'Gen IV Original Stats'!G13</f>
        <v>45</v>
      </c>
      <c r="O13">
        <f>H13-'Gen IV Original Stats'!H13</f>
        <v>39</v>
      </c>
      <c r="P13">
        <f>I13-'Gen IV Original Stats'!I13</f>
        <v>216</v>
      </c>
      <c r="U13">
        <f t="shared" si="0"/>
        <v>12</v>
      </c>
      <c r="V13">
        <v>12</v>
      </c>
      <c r="W13" t="str">
        <f t="shared" si="2"/>
        <v>[3,3,3,6,6,6,9,9,9,12,12,12,</v>
      </c>
      <c r="Y13" t="str">
        <f t="shared" si="3"/>
        <v>[[0,0],[1,2],[2,1],[3,0],[4,2],[5,1],[6,0],[7,2],[8,1],[9,0],[10,2],[11,1],[12,0],</v>
      </c>
    </row>
    <row r="14" spans="1:25" x14ac:dyDescent="0.5">
      <c r="A14">
        <v>13</v>
      </c>
      <c r="B14" t="s">
        <v>12</v>
      </c>
      <c r="C14">
        <v>62</v>
      </c>
      <c r="D14">
        <v>54</v>
      </c>
      <c r="E14">
        <v>46</v>
      </c>
      <c r="F14">
        <v>31</v>
      </c>
      <c r="G14">
        <v>31</v>
      </c>
      <c r="H14">
        <v>77</v>
      </c>
      <c r="I14">
        <f t="shared" si="1"/>
        <v>301</v>
      </c>
      <c r="J14">
        <f>C14-'Gen IV Original Stats'!C14</f>
        <v>22</v>
      </c>
      <c r="K14">
        <f>D14-'Gen IV Original Stats'!D14</f>
        <v>19</v>
      </c>
      <c r="L14">
        <f>E14-'Gen IV Original Stats'!E14</f>
        <v>16</v>
      </c>
      <c r="M14">
        <f>F14-'Gen IV Original Stats'!F14</f>
        <v>11</v>
      </c>
      <c r="N14">
        <f>G14-'Gen IV Original Stats'!G14</f>
        <v>11</v>
      </c>
      <c r="O14">
        <f>H14-'Gen IV Original Stats'!H14</f>
        <v>27</v>
      </c>
      <c r="P14">
        <f>I14-'Gen IV Original Stats'!I14</f>
        <v>106</v>
      </c>
      <c r="U14">
        <f t="shared" si="0"/>
        <v>15</v>
      </c>
      <c r="V14">
        <v>13</v>
      </c>
      <c r="W14" t="str">
        <f t="shared" si="2"/>
        <v>[3,3,3,6,6,6,9,9,9,12,12,12,15,</v>
      </c>
      <c r="X14">
        <v>2</v>
      </c>
      <c r="Y14" t="str">
        <f t="shared" si="3"/>
        <v>[[0,0],[1,2],[2,1],[3,0],[4,2],[5,1],[6,0],[7,2],[8,1],[9,0],[10,2],[11,1],[12,0],[13,2],</v>
      </c>
    </row>
    <row r="15" spans="1:25" x14ac:dyDescent="0.5">
      <c r="A15">
        <v>14</v>
      </c>
      <c r="B15" t="s">
        <v>13</v>
      </c>
      <c r="C15">
        <v>88</v>
      </c>
      <c r="D15">
        <v>49</v>
      </c>
      <c r="E15">
        <v>98</v>
      </c>
      <c r="F15">
        <v>49</v>
      </c>
      <c r="G15">
        <v>49</v>
      </c>
      <c r="H15">
        <v>68</v>
      </c>
      <c r="I15">
        <f t="shared" si="1"/>
        <v>401</v>
      </c>
      <c r="J15">
        <f>C15-'Gen IV Original Stats'!C15</f>
        <v>43</v>
      </c>
      <c r="K15">
        <f>D15-'Gen IV Original Stats'!D15</f>
        <v>24</v>
      </c>
      <c r="L15">
        <f>E15-'Gen IV Original Stats'!E15</f>
        <v>48</v>
      </c>
      <c r="M15">
        <f>F15-'Gen IV Original Stats'!F15</f>
        <v>24</v>
      </c>
      <c r="N15">
        <f>G15-'Gen IV Original Stats'!G15</f>
        <v>24</v>
      </c>
      <c r="O15">
        <f>H15-'Gen IV Original Stats'!H15</f>
        <v>33</v>
      </c>
      <c r="P15">
        <f>I15-'Gen IV Original Stats'!I15</f>
        <v>196</v>
      </c>
      <c r="U15">
        <f t="shared" si="0"/>
        <v>15</v>
      </c>
      <c r="V15">
        <v>14</v>
      </c>
      <c r="W15" t="str">
        <f t="shared" si="2"/>
        <v>[3,3,3,6,6,6,9,9,9,12,12,12,15,15,</v>
      </c>
      <c r="X15">
        <v>1</v>
      </c>
      <c r="Y15" t="str">
        <f t="shared" si="3"/>
        <v>[[0,0],[1,2],[2,1],[3,0],[4,2],[5,1],[6,0],[7,2],[8,1],[9,0],[10,2],[11,1],[12,0],[13,2],[14,1],</v>
      </c>
    </row>
    <row r="16" spans="1:25" x14ac:dyDescent="0.5">
      <c r="A16">
        <v>15</v>
      </c>
      <c r="B16" t="s">
        <v>14</v>
      </c>
      <c r="C16">
        <v>101</v>
      </c>
      <c r="D16">
        <v>125</v>
      </c>
      <c r="E16">
        <v>62</v>
      </c>
      <c r="F16">
        <v>70</v>
      </c>
      <c r="G16">
        <v>125</v>
      </c>
      <c r="H16">
        <v>117</v>
      </c>
      <c r="I16">
        <f t="shared" si="1"/>
        <v>600</v>
      </c>
      <c r="J16">
        <f>C16-'Gen IV Original Stats'!C16</f>
        <v>36</v>
      </c>
      <c r="K16">
        <f>D16-'Gen IV Original Stats'!D16</f>
        <v>45</v>
      </c>
      <c r="L16">
        <f>E16-'Gen IV Original Stats'!E16</f>
        <v>22</v>
      </c>
      <c r="M16">
        <f>F16-'Gen IV Original Stats'!F16</f>
        <v>25</v>
      </c>
      <c r="N16">
        <f>G16-'Gen IV Original Stats'!G16</f>
        <v>45</v>
      </c>
      <c r="O16">
        <f>H16-'Gen IV Original Stats'!H16</f>
        <v>42</v>
      </c>
      <c r="P16">
        <f>I16-'Gen IV Original Stats'!I16</f>
        <v>215</v>
      </c>
      <c r="U16">
        <f t="shared" si="0"/>
        <v>15</v>
      </c>
      <c r="V16">
        <v>15</v>
      </c>
      <c r="W16" t="str">
        <f t="shared" si="2"/>
        <v>[3,3,3,6,6,6,9,9,9,12,12,12,15,15,15,</v>
      </c>
      <c r="Y16" t="str">
        <f t="shared" si="3"/>
        <v>[[0,0],[1,2],[2,1],[3,0],[4,2],[5,1],[6,0],[7,2],[8,1],[9,0],[10,2],[11,1],[12,0],[13,2],[14,1],[15,0],</v>
      </c>
    </row>
    <row r="17" spans="1:25" x14ac:dyDescent="0.5">
      <c r="A17">
        <v>16</v>
      </c>
      <c r="B17" t="s">
        <v>15</v>
      </c>
      <c r="C17">
        <v>48</v>
      </c>
      <c r="D17">
        <v>54</v>
      </c>
      <c r="E17">
        <v>48</v>
      </c>
      <c r="F17">
        <v>42</v>
      </c>
      <c r="G17">
        <v>42</v>
      </c>
      <c r="H17">
        <v>67</v>
      </c>
      <c r="I17">
        <f t="shared" si="1"/>
        <v>301</v>
      </c>
      <c r="J17">
        <f>C17-'Gen IV Original Stats'!C17</f>
        <v>8</v>
      </c>
      <c r="K17">
        <f>D17-'Gen IV Original Stats'!D17</f>
        <v>9</v>
      </c>
      <c r="L17">
        <f>E17-'Gen IV Original Stats'!E17</f>
        <v>8</v>
      </c>
      <c r="M17">
        <f>F17-'Gen IV Original Stats'!F17</f>
        <v>7</v>
      </c>
      <c r="N17">
        <f>G17-'Gen IV Original Stats'!G17</f>
        <v>7</v>
      </c>
      <c r="O17">
        <f>H17-'Gen IV Original Stats'!H17</f>
        <v>11</v>
      </c>
      <c r="P17">
        <f>I17-'Gen IV Original Stats'!I17</f>
        <v>50</v>
      </c>
      <c r="U17">
        <f t="shared" si="0"/>
        <v>18</v>
      </c>
      <c r="V17">
        <v>16</v>
      </c>
      <c r="W17" t="str">
        <f t="shared" si="2"/>
        <v>[3,3,3,6,6,6,9,9,9,12,12,12,15,15,15,18,</v>
      </c>
      <c r="X17">
        <v>2</v>
      </c>
      <c r="Y17" t="str">
        <f t="shared" si="3"/>
        <v>[[0,0],[1,2],[2,1],[3,0],[4,2],[5,1],[6,0],[7,2],[8,1],[9,0],[10,2],[11,1],[12,0],[13,2],[14,1],[15,0],[16,2],</v>
      </c>
    </row>
    <row r="18" spans="1:25" x14ac:dyDescent="0.5">
      <c r="A18">
        <v>17</v>
      </c>
      <c r="B18" t="s">
        <v>16</v>
      </c>
      <c r="C18">
        <v>72</v>
      </c>
      <c r="D18">
        <v>69</v>
      </c>
      <c r="E18">
        <v>63</v>
      </c>
      <c r="F18">
        <v>57</v>
      </c>
      <c r="G18">
        <v>57</v>
      </c>
      <c r="H18">
        <v>81</v>
      </c>
      <c r="I18">
        <f t="shared" si="1"/>
        <v>399</v>
      </c>
      <c r="J18">
        <f>C18-'Gen IV Original Stats'!C18</f>
        <v>9</v>
      </c>
      <c r="K18">
        <f>D18-'Gen IV Original Stats'!D18</f>
        <v>9</v>
      </c>
      <c r="L18">
        <f>E18-'Gen IV Original Stats'!E18</f>
        <v>8</v>
      </c>
      <c r="M18">
        <f>F18-'Gen IV Original Stats'!F18</f>
        <v>7</v>
      </c>
      <c r="N18">
        <f>G18-'Gen IV Original Stats'!G18</f>
        <v>7</v>
      </c>
      <c r="O18">
        <f>H18-'Gen IV Original Stats'!H18</f>
        <v>10</v>
      </c>
      <c r="P18">
        <f>I18-'Gen IV Original Stats'!I18</f>
        <v>50</v>
      </c>
      <c r="U18">
        <f t="shared" si="0"/>
        <v>18</v>
      </c>
      <c r="V18">
        <v>17</v>
      </c>
      <c r="W18" t="str">
        <f t="shared" si="2"/>
        <v>[3,3,3,6,6,6,9,9,9,12,12,12,15,15,15,18,18,</v>
      </c>
      <c r="X18">
        <v>1</v>
      </c>
      <c r="Y18" t="str">
        <f t="shared" si="3"/>
        <v>[[0,0],[1,2],[2,1],[3,0],[4,2],[5,1],[6,0],[7,2],[8,1],[9,0],[10,2],[11,1],[12,0],[13,2],[14,1],[15,0],[16,2],[17,1],</v>
      </c>
    </row>
    <row r="19" spans="1:25" x14ac:dyDescent="0.5">
      <c r="A19">
        <v>18</v>
      </c>
      <c r="B19" t="s">
        <v>17</v>
      </c>
      <c r="C19">
        <v>106</v>
      </c>
      <c r="D19">
        <v>102</v>
      </c>
      <c r="E19">
        <v>96</v>
      </c>
      <c r="F19">
        <v>90</v>
      </c>
      <c r="G19">
        <v>90</v>
      </c>
      <c r="H19">
        <v>116</v>
      </c>
      <c r="I19">
        <f t="shared" si="1"/>
        <v>600</v>
      </c>
      <c r="J19">
        <f>C19-'Gen IV Original Stats'!C19</f>
        <v>23</v>
      </c>
      <c r="K19">
        <f>D19-'Gen IV Original Stats'!D19</f>
        <v>22</v>
      </c>
      <c r="L19">
        <f>E19-'Gen IV Original Stats'!E19</f>
        <v>21</v>
      </c>
      <c r="M19">
        <f>F19-'Gen IV Original Stats'!F19</f>
        <v>20</v>
      </c>
      <c r="N19">
        <f>G19-'Gen IV Original Stats'!G19</f>
        <v>20</v>
      </c>
      <c r="O19">
        <f>H19-'Gen IV Original Stats'!H19</f>
        <v>25</v>
      </c>
      <c r="P19">
        <f>I19-'Gen IV Original Stats'!I19</f>
        <v>131</v>
      </c>
      <c r="U19">
        <f t="shared" si="0"/>
        <v>18</v>
      </c>
      <c r="V19">
        <v>18</v>
      </c>
      <c r="W19" t="str">
        <f t="shared" si="2"/>
        <v>[3,3,3,6,6,6,9,9,9,12,12,12,15,15,15,18,18,18,</v>
      </c>
      <c r="Y19" t="str">
        <f t="shared" si="3"/>
        <v>[[0,0],[1,2],[2,1],[3,0],[4,2],[5,1],[6,0],[7,2],[8,1],[9,0],[10,2],[11,1],[12,0],[13,2],[14,1],[15,0],[16,2],[17,1],[18,0],</v>
      </c>
    </row>
    <row r="20" spans="1:25" x14ac:dyDescent="0.5">
      <c r="A20">
        <v>19</v>
      </c>
      <c r="B20" t="s">
        <v>18</v>
      </c>
      <c r="C20">
        <v>47</v>
      </c>
      <c r="D20">
        <v>89</v>
      </c>
      <c r="E20">
        <v>55</v>
      </c>
      <c r="F20">
        <v>40</v>
      </c>
      <c r="G20">
        <v>55</v>
      </c>
      <c r="H20">
        <v>114</v>
      </c>
      <c r="I20">
        <f t="shared" si="1"/>
        <v>400</v>
      </c>
      <c r="J20">
        <f>C20-'Gen IV Original Stats'!C20</f>
        <v>17</v>
      </c>
      <c r="K20">
        <f>D20-'Gen IV Original Stats'!D20</f>
        <v>33</v>
      </c>
      <c r="L20">
        <f>E20-'Gen IV Original Stats'!E20</f>
        <v>20</v>
      </c>
      <c r="M20">
        <f>F20-'Gen IV Original Stats'!F20</f>
        <v>15</v>
      </c>
      <c r="N20">
        <f>G20-'Gen IV Original Stats'!G20</f>
        <v>20</v>
      </c>
      <c r="O20">
        <f>H20-'Gen IV Original Stats'!H20</f>
        <v>42</v>
      </c>
      <c r="P20">
        <f>I20-'Gen IV Original Stats'!I20</f>
        <v>147</v>
      </c>
      <c r="U20">
        <f t="shared" si="0"/>
        <v>20</v>
      </c>
      <c r="V20">
        <v>19</v>
      </c>
      <c r="W20" t="str">
        <f t="shared" si="2"/>
        <v>[3,3,3,6,6,6,9,9,9,12,12,12,15,15,15,18,18,18,20,</v>
      </c>
      <c r="X20">
        <v>1</v>
      </c>
      <c r="Y20" t="str">
        <f t="shared" si="3"/>
        <v>[[0,0],[1,2],[2,1],[3,0],[4,2],[5,1],[6,0],[7,2],[8,1],[9,0],[10,2],[11,1],[12,0],[13,2],[14,1],[15,0],[16,2],[17,1],[18,0],[19,1],</v>
      </c>
    </row>
    <row r="21" spans="1:25" x14ac:dyDescent="0.5">
      <c r="A21">
        <v>20</v>
      </c>
      <c r="B21" t="s">
        <v>19</v>
      </c>
      <c r="C21">
        <v>80</v>
      </c>
      <c r="D21">
        <v>118</v>
      </c>
      <c r="E21">
        <v>87</v>
      </c>
      <c r="F21">
        <v>73</v>
      </c>
      <c r="G21">
        <v>102</v>
      </c>
      <c r="H21">
        <v>141</v>
      </c>
      <c r="I21">
        <f t="shared" si="1"/>
        <v>601</v>
      </c>
      <c r="J21">
        <f>C21-'Gen IV Original Stats'!C21</f>
        <v>25</v>
      </c>
      <c r="K21">
        <f>D21-'Gen IV Original Stats'!D21</f>
        <v>37</v>
      </c>
      <c r="L21">
        <f>E21-'Gen IV Original Stats'!E21</f>
        <v>27</v>
      </c>
      <c r="M21">
        <f>F21-'Gen IV Original Stats'!F21</f>
        <v>23</v>
      </c>
      <c r="N21">
        <f>G21-'Gen IV Original Stats'!G21</f>
        <v>32</v>
      </c>
      <c r="O21">
        <f>H21-'Gen IV Original Stats'!H21</f>
        <v>44</v>
      </c>
      <c r="P21">
        <f>I21-'Gen IV Original Stats'!I21</f>
        <v>188</v>
      </c>
      <c r="U21">
        <f t="shared" si="0"/>
        <v>20</v>
      </c>
      <c r="V21">
        <v>20</v>
      </c>
      <c r="W21" t="str">
        <f t="shared" si="2"/>
        <v>[3,3,3,6,6,6,9,9,9,12,12,12,15,15,15,18,18,18,20,20,</v>
      </c>
      <c r="Y21" t="str">
        <f t="shared" si="3"/>
        <v>[[0,0],[1,2],[2,1],[3,0],[4,2],[5,1],[6,0],[7,2],[8,1],[9,0],[10,2],[11,1],[12,0],[13,2],[14,1],[15,0],[16,2],[17,1],[18,0],[19,1],[20,0],</v>
      </c>
    </row>
    <row r="22" spans="1:25" x14ac:dyDescent="0.5">
      <c r="A22">
        <v>21</v>
      </c>
      <c r="B22" t="s">
        <v>20</v>
      </c>
      <c r="C22">
        <v>61</v>
      </c>
      <c r="D22">
        <v>92</v>
      </c>
      <c r="E22">
        <v>46</v>
      </c>
      <c r="F22">
        <v>47</v>
      </c>
      <c r="G22">
        <v>47</v>
      </c>
      <c r="H22">
        <v>107</v>
      </c>
      <c r="I22">
        <f t="shared" si="1"/>
        <v>400</v>
      </c>
      <c r="J22">
        <f>C22-'Gen IV Original Stats'!C22</f>
        <v>21</v>
      </c>
      <c r="K22">
        <f>D22-'Gen IV Original Stats'!D22</f>
        <v>32</v>
      </c>
      <c r="L22">
        <f>E22-'Gen IV Original Stats'!E22</f>
        <v>16</v>
      </c>
      <c r="M22">
        <f>F22-'Gen IV Original Stats'!F22</f>
        <v>16</v>
      </c>
      <c r="N22">
        <f>G22-'Gen IV Original Stats'!G22</f>
        <v>16</v>
      </c>
      <c r="O22">
        <f>H22-'Gen IV Original Stats'!H22</f>
        <v>37</v>
      </c>
      <c r="P22">
        <f>I22-'Gen IV Original Stats'!I22</f>
        <v>138</v>
      </c>
      <c r="U22">
        <f t="shared" si="0"/>
        <v>22</v>
      </c>
      <c r="V22">
        <v>21</v>
      </c>
      <c r="W22" t="str">
        <f t="shared" si="2"/>
        <v>[3,3,3,6,6,6,9,9,9,12,12,12,15,15,15,18,18,18,20,20,22,</v>
      </c>
      <c r="X22">
        <v>1</v>
      </c>
      <c r="Y22" t="str">
        <f t="shared" si="3"/>
        <v>[[0,0],[1,2],[2,1],[3,0],[4,2],[5,1],[6,0],[7,2],[8,1],[9,0],[10,2],[11,1],[12,0],[13,2],[14,1],[15,0],[16,2],[17,1],[18,0],[19,1],[20,0],[21,1],</v>
      </c>
    </row>
    <row r="23" spans="1:25" x14ac:dyDescent="0.5">
      <c r="A23">
        <v>22</v>
      </c>
      <c r="B23" t="s">
        <v>21</v>
      </c>
      <c r="C23">
        <v>88</v>
      </c>
      <c r="D23">
        <v>122</v>
      </c>
      <c r="E23">
        <v>88</v>
      </c>
      <c r="F23">
        <v>83</v>
      </c>
      <c r="G23">
        <v>83</v>
      </c>
      <c r="H23">
        <v>136</v>
      </c>
      <c r="I23">
        <f t="shared" si="1"/>
        <v>600</v>
      </c>
      <c r="J23">
        <f>C23-'Gen IV Original Stats'!C23</f>
        <v>23</v>
      </c>
      <c r="K23">
        <f>D23-'Gen IV Original Stats'!D23</f>
        <v>32</v>
      </c>
      <c r="L23">
        <f>E23-'Gen IV Original Stats'!E23</f>
        <v>23</v>
      </c>
      <c r="M23">
        <f>F23-'Gen IV Original Stats'!F23</f>
        <v>22</v>
      </c>
      <c r="N23">
        <f>G23-'Gen IV Original Stats'!G23</f>
        <v>22</v>
      </c>
      <c r="O23">
        <f>H23-'Gen IV Original Stats'!H23</f>
        <v>36</v>
      </c>
      <c r="P23">
        <f>I23-'Gen IV Original Stats'!I23</f>
        <v>158</v>
      </c>
      <c r="U23">
        <f t="shared" si="0"/>
        <v>22</v>
      </c>
      <c r="V23">
        <v>22</v>
      </c>
      <c r="W23" t="str">
        <f t="shared" si="2"/>
        <v>[3,3,3,6,6,6,9,9,9,12,12,12,15,15,15,18,18,18,20,20,22,22,</v>
      </c>
      <c r="Y23" t="str">
        <f t="shared" si="3"/>
        <v>[[0,0],[1,2],[2,1],[3,0],[4,2],[5,1],[6,0],[7,2],[8,1],[9,0],[10,2],[11,1],[12,0],[13,2],[14,1],[15,0],[16,2],[17,1],[18,0],[19,1],[20,0],[21,1],[22,0],</v>
      </c>
    </row>
    <row r="24" spans="1:25" x14ac:dyDescent="0.5">
      <c r="A24">
        <v>23</v>
      </c>
      <c r="B24" t="s">
        <v>22</v>
      </c>
      <c r="C24">
        <v>49</v>
      </c>
      <c r="D24">
        <v>83</v>
      </c>
      <c r="E24">
        <v>61</v>
      </c>
      <c r="F24">
        <v>56</v>
      </c>
      <c r="G24">
        <v>75</v>
      </c>
      <c r="H24">
        <v>76</v>
      </c>
      <c r="I24">
        <f t="shared" si="1"/>
        <v>400</v>
      </c>
      <c r="J24">
        <f>C24-'Gen IV Original Stats'!C24</f>
        <v>14</v>
      </c>
      <c r="K24">
        <f>D24-'Gen IV Original Stats'!D24</f>
        <v>23</v>
      </c>
      <c r="L24">
        <f>E24-'Gen IV Original Stats'!E24</f>
        <v>17</v>
      </c>
      <c r="M24">
        <f>F24-'Gen IV Original Stats'!F24</f>
        <v>16</v>
      </c>
      <c r="N24">
        <f>G24-'Gen IV Original Stats'!G24</f>
        <v>21</v>
      </c>
      <c r="O24">
        <f>H24-'Gen IV Original Stats'!H24</f>
        <v>21</v>
      </c>
      <c r="P24">
        <f>I24-'Gen IV Original Stats'!I24</f>
        <v>112</v>
      </c>
      <c r="U24">
        <f t="shared" si="0"/>
        <v>24</v>
      </c>
      <c r="V24">
        <v>23</v>
      </c>
      <c r="W24" t="str">
        <f t="shared" si="2"/>
        <v>[3,3,3,6,6,6,9,9,9,12,12,12,15,15,15,18,18,18,20,20,22,22,24,</v>
      </c>
      <c r="X24">
        <v>1</v>
      </c>
      <c r="Y24" t="str">
        <f t="shared" si="3"/>
        <v>[[0,0],[1,2],[2,1],[3,0],[4,2],[5,1],[6,0],[7,2],[8,1],[9,0],[10,2],[11,1],[12,0],[13,2],[14,1],[15,0],[16,2],[17,1],[18,0],[19,1],[20,0],[21,1],[22,0],[23,1],</v>
      </c>
    </row>
    <row r="25" spans="1:25" x14ac:dyDescent="0.5">
      <c r="A25">
        <v>24</v>
      </c>
      <c r="B25" t="s">
        <v>23</v>
      </c>
      <c r="C25">
        <v>82</v>
      </c>
      <c r="D25">
        <v>116</v>
      </c>
      <c r="E25">
        <v>95</v>
      </c>
      <c r="F25">
        <v>89</v>
      </c>
      <c r="G25">
        <v>108</v>
      </c>
      <c r="H25">
        <v>110</v>
      </c>
      <c r="I25">
        <f t="shared" si="1"/>
        <v>600</v>
      </c>
      <c r="J25">
        <f>C25-'Gen IV Original Stats'!C25</f>
        <v>22</v>
      </c>
      <c r="K25">
        <f>D25-'Gen IV Original Stats'!D25</f>
        <v>31</v>
      </c>
      <c r="L25">
        <f>E25-'Gen IV Original Stats'!E25</f>
        <v>26</v>
      </c>
      <c r="M25">
        <f>F25-'Gen IV Original Stats'!F25</f>
        <v>24</v>
      </c>
      <c r="N25">
        <f>G25-'Gen IV Original Stats'!G25</f>
        <v>29</v>
      </c>
      <c r="O25">
        <f>H25-'Gen IV Original Stats'!H25</f>
        <v>30</v>
      </c>
      <c r="P25">
        <f>I25-'Gen IV Original Stats'!I25</f>
        <v>162</v>
      </c>
      <c r="U25">
        <f t="shared" si="0"/>
        <v>24</v>
      </c>
      <c r="V25">
        <v>24</v>
      </c>
      <c r="W25" t="str">
        <f t="shared" si="2"/>
        <v>[3,3,3,6,6,6,9,9,9,12,12,12,15,15,15,18,18,18,20,20,22,22,24,24,</v>
      </c>
      <c r="Y25" t="str">
        <f t="shared" si="3"/>
        <v>[[0,0],[1,2],[2,1],[3,0],[4,2],[5,1],[6,0],[7,2],[8,1],[9,0],[10,2],[11,1],[12,0],[13,2],[14,1],[15,0],[16,2],[17,1],[18,0],[19,1],[20,0],[21,1],[22,0],[23,1],[24,0],</v>
      </c>
    </row>
    <row r="26" spans="1:25" x14ac:dyDescent="0.5">
      <c r="A26">
        <v>25</v>
      </c>
      <c r="B26" t="s">
        <v>24</v>
      </c>
      <c r="C26">
        <v>47</v>
      </c>
      <c r="D26">
        <v>73</v>
      </c>
      <c r="E26">
        <v>40</v>
      </c>
      <c r="F26">
        <v>67</v>
      </c>
      <c r="G26">
        <v>53</v>
      </c>
      <c r="H26">
        <v>120</v>
      </c>
      <c r="I26">
        <f t="shared" si="1"/>
        <v>400</v>
      </c>
      <c r="J26">
        <f>C26-'Gen IV Original Stats'!C26</f>
        <v>12</v>
      </c>
      <c r="K26">
        <f>D26-'Gen IV Original Stats'!D26</f>
        <v>18</v>
      </c>
      <c r="L26">
        <f>E26-'Gen IV Original Stats'!E26</f>
        <v>10</v>
      </c>
      <c r="M26">
        <f>F26-'Gen IV Original Stats'!F26</f>
        <v>17</v>
      </c>
      <c r="N26">
        <f>G26-'Gen IV Original Stats'!G26</f>
        <v>13</v>
      </c>
      <c r="O26">
        <f>H26-'Gen IV Original Stats'!H26</f>
        <v>30</v>
      </c>
      <c r="P26">
        <f>I26-'Gen IV Original Stats'!I26</f>
        <v>100</v>
      </c>
      <c r="U26">
        <f t="shared" si="0"/>
        <v>26</v>
      </c>
      <c r="V26">
        <v>25</v>
      </c>
      <c r="W26" t="str">
        <f t="shared" si="2"/>
        <v>[3,3,3,6,6,6,9,9,9,12,12,12,15,15,15,18,18,18,20,20,22,22,24,24,26,</v>
      </c>
      <c r="X26">
        <v>1</v>
      </c>
      <c r="Y26" t="str">
        <f t="shared" si="3"/>
        <v>[[0,0],[1,2],[2,1],[3,0],[4,2],[5,1],[6,0],[7,2],[8,1],[9,0],[10,2],[11,1],[12,0],[13,2],[14,1],[15,0],[16,2],[17,1],[18,0],[19,1],[20,0],[21,1],[22,0],[23,1],[24,0],[25,1],</v>
      </c>
    </row>
    <row r="27" spans="1:25" x14ac:dyDescent="0.5">
      <c r="A27">
        <v>26</v>
      </c>
      <c r="B27" t="s">
        <v>25</v>
      </c>
      <c r="C27">
        <v>76</v>
      </c>
      <c r="D27">
        <v>114</v>
      </c>
      <c r="E27">
        <v>69</v>
      </c>
      <c r="F27">
        <v>114</v>
      </c>
      <c r="G27">
        <v>101</v>
      </c>
      <c r="H27">
        <v>126</v>
      </c>
      <c r="I27">
        <f t="shared" si="1"/>
        <v>600</v>
      </c>
      <c r="J27">
        <f>C27-'Gen IV Original Stats'!C27</f>
        <v>16</v>
      </c>
      <c r="K27">
        <f>D27-'Gen IV Original Stats'!D27</f>
        <v>24</v>
      </c>
      <c r="L27">
        <f>E27-'Gen IV Original Stats'!E27</f>
        <v>14</v>
      </c>
      <c r="M27">
        <f>F27-'Gen IV Original Stats'!F27</f>
        <v>24</v>
      </c>
      <c r="N27">
        <f>G27-'Gen IV Original Stats'!G27</f>
        <v>21</v>
      </c>
      <c r="O27">
        <f>H27-'Gen IV Original Stats'!H27</f>
        <v>26</v>
      </c>
      <c r="P27">
        <f>I27-'Gen IV Original Stats'!I27</f>
        <v>125</v>
      </c>
      <c r="U27">
        <f t="shared" si="0"/>
        <v>26</v>
      </c>
      <c r="V27">
        <v>26</v>
      </c>
      <c r="W27" t="str">
        <f t="shared" si="2"/>
        <v>[3,3,3,6,6,6,9,9,9,12,12,12,15,15,15,18,18,18,20,20,22,22,24,24,26,26,</v>
      </c>
      <c r="Y27" t="str">
        <f t="shared" si="3"/>
        <v>[[0,0],[1,2],[2,1],[3,0],[4,2],[5,1],[6,0],[7,2],[8,1],[9,0],[10,2],[11,1],[12,0],[13,2],[14,1],[15,0],[16,2],[17,1],[18,0],[19,1],[20,0],[21,1],[22,0],[23,1],[24,0],[25,1],[26,0],</v>
      </c>
    </row>
    <row r="28" spans="1:25" x14ac:dyDescent="0.5">
      <c r="A28">
        <v>27</v>
      </c>
      <c r="B28" t="s">
        <v>26</v>
      </c>
      <c r="C28">
        <v>67</v>
      </c>
      <c r="D28">
        <v>100</v>
      </c>
      <c r="E28">
        <v>113</v>
      </c>
      <c r="F28">
        <v>27</v>
      </c>
      <c r="G28">
        <v>40</v>
      </c>
      <c r="H28">
        <v>53</v>
      </c>
      <c r="I28">
        <f t="shared" si="1"/>
        <v>400</v>
      </c>
      <c r="J28">
        <f>C28-'Gen IV Original Stats'!C28</f>
        <v>17</v>
      </c>
      <c r="K28">
        <f>D28-'Gen IV Original Stats'!D28</f>
        <v>25</v>
      </c>
      <c r="L28">
        <f>E28-'Gen IV Original Stats'!E28</f>
        <v>28</v>
      </c>
      <c r="M28">
        <f>F28-'Gen IV Original Stats'!F28</f>
        <v>7</v>
      </c>
      <c r="N28">
        <f>G28-'Gen IV Original Stats'!G28</f>
        <v>10</v>
      </c>
      <c r="O28">
        <f>H28-'Gen IV Original Stats'!H28</f>
        <v>13</v>
      </c>
      <c r="P28">
        <f>I28-'Gen IV Original Stats'!I28</f>
        <v>100</v>
      </c>
      <c r="U28">
        <f t="shared" si="0"/>
        <v>28</v>
      </c>
      <c r="V28">
        <v>27</v>
      </c>
      <c r="W28" t="str">
        <f t="shared" si="2"/>
        <v>[3,3,3,6,6,6,9,9,9,12,12,12,15,15,15,18,18,18,20,20,22,22,24,24,26,26,28,</v>
      </c>
      <c r="X28">
        <v>1</v>
      </c>
      <c r="Y28" t="str">
        <f t="shared" si="3"/>
        <v>[[0,0],[1,2],[2,1],[3,0],[4,2],[5,1],[6,0],[7,2],[8,1],[9,0],[10,2],[11,1],[12,0],[13,2],[14,1],[15,0],[16,2],[17,1],[18,0],[19,1],[20,0],[21,1],[22,0],[23,1],[24,0],[25,1],[26,0],[27,1],</v>
      </c>
    </row>
    <row r="29" spans="1:25" x14ac:dyDescent="0.5">
      <c r="A29">
        <v>28</v>
      </c>
      <c r="B29" t="s">
        <v>27</v>
      </c>
      <c r="C29">
        <v>100</v>
      </c>
      <c r="D29">
        <v>133</v>
      </c>
      <c r="E29">
        <v>147</v>
      </c>
      <c r="F29">
        <v>60</v>
      </c>
      <c r="G29">
        <v>73</v>
      </c>
      <c r="H29">
        <v>87</v>
      </c>
      <c r="I29">
        <f t="shared" si="1"/>
        <v>600</v>
      </c>
      <c r="J29">
        <f>C29-'Gen IV Original Stats'!C29</f>
        <v>25</v>
      </c>
      <c r="K29">
        <f>D29-'Gen IV Original Stats'!D29</f>
        <v>33</v>
      </c>
      <c r="L29">
        <f>E29-'Gen IV Original Stats'!E29</f>
        <v>37</v>
      </c>
      <c r="M29">
        <f>F29-'Gen IV Original Stats'!F29</f>
        <v>15</v>
      </c>
      <c r="N29">
        <f>G29-'Gen IV Original Stats'!G29</f>
        <v>18</v>
      </c>
      <c r="O29">
        <f>H29-'Gen IV Original Stats'!H29</f>
        <v>22</v>
      </c>
      <c r="P29">
        <f>I29-'Gen IV Original Stats'!I29</f>
        <v>150</v>
      </c>
      <c r="U29">
        <f t="shared" si="0"/>
        <v>28</v>
      </c>
      <c r="V29">
        <v>28</v>
      </c>
      <c r="W29" t="str">
        <f t="shared" si="2"/>
        <v>[3,3,3,6,6,6,9,9,9,12,12,12,15,15,15,18,18,18,20,20,22,22,24,24,26,26,28,28,</v>
      </c>
      <c r="Y29" t="str">
        <f t="shared" si="3"/>
        <v>[[0,0],[1,2],[2,1],[3,0],[4,2],[5,1],[6,0],[7,2],[8,1],[9,0],[10,2],[11,1],[12,0],[13,2],[14,1],[15,0],[16,2],[17,1],[18,0],[19,1],[20,0],[21,1],[22,0],[23,1],[24,0],[25,1],[26,0],[27,1],[28,0],</v>
      </c>
    </row>
    <row r="30" spans="1:25" x14ac:dyDescent="0.5">
      <c r="A30">
        <v>29</v>
      </c>
      <c r="B30" t="s">
        <v>28</v>
      </c>
      <c r="C30">
        <v>60</v>
      </c>
      <c r="D30">
        <v>51</v>
      </c>
      <c r="E30">
        <v>57</v>
      </c>
      <c r="F30">
        <v>44</v>
      </c>
      <c r="G30">
        <v>44</v>
      </c>
      <c r="H30">
        <v>45</v>
      </c>
      <c r="I30">
        <f t="shared" si="1"/>
        <v>301</v>
      </c>
      <c r="J30">
        <f>C30-'Gen IV Original Stats'!C30</f>
        <v>5</v>
      </c>
      <c r="K30">
        <f>D30-'Gen IV Original Stats'!D30</f>
        <v>4</v>
      </c>
      <c r="L30">
        <f>E30-'Gen IV Original Stats'!E30</f>
        <v>5</v>
      </c>
      <c r="M30">
        <f>F30-'Gen IV Original Stats'!F30</f>
        <v>4</v>
      </c>
      <c r="N30">
        <f>G30-'Gen IV Original Stats'!G30</f>
        <v>4</v>
      </c>
      <c r="O30">
        <f>H30-'Gen IV Original Stats'!H30</f>
        <v>4</v>
      </c>
      <c r="P30">
        <f>I30-'Gen IV Original Stats'!I30</f>
        <v>26</v>
      </c>
      <c r="U30">
        <f t="shared" si="0"/>
        <v>31</v>
      </c>
      <c r="V30">
        <v>29</v>
      </c>
      <c r="W30" t="str">
        <f t="shared" si="2"/>
        <v>[3,3,3,6,6,6,9,9,9,12,12,12,15,15,15,18,18,18,20,20,22,22,24,24,26,26,28,28,31,</v>
      </c>
      <c r="X30">
        <v>2</v>
      </c>
      <c r="Y30" t="str">
        <f t="shared" si="3"/>
        <v>[[0,0],[1,2],[2,1],[3,0],[4,2],[5,1],[6,0],[7,2],[8,1],[9,0],[10,2],[11,1],[12,0],[13,2],[14,1],[15,0],[16,2],[17,1],[18,0],[19,1],[20,0],[21,1],[22,0],[23,1],[24,0],[25,1],[26,0],[27,1],[28,0],[29,2],</v>
      </c>
    </row>
    <row r="31" spans="1:25" x14ac:dyDescent="0.5">
      <c r="A31">
        <v>30</v>
      </c>
      <c r="B31" t="s">
        <v>29</v>
      </c>
      <c r="C31">
        <v>77</v>
      </c>
      <c r="D31">
        <v>68</v>
      </c>
      <c r="E31">
        <v>73</v>
      </c>
      <c r="F31">
        <v>60</v>
      </c>
      <c r="G31">
        <v>60</v>
      </c>
      <c r="H31">
        <v>61</v>
      </c>
      <c r="I31">
        <f t="shared" si="1"/>
        <v>399</v>
      </c>
      <c r="J31">
        <f>C31-'Gen IV Original Stats'!C31</f>
        <v>7</v>
      </c>
      <c r="K31">
        <f>D31-'Gen IV Original Stats'!D31</f>
        <v>6</v>
      </c>
      <c r="L31">
        <f>E31-'Gen IV Original Stats'!E31</f>
        <v>6</v>
      </c>
      <c r="M31">
        <f>F31-'Gen IV Original Stats'!F31</f>
        <v>5</v>
      </c>
      <c r="N31">
        <f>G31-'Gen IV Original Stats'!G31</f>
        <v>5</v>
      </c>
      <c r="O31">
        <f>H31-'Gen IV Original Stats'!H31</f>
        <v>5</v>
      </c>
      <c r="P31">
        <f>I31-'Gen IV Original Stats'!I31</f>
        <v>34</v>
      </c>
      <c r="U31">
        <f t="shared" si="0"/>
        <v>31</v>
      </c>
      <c r="V31">
        <v>30</v>
      </c>
      <c r="W31" t="str">
        <f t="shared" si="2"/>
        <v>[3,3,3,6,6,6,9,9,9,12,12,12,15,15,15,18,18,18,20,20,22,22,24,24,26,26,28,28,31,31,</v>
      </c>
      <c r="X31">
        <v>1</v>
      </c>
      <c r="Y31" t="str">
        <f t="shared" si="3"/>
        <v>[[0,0],[1,2],[2,1],[3,0],[4,2],[5,1],[6,0],[7,2],[8,1],[9,0],[10,2],[11,1],[12,0],[13,2],[14,1],[15,0],[16,2],[17,1],[18,0],[19,1],[20,0],[21,1],[22,0],[23,1],[24,0],[25,1],[26,0],[27,1],[28,0],[29,2],[30,1],</v>
      </c>
    </row>
    <row r="32" spans="1:25" x14ac:dyDescent="0.5">
      <c r="A32">
        <v>31</v>
      </c>
      <c r="B32" t="s">
        <v>30</v>
      </c>
      <c r="C32">
        <v>109</v>
      </c>
      <c r="D32">
        <v>99</v>
      </c>
      <c r="E32">
        <v>105</v>
      </c>
      <c r="F32">
        <v>91</v>
      </c>
      <c r="G32">
        <v>103</v>
      </c>
      <c r="H32">
        <v>92</v>
      </c>
      <c r="I32">
        <f t="shared" si="1"/>
        <v>599</v>
      </c>
      <c r="J32">
        <f>C32-'Gen IV Original Stats'!C32</f>
        <v>19</v>
      </c>
      <c r="K32">
        <f>D32-'Gen IV Original Stats'!D32</f>
        <v>17</v>
      </c>
      <c r="L32">
        <f>E32-'Gen IV Original Stats'!E32</f>
        <v>18</v>
      </c>
      <c r="M32">
        <f>F32-'Gen IV Original Stats'!F32</f>
        <v>16</v>
      </c>
      <c r="N32">
        <f>G32-'Gen IV Original Stats'!G32</f>
        <v>18</v>
      </c>
      <c r="O32">
        <f>H32-'Gen IV Original Stats'!H32</f>
        <v>16</v>
      </c>
      <c r="P32">
        <f>I32-'Gen IV Original Stats'!I32</f>
        <v>104</v>
      </c>
      <c r="U32">
        <f t="shared" si="0"/>
        <v>31</v>
      </c>
      <c r="V32">
        <v>31</v>
      </c>
      <c r="W32" t="str">
        <f t="shared" si="2"/>
        <v>[3,3,3,6,6,6,9,9,9,12,12,12,15,15,15,18,18,18,20,20,22,22,24,24,26,26,28,28,31,31,31,</v>
      </c>
      <c r="Y32" t="str">
        <f t="shared" si="3"/>
        <v>[[0,0],[1,2],[2,1],[3,0],[4,2],[5,1],[6,0],[7,2],[8,1],[9,0],[10,2],[11,1],[12,0],[13,2],[14,1],[15,0],[16,2],[17,1],[18,0],[19,1],[20,0],[21,1],[22,0],[23,1],[24,0],[25,1],[26,0],[27,1],[28,0],[29,2],[30,1],[31,0],</v>
      </c>
    </row>
    <row r="33" spans="1:25" x14ac:dyDescent="0.5">
      <c r="A33">
        <v>32</v>
      </c>
      <c r="B33" t="s">
        <v>31</v>
      </c>
      <c r="C33">
        <v>51</v>
      </c>
      <c r="D33">
        <v>63</v>
      </c>
      <c r="E33">
        <v>44</v>
      </c>
      <c r="F33">
        <v>44</v>
      </c>
      <c r="G33">
        <v>44</v>
      </c>
      <c r="H33">
        <v>55</v>
      </c>
      <c r="I33">
        <f t="shared" si="1"/>
        <v>301</v>
      </c>
      <c r="J33">
        <f>C33-'Gen IV Original Stats'!C33</f>
        <v>5</v>
      </c>
      <c r="K33">
        <f>D33-'Gen IV Original Stats'!D33</f>
        <v>6</v>
      </c>
      <c r="L33">
        <f>E33-'Gen IV Original Stats'!E33</f>
        <v>4</v>
      </c>
      <c r="M33">
        <f>F33-'Gen IV Original Stats'!F33</f>
        <v>4</v>
      </c>
      <c r="N33">
        <f>G33-'Gen IV Original Stats'!G33</f>
        <v>4</v>
      </c>
      <c r="O33">
        <f>H33-'Gen IV Original Stats'!H33</f>
        <v>5</v>
      </c>
      <c r="P33">
        <f>I33-'Gen IV Original Stats'!I33</f>
        <v>28</v>
      </c>
      <c r="U33">
        <f t="shared" si="0"/>
        <v>34</v>
      </c>
      <c r="V33">
        <v>32</v>
      </c>
      <c r="W33" t="str">
        <f t="shared" si="2"/>
        <v>[3,3,3,6,6,6,9,9,9,12,12,12,15,15,15,18,18,18,20,20,22,22,24,24,26,26,28,28,31,31,31,34,</v>
      </c>
      <c r="X33">
        <v>2</v>
      </c>
      <c r="Y33" t="str">
        <f t="shared" si="3"/>
        <v>[[0,0],[1,2],[2,1],[3,0],[4,2],[5,1],[6,0],[7,2],[8,1],[9,0],[10,2],[11,1],[12,0],[13,2],[14,1],[15,0],[16,2],[17,1],[18,0],[19,1],[20,0],[21,1],[22,0],[23,1],[24,0],[25,1],[26,0],[27,1],[28,0],[29,2],[30,1],[31,0],[32,2],</v>
      </c>
    </row>
    <row r="34" spans="1:25" x14ac:dyDescent="0.5">
      <c r="A34">
        <v>33</v>
      </c>
      <c r="B34" t="s">
        <v>32</v>
      </c>
      <c r="C34">
        <v>67</v>
      </c>
      <c r="D34">
        <v>79</v>
      </c>
      <c r="E34">
        <v>62</v>
      </c>
      <c r="F34">
        <v>60</v>
      </c>
      <c r="G34">
        <v>60</v>
      </c>
      <c r="H34">
        <v>71</v>
      </c>
      <c r="I34">
        <f t="shared" si="1"/>
        <v>399</v>
      </c>
      <c r="J34">
        <f>C34-'Gen IV Original Stats'!C34</f>
        <v>6</v>
      </c>
      <c r="K34">
        <f>D34-'Gen IV Original Stats'!D34</f>
        <v>7</v>
      </c>
      <c r="L34">
        <f>E34-'Gen IV Original Stats'!E34</f>
        <v>5</v>
      </c>
      <c r="M34">
        <f>F34-'Gen IV Original Stats'!F34</f>
        <v>5</v>
      </c>
      <c r="N34">
        <f>G34-'Gen IV Original Stats'!G34</f>
        <v>5</v>
      </c>
      <c r="O34">
        <f>H34-'Gen IV Original Stats'!H34</f>
        <v>6</v>
      </c>
      <c r="P34">
        <f>I34-'Gen IV Original Stats'!I34</f>
        <v>34</v>
      </c>
      <c r="U34">
        <f t="shared" si="0"/>
        <v>34</v>
      </c>
      <c r="V34">
        <v>33</v>
      </c>
      <c r="W34" t="str">
        <f t="shared" si="2"/>
        <v>[3,3,3,6,6,6,9,9,9,12,12,12,15,15,15,18,18,18,20,20,22,22,24,24,26,26,28,28,31,31,31,34,34,</v>
      </c>
      <c r="X34">
        <v>1</v>
      </c>
      <c r="Y34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</v>
      </c>
    </row>
    <row r="35" spans="1:25" x14ac:dyDescent="0.5">
      <c r="A35">
        <v>34</v>
      </c>
      <c r="B35" t="s">
        <v>33</v>
      </c>
      <c r="C35">
        <v>98</v>
      </c>
      <c r="D35">
        <v>112</v>
      </c>
      <c r="E35">
        <v>93</v>
      </c>
      <c r="F35">
        <v>103</v>
      </c>
      <c r="G35">
        <v>91</v>
      </c>
      <c r="H35">
        <v>103</v>
      </c>
      <c r="I35">
        <f t="shared" si="1"/>
        <v>600</v>
      </c>
      <c r="J35">
        <f>C35-'Gen IV Original Stats'!C35</f>
        <v>17</v>
      </c>
      <c r="K35">
        <f>D35-'Gen IV Original Stats'!D35</f>
        <v>20</v>
      </c>
      <c r="L35">
        <f>E35-'Gen IV Original Stats'!E35</f>
        <v>16</v>
      </c>
      <c r="M35">
        <f>F35-'Gen IV Original Stats'!F35</f>
        <v>18</v>
      </c>
      <c r="N35">
        <f>G35-'Gen IV Original Stats'!G35</f>
        <v>16</v>
      </c>
      <c r="O35">
        <f>H35-'Gen IV Original Stats'!H35</f>
        <v>18</v>
      </c>
      <c r="P35">
        <f>I35-'Gen IV Original Stats'!I35</f>
        <v>105</v>
      </c>
      <c r="U35">
        <f t="shared" si="0"/>
        <v>34</v>
      </c>
      <c r="V35">
        <v>34</v>
      </c>
      <c r="W35" t="str">
        <f t="shared" si="2"/>
        <v>[3,3,3,6,6,6,9,9,9,12,12,12,15,15,15,18,18,18,20,20,22,22,24,24,26,26,28,28,31,31,31,34,34,34,</v>
      </c>
      <c r="Y35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</v>
      </c>
    </row>
    <row r="36" spans="1:25" x14ac:dyDescent="0.5">
      <c r="A36">
        <v>35</v>
      </c>
      <c r="B36" t="s">
        <v>34</v>
      </c>
      <c r="C36">
        <v>87</v>
      </c>
      <c r="D36">
        <v>56</v>
      </c>
      <c r="E36">
        <v>59</v>
      </c>
      <c r="F36">
        <v>74</v>
      </c>
      <c r="G36">
        <v>80</v>
      </c>
      <c r="H36">
        <v>43</v>
      </c>
      <c r="I36">
        <f t="shared" si="1"/>
        <v>399</v>
      </c>
      <c r="J36">
        <f>C36-'Gen IV Original Stats'!C36</f>
        <v>17</v>
      </c>
      <c r="K36">
        <f>D36-'Gen IV Original Stats'!D36</f>
        <v>11</v>
      </c>
      <c r="L36">
        <f>E36-'Gen IV Original Stats'!E36</f>
        <v>11</v>
      </c>
      <c r="M36">
        <f>F36-'Gen IV Original Stats'!F36</f>
        <v>14</v>
      </c>
      <c r="N36">
        <f>G36-'Gen IV Original Stats'!G36</f>
        <v>15</v>
      </c>
      <c r="O36">
        <f>H36-'Gen IV Original Stats'!H36</f>
        <v>8</v>
      </c>
      <c r="P36">
        <f>I36-'Gen IV Original Stats'!I36</f>
        <v>76</v>
      </c>
      <c r="U36">
        <f t="shared" si="0"/>
        <v>36</v>
      </c>
      <c r="V36">
        <v>35</v>
      </c>
      <c r="W36" t="str">
        <f t="shared" si="2"/>
        <v>[3,3,3,6,6,6,9,9,9,12,12,12,15,15,15,18,18,18,20,20,22,22,24,24,26,26,28,28,31,31,31,34,34,34,36,</v>
      </c>
      <c r="X36">
        <v>1</v>
      </c>
      <c r="Y36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</v>
      </c>
    </row>
    <row r="37" spans="1:25" x14ac:dyDescent="0.5">
      <c r="A37">
        <v>36</v>
      </c>
      <c r="B37" t="s">
        <v>35</v>
      </c>
      <c r="C37">
        <v>121</v>
      </c>
      <c r="D37">
        <v>89</v>
      </c>
      <c r="E37">
        <v>93</v>
      </c>
      <c r="F37">
        <v>108</v>
      </c>
      <c r="G37">
        <v>114</v>
      </c>
      <c r="H37">
        <v>76</v>
      </c>
      <c r="I37">
        <f t="shared" si="1"/>
        <v>601</v>
      </c>
      <c r="J37">
        <f>C37-'Gen IV Original Stats'!C37</f>
        <v>26</v>
      </c>
      <c r="K37">
        <f>D37-'Gen IV Original Stats'!D37</f>
        <v>19</v>
      </c>
      <c r="L37">
        <f>E37-'Gen IV Original Stats'!E37</f>
        <v>20</v>
      </c>
      <c r="M37">
        <f>F37-'Gen IV Original Stats'!F37</f>
        <v>23</v>
      </c>
      <c r="N37">
        <f>G37-'Gen IV Original Stats'!G37</f>
        <v>24</v>
      </c>
      <c r="O37">
        <f>H37-'Gen IV Original Stats'!H37</f>
        <v>16</v>
      </c>
      <c r="P37">
        <f>I37-'Gen IV Original Stats'!I37</f>
        <v>128</v>
      </c>
      <c r="U37">
        <f t="shared" si="0"/>
        <v>36</v>
      </c>
      <c r="V37">
        <v>36</v>
      </c>
      <c r="W37" t="str">
        <f t="shared" si="2"/>
        <v>[3,3,3,6,6,6,9,9,9,12,12,12,15,15,15,18,18,18,20,20,22,22,24,24,26,26,28,28,31,31,31,34,34,34,36,36,</v>
      </c>
      <c r="Y37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</v>
      </c>
    </row>
    <row r="38" spans="1:25" x14ac:dyDescent="0.5">
      <c r="A38">
        <v>37</v>
      </c>
      <c r="B38" t="s">
        <v>36</v>
      </c>
      <c r="C38">
        <v>51</v>
      </c>
      <c r="D38">
        <v>55</v>
      </c>
      <c r="E38">
        <v>54</v>
      </c>
      <c r="F38">
        <v>67</v>
      </c>
      <c r="G38">
        <v>87</v>
      </c>
      <c r="H38">
        <v>87</v>
      </c>
      <c r="I38">
        <f t="shared" si="1"/>
        <v>401</v>
      </c>
      <c r="J38">
        <f>C38-'Gen IV Original Stats'!C38</f>
        <v>13</v>
      </c>
      <c r="K38">
        <f>D38-'Gen IV Original Stats'!D38</f>
        <v>14</v>
      </c>
      <c r="L38">
        <f>E38-'Gen IV Original Stats'!E38</f>
        <v>14</v>
      </c>
      <c r="M38">
        <f>F38-'Gen IV Original Stats'!F38</f>
        <v>17</v>
      </c>
      <c r="N38">
        <f>G38-'Gen IV Original Stats'!G38</f>
        <v>22</v>
      </c>
      <c r="O38">
        <f>H38-'Gen IV Original Stats'!H38</f>
        <v>22</v>
      </c>
      <c r="P38">
        <f>I38-'Gen IV Original Stats'!I38</f>
        <v>102</v>
      </c>
      <c r="U38">
        <f t="shared" si="0"/>
        <v>38</v>
      </c>
      <c r="V38">
        <v>37</v>
      </c>
      <c r="W38" t="str">
        <f t="shared" si="2"/>
        <v>[3,3,3,6,6,6,9,9,9,12,12,12,15,15,15,18,18,18,20,20,22,22,24,24,26,26,28,28,31,31,31,34,34,34,36,36,38,</v>
      </c>
      <c r="X38">
        <v>1</v>
      </c>
      <c r="Y38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</v>
      </c>
    </row>
    <row r="39" spans="1:25" x14ac:dyDescent="0.5">
      <c r="A39">
        <v>38</v>
      </c>
      <c r="B39" t="s">
        <v>37</v>
      </c>
      <c r="C39">
        <v>87</v>
      </c>
      <c r="D39">
        <v>90</v>
      </c>
      <c r="E39">
        <v>89</v>
      </c>
      <c r="F39">
        <v>96</v>
      </c>
      <c r="G39">
        <v>119</v>
      </c>
      <c r="H39">
        <v>119</v>
      </c>
      <c r="I39">
        <f t="shared" si="1"/>
        <v>600</v>
      </c>
      <c r="J39">
        <f>C39-'Gen IV Original Stats'!C39</f>
        <v>14</v>
      </c>
      <c r="K39">
        <f>D39-'Gen IV Original Stats'!D39</f>
        <v>14</v>
      </c>
      <c r="L39">
        <f>E39-'Gen IV Original Stats'!E39</f>
        <v>14</v>
      </c>
      <c r="M39">
        <f>F39-'Gen IV Original Stats'!F39</f>
        <v>15</v>
      </c>
      <c r="N39">
        <f>G39-'Gen IV Original Stats'!G39</f>
        <v>19</v>
      </c>
      <c r="O39">
        <f>H39-'Gen IV Original Stats'!H39</f>
        <v>19</v>
      </c>
      <c r="P39">
        <f>I39-'Gen IV Original Stats'!I39</f>
        <v>95</v>
      </c>
      <c r="U39">
        <f t="shared" si="0"/>
        <v>38</v>
      </c>
      <c r="V39">
        <v>38</v>
      </c>
      <c r="W39" t="str">
        <f t="shared" si="2"/>
        <v>[3,3,3,6,6,6,9,9,9,12,12,12,15,15,15,18,18,18,20,20,22,22,24,24,26,26,28,28,31,31,31,34,34,34,36,36,38,38,</v>
      </c>
      <c r="Y39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</v>
      </c>
    </row>
    <row r="40" spans="1:25" x14ac:dyDescent="0.5">
      <c r="A40">
        <v>39</v>
      </c>
      <c r="B40" t="s">
        <v>38</v>
      </c>
      <c r="C40">
        <v>170</v>
      </c>
      <c r="D40">
        <v>67</v>
      </c>
      <c r="E40">
        <v>30</v>
      </c>
      <c r="F40">
        <v>67</v>
      </c>
      <c r="G40">
        <v>37</v>
      </c>
      <c r="H40">
        <v>30</v>
      </c>
      <c r="I40">
        <f t="shared" si="1"/>
        <v>401</v>
      </c>
      <c r="J40">
        <f>C40-'Gen IV Original Stats'!C40</f>
        <v>55</v>
      </c>
      <c r="K40">
        <f>D40-'Gen IV Original Stats'!D40</f>
        <v>22</v>
      </c>
      <c r="L40">
        <f>E40-'Gen IV Original Stats'!E40</f>
        <v>10</v>
      </c>
      <c r="M40">
        <f>F40-'Gen IV Original Stats'!F40</f>
        <v>22</v>
      </c>
      <c r="N40">
        <f>G40-'Gen IV Original Stats'!G40</f>
        <v>12</v>
      </c>
      <c r="O40">
        <f>H40-'Gen IV Original Stats'!H40</f>
        <v>10</v>
      </c>
      <c r="P40">
        <f>I40-'Gen IV Original Stats'!I40</f>
        <v>131</v>
      </c>
      <c r="U40">
        <f t="shared" si="0"/>
        <v>40</v>
      </c>
      <c r="V40">
        <v>39</v>
      </c>
      <c r="W40" t="str">
        <f t="shared" si="2"/>
        <v>[3,3,3,6,6,6,9,9,9,12,12,12,15,15,15,18,18,18,20,20,22,22,24,24,26,26,28,28,31,31,31,34,34,34,36,36,38,38,40,</v>
      </c>
      <c r="X40">
        <v>1</v>
      </c>
      <c r="Y40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</v>
      </c>
    </row>
    <row r="41" spans="1:25" x14ac:dyDescent="0.5">
      <c r="A41">
        <v>40</v>
      </c>
      <c r="B41" t="s">
        <v>39</v>
      </c>
      <c r="C41">
        <v>198</v>
      </c>
      <c r="D41">
        <v>99</v>
      </c>
      <c r="E41">
        <v>64</v>
      </c>
      <c r="F41">
        <v>106</v>
      </c>
      <c r="G41">
        <v>71</v>
      </c>
      <c r="H41">
        <v>64</v>
      </c>
      <c r="I41">
        <f t="shared" si="1"/>
        <v>602</v>
      </c>
      <c r="J41">
        <f>C41-'Gen IV Original Stats'!C41</f>
        <v>58</v>
      </c>
      <c r="K41">
        <f>D41-'Gen IV Original Stats'!D41</f>
        <v>29</v>
      </c>
      <c r="L41">
        <f>E41-'Gen IV Original Stats'!E41</f>
        <v>19</v>
      </c>
      <c r="M41">
        <f>F41-'Gen IV Original Stats'!F41</f>
        <v>31</v>
      </c>
      <c r="N41">
        <f>G41-'Gen IV Original Stats'!G41</f>
        <v>21</v>
      </c>
      <c r="O41">
        <f>H41-'Gen IV Original Stats'!H41</f>
        <v>19</v>
      </c>
      <c r="P41">
        <f>I41-'Gen IV Original Stats'!I41</f>
        <v>177</v>
      </c>
      <c r="U41">
        <f t="shared" si="0"/>
        <v>40</v>
      </c>
      <c r="V41">
        <v>40</v>
      </c>
      <c r="W41" t="str">
        <f t="shared" si="2"/>
        <v>[3,3,3,6,6,6,9,9,9,12,12,12,15,15,15,18,18,18,20,20,22,22,24,24,26,26,28,28,31,31,31,34,34,34,36,36,38,38,40,40,</v>
      </c>
      <c r="Y41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</v>
      </c>
    </row>
    <row r="42" spans="1:25" x14ac:dyDescent="0.5">
      <c r="A42">
        <v>41</v>
      </c>
      <c r="B42" t="s">
        <v>40</v>
      </c>
      <c r="C42">
        <v>49</v>
      </c>
      <c r="D42">
        <v>55</v>
      </c>
      <c r="E42">
        <v>43</v>
      </c>
      <c r="F42">
        <v>37</v>
      </c>
      <c r="G42">
        <v>49</v>
      </c>
      <c r="H42">
        <v>67</v>
      </c>
      <c r="I42">
        <f t="shared" si="1"/>
        <v>300</v>
      </c>
      <c r="J42">
        <f>C42-'Gen IV Original Stats'!C42</f>
        <v>9</v>
      </c>
      <c r="K42">
        <f>D42-'Gen IV Original Stats'!D42</f>
        <v>10</v>
      </c>
      <c r="L42">
        <f>E42-'Gen IV Original Stats'!E42</f>
        <v>8</v>
      </c>
      <c r="M42">
        <f>F42-'Gen IV Original Stats'!F42</f>
        <v>7</v>
      </c>
      <c r="N42">
        <f>G42-'Gen IV Original Stats'!G42</f>
        <v>9</v>
      </c>
      <c r="O42">
        <f>H42-'Gen IV Original Stats'!H42</f>
        <v>12</v>
      </c>
      <c r="P42">
        <f>I42-'Gen IV Original Stats'!I42</f>
        <v>55</v>
      </c>
      <c r="U42">
        <f>VLOOKUP("Crobat",B:U,10,FALSE)</f>
        <v>11</v>
      </c>
      <c r="V42">
        <v>41</v>
      </c>
      <c r="W42" t="str">
        <f t="shared" si="2"/>
        <v>[3,3,3,6,6,6,9,9,9,12,12,12,15,15,15,18,18,18,20,20,22,22,24,24,26,26,28,28,31,31,31,34,34,34,36,36,38,38,40,40,11,</v>
      </c>
      <c r="X42">
        <v>2</v>
      </c>
      <c r="Y42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</v>
      </c>
    </row>
    <row r="43" spans="1:25" x14ac:dyDescent="0.5">
      <c r="A43">
        <v>42</v>
      </c>
      <c r="B43" t="s">
        <v>41</v>
      </c>
      <c r="C43">
        <v>66</v>
      </c>
      <c r="D43">
        <v>70</v>
      </c>
      <c r="E43">
        <v>62</v>
      </c>
      <c r="F43">
        <v>57</v>
      </c>
      <c r="G43">
        <v>66</v>
      </c>
      <c r="H43">
        <v>79</v>
      </c>
      <c r="I43">
        <f t="shared" si="1"/>
        <v>400</v>
      </c>
      <c r="J43">
        <f>C43-'Gen IV Original Stats'!C43</f>
        <v>-9</v>
      </c>
      <c r="K43">
        <f>D43-'Gen IV Original Stats'!D43</f>
        <v>-10</v>
      </c>
      <c r="L43">
        <f>E43-'Gen IV Original Stats'!E43</f>
        <v>-8</v>
      </c>
      <c r="M43">
        <f>F43-'Gen IV Original Stats'!F43</f>
        <v>-8</v>
      </c>
      <c r="N43">
        <f>G43-'Gen IV Original Stats'!G43</f>
        <v>-9</v>
      </c>
      <c r="O43">
        <f>H43-'Gen IV Original Stats'!H43</f>
        <v>-11</v>
      </c>
      <c r="P43">
        <f>I43-'Gen IV Original Stats'!I43</f>
        <v>-55</v>
      </c>
      <c r="U43">
        <f>VLOOKUP("Crobat",B:U,10,FALSE)</f>
        <v>11</v>
      </c>
      <c r="V43">
        <v>42</v>
      </c>
      <c r="W43" t="str">
        <f t="shared" si="2"/>
        <v>[3,3,3,6,6,6,9,9,9,12,12,12,15,15,15,18,18,18,20,20,22,22,24,24,26,26,28,28,31,31,31,34,34,34,36,36,38,38,40,40,11,11,</v>
      </c>
      <c r="X43">
        <v>1</v>
      </c>
      <c r="Y43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</v>
      </c>
    </row>
    <row r="44" spans="1:25" x14ac:dyDescent="0.5">
      <c r="A44">
        <v>43</v>
      </c>
      <c r="B44" t="s">
        <v>42</v>
      </c>
      <c r="C44">
        <v>42</v>
      </c>
      <c r="D44">
        <v>47</v>
      </c>
      <c r="E44">
        <v>52</v>
      </c>
      <c r="F44">
        <v>70</v>
      </c>
      <c r="G44">
        <v>61</v>
      </c>
      <c r="H44">
        <v>28</v>
      </c>
      <c r="I44">
        <f t="shared" si="1"/>
        <v>300</v>
      </c>
      <c r="J44">
        <f>C44-'Gen IV Original Stats'!C44</f>
        <v>-3</v>
      </c>
      <c r="K44">
        <f>D44-'Gen IV Original Stats'!D44</f>
        <v>-3</v>
      </c>
      <c r="L44">
        <f>E44-'Gen IV Original Stats'!E44</f>
        <v>-3</v>
      </c>
      <c r="M44">
        <f>F44-'Gen IV Original Stats'!F44</f>
        <v>-5</v>
      </c>
      <c r="N44">
        <f>G44-'Gen IV Original Stats'!G44</f>
        <v>-4</v>
      </c>
      <c r="O44">
        <f>H44-'Gen IV Original Stats'!H44</f>
        <v>-2</v>
      </c>
      <c r="P44">
        <f>I44-'Gen IV Original Stats'!I44</f>
        <v>-20</v>
      </c>
      <c r="U44">
        <f t="shared" ref="U44:U81" si="4">IF(X44="",A44,IF(X44=2,A46,IF(X44=1,A45,"")))</f>
        <v>45</v>
      </c>
      <c r="V44">
        <v>43</v>
      </c>
      <c r="W44" t="str">
        <f t="shared" si="2"/>
        <v>[3,3,3,6,6,6,9,9,9,12,12,12,15,15,15,18,18,18,20,20,22,22,24,24,26,26,28,28,31,31,31,34,34,34,36,36,38,38,40,40,11,11,45,</v>
      </c>
      <c r="X44">
        <v>2</v>
      </c>
      <c r="Y44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</v>
      </c>
    </row>
    <row r="45" spans="1:25" x14ac:dyDescent="0.5">
      <c r="A45">
        <v>44</v>
      </c>
      <c r="B45" t="s">
        <v>43</v>
      </c>
      <c r="C45">
        <v>61</v>
      </c>
      <c r="D45">
        <v>66</v>
      </c>
      <c r="E45">
        <v>71</v>
      </c>
      <c r="F45">
        <v>86</v>
      </c>
      <c r="G45">
        <v>76</v>
      </c>
      <c r="H45">
        <v>41</v>
      </c>
      <c r="I45">
        <f t="shared" si="1"/>
        <v>401</v>
      </c>
      <c r="J45">
        <f>C45-'Gen IV Original Stats'!C45</f>
        <v>1</v>
      </c>
      <c r="K45">
        <f>D45-'Gen IV Original Stats'!D45</f>
        <v>1</v>
      </c>
      <c r="L45">
        <f>E45-'Gen IV Original Stats'!E45</f>
        <v>1</v>
      </c>
      <c r="M45">
        <f>F45-'Gen IV Original Stats'!F45</f>
        <v>1</v>
      </c>
      <c r="N45">
        <f>G45-'Gen IV Original Stats'!G45</f>
        <v>1</v>
      </c>
      <c r="O45">
        <f>H45-'Gen IV Original Stats'!H45</f>
        <v>1</v>
      </c>
      <c r="P45">
        <f>I45-'Gen IV Original Stats'!I45</f>
        <v>6</v>
      </c>
      <c r="U45">
        <f t="shared" si="4"/>
        <v>45</v>
      </c>
      <c r="V45">
        <v>44</v>
      </c>
      <c r="W45" t="str">
        <f t="shared" si="2"/>
        <v>[3,3,3,6,6,6,9,9,9,12,12,12,15,15,15,18,18,18,20,20,22,22,24,24,26,26,28,28,31,31,31,34,34,34,36,36,38,38,40,40,11,11,45,45,</v>
      </c>
      <c r="X45">
        <v>1</v>
      </c>
      <c r="Y45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</v>
      </c>
    </row>
    <row r="46" spans="1:25" x14ac:dyDescent="0.5">
      <c r="A46">
        <v>45</v>
      </c>
      <c r="B46" t="s">
        <v>44</v>
      </c>
      <c r="C46">
        <v>94</v>
      </c>
      <c r="D46">
        <v>100</v>
      </c>
      <c r="E46">
        <v>106</v>
      </c>
      <c r="F46">
        <v>125</v>
      </c>
      <c r="G46">
        <v>112</v>
      </c>
      <c r="H46">
        <v>62</v>
      </c>
      <c r="I46">
        <f t="shared" si="1"/>
        <v>599</v>
      </c>
      <c r="J46">
        <f>C46-'Gen IV Original Stats'!C46</f>
        <v>19</v>
      </c>
      <c r="K46">
        <f>D46-'Gen IV Original Stats'!D46</f>
        <v>20</v>
      </c>
      <c r="L46">
        <f>E46-'Gen IV Original Stats'!E46</f>
        <v>21</v>
      </c>
      <c r="M46">
        <f>F46-'Gen IV Original Stats'!F46</f>
        <v>25</v>
      </c>
      <c r="N46">
        <f>G46-'Gen IV Original Stats'!G46</f>
        <v>22</v>
      </c>
      <c r="O46">
        <f>H46-'Gen IV Original Stats'!H46</f>
        <v>12</v>
      </c>
      <c r="P46">
        <f>I46-'Gen IV Original Stats'!I46</f>
        <v>119</v>
      </c>
      <c r="U46">
        <f t="shared" si="4"/>
        <v>45</v>
      </c>
      <c r="V46">
        <v>45</v>
      </c>
      <c r="W46" t="str">
        <f t="shared" si="2"/>
        <v>[3,3,3,6,6,6,9,9,9,12,12,12,15,15,15,18,18,18,20,20,22,22,24,24,26,26,28,28,31,31,31,34,34,34,36,36,38,38,40,40,11,11,45,45,45,</v>
      </c>
      <c r="Y46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</v>
      </c>
    </row>
    <row r="47" spans="1:25" x14ac:dyDescent="0.5">
      <c r="A47">
        <v>46</v>
      </c>
      <c r="B47" t="s">
        <v>45</v>
      </c>
      <c r="C47">
        <v>49</v>
      </c>
      <c r="D47">
        <v>98</v>
      </c>
      <c r="E47">
        <v>77</v>
      </c>
      <c r="F47">
        <v>63</v>
      </c>
      <c r="G47">
        <v>77</v>
      </c>
      <c r="H47">
        <v>35</v>
      </c>
      <c r="I47">
        <f t="shared" si="1"/>
        <v>399</v>
      </c>
      <c r="J47">
        <f>C47-'Gen IV Original Stats'!C47</f>
        <v>14</v>
      </c>
      <c r="K47">
        <f>D47-'Gen IV Original Stats'!D47</f>
        <v>28</v>
      </c>
      <c r="L47">
        <f>E47-'Gen IV Original Stats'!E47</f>
        <v>22</v>
      </c>
      <c r="M47">
        <f>F47-'Gen IV Original Stats'!F47</f>
        <v>18</v>
      </c>
      <c r="N47">
        <f>G47-'Gen IV Original Stats'!G47</f>
        <v>22</v>
      </c>
      <c r="O47">
        <f>H47-'Gen IV Original Stats'!H47</f>
        <v>10</v>
      </c>
      <c r="P47">
        <f>I47-'Gen IV Original Stats'!I47</f>
        <v>114</v>
      </c>
      <c r="U47">
        <f t="shared" si="4"/>
        <v>47</v>
      </c>
      <c r="V47">
        <v>46</v>
      </c>
      <c r="W47" t="str">
        <f t="shared" si="2"/>
        <v>[3,3,3,6,6,6,9,9,9,12,12,12,15,15,15,18,18,18,20,20,22,22,24,24,26,26,28,28,31,31,31,34,34,34,36,36,38,38,40,40,11,11,45,45,45,47,</v>
      </c>
      <c r="X47">
        <v>1</v>
      </c>
      <c r="Y47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</v>
      </c>
    </row>
    <row r="48" spans="1:25" x14ac:dyDescent="0.5">
      <c r="A48">
        <v>47</v>
      </c>
      <c r="B48" t="s">
        <v>46</v>
      </c>
      <c r="C48">
        <v>89</v>
      </c>
      <c r="D48">
        <v>141</v>
      </c>
      <c r="E48">
        <v>119</v>
      </c>
      <c r="F48">
        <v>89</v>
      </c>
      <c r="G48">
        <v>119</v>
      </c>
      <c r="H48">
        <v>44</v>
      </c>
      <c r="I48">
        <f t="shared" si="1"/>
        <v>601</v>
      </c>
      <c r="J48">
        <f>C48-'Gen IV Original Stats'!C48</f>
        <v>29</v>
      </c>
      <c r="K48">
        <f>D48-'Gen IV Original Stats'!D48</f>
        <v>46</v>
      </c>
      <c r="L48">
        <f>E48-'Gen IV Original Stats'!E48</f>
        <v>39</v>
      </c>
      <c r="M48">
        <f>F48-'Gen IV Original Stats'!F48</f>
        <v>29</v>
      </c>
      <c r="N48">
        <f>G48-'Gen IV Original Stats'!G48</f>
        <v>39</v>
      </c>
      <c r="O48">
        <f>H48-'Gen IV Original Stats'!H48</f>
        <v>14</v>
      </c>
      <c r="P48">
        <f>I48-'Gen IV Original Stats'!I48</f>
        <v>196</v>
      </c>
      <c r="U48">
        <f t="shared" si="4"/>
        <v>47</v>
      </c>
      <c r="V48">
        <v>47</v>
      </c>
      <c r="W48" t="str">
        <f t="shared" si="2"/>
        <v>[3,3,3,6,6,6,9,9,9,12,12,12,15,15,15,18,18,18,20,20,22,22,24,24,26,26,28,28,31,31,31,34,34,34,36,36,38,38,40,40,11,11,45,45,45,47,47,</v>
      </c>
      <c r="Y48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</v>
      </c>
    </row>
    <row r="49" spans="1:25" x14ac:dyDescent="0.5">
      <c r="A49">
        <v>48</v>
      </c>
      <c r="B49" t="s">
        <v>47</v>
      </c>
      <c r="C49">
        <v>79</v>
      </c>
      <c r="D49">
        <v>72</v>
      </c>
      <c r="E49">
        <v>66</v>
      </c>
      <c r="F49">
        <v>52</v>
      </c>
      <c r="G49">
        <v>72</v>
      </c>
      <c r="H49">
        <v>59</v>
      </c>
      <c r="I49">
        <f t="shared" si="1"/>
        <v>400</v>
      </c>
      <c r="J49">
        <f>C49-'Gen IV Original Stats'!C49</f>
        <v>19</v>
      </c>
      <c r="K49">
        <f>D49-'Gen IV Original Stats'!D49</f>
        <v>17</v>
      </c>
      <c r="L49">
        <f>E49-'Gen IV Original Stats'!E49</f>
        <v>16</v>
      </c>
      <c r="M49">
        <f>F49-'Gen IV Original Stats'!F49</f>
        <v>12</v>
      </c>
      <c r="N49">
        <f>G49-'Gen IV Original Stats'!G49</f>
        <v>17</v>
      </c>
      <c r="O49">
        <f>H49-'Gen IV Original Stats'!H49</f>
        <v>14</v>
      </c>
      <c r="P49">
        <f>I49-'Gen IV Original Stats'!I49</f>
        <v>95</v>
      </c>
      <c r="U49">
        <f t="shared" si="4"/>
        <v>49</v>
      </c>
      <c r="V49">
        <v>48</v>
      </c>
      <c r="W49" t="str">
        <f t="shared" si="2"/>
        <v>[3,3,3,6,6,6,9,9,9,12,12,12,15,15,15,18,18,18,20,20,22,22,24,24,26,26,28,28,31,31,31,34,34,34,36,36,38,38,40,40,11,11,45,45,45,47,47,49,</v>
      </c>
      <c r="X49">
        <v>1</v>
      </c>
      <c r="Y49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</v>
      </c>
    </row>
    <row r="50" spans="1:25" x14ac:dyDescent="0.5">
      <c r="A50">
        <v>49</v>
      </c>
      <c r="B50" t="s">
        <v>48</v>
      </c>
      <c r="C50">
        <v>93</v>
      </c>
      <c r="D50">
        <v>87</v>
      </c>
      <c r="E50">
        <v>80</v>
      </c>
      <c r="F50">
        <v>120</v>
      </c>
      <c r="G50">
        <v>100</v>
      </c>
      <c r="H50">
        <v>120</v>
      </c>
      <c r="I50">
        <f t="shared" si="1"/>
        <v>600</v>
      </c>
      <c r="J50">
        <f>C50-'Gen IV Original Stats'!C50</f>
        <v>23</v>
      </c>
      <c r="K50">
        <f>D50-'Gen IV Original Stats'!D50</f>
        <v>22</v>
      </c>
      <c r="L50">
        <f>E50-'Gen IV Original Stats'!E50</f>
        <v>20</v>
      </c>
      <c r="M50">
        <f>F50-'Gen IV Original Stats'!F50</f>
        <v>30</v>
      </c>
      <c r="N50">
        <f>G50-'Gen IV Original Stats'!G50</f>
        <v>25</v>
      </c>
      <c r="O50">
        <f>H50-'Gen IV Original Stats'!H50</f>
        <v>30</v>
      </c>
      <c r="P50">
        <f>I50-'Gen IV Original Stats'!I50</f>
        <v>150</v>
      </c>
      <c r="U50">
        <f t="shared" si="4"/>
        <v>49</v>
      </c>
      <c r="V50">
        <v>49</v>
      </c>
      <c r="W50" t="str">
        <f t="shared" si="2"/>
        <v>[3,3,3,6,6,6,9,9,9,12,12,12,15,15,15,18,18,18,20,20,22,22,24,24,26,26,28,28,31,31,31,34,34,34,36,36,38,38,40,40,11,11,45,45,45,47,47,49,49,</v>
      </c>
      <c r="Y50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</v>
      </c>
    </row>
    <row r="51" spans="1:25" x14ac:dyDescent="0.5">
      <c r="A51">
        <v>50</v>
      </c>
      <c r="B51" t="s">
        <v>49</v>
      </c>
      <c r="C51">
        <v>15</v>
      </c>
      <c r="D51">
        <v>83</v>
      </c>
      <c r="E51">
        <v>38</v>
      </c>
      <c r="F51">
        <v>53</v>
      </c>
      <c r="G51">
        <v>68</v>
      </c>
      <c r="H51">
        <v>143</v>
      </c>
      <c r="I51">
        <f t="shared" si="1"/>
        <v>400</v>
      </c>
      <c r="J51">
        <f>C51-'Gen IV Original Stats'!C51</f>
        <v>5</v>
      </c>
      <c r="K51">
        <f>D51-'Gen IV Original Stats'!D51</f>
        <v>28</v>
      </c>
      <c r="L51">
        <f>E51-'Gen IV Original Stats'!E51</f>
        <v>13</v>
      </c>
      <c r="M51">
        <f>F51-'Gen IV Original Stats'!F51</f>
        <v>18</v>
      </c>
      <c r="N51">
        <f>G51-'Gen IV Original Stats'!G51</f>
        <v>23</v>
      </c>
      <c r="O51">
        <f>H51-'Gen IV Original Stats'!H51</f>
        <v>48</v>
      </c>
      <c r="P51">
        <f>I51-'Gen IV Original Stats'!I51</f>
        <v>135</v>
      </c>
      <c r="U51">
        <f t="shared" si="4"/>
        <v>51</v>
      </c>
      <c r="V51">
        <v>50</v>
      </c>
      <c r="W51" t="str">
        <f t="shared" si="2"/>
        <v>[3,3,3,6,6,6,9,9,9,12,12,12,15,15,15,18,18,18,20,20,22,22,24,24,26,26,28,28,31,31,31,34,34,34,36,36,38,38,40,40,11,11,45,45,45,47,47,49,49,51,</v>
      </c>
      <c r="X51">
        <v>1</v>
      </c>
      <c r="Y51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</v>
      </c>
    </row>
    <row r="52" spans="1:25" x14ac:dyDescent="0.5">
      <c r="A52">
        <v>51</v>
      </c>
      <c r="B52" t="s">
        <v>50</v>
      </c>
      <c r="C52">
        <v>52</v>
      </c>
      <c r="D52">
        <v>119</v>
      </c>
      <c r="E52">
        <v>74</v>
      </c>
      <c r="F52">
        <v>74</v>
      </c>
      <c r="G52">
        <v>104</v>
      </c>
      <c r="H52">
        <v>178</v>
      </c>
      <c r="I52">
        <f t="shared" si="1"/>
        <v>601</v>
      </c>
      <c r="J52">
        <f>C52-'Gen IV Original Stats'!C52</f>
        <v>17</v>
      </c>
      <c r="K52">
        <f>D52-'Gen IV Original Stats'!D52</f>
        <v>39</v>
      </c>
      <c r="L52">
        <f>E52-'Gen IV Original Stats'!E52</f>
        <v>24</v>
      </c>
      <c r="M52">
        <f>F52-'Gen IV Original Stats'!F52</f>
        <v>24</v>
      </c>
      <c r="N52">
        <f>G52-'Gen IV Original Stats'!G52</f>
        <v>34</v>
      </c>
      <c r="O52">
        <f>H52-'Gen IV Original Stats'!H52</f>
        <v>58</v>
      </c>
      <c r="P52">
        <f>I52-'Gen IV Original Stats'!I52</f>
        <v>196</v>
      </c>
      <c r="U52">
        <f t="shared" si="4"/>
        <v>51</v>
      </c>
      <c r="V52">
        <v>51</v>
      </c>
      <c r="W52" t="str">
        <f t="shared" si="2"/>
        <v>[3,3,3,6,6,6,9,9,9,12,12,12,15,15,15,18,18,18,20,20,22,22,24,24,26,26,28,28,31,31,31,34,34,34,36,36,38,38,40,40,11,11,45,45,45,47,47,49,49,51,51,</v>
      </c>
      <c r="Y52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</v>
      </c>
    </row>
    <row r="53" spans="1:25" x14ac:dyDescent="0.5">
      <c r="A53">
        <v>52</v>
      </c>
      <c r="B53" t="s">
        <v>51</v>
      </c>
      <c r="C53">
        <v>55</v>
      </c>
      <c r="D53">
        <v>62</v>
      </c>
      <c r="E53">
        <v>48</v>
      </c>
      <c r="F53">
        <v>55</v>
      </c>
      <c r="G53">
        <v>55</v>
      </c>
      <c r="H53">
        <v>124</v>
      </c>
      <c r="I53">
        <f t="shared" si="1"/>
        <v>399</v>
      </c>
      <c r="J53">
        <f>C53-'Gen IV Original Stats'!C53</f>
        <v>15</v>
      </c>
      <c r="K53">
        <f>D53-'Gen IV Original Stats'!D53</f>
        <v>17</v>
      </c>
      <c r="L53">
        <f>E53-'Gen IV Original Stats'!E53</f>
        <v>13</v>
      </c>
      <c r="M53">
        <f>F53-'Gen IV Original Stats'!F53</f>
        <v>15</v>
      </c>
      <c r="N53">
        <f>G53-'Gen IV Original Stats'!G53</f>
        <v>15</v>
      </c>
      <c r="O53">
        <f>H53-'Gen IV Original Stats'!H53</f>
        <v>34</v>
      </c>
      <c r="P53">
        <f>I53-'Gen IV Original Stats'!I53</f>
        <v>109</v>
      </c>
      <c r="U53">
        <f t="shared" si="4"/>
        <v>53</v>
      </c>
      <c r="V53">
        <v>52</v>
      </c>
      <c r="W53" t="str">
        <f t="shared" si="2"/>
        <v>[3,3,3,6,6,6,9,9,9,12,12,12,15,15,15,18,18,18,20,20,22,22,24,24,26,26,28,28,31,31,31,34,34,34,36,36,38,38,40,40,11,11,45,45,45,47,47,49,49,51,51,53,</v>
      </c>
      <c r="X53">
        <v>1</v>
      </c>
      <c r="Y53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</v>
      </c>
    </row>
    <row r="54" spans="1:25" x14ac:dyDescent="0.5">
      <c r="A54">
        <v>53</v>
      </c>
      <c r="B54" t="s">
        <v>52</v>
      </c>
      <c r="C54">
        <v>89</v>
      </c>
      <c r="D54">
        <v>95</v>
      </c>
      <c r="E54">
        <v>82</v>
      </c>
      <c r="F54">
        <v>89</v>
      </c>
      <c r="G54">
        <v>89</v>
      </c>
      <c r="H54">
        <v>157</v>
      </c>
      <c r="I54">
        <f t="shared" si="1"/>
        <v>601</v>
      </c>
      <c r="J54">
        <f>C54-'Gen IV Original Stats'!C54</f>
        <v>24</v>
      </c>
      <c r="K54">
        <f>D54-'Gen IV Original Stats'!D54</f>
        <v>25</v>
      </c>
      <c r="L54">
        <f>E54-'Gen IV Original Stats'!E54</f>
        <v>22</v>
      </c>
      <c r="M54">
        <f>F54-'Gen IV Original Stats'!F54</f>
        <v>24</v>
      </c>
      <c r="N54">
        <f>G54-'Gen IV Original Stats'!G54</f>
        <v>24</v>
      </c>
      <c r="O54">
        <f>H54-'Gen IV Original Stats'!H54</f>
        <v>42</v>
      </c>
      <c r="P54">
        <f>I54-'Gen IV Original Stats'!I54</f>
        <v>161</v>
      </c>
      <c r="U54">
        <f t="shared" si="4"/>
        <v>53</v>
      </c>
      <c r="V54">
        <v>53</v>
      </c>
      <c r="W54" t="str">
        <f t="shared" si="2"/>
        <v>[3,3,3,6,6,6,9,9,9,12,12,12,15,15,15,18,18,18,20,20,22,22,24,24,26,26,28,28,31,31,31,34,34,34,36,36,38,38,40,40,11,11,45,45,45,47,47,49,49,51,51,53,53,</v>
      </c>
      <c r="Y54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</v>
      </c>
    </row>
    <row r="55" spans="1:25" x14ac:dyDescent="0.5">
      <c r="A55">
        <v>54</v>
      </c>
      <c r="B55" t="s">
        <v>53</v>
      </c>
      <c r="C55">
        <v>62</v>
      </c>
      <c r="D55">
        <v>65</v>
      </c>
      <c r="E55">
        <v>60</v>
      </c>
      <c r="F55">
        <v>81</v>
      </c>
      <c r="G55">
        <v>62</v>
      </c>
      <c r="H55">
        <v>69</v>
      </c>
      <c r="I55">
        <f t="shared" si="1"/>
        <v>399</v>
      </c>
      <c r="J55">
        <f>C55-'Gen IV Original Stats'!C55</f>
        <v>12</v>
      </c>
      <c r="K55">
        <f>D55-'Gen IV Original Stats'!D55</f>
        <v>13</v>
      </c>
      <c r="L55">
        <f>E55-'Gen IV Original Stats'!E55</f>
        <v>12</v>
      </c>
      <c r="M55">
        <f>F55-'Gen IV Original Stats'!F55</f>
        <v>16</v>
      </c>
      <c r="N55">
        <f>G55-'Gen IV Original Stats'!G55</f>
        <v>12</v>
      </c>
      <c r="O55">
        <f>H55-'Gen IV Original Stats'!H55</f>
        <v>14</v>
      </c>
      <c r="P55">
        <f>I55-'Gen IV Original Stats'!I55</f>
        <v>79</v>
      </c>
      <c r="U55">
        <f t="shared" si="4"/>
        <v>55</v>
      </c>
      <c r="V55">
        <v>54</v>
      </c>
      <c r="W55" t="str">
        <f t="shared" si="2"/>
        <v>[3,3,3,6,6,6,9,9,9,12,12,12,15,15,15,18,18,18,20,20,22,22,24,24,26,26,28,28,31,31,31,34,34,34,36,36,38,38,40,40,11,11,45,45,45,47,47,49,49,51,51,53,53,55,</v>
      </c>
      <c r="X55">
        <v>1</v>
      </c>
      <c r="Y55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</v>
      </c>
    </row>
    <row r="56" spans="1:25" x14ac:dyDescent="0.5">
      <c r="A56">
        <v>55</v>
      </c>
      <c r="B56" t="s">
        <v>54</v>
      </c>
      <c r="C56">
        <v>96</v>
      </c>
      <c r="D56">
        <v>98</v>
      </c>
      <c r="E56">
        <v>94</v>
      </c>
      <c r="F56">
        <v>114</v>
      </c>
      <c r="G56">
        <v>96</v>
      </c>
      <c r="H56">
        <v>102</v>
      </c>
      <c r="I56">
        <f t="shared" si="1"/>
        <v>600</v>
      </c>
      <c r="J56">
        <f>C56-'Gen IV Original Stats'!C56</f>
        <v>16</v>
      </c>
      <c r="K56">
        <f>D56-'Gen IV Original Stats'!D56</f>
        <v>16</v>
      </c>
      <c r="L56">
        <f>E56-'Gen IV Original Stats'!E56</f>
        <v>16</v>
      </c>
      <c r="M56">
        <f>F56-'Gen IV Original Stats'!F56</f>
        <v>19</v>
      </c>
      <c r="N56">
        <f>G56-'Gen IV Original Stats'!G56</f>
        <v>16</v>
      </c>
      <c r="O56">
        <f>H56-'Gen IV Original Stats'!H56</f>
        <v>17</v>
      </c>
      <c r="P56">
        <f>I56-'Gen IV Original Stats'!I56</f>
        <v>100</v>
      </c>
      <c r="U56">
        <f t="shared" si="4"/>
        <v>55</v>
      </c>
      <c r="V56">
        <v>55</v>
      </c>
      <c r="W56" t="str">
        <f t="shared" si="2"/>
        <v>[3,3,3,6,6,6,9,9,9,12,12,12,15,15,15,18,18,18,20,20,22,22,24,24,26,26,28,28,31,31,31,34,34,34,36,36,38,38,40,40,11,11,45,45,45,47,47,49,49,51,51,53,53,55,55,</v>
      </c>
      <c r="Y56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</v>
      </c>
    </row>
    <row r="57" spans="1:25" x14ac:dyDescent="0.5">
      <c r="A57">
        <v>56</v>
      </c>
      <c r="B57" t="s">
        <v>55</v>
      </c>
      <c r="C57">
        <v>52</v>
      </c>
      <c r="D57">
        <v>105</v>
      </c>
      <c r="E57">
        <v>46</v>
      </c>
      <c r="F57">
        <v>46</v>
      </c>
      <c r="G57">
        <v>59</v>
      </c>
      <c r="H57">
        <v>92</v>
      </c>
      <c r="I57">
        <f t="shared" si="1"/>
        <v>400</v>
      </c>
      <c r="J57">
        <f>C57-'Gen IV Original Stats'!C57</f>
        <v>12</v>
      </c>
      <c r="K57">
        <f>D57-'Gen IV Original Stats'!D57</f>
        <v>25</v>
      </c>
      <c r="L57">
        <f>E57-'Gen IV Original Stats'!E57</f>
        <v>11</v>
      </c>
      <c r="M57">
        <f>F57-'Gen IV Original Stats'!F57</f>
        <v>11</v>
      </c>
      <c r="N57">
        <f>G57-'Gen IV Original Stats'!G57</f>
        <v>14</v>
      </c>
      <c r="O57">
        <f>H57-'Gen IV Original Stats'!H57</f>
        <v>22</v>
      </c>
      <c r="P57">
        <f>I57-'Gen IV Original Stats'!I57</f>
        <v>95</v>
      </c>
      <c r="U57">
        <f t="shared" si="4"/>
        <v>57</v>
      </c>
      <c r="V57">
        <v>56</v>
      </c>
      <c r="W57" t="str">
        <f t="shared" si="2"/>
        <v>[3,3,3,6,6,6,9,9,9,12,12,12,15,15,15,18,18,18,20,20,22,22,24,24,26,26,28,28,31,31,31,34,34,34,36,36,38,38,40,40,11,11,45,45,45,47,47,49,49,51,51,53,53,55,55,57,</v>
      </c>
      <c r="X57">
        <v>1</v>
      </c>
      <c r="Y57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</v>
      </c>
    </row>
    <row r="58" spans="1:25" x14ac:dyDescent="0.5">
      <c r="A58">
        <v>57</v>
      </c>
      <c r="B58" t="s">
        <v>56</v>
      </c>
      <c r="C58">
        <v>86</v>
      </c>
      <c r="D58">
        <v>138</v>
      </c>
      <c r="E58">
        <v>79</v>
      </c>
      <c r="F58">
        <v>79</v>
      </c>
      <c r="G58">
        <v>92</v>
      </c>
      <c r="H58">
        <v>125</v>
      </c>
      <c r="I58">
        <f t="shared" si="1"/>
        <v>599</v>
      </c>
      <c r="J58">
        <f>C58-'Gen IV Original Stats'!C58</f>
        <v>21</v>
      </c>
      <c r="K58">
        <f>D58-'Gen IV Original Stats'!D58</f>
        <v>33</v>
      </c>
      <c r="L58">
        <f>E58-'Gen IV Original Stats'!E58</f>
        <v>19</v>
      </c>
      <c r="M58">
        <f>F58-'Gen IV Original Stats'!F58</f>
        <v>19</v>
      </c>
      <c r="N58">
        <f>G58-'Gen IV Original Stats'!G58</f>
        <v>22</v>
      </c>
      <c r="O58">
        <f>H58-'Gen IV Original Stats'!H58</f>
        <v>30</v>
      </c>
      <c r="P58">
        <f>I58-'Gen IV Original Stats'!I58</f>
        <v>144</v>
      </c>
      <c r="U58">
        <f t="shared" si="4"/>
        <v>57</v>
      </c>
      <c r="V58">
        <v>57</v>
      </c>
      <c r="W58" t="str">
        <f t="shared" si="2"/>
        <v>[3,3,3,6,6,6,9,9,9,12,12,12,15,15,15,18,18,18,20,20,22,22,24,24,26,26,28,28,31,31,31,34,34,34,36,36,38,38,40,40,11,11,45,45,45,47,47,49,49,51,51,53,53,55,55,57,57,</v>
      </c>
      <c r="Y58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</v>
      </c>
    </row>
    <row r="59" spans="1:25" x14ac:dyDescent="0.5">
      <c r="A59">
        <v>58</v>
      </c>
      <c r="B59" t="s">
        <v>57</v>
      </c>
      <c r="C59">
        <v>63</v>
      </c>
      <c r="D59">
        <v>80</v>
      </c>
      <c r="E59">
        <v>51</v>
      </c>
      <c r="F59">
        <v>80</v>
      </c>
      <c r="G59">
        <v>57</v>
      </c>
      <c r="H59">
        <v>69</v>
      </c>
      <c r="I59">
        <f t="shared" si="1"/>
        <v>400</v>
      </c>
      <c r="J59">
        <f>C59-'Gen IV Original Stats'!C59</f>
        <v>8</v>
      </c>
      <c r="K59">
        <f>D59-'Gen IV Original Stats'!D59</f>
        <v>10</v>
      </c>
      <c r="L59">
        <f>E59-'Gen IV Original Stats'!E59</f>
        <v>6</v>
      </c>
      <c r="M59">
        <f>F59-'Gen IV Original Stats'!F59</f>
        <v>10</v>
      </c>
      <c r="N59">
        <f>G59-'Gen IV Original Stats'!G59</f>
        <v>7</v>
      </c>
      <c r="O59">
        <f>H59-'Gen IV Original Stats'!H59</f>
        <v>9</v>
      </c>
      <c r="P59">
        <f>I59-'Gen IV Original Stats'!I59</f>
        <v>50</v>
      </c>
      <c r="U59">
        <f t="shared" si="4"/>
        <v>59</v>
      </c>
      <c r="V59">
        <v>58</v>
      </c>
      <c r="W59" t="str">
        <f t="shared" si="2"/>
        <v>[3,3,3,6,6,6,9,9,9,12,12,12,15,15,15,18,18,18,20,20,22,22,24,24,26,26,28,28,31,31,31,34,34,34,36,36,38,38,40,40,11,11,45,45,45,47,47,49,49,51,51,53,53,55,55,57,57,59,</v>
      </c>
      <c r="X59">
        <v>1</v>
      </c>
      <c r="Y59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</v>
      </c>
    </row>
    <row r="60" spans="1:25" x14ac:dyDescent="0.5">
      <c r="A60">
        <v>59</v>
      </c>
      <c r="B60" t="s">
        <v>58</v>
      </c>
      <c r="C60">
        <v>97</v>
      </c>
      <c r="D60">
        <v>119</v>
      </c>
      <c r="E60">
        <v>86</v>
      </c>
      <c r="F60">
        <v>108</v>
      </c>
      <c r="G60">
        <v>86</v>
      </c>
      <c r="H60">
        <v>103</v>
      </c>
      <c r="I60">
        <f t="shared" si="1"/>
        <v>599</v>
      </c>
      <c r="J60">
        <f>C60-'Gen IV Original Stats'!C60</f>
        <v>7</v>
      </c>
      <c r="K60">
        <f>D60-'Gen IV Original Stats'!D60</f>
        <v>9</v>
      </c>
      <c r="L60">
        <f>E60-'Gen IV Original Stats'!E60</f>
        <v>6</v>
      </c>
      <c r="M60">
        <f>F60-'Gen IV Original Stats'!F60</f>
        <v>8</v>
      </c>
      <c r="N60">
        <f>G60-'Gen IV Original Stats'!G60</f>
        <v>6</v>
      </c>
      <c r="O60">
        <f>H60-'Gen IV Original Stats'!H60</f>
        <v>8</v>
      </c>
      <c r="P60">
        <f>I60-'Gen IV Original Stats'!I60</f>
        <v>44</v>
      </c>
      <c r="U60">
        <f t="shared" si="4"/>
        <v>59</v>
      </c>
      <c r="V60">
        <v>59</v>
      </c>
      <c r="W60" t="str">
        <f t="shared" si="2"/>
        <v>[3,3,3,6,6,6,9,9,9,12,12,12,15,15,15,18,18,18,20,20,22,22,24,24,26,26,28,28,31,31,31,34,34,34,36,36,38,38,40,40,11,11,45,45,45,47,47,49,49,51,51,53,53,55,55,57,57,59,59,</v>
      </c>
      <c r="Y60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</v>
      </c>
    </row>
    <row r="61" spans="1:25" x14ac:dyDescent="0.5">
      <c r="A61">
        <v>60</v>
      </c>
      <c r="B61" t="s">
        <v>59</v>
      </c>
      <c r="C61">
        <v>40</v>
      </c>
      <c r="D61">
        <v>50</v>
      </c>
      <c r="E61">
        <v>40</v>
      </c>
      <c r="F61">
        <v>40</v>
      </c>
      <c r="G61">
        <v>40</v>
      </c>
      <c r="H61">
        <v>90</v>
      </c>
      <c r="I61">
        <f t="shared" si="1"/>
        <v>300</v>
      </c>
      <c r="J61">
        <f>C61-'Gen IV Original Stats'!C61</f>
        <v>0</v>
      </c>
      <c r="K61">
        <f>D61-'Gen IV Original Stats'!D61</f>
        <v>0</v>
      </c>
      <c r="L61">
        <f>E61-'Gen IV Original Stats'!E61</f>
        <v>0</v>
      </c>
      <c r="M61">
        <f>F61-'Gen IV Original Stats'!F61</f>
        <v>0</v>
      </c>
      <c r="N61">
        <f>G61-'Gen IV Original Stats'!G61</f>
        <v>0</v>
      </c>
      <c r="O61">
        <f>H61-'Gen IV Original Stats'!H61</f>
        <v>0</v>
      </c>
      <c r="P61">
        <f>I61-'Gen IV Original Stats'!I61</f>
        <v>0</v>
      </c>
      <c r="U61">
        <f t="shared" si="4"/>
        <v>62</v>
      </c>
      <c r="V61">
        <v>60</v>
      </c>
      <c r="W61" t="str">
        <f t="shared" si="2"/>
        <v>[3,3,3,6,6,6,9,9,9,12,12,12,15,15,15,18,18,18,20,20,22,22,24,24,26,26,28,28,31,31,31,34,34,34,36,36,38,38,40,40,11,11,45,45,45,47,47,49,49,51,51,53,53,55,55,57,57,59,59,62,</v>
      </c>
      <c r="X61">
        <v>2</v>
      </c>
      <c r="Y61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</v>
      </c>
    </row>
    <row r="62" spans="1:25" x14ac:dyDescent="0.5">
      <c r="A62">
        <v>61</v>
      </c>
      <c r="B62" t="s">
        <v>60</v>
      </c>
      <c r="C62">
        <v>68</v>
      </c>
      <c r="D62">
        <v>68</v>
      </c>
      <c r="E62">
        <v>68</v>
      </c>
      <c r="F62">
        <v>52</v>
      </c>
      <c r="G62">
        <v>52</v>
      </c>
      <c r="H62">
        <v>94</v>
      </c>
      <c r="I62">
        <f t="shared" si="1"/>
        <v>402</v>
      </c>
      <c r="J62">
        <f>C62-'Gen IV Original Stats'!C62</f>
        <v>3</v>
      </c>
      <c r="K62">
        <f>D62-'Gen IV Original Stats'!D62</f>
        <v>3</v>
      </c>
      <c r="L62">
        <f>E62-'Gen IV Original Stats'!E62</f>
        <v>3</v>
      </c>
      <c r="M62">
        <f>F62-'Gen IV Original Stats'!F62</f>
        <v>2</v>
      </c>
      <c r="N62">
        <f>G62-'Gen IV Original Stats'!G62</f>
        <v>2</v>
      </c>
      <c r="O62">
        <f>H62-'Gen IV Original Stats'!H62</f>
        <v>4</v>
      </c>
      <c r="P62">
        <f>I62-'Gen IV Original Stats'!I62</f>
        <v>17</v>
      </c>
      <c r="U62">
        <f t="shared" si="4"/>
        <v>62</v>
      </c>
      <c r="V62">
        <v>61</v>
      </c>
      <c r="W62" t="str">
        <f t="shared" si="2"/>
        <v>[3,3,3,6,6,6,9,9,9,12,12,12,15,15,15,18,18,18,20,20,22,22,24,24,26,26,28,28,31,31,31,34,34,34,36,36,38,38,40,40,11,11,45,45,45,47,47,49,49,51,51,53,53,55,55,57,57,59,59,62,62,</v>
      </c>
      <c r="X62">
        <v>1</v>
      </c>
      <c r="Y62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</v>
      </c>
    </row>
    <row r="63" spans="1:25" x14ac:dyDescent="0.5">
      <c r="A63">
        <v>62</v>
      </c>
      <c r="B63" t="s">
        <v>61</v>
      </c>
      <c r="C63">
        <v>108</v>
      </c>
      <c r="D63">
        <v>102</v>
      </c>
      <c r="E63">
        <v>114</v>
      </c>
      <c r="F63">
        <v>84</v>
      </c>
      <c r="G63">
        <v>108</v>
      </c>
      <c r="H63">
        <v>84</v>
      </c>
      <c r="I63">
        <f t="shared" si="1"/>
        <v>600</v>
      </c>
      <c r="J63">
        <f>C63-'Gen IV Original Stats'!C63</f>
        <v>18</v>
      </c>
      <c r="K63">
        <f>D63-'Gen IV Original Stats'!D63</f>
        <v>17</v>
      </c>
      <c r="L63">
        <f>E63-'Gen IV Original Stats'!E63</f>
        <v>19</v>
      </c>
      <c r="M63">
        <f>F63-'Gen IV Original Stats'!F63</f>
        <v>14</v>
      </c>
      <c r="N63">
        <f>G63-'Gen IV Original Stats'!G63</f>
        <v>18</v>
      </c>
      <c r="O63">
        <f>H63-'Gen IV Original Stats'!H63</f>
        <v>14</v>
      </c>
      <c r="P63">
        <f>I63-'Gen IV Original Stats'!I63</f>
        <v>100</v>
      </c>
      <c r="U63">
        <f t="shared" si="4"/>
        <v>62</v>
      </c>
      <c r="V63">
        <v>62</v>
      </c>
      <c r="W63" t="str">
        <f t="shared" si="2"/>
        <v>[3,3,3,6,6,6,9,9,9,12,12,12,15,15,15,18,18,18,20,20,22,22,24,24,26,26,28,28,31,31,31,34,34,34,36,36,38,38,40,40,11,11,45,45,45,47,47,49,49,51,51,53,53,55,55,57,57,59,59,62,62,62,</v>
      </c>
      <c r="Y63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</v>
      </c>
    </row>
    <row r="64" spans="1:25" x14ac:dyDescent="0.5">
      <c r="A64">
        <v>63</v>
      </c>
      <c r="B64" t="s">
        <v>62</v>
      </c>
      <c r="C64">
        <v>24</v>
      </c>
      <c r="D64">
        <v>19</v>
      </c>
      <c r="E64">
        <v>15</v>
      </c>
      <c r="F64">
        <v>102</v>
      </c>
      <c r="G64">
        <v>53</v>
      </c>
      <c r="H64">
        <v>87</v>
      </c>
      <c r="I64">
        <f t="shared" si="1"/>
        <v>300</v>
      </c>
      <c r="J64">
        <f>C64-'Gen IV Original Stats'!C64</f>
        <v>-1</v>
      </c>
      <c r="K64">
        <f>D64-'Gen IV Original Stats'!D64</f>
        <v>-1</v>
      </c>
      <c r="L64">
        <f>E64-'Gen IV Original Stats'!E64</f>
        <v>0</v>
      </c>
      <c r="M64">
        <f>F64-'Gen IV Original Stats'!F64</f>
        <v>-3</v>
      </c>
      <c r="N64">
        <f>G64-'Gen IV Original Stats'!G64</f>
        <v>-2</v>
      </c>
      <c r="O64">
        <f>H64-'Gen IV Original Stats'!H64</f>
        <v>-3</v>
      </c>
      <c r="P64">
        <f>I64-'Gen IV Original Stats'!I64</f>
        <v>-10</v>
      </c>
      <c r="U64">
        <f t="shared" si="4"/>
        <v>65</v>
      </c>
      <c r="V64">
        <v>63</v>
      </c>
      <c r="W64" t="str">
        <f t="shared" si="2"/>
        <v>[3,3,3,6,6,6,9,9,9,12,12,12,15,15,15,18,18,18,20,20,22,22,24,24,26,26,28,28,31,31,31,34,34,34,36,36,38,38,40,40,11,11,45,45,45,47,47,49,49,51,51,53,53,55,55,57,57,59,59,62,62,62,65,</v>
      </c>
      <c r="X64">
        <v>2</v>
      </c>
      <c r="Y64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</v>
      </c>
    </row>
    <row r="65" spans="1:25" x14ac:dyDescent="0.5">
      <c r="A65">
        <v>64</v>
      </c>
      <c r="B65" t="s">
        <v>63</v>
      </c>
      <c r="C65">
        <v>40</v>
      </c>
      <c r="D65">
        <v>35</v>
      </c>
      <c r="E65">
        <v>30</v>
      </c>
      <c r="F65">
        <v>120</v>
      </c>
      <c r="G65">
        <v>70</v>
      </c>
      <c r="H65">
        <v>105</v>
      </c>
      <c r="I65">
        <f t="shared" si="1"/>
        <v>400</v>
      </c>
      <c r="J65">
        <f>C65-'Gen IV Original Stats'!C65</f>
        <v>0</v>
      </c>
      <c r="K65">
        <f>D65-'Gen IV Original Stats'!D65</f>
        <v>0</v>
      </c>
      <c r="L65">
        <f>E65-'Gen IV Original Stats'!E65</f>
        <v>0</v>
      </c>
      <c r="M65">
        <f>F65-'Gen IV Original Stats'!F65</f>
        <v>0</v>
      </c>
      <c r="N65">
        <f>G65-'Gen IV Original Stats'!G65</f>
        <v>0</v>
      </c>
      <c r="O65">
        <f>H65-'Gen IV Original Stats'!H65</f>
        <v>0</v>
      </c>
      <c r="P65">
        <f>I65-'Gen IV Original Stats'!I65</f>
        <v>0</v>
      </c>
      <c r="U65">
        <f t="shared" si="4"/>
        <v>65</v>
      </c>
      <c r="V65">
        <v>64</v>
      </c>
      <c r="W65" t="str">
        <f t="shared" si="2"/>
        <v>[3,3,3,6,6,6,9,9,9,12,12,12,15,15,15,18,18,18,20,20,22,22,24,24,26,26,28,28,31,31,31,34,34,34,36,36,38,38,40,40,11,11,45,45,45,47,47,49,49,51,51,53,53,55,55,57,57,59,59,62,62,62,65,65,</v>
      </c>
      <c r="X65">
        <v>1</v>
      </c>
      <c r="Y65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</v>
      </c>
    </row>
    <row r="66" spans="1:25" x14ac:dyDescent="0.5">
      <c r="A66">
        <v>65</v>
      </c>
      <c r="B66" t="s">
        <v>64</v>
      </c>
      <c r="C66">
        <v>67</v>
      </c>
      <c r="D66">
        <v>61</v>
      </c>
      <c r="E66">
        <v>55</v>
      </c>
      <c r="F66">
        <v>165</v>
      </c>
      <c r="G66">
        <v>104</v>
      </c>
      <c r="H66">
        <v>147</v>
      </c>
      <c r="I66">
        <f t="shared" si="1"/>
        <v>599</v>
      </c>
      <c r="J66">
        <f>C66-'Gen IV Original Stats'!C66</f>
        <v>12</v>
      </c>
      <c r="K66">
        <f>D66-'Gen IV Original Stats'!D66</f>
        <v>11</v>
      </c>
      <c r="L66">
        <f>E66-'Gen IV Original Stats'!E66</f>
        <v>10</v>
      </c>
      <c r="M66">
        <f>F66-'Gen IV Original Stats'!F66</f>
        <v>30</v>
      </c>
      <c r="N66">
        <f>G66-'Gen IV Original Stats'!G66</f>
        <v>19</v>
      </c>
      <c r="O66">
        <f>H66-'Gen IV Original Stats'!H66</f>
        <v>27</v>
      </c>
      <c r="P66">
        <f>I66-'Gen IV Original Stats'!I66</f>
        <v>109</v>
      </c>
      <c r="U66">
        <f t="shared" si="4"/>
        <v>65</v>
      </c>
      <c r="V66">
        <v>65</v>
      </c>
      <c r="W66" t="str">
        <f t="shared" si="2"/>
        <v>[3,3,3,6,6,6,9,9,9,12,12,12,15,15,15,18,18,18,20,20,22,22,24,24,26,26,28,28,31,31,31,34,34,34,36,36,38,38,40,40,11,11,45,45,45,47,47,49,49,51,51,53,53,55,55,57,57,59,59,62,62,62,65,65,65,</v>
      </c>
      <c r="Y66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</v>
      </c>
    </row>
    <row r="67" spans="1:25" x14ac:dyDescent="0.5">
      <c r="A67">
        <v>66</v>
      </c>
      <c r="B67" t="s">
        <v>65</v>
      </c>
      <c r="C67">
        <v>69</v>
      </c>
      <c r="D67">
        <v>79</v>
      </c>
      <c r="E67">
        <v>49</v>
      </c>
      <c r="F67">
        <v>34</v>
      </c>
      <c r="G67">
        <v>34</v>
      </c>
      <c r="H67">
        <v>34</v>
      </c>
      <c r="I67">
        <f t="shared" ref="I67:I130" si="5">SUM(C67:H67)</f>
        <v>299</v>
      </c>
      <c r="J67">
        <f>C67-'Gen IV Original Stats'!C67</f>
        <v>-1</v>
      </c>
      <c r="K67">
        <f>D67-'Gen IV Original Stats'!D67</f>
        <v>-1</v>
      </c>
      <c r="L67">
        <f>E67-'Gen IV Original Stats'!E67</f>
        <v>-1</v>
      </c>
      <c r="M67">
        <f>F67-'Gen IV Original Stats'!F67</f>
        <v>-1</v>
      </c>
      <c r="N67">
        <f>G67-'Gen IV Original Stats'!G67</f>
        <v>-1</v>
      </c>
      <c r="O67">
        <f>H67-'Gen IV Original Stats'!H67</f>
        <v>-1</v>
      </c>
      <c r="P67">
        <f>I67-'Gen IV Original Stats'!I67</f>
        <v>-6</v>
      </c>
      <c r="U67">
        <f t="shared" si="4"/>
        <v>68</v>
      </c>
      <c r="V67">
        <v>66</v>
      </c>
      <c r="W67" t="str">
        <f t="shared" ref="W67:W130" si="6">W66&amp;U67&amp;","</f>
        <v>[3,3,3,6,6,6,9,9,9,12,12,12,15,15,15,18,18,18,20,20,22,22,24,24,26,26,28,28,31,31,31,34,34,34,36,36,38,38,40,40,11,11,45,45,45,47,47,49,49,51,51,53,53,55,55,57,57,59,59,62,62,62,65,65,65,68,</v>
      </c>
      <c r="X67">
        <v>2</v>
      </c>
      <c r="Y67" t="str">
        <f t="shared" ref="Y67:Y130" si="7">Y66&amp;"["&amp;V67&amp;","&amp;IF(X67="","0",X67)&amp;"],"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</v>
      </c>
    </row>
    <row r="68" spans="1:25" x14ac:dyDescent="0.5">
      <c r="A68">
        <v>67</v>
      </c>
      <c r="B68" t="s">
        <v>66</v>
      </c>
      <c r="C68">
        <v>79</v>
      </c>
      <c r="D68">
        <v>99</v>
      </c>
      <c r="E68">
        <v>69</v>
      </c>
      <c r="F68">
        <v>49</v>
      </c>
      <c r="G68">
        <v>59</v>
      </c>
      <c r="H68">
        <v>44</v>
      </c>
      <c r="I68">
        <f t="shared" si="5"/>
        <v>399</v>
      </c>
      <c r="J68">
        <f>C68-'Gen IV Original Stats'!C68</f>
        <v>-1</v>
      </c>
      <c r="K68">
        <f>D68-'Gen IV Original Stats'!D68</f>
        <v>-1</v>
      </c>
      <c r="L68">
        <f>E68-'Gen IV Original Stats'!E68</f>
        <v>-1</v>
      </c>
      <c r="M68">
        <f>F68-'Gen IV Original Stats'!F68</f>
        <v>-1</v>
      </c>
      <c r="N68">
        <f>G68-'Gen IV Original Stats'!G68</f>
        <v>-1</v>
      </c>
      <c r="O68">
        <f>H68-'Gen IV Original Stats'!H68</f>
        <v>-1</v>
      </c>
      <c r="P68">
        <f>I68-'Gen IV Original Stats'!I68</f>
        <v>-6</v>
      </c>
      <c r="U68">
        <f t="shared" si="4"/>
        <v>68</v>
      </c>
      <c r="V68">
        <v>67</v>
      </c>
      <c r="W68" t="str">
        <f t="shared" si="6"/>
        <v>[3,3,3,6,6,6,9,9,9,12,12,12,15,15,15,18,18,18,20,20,22,22,24,24,26,26,28,28,31,31,31,34,34,34,36,36,38,38,40,40,11,11,45,45,45,47,47,49,49,51,51,53,53,55,55,57,57,59,59,62,62,62,65,65,65,68,68,</v>
      </c>
      <c r="X68">
        <v>1</v>
      </c>
      <c r="Y68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</v>
      </c>
    </row>
    <row r="69" spans="1:25" x14ac:dyDescent="0.5">
      <c r="A69">
        <v>68</v>
      </c>
      <c r="B69" t="s">
        <v>67</v>
      </c>
      <c r="C69">
        <v>107</v>
      </c>
      <c r="D69">
        <v>154</v>
      </c>
      <c r="E69">
        <v>95</v>
      </c>
      <c r="F69">
        <v>77</v>
      </c>
      <c r="G69">
        <v>101</v>
      </c>
      <c r="H69">
        <v>65</v>
      </c>
      <c r="I69">
        <f t="shared" si="5"/>
        <v>599</v>
      </c>
      <c r="J69">
        <f>C69-'Gen IV Original Stats'!C69</f>
        <v>17</v>
      </c>
      <c r="K69">
        <f>D69-'Gen IV Original Stats'!D69</f>
        <v>24</v>
      </c>
      <c r="L69">
        <f>E69-'Gen IV Original Stats'!E69</f>
        <v>15</v>
      </c>
      <c r="M69">
        <f>F69-'Gen IV Original Stats'!F69</f>
        <v>12</v>
      </c>
      <c r="N69">
        <f>G69-'Gen IV Original Stats'!G69</f>
        <v>16</v>
      </c>
      <c r="O69">
        <f>H69-'Gen IV Original Stats'!H69</f>
        <v>10</v>
      </c>
      <c r="P69">
        <f>I69-'Gen IV Original Stats'!I69</f>
        <v>94</v>
      </c>
      <c r="U69">
        <f t="shared" si="4"/>
        <v>68</v>
      </c>
      <c r="V69">
        <v>68</v>
      </c>
      <c r="W69" t="str">
        <f t="shared" si="6"/>
        <v>[3,3,3,6,6,6,9,9,9,12,12,12,15,15,15,18,18,18,20,20,22,22,24,24,26,26,28,28,31,31,31,34,34,34,36,36,38,38,40,40,11,11,45,45,45,47,47,49,49,51,51,53,53,55,55,57,57,59,59,62,62,62,65,65,65,68,68,68,</v>
      </c>
      <c r="Y69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</v>
      </c>
    </row>
    <row r="70" spans="1:25" x14ac:dyDescent="0.5">
      <c r="A70">
        <v>69</v>
      </c>
      <c r="B70" t="s">
        <v>68</v>
      </c>
      <c r="C70">
        <v>50</v>
      </c>
      <c r="D70">
        <v>75</v>
      </c>
      <c r="E70">
        <v>35</v>
      </c>
      <c r="F70">
        <v>70</v>
      </c>
      <c r="G70">
        <v>30</v>
      </c>
      <c r="H70">
        <v>40</v>
      </c>
      <c r="I70">
        <f t="shared" si="5"/>
        <v>300</v>
      </c>
      <c r="J70">
        <f>C70-'Gen IV Original Stats'!C70</f>
        <v>0</v>
      </c>
      <c r="K70">
        <f>D70-'Gen IV Original Stats'!D70</f>
        <v>0</v>
      </c>
      <c r="L70">
        <f>E70-'Gen IV Original Stats'!E70</f>
        <v>0</v>
      </c>
      <c r="M70">
        <f>F70-'Gen IV Original Stats'!F70</f>
        <v>0</v>
      </c>
      <c r="N70">
        <f>G70-'Gen IV Original Stats'!G70</f>
        <v>0</v>
      </c>
      <c r="O70">
        <f>H70-'Gen IV Original Stats'!H70</f>
        <v>0</v>
      </c>
      <c r="P70">
        <f>I70-'Gen IV Original Stats'!I70</f>
        <v>0</v>
      </c>
      <c r="U70">
        <f t="shared" si="4"/>
        <v>71</v>
      </c>
      <c r="V70">
        <v>69</v>
      </c>
      <c r="W70" t="str">
        <f t="shared" si="6"/>
        <v>[3,3,3,6,6,6,9,9,9,12,12,12,15,15,15,18,18,18,20,20,22,22,24,24,26,26,28,28,31,31,31,34,34,34,36,36,38,38,40,40,11,11,45,45,45,47,47,49,49,51,51,53,53,55,55,57,57,59,59,62,62,62,65,65,65,68,68,68,71,</v>
      </c>
      <c r="X70">
        <v>2</v>
      </c>
      <c r="Y70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</v>
      </c>
    </row>
    <row r="71" spans="1:25" x14ac:dyDescent="0.5">
      <c r="A71">
        <v>70</v>
      </c>
      <c r="B71" t="s">
        <v>69</v>
      </c>
      <c r="C71">
        <v>67</v>
      </c>
      <c r="D71">
        <v>92</v>
      </c>
      <c r="E71">
        <v>51</v>
      </c>
      <c r="F71">
        <v>87</v>
      </c>
      <c r="G71">
        <v>46</v>
      </c>
      <c r="H71">
        <v>56</v>
      </c>
      <c r="I71">
        <f t="shared" si="5"/>
        <v>399</v>
      </c>
      <c r="J71">
        <f>C71-'Gen IV Original Stats'!C71</f>
        <v>2</v>
      </c>
      <c r="K71">
        <f>D71-'Gen IV Original Stats'!D71</f>
        <v>2</v>
      </c>
      <c r="L71">
        <f>E71-'Gen IV Original Stats'!E71</f>
        <v>1</v>
      </c>
      <c r="M71">
        <f>F71-'Gen IV Original Stats'!F71</f>
        <v>2</v>
      </c>
      <c r="N71">
        <f>G71-'Gen IV Original Stats'!G71</f>
        <v>1</v>
      </c>
      <c r="O71">
        <f>H71-'Gen IV Original Stats'!H71</f>
        <v>1</v>
      </c>
      <c r="P71">
        <f>I71-'Gen IV Original Stats'!I71</f>
        <v>9</v>
      </c>
      <c r="U71">
        <f t="shared" si="4"/>
        <v>71</v>
      </c>
      <c r="V71">
        <v>70</v>
      </c>
      <c r="W71" t="str">
        <f t="shared" si="6"/>
        <v>[3,3,3,6,6,6,9,9,9,12,12,12,15,15,15,18,18,18,20,20,22,22,24,24,26,26,28,28,31,31,31,34,34,34,36,36,38,38,40,40,11,11,45,45,45,47,47,49,49,51,51,53,53,55,55,57,57,59,59,62,62,62,65,65,65,68,68,68,71,71,</v>
      </c>
      <c r="X71">
        <v>1</v>
      </c>
      <c r="Y7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</v>
      </c>
    </row>
    <row r="72" spans="1:25" x14ac:dyDescent="0.5">
      <c r="A72">
        <v>71</v>
      </c>
      <c r="B72" t="s">
        <v>70</v>
      </c>
      <c r="C72">
        <v>100</v>
      </c>
      <c r="D72">
        <v>131</v>
      </c>
      <c r="E72">
        <v>81</v>
      </c>
      <c r="F72">
        <v>125</v>
      </c>
      <c r="G72">
        <v>75</v>
      </c>
      <c r="H72">
        <v>88</v>
      </c>
      <c r="I72">
        <f t="shared" si="5"/>
        <v>600</v>
      </c>
      <c r="J72">
        <f>C72-'Gen IV Original Stats'!C72</f>
        <v>20</v>
      </c>
      <c r="K72">
        <f>D72-'Gen IV Original Stats'!D72</f>
        <v>26</v>
      </c>
      <c r="L72">
        <f>E72-'Gen IV Original Stats'!E72</f>
        <v>16</v>
      </c>
      <c r="M72">
        <f>F72-'Gen IV Original Stats'!F72</f>
        <v>25</v>
      </c>
      <c r="N72">
        <f>G72-'Gen IV Original Stats'!G72</f>
        <v>15</v>
      </c>
      <c r="O72">
        <f>H72-'Gen IV Original Stats'!H72</f>
        <v>18</v>
      </c>
      <c r="P72">
        <f>I72-'Gen IV Original Stats'!I72</f>
        <v>120</v>
      </c>
      <c r="U72">
        <f t="shared" si="4"/>
        <v>71</v>
      </c>
      <c r="V72">
        <v>71</v>
      </c>
      <c r="W72" t="str">
        <f t="shared" si="6"/>
        <v>[3,3,3,6,6,6,9,9,9,12,12,12,15,15,15,18,18,18,20,20,22,22,24,24,26,26,28,28,31,31,31,34,34,34,36,36,38,38,40,40,11,11,45,45,45,47,47,49,49,51,51,53,53,55,55,57,57,59,59,62,62,62,65,65,65,68,68,68,71,71,71,</v>
      </c>
      <c r="Y72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</v>
      </c>
    </row>
    <row r="73" spans="1:25" x14ac:dyDescent="0.5">
      <c r="A73">
        <v>72</v>
      </c>
      <c r="B73" t="s">
        <v>71</v>
      </c>
      <c r="C73">
        <v>48</v>
      </c>
      <c r="D73">
        <v>48</v>
      </c>
      <c r="E73">
        <v>42</v>
      </c>
      <c r="F73">
        <v>60</v>
      </c>
      <c r="G73">
        <v>119</v>
      </c>
      <c r="H73">
        <v>84</v>
      </c>
      <c r="I73">
        <f t="shared" si="5"/>
        <v>401</v>
      </c>
      <c r="J73">
        <f>C73-'Gen IV Original Stats'!C73</f>
        <v>8</v>
      </c>
      <c r="K73">
        <f>D73-'Gen IV Original Stats'!D73</f>
        <v>8</v>
      </c>
      <c r="L73">
        <f>E73-'Gen IV Original Stats'!E73</f>
        <v>7</v>
      </c>
      <c r="M73">
        <f>F73-'Gen IV Original Stats'!F73</f>
        <v>10</v>
      </c>
      <c r="N73">
        <f>G73-'Gen IV Original Stats'!G73</f>
        <v>19</v>
      </c>
      <c r="O73">
        <f>H73-'Gen IV Original Stats'!H73</f>
        <v>14</v>
      </c>
      <c r="P73">
        <f>I73-'Gen IV Original Stats'!I73</f>
        <v>66</v>
      </c>
      <c r="U73">
        <f t="shared" si="4"/>
        <v>73</v>
      </c>
      <c r="V73">
        <v>72</v>
      </c>
      <c r="W73" t="str">
        <f t="shared" si="6"/>
        <v>[3,3,3,6,6,6,9,9,9,12,12,12,15,15,15,18,18,18,20,20,22,22,24,24,26,26,28,28,31,31,31,34,34,34,36,36,38,38,40,40,11,11,45,45,45,47,47,49,49,51,51,53,53,55,55,57,57,59,59,62,62,62,65,65,65,68,68,68,71,71,71,73,</v>
      </c>
      <c r="X73">
        <v>1</v>
      </c>
      <c r="Y73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</v>
      </c>
    </row>
    <row r="74" spans="1:25" x14ac:dyDescent="0.5">
      <c r="A74">
        <v>73</v>
      </c>
      <c r="B74" t="s">
        <v>72</v>
      </c>
      <c r="C74">
        <v>93</v>
      </c>
      <c r="D74">
        <v>82</v>
      </c>
      <c r="E74">
        <v>76</v>
      </c>
      <c r="F74">
        <v>93</v>
      </c>
      <c r="G74">
        <v>140</v>
      </c>
      <c r="H74">
        <v>117</v>
      </c>
      <c r="I74">
        <f t="shared" si="5"/>
        <v>601</v>
      </c>
      <c r="J74">
        <f>C74-'Gen IV Original Stats'!C74</f>
        <v>13</v>
      </c>
      <c r="K74">
        <f>D74-'Gen IV Original Stats'!D74</f>
        <v>12</v>
      </c>
      <c r="L74">
        <f>E74-'Gen IV Original Stats'!E74</f>
        <v>11</v>
      </c>
      <c r="M74">
        <f>F74-'Gen IV Original Stats'!F74</f>
        <v>13</v>
      </c>
      <c r="N74">
        <f>G74-'Gen IV Original Stats'!G74</f>
        <v>20</v>
      </c>
      <c r="O74">
        <f>H74-'Gen IV Original Stats'!H74</f>
        <v>17</v>
      </c>
      <c r="P74">
        <f>I74-'Gen IV Original Stats'!I74</f>
        <v>86</v>
      </c>
      <c r="U74">
        <f t="shared" si="4"/>
        <v>73</v>
      </c>
      <c r="V74">
        <v>73</v>
      </c>
      <c r="W74" t="str">
        <f t="shared" si="6"/>
        <v>[3,3,3,6,6,6,9,9,9,12,12,12,15,15,15,18,18,18,20,20,22,22,24,24,26,26,28,28,31,31,31,34,34,34,36,36,38,38,40,40,11,11,45,45,45,47,47,49,49,51,51,53,53,55,55,57,57,59,59,62,62,62,65,65,65,68,68,68,71,71,71,73,73,</v>
      </c>
      <c r="Y74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</v>
      </c>
    </row>
    <row r="75" spans="1:25" x14ac:dyDescent="0.5">
      <c r="A75">
        <v>74</v>
      </c>
      <c r="B75" t="s">
        <v>73</v>
      </c>
      <c r="C75">
        <v>40</v>
      </c>
      <c r="D75">
        <v>80</v>
      </c>
      <c r="E75">
        <v>100</v>
      </c>
      <c r="F75">
        <v>30</v>
      </c>
      <c r="G75">
        <v>30</v>
      </c>
      <c r="H75">
        <v>20</v>
      </c>
      <c r="I75">
        <f t="shared" si="5"/>
        <v>300</v>
      </c>
      <c r="J75">
        <f>C75-'Gen IV Original Stats'!C75</f>
        <v>0</v>
      </c>
      <c r="K75">
        <f>D75-'Gen IV Original Stats'!D75</f>
        <v>0</v>
      </c>
      <c r="L75">
        <f>E75-'Gen IV Original Stats'!E75</f>
        <v>0</v>
      </c>
      <c r="M75">
        <f>F75-'Gen IV Original Stats'!F75</f>
        <v>0</v>
      </c>
      <c r="N75">
        <f>G75-'Gen IV Original Stats'!G75</f>
        <v>0</v>
      </c>
      <c r="O75">
        <f>H75-'Gen IV Original Stats'!H75</f>
        <v>0</v>
      </c>
      <c r="P75">
        <f>I75-'Gen IV Original Stats'!I75</f>
        <v>0</v>
      </c>
      <c r="U75">
        <f t="shared" si="4"/>
        <v>76</v>
      </c>
      <c r="V75">
        <v>74</v>
      </c>
      <c r="W75" t="str">
        <f t="shared" si="6"/>
        <v>[3,3,3,6,6,6,9,9,9,12,12,12,15,15,15,18,18,18,20,20,22,22,24,24,26,26,28,28,31,31,31,34,34,34,36,36,38,38,40,40,11,11,45,45,45,47,47,49,49,51,51,53,53,55,55,57,57,59,59,62,62,62,65,65,65,68,68,68,71,71,71,73,73,76,</v>
      </c>
      <c r="X75">
        <v>2</v>
      </c>
      <c r="Y75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</v>
      </c>
    </row>
    <row r="76" spans="1:25" x14ac:dyDescent="0.5">
      <c r="A76">
        <v>75</v>
      </c>
      <c r="B76" t="s">
        <v>74</v>
      </c>
      <c r="C76">
        <v>56</v>
      </c>
      <c r="D76">
        <v>97</v>
      </c>
      <c r="E76">
        <v>118</v>
      </c>
      <c r="F76">
        <v>46</v>
      </c>
      <c r="G76">
        <v>46</v>
      </c>
      <c r="H76">
        <v>36</v>
      </c>
      <c r="I76">
        <f t="shared" si="5"/>
        <v>399</v>
      </c>
      <c r="J76">
        <f>C76-'Gen IV Original Stats'!C76</f>
        <v>1</v>
      </c>
      <c r="K76">
        <f>D76-'Gen IV Original Stats'!D76</f>
        <v>2</v>
      </c>
      <c r="L76">
        <f>E76-'Gen IV Original Stats'!E76</f>
        <v>3</v>
      </c>
      <c r="M76">
        <f>F76-'Gen IV Original Stats'!F76</f>
        <v>1</v>
      </c>
      <c r="N76">
        <f>G76-'Gen IV Original Stats'!G76</f>
        <v>1</v>
      </c>
      <c r="O76">
        <f>H76-'Gen IV Original Stats'!H76</f>
        <v>1</v>
      </c>
      <c r="P76">
        <f>I76-'Gen IV Original Stats'!I76</f>
        <v>9</v>
      </c>
      <c r="U76">
        <f t="shared" si="4"/>
        <v>76</v>
      </c>
      <c r="V76">
        <v>75</v>
      </c>
      <c r="W76" t="str">
        <f t="shared" si="6"/>
        <v>[3,3,3,6,6,6,9,9,9,12,12,12,15,15,15,18,18,18,20,20,22,22,24,24,26,26,28,28,31,31,31,34,34,34,36,36,38,38,40,40,11,11,45,45,45,47,47,49,49,51,51,53,53,55,55,57,57,59,59,62,62,62,65,65,65,68,68,68,71,71,71,73,73,76,76,</v>
      </c>
      <c r="X76">
        <v>1</v>
      </c>
      <c r="Y76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</v>
      </c>
    </row>
    <row r="77" spans="1:25" x14ac:dyDescent="0.5">
      <c r="A77">
        <v>76</v>
      </c>
      <c r="B77" t="s">
        <v>75</v>
      </c>
      <c r="C77">
        <v>99</v>
      </c>
      <c r="D77">
        <v>136</v>
      </c>
      <c r="E77">
        <v>161</v>
      </c>
      <c r="F77">
        <v>68</v>
      </c>
      <c r="G77">
        <v>80</v>
      </c>
      <c r="H77">
        <v>56</v>
      </c>
      <c r="I77">
        <f t="shared" si="5"/>
        <v>600</v>
      </c>
      <c r="J77">
        <f>C77-'Gen IV Original Stats'!C77</f>
        <v>19</v>
      </c>
      <c r="K77">
        <f>D77-'Gen IV Original Stats'!D77</f>
        <v>26</v>
      </c>
      <c r="L77">
        <f>E77-'Gen IV Original Stats'!E77</f>
        <v>31</v>
      </c>
      <c r="M77">
        <f>F77-'Gen IV Original Stats'!F77</f>
        <v>13</v>
      </c>
      <c r="N77">
        <f>G77-'Gen IV Original Stats'!G77</f>
        <v>15</v>
      </c>
      <c r="O77">
        <f>H77-'Gen IV Original Stats'!H77</f>
        <v>11</v>
      </c>
      <c r="P77">
        <f>I77-'Gen IV Original Stats'!I77</f>
        <v>115</v>
      </c>
      <c r="U77">
        <f t="shared" si="4"/>
        <v>76</v>
      </c>
      <c r="V77">
        <v>76</v>
      </c>
      <c r="W77" t="str">
        <f t="shared" si="6"/>
        <v>[3,3,3,6,6,6,9,9,9,12,12,12,15,15,15,18,18,18,20,20,22,22,24,24,26,26,28,28,31,31,31,34,34,34,36,36,38,38,40,40,11,11,45,45,45,47,47,49,49,51,51,53,53,55,55,57,57,59,59,62,62,62,65,65,65,68,68,68,71,71,71,73,73,76,76,76,</v>
      </c>
      <c r="Y77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</v>
      </c>
    </row>
    <row r="78" spans="1:25" x14ac:dyDescent="0.5">
      <c r="A78">
        <v>77</v>
      </c>
      <c r="B78" t="s">
        <v>76</v>
      </c>
      <c r="C78">
        <v>49</v>
      </c>
      <c r="D78">
        <v>83</v>
      </c>
      <c r="E78">
        <v>54</v>
      </c>
      <c r="F78">
        <v>63</v>
      </c>
      <c r="G78">
        <v>63</v>
      </c>
      <c r="H78">
        <v>88</v>
      </c>
      <c r="I78">
        <f t="shared" si="5"/>
        <v>400</v>
      </c>
      <c r="J78">
        <f>C78-'Gen IV Original Stats'!C78</f>
        <v>-1</v>
      </c>
      <c r="K78">
        <f>D78-'Gen IV Original Stats'!D78</f>
        <v>-2</v>
      </c>
      <c r="L78">
        <f>E78-'Gen IV Original Stats'!E78</f>
        <v>-1</v>
      </c>
      <c r="M78">
        <f>F78-'Gen IV Original Stats'!F78</f>
        <v>-2</v>
      </c>
      <c r="N78">
        <f>G78-'Gen IV Original Stats'!G78</f>
        <v>-2</v>
      </c>
      <c r="O78">
        <f>H78-'Gen IV Original Stats'!H78</f>
        <v>-2</v>
      </c>
      <c r="P78">
        <f>I78-'Gen IV Original Stats'!I78</f>
        <v>-10</v>
      </c>
      <c r="U78">
        <f t="shared" si="4"/>
        <v>78</v>
      </c>
      <c r="V78">
        <v>77</v>
      </c>
      <c r="W78" t="str">
        <f t="shared" si="6"/>
        <v>[3,3,3,6,6,6,9,9,9,12,12,12,15,15,15,18,18,18,20,20,22,22,24,24,26,26,28,28,31,31,31,34,34,34,36,36,38,38,40,40,11,11,45,45,45,47,47,49,49,51,51,53,53,55,55,57,57,59,59,62,62,62,65,65,65,68,68,68,71,71,71,73,73,76,76,76,78,</v>
      </c>
      <c r="X78">
        <v>1</v>
      </c>
      <c r="Y78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</v>
      </c>
    </row>
    <row r="79" spans="1:25" x14ac:dyDescent="0.5">
      <c r="A79">
        <v>78</v>
      </c>
      <c r="B79" t="s">
        <v>77</v>
      </c>
      <c r="C79">
        <v>78</v>
      </c>
      <c r="D79">
        <v>120</v>
      </c>
      <c r="E79">
        <v>84</v>
      </c>
      <c r="F79">
        <v>96</v>
      </c>
      <c r="G79">
        <v>96</v>
      </c>
      <c r="H79">
        <v>126</v>
      </c>
      <c r="I79">
        <f t="shared" si="5"/>
        <v>600</v>
      </c>
      <c r="J79">
        <f>C79-'Gen IV Original Stats'!C79</f>
        <v>13</v>
      </c>
      <c r="K79">
        <f>D79-'Gen IV Original Stats'!D79</f>
        <v>20</v>
      </c>
      <c r="L79">
        <f>E79-'Gen IV Original Stats'!E79</f>
        <v>14</v>
      </c>
      <c r="M79">
        <f>F79-'Gen IV Original Stats'!F79</f>
        <v>16</v>
      </c>
      <c r="N79">
        <f>G79-'Gen IV Original Stats'!G79</f>
        <v>16</v>
      </c>
      <c r="O79">
        <f>H79-'Gen IV Original Stats'!H79</f>
        <v>21</v>
      </c>
      <c r="P79">
        <f>I79-'Gen IV Original Stats'!I79</f>
        <v>100</v>
      </c>
      <c r="U79">
        <f t="shared" si="4"/>
        <v>78</v>
      </c>
      <c r="V79">
        <v>78</v>
      </c>
      <c r="W79" t="str">
        <f t="shared" si="6"/>
        <v>[3,3,3,6,6,6,9,9,9,12,12,12,15,15,15,18,18,18,20,20,22,22,24,24,26,26,28,28,31,31,31,34,34,34,36,36,38,38,40,40,11,11,45,45,45,47,47,49,49,51,51,53,53,55,55,57,57,59,59,62,62,62,65,65,65,68,68,68,71,71,71,73,73,76,76,76,78,78,</v>
      </c>
      <c r="Y79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</v>
      </c>
    </row>
    <row r="80" spans="1:25" x14ac:dyDescent="0.5">
      <c r="A80">
        <v>79</v>
      </c>
      <c r="B80" t="s">
        <v>78</v>
      </c>
      <c r="C80">
        <v>114</v>
      </c>
      <c r="D80">
        <v>83</v>
      </c>
      <c r="E80">
        <v>83</v>
      </c>
      <c r="F80">
        <v>51</v>
      </c>
      <c r="G80">
        <v>51</v>
      </c>
      <c r="H80">
        <v>19</v>
      </c>
      <c r="I80">
        <f t="shared" si="5"/>
        <v>401</v>
      </c>
      <c r="J80">
        <f>C80-'Gen IV Original Stats'!C80</f>
        <v>24</v>
      </c>
      <c r="K80">
        <f>D80-'Gen IV Original Stats'!D80</f>
        <v>18</v>
      </c>
      <c r="L80">
        <f>E80-'Gen IV Original Stats'!E80</f>
        <v>18</v>
      </c>
      <c r="M80">
        <f>F80-'Gen IV Original Stats'!F80</f>
        <v>11</v>
      </c>
      <c r="N80">
        <f>G80-'Gen IV Original Stats'!G80</f>
        <v>11</v>
      </c>
      <c r="O80">
        <f>H80-'Gen IV Original Stats'!H80</f>
        <v>4</v>
      </c>
      <c r="P80">
        <f>I80-'Gen IV Original Stats'!I80</f>
        <v>86</v>
      </c>
      <c r="U80">
        <f t="shared" si="4"/>
        <v>80</v>
      </c>
      <c r="V80">
        <v>79</v>
      </c>
      <c r="W80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</v>
      </c>
      <c r="X80">
        <v>1</v>
      </c>
      <c r="Y80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</v>
      </c>
    </row>
    <row r="81" spans="1:25" x14ac:dyDescent="0.5">
      <c r="A81">
        <v>80</v>
      </c>
      <c r="B81" t="s">
        <v>79</v>
      </c>
      <c r="C81">
        <v>116</v>
      </c>
      <c r="D81">
        <v>92</v>
      </c>
      <c r="E81">
        <v>135</v>
      </c>
      <c r="F81">
        <v>122</v>
      </c>
      <c r="G81">
        <v>98</v>
      </c>
      <c r="H81">
        <v>37</v>
      </c>
      <c r="I81">
        <f t="shared" si="5"/>
        <v>600</v>
      </c>
      <c r="J81">
        <f>C81-'Gen IV Original Stats'!C81</f>
        <v>21</v>
      </c>
      <c r="K81">
        <f>D81-'Gen IV Original Stats'!D81</f>
        <v>17</v>
      </c>
      <c r="L81">
        <f>E81-'Gen IV Original Stats'!E81</f>
        <v>25</v>
      </c>
      <c r="M81">
        <f>F81-'Gen IV Original Stats'!F81</f>
        <v>22</v>
      </c>
      <c r="N81">
        <f>G81-'Gen IV Original Stats'!G81</f>
        <v>18</v>
      </c>
      <c r="O81">
        <f>H81-'Gen IV Original Stats'!H81</f>
        <v>7</v>
      </c>
      <c r="P81">
        <f>I81-'Gen IV Original Stats'!I81</f>
        <v>110</v>
      </c>
      <c r="U81">
        <f t="shared" si="4"/>
        <v>80</v>
      </c>
      <c r="V81">
        <v>80</v>
      </c>
      <c r="W81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</v>
      </c>
      <c r="Y8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</v>
      </c>
    </row>
    <row r="82" spans="1:25" x14ac:dyDescent="0.5">
      <c r="A82">
        <v>81</v>
      </c>
      <c r="B82" t="s">
        <v>80</v>
      </c>
      <c r="C82">
        <v>23</v>
      </c>
      <c r="D82">
        <v>32</v>
      </c>
      <c r="E82">
        <v>65</v>
      </c>
      <c r="F82">
        <v>88</v>
      </c>
      <c r="G82">
        <v>51</v>
      </c>
      <c r="H82">
        <v>42</v>
      </c>
      <c r="I82">
        <f t="shared" si="5"/>
        <v>301</v>
      </c>
      <c r="J82">
        <f>C82-'Gen IV Original Stats'!C82</f>
        <v>-2</v>
      </c>
      <c r="K82">
        <f>D82-'Gen IV Original Stats'!D82</f>
        <v>-3</v>
      </c>
      <c r="L82">
        <f>E82-'Gen IV Original Stats'!E82</f>
        <v>-5</v>
      </c>
      <c r="M82">
        <f>F82-'Gen IV Original Stats'!F82</f>
        <v>-7</v>
      </c>
      <c r="N82">
        <f>G82-'Gen IV Original Stats'!G82</f>
        <v>-4</v>
      </c>
      <c r="O82">
        <f>H82-'Gen IV Original Stats'!H82</f>
        <v>-3</v>
      </c>
      <c r="P82">
        <f>I82-'Gen IV Original Stats'!I82</f>
        <v>-24</v>
      </c>
      <c r="U82">
        <f>VLOOKUP("Magnezone",B:U,10,FALSE)</f>
        <v>9</v>
      </c>
      <c r="V82">
        <v>81</v>
      </c>
      <c r="W82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</v>
      </c>
      <c r="X82">
        <v>2</v>
      </c>
      <c r="Y82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</v>
      </c>
    </row>
    <row r="83" spans="1:25" x14ac:dyDescent="0.5">
      <c r="A83">
        <v>82</v>
      </c>
      <c r="B83" t="s">
        <v>81</v>
      </c>
      <c r="C83">
        <v>43</v>
      </c>
      <c r="D83">
        <v>52</v>
      </c>
      <c r="E83">
        <v>82</v>
      </c>
      <c r="F83">
        <v>103</v>
      </c>
      <c r="G83">
        <v>60</v>
      </c>
      <c r="H83">
        <v>60</v>
      </c>
      <c r="I83">
        <f t="shared" si="5"/>
        <v>400</v>
      </c>
      <c r="J83">
        <f>C83-'Gen IV Original Stats'!C83</f>
        <v>-7</v>
      </c>
      <c r="K83">
        <f>D83-'Gen IV Original Stats'!D83</f>
        <v>-8</v>
      </c>
      <c r="L83">
        <f>E83-'Gen IV Original Stats'!E83</f>
        <v>-13</v>
      </c>
      <c r="M83">
        <f>F83-'Gen IV Original Stats'!F83</f>
        <v>-17</v>
      </c>
      <c r="N83">
        <f>G83-'Gen IV Original Stats'!G83</f>
        <v>-10</v>
      </c>
      <c r="O83">
        <f>H83-'Gen IV Original Stats'!H83</f>
        <v>-10</v>
      </c>
      <c r="P83">
        <f>I83-'Gen IV Original Stats'!I83</f>
        <v>-65</v>
      </c>
      <c r="U83">
        <f>VLOOKUP("Magnezone",B:U,10,FALSE)</f>
        <v>9</v>
      </c>
      <c r="V83">
        <v>82</v>
      </c>
      <c r="W83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</v>
      </c>
      <c r="X83">
        <v>1</v>
      </c>
      <c r="Y83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</v>
      </c>
    </row>
    <row r="84" spans="1:25" x14ac:dyDescent="0.5">
      <c r="A84">
        <v>83</v>
      </c>
      <c r="B84" t="s">
        <v>82</v>
      </c>
      <c r="C84">
        <v>89</v>
      </c>
      <c r="D84">
        <v>111</v>
      </c>
      <c r="E84">
        <v>94</v>
      </c>
      <c r="F84">
        <v>99</v>
      </c>
      <c r="G84">
        <v>106</v>
      </c>
      <c r="H84">
        <v>102</v>
      </c>
      <c r="I84">
        <f t="shared" si="5"/>
        <v>601</v>
      </c>
      <c r="J84">
        <f>C84-'Gen IV Original Stats'!C84</f>
        <v>37</v>
      </c>
      <c r="K84">
        <f>D84-'Gen IV Original Stats'!D84</f>
        <v>46</v>
      </c>
      <c r="L84">
        <f>E84-'Gen IV Original Stats'!E84</f>
        <v>39</v>
      </c>
      <c r="M84">
        <f>F84-'Gen IV Original Stats'!F84</f>
        <v>41</v>
      </c>
      <c r="N84">
        <f>G84-'Gen IV Original Stats'!G84</f>
        <v>44</v>
      </c>
      <c r="O84">
        <f>H84-'Gen IV Original Stats'!H84</f>
        <v>42</v>
      </c>
      <c r="P84">
        <f>I84-'Gen IV Original Stats'!I84</f>
        <v>249</v>
      </c>
      <c r="U84">
        <f t="shared" ref="U84:U95" si="8">IF(X84="",A84,IF(X84=2,A86,IF(X84=1,A85,"")))</f>
        <v>83</v>
      </c>
      <c r="V84">
        <v>83</v>
      </c>
      <c r="W84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</v>
      </c>
      <c r="Y84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</v>
      </c>
    </row>
    <row r="85" spans="1:25" x14ac:dyDescent="0.5">
      <c r="A85">
        <v>84</v>
      </c>
      <c r="B85" t="s">
        <v>83</v>
      </c>
      <c r="C85">
        <v>45</v>
      </c>
      <c r="D85">
        <v>110</v>
      </c>
      <c r="E85">
        <v>58</v>
      </c>
      <c r="F85">
        <v>45</v>
      </c>
      <c r="G85">
        <v>45</v>
      </c>
      <c r="H85">
        <v>97</v>
      </c>
      <c r="I85">
        <f t="shared" si="5"/>
        <v>400</v>
      </c>
      <c r="J85">
        <f>C85-'Gen IV Original Stats'!C85</f>
        <v>10</v>
      </c>
      <c r="K85">
        <f>D85-'Gen IV Original Stats'!D85</f>
        <v>25</v>
      </c>
      <c r="L85">
        <f>E85-'Gen IV Original Stats'!E85</f>
        <v>13</v>
      </c>
      <c r="M85">
        <f>F85-'Gen IV Original Stats'!F85</f>
        <v>10</v>
      </c>
      <c r="N85">
        <f>G85-'Gen IV Original Stats'!G85</f>
        <v>10</v>
      </c>
      <c r="O85">
        <f>H85-'Gen IV Original Stats'!H85</f>
        <v>22</v>
      </c>
      <c r="P85">
        <f>I85-'Gen IV Original Stats'!I85</f>
        <v>90</v>
      </c>
      <c r="U85">
        <f t="shared" si="8"/>
        <v>85</v>
      </c>
      <c r="V85">
        <v>84</v>
      </c>
      <c r="W85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</v>
      </c>
      <c r="X85">
        <v>1</v>
      </c>
      <c r="Y85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</v>
      </c>
    </row>
    <row r="86" spans="1:25" x14ac:dyDescent="0.5">
      <c r="A86">
        <v>85</v>
      </c>
      <c r="B86" t="s">
        <v>84</v>
      </c>
      <c r="C86">
        <v>78</v>
      </c>
      <c r="D86">
        <v>143</v>
      </c>
      <c r="E86">
        <v>91</v>
      </c>
      <c r="F86">
        <v>78</v>
      </c>
      <c r="G86">
        <v>78</v>
      </c>
      <c r="H86">
        <v>130</v>
      </c>
      <c r="I86">
        <f t="shared" si="5"/>
        <v>598</v>
      </c>
      <c r="J86">
        <f>C86-'Gen IV Original Stats'!C86</f>
        <v>18</v>
      </c>
      <c r="K86">
        <f>D86-'Gen IV Original Stats'!D86</f>
        <v>33</v>
      </c>
      <c r="L86">
        <f>E86-'Gen IV Original Stats'!E86</f>
        <v>21</v>
      </c>
      <c r="M86">
        <f>F86-'Gen IV Original Stats'!F86</f>
        <v>18</v>
      </c>
      <c r="N86">
        <f>G86-'Gen IV Original Stats'!G86</f>
        <v>18</v>
      </c>
      <c r="O86">
        <f>H86-'Gen IV Original Stats'!H86</f>
        <v>30</v>
      </c>
      <c r="P86">
        <f>I86-'Gen IV Original Stats'!I86</f>
        <v>138</v>
      </c>
      <c r="U86">
        <f t="shared" si="8"/>
        <v>85</v>
      </c>
      <c r="V86">
        <v>85</v>
      </c>
      <c r="W86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</v>
      </c>
      <c r="Y86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</v>
      </c>
    </row>
    <row r="87" spans="1:25" x14ac:dyDescent="0.5">
      <c r="A87">
        <v>86</v>
      </c>
      <c r="B87" t="s">
        <v>85</v>
      </c>
      <c r="C87">
        <v>80</v>
      </c>
      <c r="D87">
        <v>55</v>
      </c>
      <c r="E87">
        <v>68</v>
      </c>
      <c r="F87">
        <v>55</v>
      </c>
      <c r="G87">
        <v>86</v>
      </c>
      <c r="H87">
        <v>55</v>
      </c>
      <c r="I87">
        <f t="shared" si="5"/>
        <v>399</v>
      </c>
      <c r="J87">
        <f>C87-'Gen IV Original Stats'!C87</f>
        <v>15</v>
      </c>
      <c r="K87">
        <f>D87-'Gen IV Original Stats'!D87</f>
        <v>10</v>
      </c>
      <c r="L87">
        <f>E87-'Gen IV Original Stats'!E87</f>
        <v>13</v>
      </c>
      <c r="M87">
        <f>F87-'Gen IV Original Stats'!F87</f>
        <v>10</v>
      </c>
      <c r="N87">
        <f>G87-'Gen IV Original Stats'!G87</f>
        <v>16</v>
      </c>
      <c r="O87">
        <f>H87-'Gen IV Original Stats'!H87</f>
        <v>10</v>
      </c>
      <c r="P87">
        <f>I87-'Gen IV Original Stats'!I87</f>
        <v>74</v>
      </c>
      <c r="U87">
        <f t="shared" si="8"/>
        <v>87</v>
      </c>
      <c r="V87">
        <v>86</v>
      </c>
      <c r="W87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</v>
      </c>
      <c r="X87">
        <v>1</v>
      </c>
      <c r="Y87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</v>
      </c>
    </row>
    <row r="88" spans="1:25" x14ac:dyDescent="0.5">
      <c r="A88">
        <v>87</v>
      </c>
      <c r="B88" t="s">
        <v>86</v>
      </c>
      <c r="C88">
        <v>114</v>
      </c>
      <c r="D88">
        <v>88</v>
      </c>
      <c r="E88">
        <v>101</v>
      </c>
      <c r="F88">
        <v>88</v>
      </c>
      <c r="G88">
        <v>120</v>
      </c>
      <c r="H88">
        <v>88</v>
      </c>
      <c r="I88">
        <f t="shared" si="5"/>
        <v>599</v>
      </c>
      <c r="J88">
        <f>C88-'Gen IV Original Stats'!C88</f>
        <v>24</v>
      </c>
      <c r="K88">
        <f>D88-'Gen IV Original Stats'!D88</f>
        <v>18</v>
      </c>
      <c r="L88">
        <f>E88-'Gen IV Original Stats'!E88</f>
        <v>21</v>
      </c>
      <c r="M88">
        <f>F88-'Gen IV Original Stats'!F88</f>
        <v>18</v>
      </c>
      <c r="N88">
        <f>G88-'Gen IV Original Stats'!G88</f>
        <v>25</v>
      </c>
      <c r="O88">
        <f>H88-'Gen IV Original Stats'!H88</f>
        <v>18</v>
      </c>
      <c r="P88">
        <f>I88-'Gen IV Original Stats'!I88</f>
        <v>124</v>
      </c>
      <c r="U88">
        <f t="shared" si="8"/>
        <v>87</v>
      </c>
      <c r="V88">
        <v>87</v>
      </c>
      <c r="W88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</v>
      </c>
      <c r="Y88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</v>
      </c>
    </row>
    <row r="89" spans="1:25" x14ac:dyDescent="0.5">
      <c r="A89">
        <v>88</v>
      </c>
      <c r="B89" t="s">
        <v>87</v>
      </c>
      <c r="C89">
        <v>98</v>
      </c>
      <c r="D89">
        <v>98</v>
      </c>
      <c r="E89">
        <v>62</v>
      </c>
      <c r="F89">
        <v>49</v>
      </c>
      <c r="G89">
        <v>62</v>
      </c>
      <c r="H89">
        <v>31</v>
      </c>
      <c r="I89">
        <f t="shared" si="5"/>
        <v>400</v>
      </c>
      <c r="J89">
        <f>C89-'Gen IV Original Stats'!C89</f>
        <v>18</v>
      </c>
      <c r="K89">
        <f>D89-'Gen IV Original Stats'!D89</f>
        <v>18</v>
      </c>
      <c r="L89">
        <f>E89-'Gen IV Original Stats'!E89</f>
        <v>12</v>
      </c>
      <c r="M89">
        <f>F89-'Gen IV Original Stats'!F89</f>
        <v>9</v>
      </c>
      <c r="N89">
        <f>G89-'Gen IV Original Stats'!G89</f>
        <v>12</v>
      </c>
      <c r="O89">
        <f>H89-'Gen IV Original Stats'!H89</f>
        <v>6</v>
      </c>
      <c r="P89">
        <f>I89-'Gen IV Original Stats'!I89</f>
        <v>75</v>
      </c>
      <c r="U89">
        <f t="shared" si="8"/>
        <v>89</v>
      </c>
      <c r="V89">
        <v>88</v>
      </c>
      <c r="W89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</v>
      </c>
      <c r="X89">
        <v>1</v>
      </c>
      <c r="Y89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</v>
      </c>
    </row>
    <row r="90" spans="1:25" x14ac:dyDescent="0.5">
      <c r="A90">
        <v>89</v>
      </c>
      <c r="B90" t="s">
        <v>88</v>
      </c>
      <c r="C90">
        <v>126</v>
      </c>
      <c r="D90">
        <v>126</v>
      </c>
      <c r="E90">
        <v>90</v>
      </c>
      <c r="F90">
        <v>78</v>
      </c>
      <c r="G90">
        <v>120</v>
      </c>
      <c r="H90">
        <v>60</v>
      </c>
      <c r="I90">
        <f t="shared" si="5"/>
        <v>600</v>
      </c>
      <c r="J90">
        <f>C90-'Gen IV Original Stats'!C90</f>
        <v>21</v>
      </c>
      <c r="K90">
        <f>D90-'Gen IV Original Stats'!D90</f>
        <v>21</v>
      </c>
      <c r="L90">
        <f>E90-'Gen IV Original Stats'!E90</f>
        <v>15</v>
      </c>
      <c r="M90">
        <f>F90-'Gen IV Original Stats'!F90</f>
        <v>13</v>
      </c>
      <c r="N90">
        <f>G90-'Gen IV Original Stats'!G90</f>
        <v>20</v>
      </c>
      <c r="O90">
        <f>H90-'Gen IV Original Stats'!H90</f>
        <v>10</v>
      </c>
      <c r="P90">
        <f>I90-'Gen IV Original Stats'!I90</f>
        <v>100</v>
      </c>
      <c r="U90">
        <f t="shared" si="8"/>
        <v>89</v>
      </c>
      <c r="V90">
        <v>89</v>
      </c>
      <c r="W90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</v>
      </c>
      <c r="Y90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</v>
      </c>
    </row>
    <row r="91" spans="1:25" x14ac:dyDescent="0.5">
      <c r="A91">
        <v>90</v>
      </c>
      <c r="B91" t="s">
        <v>89</v>
      </c>
      <c r="C91">
        <v>39</v>
      </c>
      <c r="D91">
        <v>85</v>
      </c>
      <c r="E91">
        <v>131</v>
      </c>
      <c r="F91">
        <v>59</v>
      </c>
      <c r="G91">
        <v>33</v>
      </c>
      <c r="H91">
        <v>52</v>
      </c>
      <c r="I91">
        <f t="shared" si="5"/>
        <v>399</v>
      </c>
      <c r="J91">
        <f>C91-'Gen IV Original Stats'!C91</f>
        <v>9</v>
      </c>
      <c r="K91">
        <f>D91-'Gen IV Original Stats'!D91</f>
        <v>20</v>
      </c>
      <c r="L91">
        <f>E91-'Gen IV Original Stats'!E91</f>
        <v>31</v>
      </c>
      <c r="M91">
        <f>F91-'Gen IV Original Stats'!F91</f>
        <v>14</v>
      </c>
      <c r="N91">
        <f>G91-'Gen IV Original Stats'!G91</f>
        <v>8</v>
      </c>
      <c r="O91">
        <f>H91-'Gen IV Original Stats'!H91</f>
        <v>12</v>
      </c>
      <c r="P91">
        <f>I91-'Gen IV Original Stats'!I91</f>
        <v>94</v>
      </c>
      <c r="U91">
        <f t="shared" si="8"/>
        <v>91</v>
      </c>
      <c r="V91">
        <v>90</v>
      </c>
      <c r="W91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</v>
      </c>
      <c r="X91">
        <v>1</v>
      </c>
      <c r="Y9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</v>
      </c>
    </row>
    <row r="92" spans="1:25" x14ac:dyDescent="0.5">
      <c r="A92">
        <v>91</v>
      </c>
      <c r="B92" t="s">
        <v>90</v>
      </c>
      <c r="C92">
        <v>57</v>
      </c>
      <c r="D92">
        <v>109</v>
      </c>
      <c r="E92">
        <v>206</v>
      </c>
      <c r="F92">
        <v>97</v>
      </c>
      <c r="G92">
        <v>51</v>
      </c>
      <c r="H92">
        <v>80</v>
      </c>
      <c r="I92">
        <f t="shared" si="5"/>
        <v>600</v>
      </c>
      <c r="J92">
        <f>C92-'Gen IV Original Stats'!C92</f>
        <v>7</v>
      </c>
      <c r="K92">
        <f>D92-'Gen IV Original Stats'!D92</f>
        <v>14</v>
      </c>
      <c r="L92">
        <f>E92-'Gen IV Original Stats'!E92</f>
        <v>26</v>
      </c>
      <c r="M92">
        <f>F92-'Gen IV Original Stats'!F92</f>
        <v>12</v>
      </c>
      <c r="N92">
        <f>G92-'Gen IV Original Stats'!G92</f>
        <v>6</v>
      </c>
      <c r="O92">
        <f>H92-'Gen IV Original Stats'!H92</f>
        <v>10</v>
      </c>
      <c r="P92">
        <f>I92-'Gen IV Original Stats'!I92</f>
        <v>75</v>
      </c>
      <c r="U92">
        <f t="shared" si="8"/>
        <v>91</v>
      </c>
      <c r="V92">
        <v>91</v>
      </c>
      <c r="W92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</v>
      </c>
      <c r="Y92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</v>
      </c>
    </row>
    <row r="93" spans="1:25" x14ac:dyDescent="0.5">
      <c r="A93">
        <v>92</v>
      </c>
      <c r="B93" t="s">
        <v>91</v>
      </c>
      <c r="C93">
        <v>29</v>
      </c>
      <c r="D93">
        <v>34</v>
      </c>
      <c r="E93">
        <v>29</v>
      </c>
      <c r="F93">
        <v>97</v>
      </c>
      <c r="G93">
        <v>34</v>
      </c>
      <c r="H93">
        <v>77</v>
      </c>
      <c r="I93">
        <f t="shared" si="5"/>
        <v>300</v>
      </c>
      <c r="J93">
        <f>C93-'Gen IV Original Stats'!C93</f>
        <v>-1</v>
      </c>
      <c r="K93">
        <f>D93-'Gen IV Original Stats'!D93</f>
        <v>-1</v>
      </c>
      <c r="L93">
        <f>E93-'Gen IV Original Stats'!E93</f>
        <v>-1</v>
      </c>
      <c r="M93">
        <f>F93-'Gen IV Original Stats'!F93</f>
        <v>-3</v>
      </c>
      <c r="N93">
        <f>G93-'Gen IV Original Stats'!G93</f>
        <v>-1</v>
      </c>
      <c r="O93">
        <f>H93-'Gen IV Original Stats'!H93</f>
        <v>-3</v>
      </c>
      <c r="P93">
        <f>I93-'Gen IV Original Stats'!I93</f>
        <v>-10</v>
      </c>
      <c r="U93">
        <f t="shared" si="8"/>
        <v>94</v>
      </c>
      <c r="V93">
        <v>92</v>
      </c>
      <c r="W93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</v>
      </c>
      <c r="X93">
        <v>2</v>
      </c>
      <c r="Y93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</v>
      </c>
    </row>
    <row r="94" spans="1:25" x14ac:dyDescent="0.5">
      <c r="A94">
        <v>93</v>
      </c>
      <c r="B94" t="s">
        <v>92</v>
      </c>
      <c r="C94">
        <v>44</v>
      </c>
      <c r="D94">
        <v>49</v>
      </c>
      <c r="E94">
        <v>44</v>
      </c>
      <c r="F94">
        <v>114</v>
      </c>
      <c r="G94">
        <v>54</v>
      </c>
      <c r="H94">
        <v>94</v>
      </c>
      <c r="I94">
        <f t="shared" si="5"/>
        <v>399</v>
      </c>
      <c r="J94">
        <f>C94-'Gen IV Original Stats'!C94</f>
        <v>-1</v>
      </c>
      <c r="K94">
        <f>D94-'Gen IV Original Stats'!D94</f>
        <v>-1</v>
      </c>
      <c r="L94">
        <f>E94-'Gen IV Original Stats'!E94</f>
        <v>-1</v>
      </c>
      <c r="M94">
        <f>F94-'Gen IV Original Stats'!F94</f>
        <v>-1</v>
      </c>
      <c r="N94">
        <f>G94-'Gen IV Original Stats'!G94</f>
        <v>-1</v>
      </c>
      <c r="O94">
        <f>H94-'Gen IV Original Stats'!H94</f>
        <v>-1</v>
      </c>
      <c r="P94">
        <f>I94-'Gen IV Original Stats'!I94</f>
        <v>-6</v>
      </c>
      <c r="U94">
        <f t="shared" si="8"/>
        <v>94</v>
      </c>
      <c r="V94">
        <v>93</v>
      </c>
      <c r="W94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</v>
      </c>
      <c r="X94">
        <v>1</v>
      </c>
      <c r="Y94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</v>
      </c>
    </row>
    <row r="95" spans="1:25" x14ac:dyDescent="0.5">
      <c r="A95">
        <v>94</v>
      </c>
      <c r="B95" t="s">
        <v>93</v>
      </c>
      <c r="C95">
        <v>72</v>
      </c>
      <c r="D95">
        <v>78</v>
      </c>
      <c r="E95">
        <v>72</v>
      </c>
      <c r="F95">
        <v>156</v>
      </c>
      <c r="G95">
        <v>90</v>
      </c>
      <c r="H95">
        <v>132</v>
      </c>
      <c r="I95">
        <f t="shared" si="5"/>
        <v>600</v>
      </c>
      <c r="J95">
        <f>C95-'Gen IV Original Stats'!C95</f>
        <v>12</v>
      </c>
      <c r="K95">
        <f>D95-'Gen IV Original Stats'!D95</f>
        <v>13</v>
      </c>
      <c r="L95">
        <f>E95-'Gen IV Original Stats'!E95</f>
        <v>12</v>
      </c>
      <c r="M95">
        <f>F95-'Gen IV Original Stats'!F95</f>
        <v>26</v>
      </c>
      <c r="N95">
        <f>G95-'Gen IV Original Stats'!G95</f>
        <v>15</v>
      </c>
      <c r="O95">
        <f>H95-'Gen IV Original Stats'!H95</f>
        <v>22</v>
      </c>
      <c r="P95">
        <f>I95-'Gen IV Original Stats'!I95</f>
        <v>100</v>
      </c>
      <c r="U95">
        <f t="shared" si="8"/>
        <v>94</v>
      </c>
      <c r="V95">
        <v>94</v>
      </c>
      <c r="W95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</v>
      </c>
      <c r="Y95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</v>
      </c>
    </row>
    <row r="96" spans="1:25" x14ac:dyDescent="0.5">
      <c r="A96">
        <v>95</v>
      </c>
      <c r="B96" t="s">
        <v>94</v>
      </c>
      <c r="C96">
        <v>36</v>
      </c>
      <c r="D96">
        <v>47</v>
      </c>
      <c r="E96">
        <v>166</v>
      </c>
      <c r="F96">
        <v>31</v>
      </c>
      <c r="G96">
        <v>47</v>
      </c>
      <c r="H96">
        <v>73</v>
      </c>
      <c r="I96">
        <f t="shared" si="5"/>
        <v>400</v>
      </c>
      <c r="J96">
        <f>C96-'Gen IV Original Stats'!C96</f>
        <v>1</v>
      </c>
      <c r="K96">
        <f>D96-'Gen IV Original Stats'!D96</f>
        <v>2</v>
      </c>
      <c r="L96">
        <f>E96-'Gen IV Original Stats'!E96</f>
        <v>6</v>
      </c>
      <c r="M96">
        <f>F96-'Gen IV Original Stats'!F96</f>
        <v>1</v>
      </c>
      <c r="N96">
        <f>G96-'Gen IV Original Stats'!G96</f>
        <v>2</v>
      </c>
      <c r="O96">
        <f>H96-'Gen IV Original Stats'!H96</f>
        <v>3</v>
      </c>
      <c r="P96">
        <f>I96-'Gen IV Original Stats'!I96</f>
        <v>15</v>
      </c>
      <c r="U96">
        <f>VLOOKUP("Steelix",B:U,10,FALSE)</f>
        <v>15</v>
      </c>
      <c r="V96">
        <v>95</v>
      </c>
      <c r="W96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</v>
      </c>
      <c r="X96">
        <v>1</v>
      </c>
      <c r="Y96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</v>
      </c>
    </row>
    <row r="97" spans="1:25" x14ac:dyDescent="0.5">
      <c r="A97">
        <v>96</v>
      </c>
      <c r="B97" t="s">
        <v>95</v>
      </c>
      <c r="C97">
        <v>73</v>
      </c>
      <c r="D97">
        <v>59</v>
      </c>
      <c r="E97">
        <v>55</v>
      </c>
      <c r="F97">
        <v>52</v>
      </c>
      <c r="G97">
        <v>110</v>
      </c>
      <c r="H97">
        <v>51</v>
      </c>
      <c r="I97">
        <f t="shared" si="5"/>
        <v>400</v>
      </c>
      <c r="J97">
        <f>C97-'Gen IV Original Stats'!C97</f>
        <v>13</v>
      </c>
      <c r="K97">
        <f>D97-'Gen IV Original Stats'!D97</f>
        <v>11</v>
      </c>
      <c r="L97">
        <f>E97-'Gen IV Original Stats'!E97</f>
        <v>10</v>
      </c>
      <c r="M97">
        <f>F97-'Gen IV Original Stats'!F97</f>
        <v>9</v>
      </c>
      <c r="N97">
        <f>G97-'Gen IV Original Stats'!G97</f>
        <v>20</v>
      </c>
      <c r="O97">
        <f>H97-'Gen IV Original Stats'!H97</f>
        <v>9</v>
      </c>
      <c r="P97">
        <f>I97-'Gen IV Original Stats'!I97</f>
        <v>72</v>
      </c>
      <c r="U97">
        <f t="shared" ref="U97:U108" si="9">IF(X97="",A97,IF(X97=2,A99,IF(X97=1,A98,"")))</f>
        <v>97</v>
      </c>
      <c r="V97">
        <v>96</v>
      </c>
      <c r="W97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</v>
      </c>
      <c r="X97">
        <v>1</v>
      </c>
      <c r="Y97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</v>
      </c>
    </row>
    <row r="98" spans="1:25" x14ac:dyDescent="0.5">
      <c r="A98">
        <v>97</v>
      </c>
      <c r="B98" t="s">
        <v>96</v>
      </c>
      <c r="C98">
        <v>106</v>
      </c>
      <c r="D98">
        <v>91</v>
      </c>
      <c r="E98">
        <v>87</v>
      </c>
      <c r="F98">
        <v>91</v>
      </c>
      <c r="G98">
        <v>143</v>
      </c>
      <c r="H98">
        <v>83</v>
      </c>
      <c r="I98">
        <f t="shared" si="5"/>
        <v>601</v>
      </c>
      <c r="J98">
        <f>C98-'Gen IV Original Stats'!C98</f>
        <v>21</v>
      </c>
      <c r="K98">
        <f>D98-'Gen IV Original Stats'!D98</f>
        <v>18</v>
      </c>
      <c r="L98">
        <f>E98-'Gen IV Original Stats'!E98</f>
        <v>17</v>
      </c>
      <c r="M98">
        <f>F98-'Gen IV Original Stats'!F98</f>
        <v>18</v>
      </c>
      <c r="N98">
        <f>G98-'Gen IV Original Stats'!G98</f>
        <v>28</v>
      </c>
      <c r="O98">
        <f>H98-'Gen IV Original Stats'!H98</f>
        <v>16</v>
      </c>
      <c r="P98">
        <f>I98-'Gen IV Original Stats'!I98</f>
        <v>118</v>
      </c>
      <c r="U98">
        <f t="shared" si="9"/>
        <v>97</v>
      </c>
      <c r="V98">
        <v>97</v>
      </c>
      <c r="W98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</v>
      </c>
      <c r="Y98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</v>
      </c>
    </row>
    <row r="99" spans="1:25" x14ac:dyDescent="0.5">
      <c r="A99">
        <v>98</v>
      </c>
      <c r="B99" t="s">
        <v>97</v>
      </c>
      <c r="C99">
        <v>37</v>
      </c>
      <c r="D99">
        <v>129</v>
      </c>
      <c r="E99">
        <v>111</v>
      </c>
      <c r="F99">
        <v>31</v>
      </c>
      <c r="G99">
        <v>31</v>
      </c>
      <c r="H99">
        <v>62</v>
      </c>
      <c r="I99">
        <f t="shared" si="5"/>
        <v>401</v>
      </c>
      <c r="J99">
        <f>C99-'Gen IV Original Stats'!C99</f>
        <v>7</v>
      </c>
      <c r="K99">
        <f>D99-'Gen IV Original Stats'!D99</f>
        <v>24</v>
      </c>
      <c r="L99">
        <f>E99-'Gen IV Original Stats'!E99</f>
        <v>21</v>
      </c>
      <c r="M99">
        <f>F99-'Gen IV Original Stats'!F99</f>
        <v>6</v>
      </c>
      <c r="N99">
        <f>G99-'Gen IV Original Stats'!G99</f>
        <v>6</v>
      </c>
      <c r="O99">
        <f>H99-'Gen IV Original Stats'!H99</f>
        <v>12</v>
      </c>
      <c r="P99">
        <f>I99-'Gen IV Original Stats'!I99</f>
        <v>76</v>
      </c>
      <c r="U99">
        <f t="shared" si="9"/>
        <v>99</v>
      </c>
      <c r="V99">
        <v>98</v>
      </c>
      <c r="W99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</v>
      </c>
      <c r="X99">
        <v>1</v>
      </c>
      <c r="Y99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</v>
      </c>
    </row>
    <row r="100" spans="1:25" x14ac:dyDescent="0.5">
      <c r="A100">
        <v>99</v>
      </c>
      <c r="B100" t="s">
        <v>98</v>
      </c>
      <c r="C100">
        <v>69</v>
      </c>
      <c r="D100">
        <v>164</v>
      </c>
      <c r="E100">
        <v>145</v>
      </c>
      <c r="F100">
        <v>63</v>
      </c>
      <c r="G100">
        <v>63</v>
      </c>
      <c r="H100">
        <v>95</v>
      </c>
      <c r="I100">
        <f t="shared" si="5"/>
        <v>599</v>
      </c>
      <c r="J100">
        <f>C100-'Gen IV Original Stats'!C100</f>
        <v>14</v>
      </c>
      <c r="K100">
        <f>D100-'Gen IV Original Stats'!D100</f>
        <v>34</v>
      </c>
      <c r="L100">
        <f>E100-'Gen IV Original Stats'!E100</f>
        <v>30</v>
      </c>
      <c r="M100">
        <f>F100-'Gen IV Original Stats'!F100</f>
        <v>13</v>
      </c>
      <c r="N100">
        <f>G100-'Gen IV Original Stats'!G100</f>
        <v>13</v>
      </c>
      <c r="O100">
        <f>H100-'Gen IV Original Stats'!H100</f>
        <v>20</v>
      </c>
      <c r="P100">
        <f>I100-'Gen IV Original Stats'!I100</f>
        <v>124</v>
      </c>
      <c r="U100">
        <f t="shared" si="9"/>
        <v>99</v>
      </c>
      <c r="V100">
        <v>99</v>
      </c>
      <c r="W100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</v>
      </c>
      <c r="Y100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</v>
      </c>
    </row>
    <row r="101" spans="1:25" x14ac:dyDescent="0.5">
      <c r="A101">
        <v>100</v>
      </c>
      <c r="B101" t="s">
        <v>99</v>
      </c>
      <c r="C101">
        <v>48</v>
      </c>
      <c r="D101">
        <v>36</v>
      </c>
      <c r="E101">
        <v>61</v>
      </c>
      <c r="F101">
        <v>67</v>
      </c>
      <c r="G101">
        <v>67</v>
      </c>
      <c r="H101">
        <v>121</v>
      </c>
      <c r="I101">
        <f t="shared" si="5"/>
        <v>400</v>
      </c>
      <c r="J101">
        <f>C101-'Gen IV Original Stats'!C101</f>
        <v>8</v>
      </c>
      <c r="K101">
        <f>D101-'Gen IV Original Stats'!D101</f>
        <v>6</v>
      </c>
      <c r="L101">
        <f>E101-'Gen IV Original Stats'!E101</f>
        <v>11</v>
      </c>
      <c r="M101">
        <f>F101-'Gen IV Original Stats'!F101</f>
        <v>12</v>
      </c>
      <c r="N101">
        <f>G101-'Gen IV Original Stats'!G101</f>
        <v>12</v>
      </c>
      <c r="O101">
        <f>H101-'Gen IV Original Stats'!H101</f>
        <v>21</v>
      </c>
      <c r="P101">
        <f>I101-'Gen IV Original Stats'!I101</f>
        <v>70</v>
      </c>
      <c r="U101">
        <f t="shared" si="9"/>
        <v>101</v>
      </c>
      <c r="V101">
        <v>100</v>
      </c>
      <c r="W101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</v>
      </c>
      <c r="X101">
        <v>1</v>
      </c>
      <c r="Y10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</v>
      </c>
    </row>
    <row r="102" spans="1:25" x14ac:dyDescent="0.5">
      <c r="A102">
        <v>101</v>
      </c>
      <c r="B102" t="s">
        <v>100</v>
      </c>
      <c r="C102">
        <v>75</v>
      </c>
      <c r="D102">
        <v>62</v>
      </c>
      <c r="E102">
        <v>88</v>
      </c>
      <c r="F102">
        <v>100</v>
      </c>
      <c r="G102">
        <v>100</v>
      </c>
      <c r="H102">
        <v>175</v>
      </c>
      <c r="I102">
        <f t="shared" si="5"/>
        <v>600</v>
      </c>
      <c r="J102">
        <f>C102-'Gen IV Original Stats'!C102</f>
        <v>15</v>
      </c>
      <c r="K102">
        <f>D102-'Gen IV Original Stats'!D102</f>
        <v>12</v>
      </c>
      <c r="L102">
        <f>E102-'Gen IV Original Stats'!E102</f>
        <v>18</v>
      </c>
      <c r="M102">
        <f>F102-'Gen IV Original Stats'!F102</f>
        <v>20</v>
      </c>
      <c r="N102">
        <f>G102-'Gen IV Original Stats'!G102</f>
        <v>20</v>
      </c>
      <c r="O102">
        <f>H102-'Gen IV Original Stats'!H102</f>
        <v>35</v>
      </c>
      <c r="P102">
        <f>I102-'Gen IV Original Stats'!I102</f>
        <v>120</v>
      </c>
      <c r="U102">
        <f t="shared" si="9"/>
        <v>101</v>
      </c>
      <c r="V102">
        <v>101</v>
      </c>
      <c r="W102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</v>
      </c>
      <c r="Y102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</v>
      </c>
    </row>
    <row r="103" spans="1:25" x14ac:dyDescent="0.5">
      <c r="A103">
        <v>102</v>
      </c>
      <c r="B103" t="s">
        <v>101</v>
      </c>
      <c r="C103">
        <v>74</v>
      </c>
      <c r="D103">
        <v>49</v>
      </c>
      <c r="E103">
        <v>98</v>
      </c>
      <c r="F103">
        <v>74</v>
      </c>
      <c r="G103">
        <v>55</v>
      </c>
      <c r="H103">
        <v>49</v>
      </c>
      <c r="I103">
        <f t="shared" si="5"/>
        <v>399</v>
      </c>
      <c r="J103">
        <f>C103-'Gen IV Original Stats'!C103</f>
        <v>14</v>
      </c>
      <c r="K103">
        <f>D103-'Gen IV Original Stats'!D103</f>
        <v>9</v>
      </c>
      <c r="L103">
        <f>E103-'Gen IV Original Stats'!E103</f>
        <v>18</v>
      </c>
      <c r="M103">
        <f>F103-'Gen IV Original Stats'!F103</f>
        <v>14</v>
      </c>
      <c r="N103">
        <f>G103-'Gen IV Original Stats'!G103</f>
        <v>10</v>
      </c>
      <c r="O103">
        <f>H103-'Gen IV Original Stats'!H103</f>
        <v>9</v>
      </c>
      <c r="P103">
        <f>I103-'Gen IV Original Stats'!I103</f>
        <v>74</v>
      </c>
      <c r="U103">
        <f t="shared" si="9"/>
        <v>103</v>
      </c>
      <c r="V103">
        <v>102</v>
      </c>
      <c r="W103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</v>
      </c>
      <c r="X103">
        <v>1</v>
      </c>
      <c r="Y103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</v>
      </c>
    </row>
    <row r="104" spans="1:25" x14ac:dyDescent="0.5">
      <c r="A104">
        <v>103</v>
      </c>
      <c r="B104" t="s">
        <v>102</v>
      </c>
      <c r="C104">
        <v>110</v>
      </c>
      <c r="D104">
        <v>110</v>
      </c>
      <c r="E104">
        <v>98</v>
      </c>
      <c r="F104">
        <v>144</v>
      </c>
      <c r="G104">
        <v>75</v>
      </c>
      <c r="H104">
        <v>63</v>
      </c>
      <c r="I104">
        <f t="shared" si="5"/>
        <v>600</v>
      </c>
      <c r="J104">
        <f>C104-'Gen IV Original Stats'!C104</f>
        <v>15</v>
      </c>
      <c r="K104">
        <f>D104-'Gen IV Original Stats'!D104</f>
        <v>15</v>
      </c>
      <c r="L104">
        <f>E104-'Gen IV Original Stats'!E104</f>
        <v>13</v>
      </c>
      <c r="M104">
        <f>F104-'Gen IV Original Stats'!F104</f>
        <v>19</v>
      </c>
      <c r="N104">
        <f>G104-'Gen IV Original Stats'!G104</f>
        <v>10</v>
      </c>
      <c r="O104">
        <f>H104-'Gen IV Original Stats'!H104</f>
        <v>8</v>
      </c>
      <c r="P104">
        <f>I104-'Gen IV Original Stats'!I104</f>
        <v>80</v>
      </c>
      <c r="U104">
        <f t="shared" si="9"/>
        <v>103</v>
      </c>
      <c r="V104">
        <v>103</v>
      </c>
      <c r="W104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</v>
      </c>
      <c r="Y104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</v>
      </c>
    </row>
    <row r="105" spans="1:25" x14ac:dyDescent="0.5">
      <c r="A105">
        <v>104</v>
      </c>
      <c r="B105" t="s">
        <v>103</v>
      </c>
      <c r="C105">
        <v>62</v>
      </c>
      <c r="D105">
        <v>62</v>
      </c>
      <c r="E105">
        <v>119</v>
      </c>
      <c r="F105">
        <v>50</v>
      </c>
      <c r="G105">
        <v>62</v>
      </c>
      <c r="H105">
        <v>44</v>
      </c>
      <c r="I105">
        <f t="shared" si="5"/>
        <v>399</v>
      </c>
      <c r="J105">
        <f>C105-'Gen IV Original Stats'!C105</f>
        <v>12</v>
      </c>
      <c r="K105">
        <f>D105-'Gen IV Original Stats'!D105</f>
        <v>12</v>
      </c>
      <c r="L105">
        <f>E105-'Gen IV Original Stats'!E105</f>
        <v>24</v>
      </c>
      <c r="M105">
        <f>F105-'Gen IV Original Stats'!F105</f>
        <v>10</v>
      </c>
      <c r="N105">
        <f>G105-'Gen IV Original Stats'!G105</f>
        <v>12</v>
      </c>
      <c r="O105">
        <f>H105-'Gen IV Original Stats'!H105</f>
        <v>9</v>
      </c>
      <c r="P105">
        <f>I105-'Gen IV Original Stats'!I105</f>
        <v>79</v>
      </c>
      <c r="U105">
        <f t="shared" si="9"/>
        <v>105</v>
      </c>
      <c r="V105">
        <v>104</v>
      </c>
      <c r="W105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</v>
      </c>
      <c r="X105">
        <v>1</v>
      </c>
      <c r="Y105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</v>
      </c>
    </row>
    <row r="106" spans="1:25" x14ac:dyDescent="0.5">
      <c r="A106">
        <v>105</v>
      </c>
      <c r="B106" t="s">
        <v>104</v>
      </c>
      <c r="C106">
        <v>85</v>
      </c>
      <c r="D106">
        <v>113</v>
      </c>
      <c r="E106">
        <v>155</v>
      </c>
      <c r="F106">
        <v>71</v>
      </c>
      <c r="G106">
        <v>113</v>
      </c>
      <c r="H106">
        <v>64</v>
      </c>
      <c r="I106">
        <f t="shared" si="5"/>
        <v>601</v>
      </c>
      <c r="J106">
        <f>C106-'Gen IV Original Stats'!C106</f>
        <v>25</v>
      </c>
      <c r="K106">
        <f>D106-'Gen IV Original Stats'!D106</f>
        <v>33</v>
      </c>
      <c r="L106">
        <f>E106-'Gen IV Original Stats'!E106</f>
        <v>45</v>
      </c>
      <c r="M106">
        <f>F106-'Gen IV Original Stats'!F106</f>
        <v>21</v>
      </c>
      <c r="N106">
        <f>G106-'Gen IV Original Stats'!G106</f>
        <v>33</v>
      </c>
      <c r="O106">
        <f>H106-'Gen IV Original Stats'!H106</f>
        <v>19</v>
      </c>
      <c r="P106">
        <f>I106-'Gen IV Original Stats'!I106</f>
        <v>176</v>
      </c>
      <c r="U106">
        <f t="shared" si="9"/>
        <v>105</v>
      </c>
      <c r="V106">
        <v>105</v>
      </c>
      <c r="W106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</v>
      </c>
      <c r="Y106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</v>
      </c>
    </row>
    <row r="107" spans="1:25" x14ac:dyDescent="0.5">
      <c r="A107">
        <v>106</v>
      </c>
      <c r="B107" t="s">
        <v>105</v>
      </c>
      <c r="C107">
        <v>66</v>
      </c>
      <c r="D107">
        <v>158</v>
      </c>
      <c r="E107">
        <v>70</v>
      </c>
      <c r="F107">
        <v>46</v>
      </c>
      <c r="G107">
        <v>145</v>
      </c>
      <c r="H107">
        <v>115</v>
      </c>
      <c r="I107">
        <f t="shared" si="5"/>
        <v>600</v>
      </c>
      <c r="J107">
        <f>C107-'Gen IV Original Stats'!C107</f>
        <v>16</v>
      </c>
      <c r="K107">
        <f>D107-'Gen IV Original Stats'!D107</f>
        <v>38</v>
      </c>
      <c r="L107">
        <f>E107-'Gen IV Original Stats'!E107</f>
        <v>17</v>
      </c>
      <c r="M107">
        <f>F107-'Gen IV Original Stats'!F107</f>
        <v>11</v>
      </c>
      <c r="N107">
        <f>G107-'Gen IV Original Stats'!G107</f>
        <v>35</v>
      </c>
      <c r="O107">
        <f>H107-'Gen IV Original Stats'!H107</f>
        <v>28</v>
      </c>
      <c r="P107">
        <f>I107-'Gen IV Original Stats'!I107</f>
        <v>145</v>
      </c>
      <c r="U107">
        <f t="shared" si="9"/>
        <v>106</v>
      </c>
      <c r="V107">
        <v>106</v>
      </c>
      <c r="W107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</v>
      </c>
      <c r="Y107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</v>
      </c>
    </row>
    <row r="108" spans="1:25" x14ac:dyDescent="0.5">
      <c r="A108">
        <v>107</v>
      </c>
      <c r="B108" t="s">
        <v>106</v>
      </c>
      <c r="C108">
        <v>66</v>
      </c>
      <c r="D108">
        <v>138</v>
      </c>
      <c r="E108">
        <v>104</v>
      </c>
      <c r="F108">
        <v>46</v>
      </c>
      <c r="G108">
        <v>145</v>
      </c>
      <c r="H108">
        <v>100</v>
      </c>
      <c r="I108">
        <f t="shared" si="5"/>
        <v>599</v>
      </c>
      <c r="J108">
        <f>C108-'Gen IV Original Stats'!C108</f>
        <v>16</v>
      </c>
      <c r="K108">
        <f>D108-'Gen IV Original Stats'!D108</f>
        <v>33</v>
      </c>
      <c r="L108">
        <f>E108-'Gen IV Original Stats'!E108</f>
        <v>25</v>
      </c>
      <c r="M108">
        <f>F108-'Gen IV Original Stats'!F108</f>
        <v>11</v>
      </c>
      <c r="N108">
        <f>G108-'Gen IV Original Stats'!G108</f>
        <v>35</v>
      </c>
      <c r="O108">
        <f>H108-'Gen IV Original Stats'!H108</f>
        <v>24</v>
      </c>
      <c r="P108">
        <f>I108-'Gen IV Original Stats'!I108</f>
        <v>144</v>
      </c>
      <c r="U108">
        <f t="shared" si="9"/>
        <v>107</v>
      </c>
      <c r="V108">
        <v>107</v>
      </c>
      <c r="W108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</v>
      </c>
      <c r="Y108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</v>
      </c>
    </row>
    <row r="109" spans="1:25" x14ac:dyDescent="0.5">
      <c r="A109">
        <v>108</v>
      </c>
      <c r="B109" t="s">
        <v>107</v>
      </c>
      <c r="C109">
        <v>94</v>
      </c>
      <c r="D109">
        <v>57</v>
      </c>
      <c r="E109">
        <v>78</v>
      </c>
      <c r="F109">
        <v>62</v>
      </c>
      <c r="G109">
        <v>78</v>
      </c>
      <c r="H109">
        <v>31</v>
      </c>
      <c r="I109">
        <f t="shared" si="5"/>
        <v>400</v>
      </c>
      <c r="J109">
        <f>C109-'Gen IV Original Stats'!C109</f>
        <v>4</v>
      </c>
      <c r="K109">
        <f>D109-'Gen IV Original Stats'!D109</f>
        <v>2</v>
      </c>
      <c r="L109">
        <f>E109-'Gen IV Original Stats'!E109</f>
        <v>3</v>
      </c>
      <c r="M109">
        <f>F109-'Gen IV Original Stats'!F109</f>
        <v>2</v>
      </c>
      <c r="N109">
        <f>G109-'Gen IV Original Stats'!G109</f>
        <v>3</v>
      </c>
      <c r="O109">
        <f>H109-'Gen IV Original Stats'!H109</f>
        <v>1</v>
      </c>
      <c r="P109">
        <f>I109-'Gen IV Original Stats'!I109</f>
        <v>15</v>
      </c>
      <c r="U109">
        <f>VLOOKUP("Lickilicky",B:U,10,FALSE)</f>
        <v>14</v>
      </c>
      <c r="V109">
        <v>108</v>
      </c>
      <c r="W109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</v>
      </c>
      <c r="X109">
        <v>1</v>
      </c>
      <c r="Y109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</v>
      </c>
    </row>
    <row r="110" spans="1:25" x14ac:dyDescent="0.5">
      <c r="A110">
        <v>109</v>
      </c>
      <c r="B110" t="s">
        <v>108</v>
      </c>
      <c r="C110">
        <v>47</v>
      </c>
      <c r="D110">
        <v>76</v>
      </c>
      <c r="E110">
        <v>112</v>
      </c>
      <c r="F110">
        <v>71</v>
      </c>
      <c r="G110">
        <v>53</v>
      </c>
      <c r="H110">
        <v>41</v>
      </c>
      <c r="I110">
        <f t="shared" si="5"/>
        <v>400</v>
      </c>
      <c r="J110">
        <f>C110-'Gen IV Original Stats'!C110</f>
        <v>7</v>
      </c>
      <c r="K110">
        <f>D110-'Gen IV Original Stats'!D110</f>
        <v>11</v>
      </c>
      <c r="L110">
        <f>E110-'Gen IV Original Stats'!E110</f>
        <v>17</v>
      </c>
      <c r="M110">
        <f>F110-'Gen IV Original Stats'!F110</f>
        <v>11</v>
      </c>
      <c r="N110">
        <f>G110-'Gen IV Original Stats'!G110</f>
        <v>8</v>
      </c>
      <c r="O110">
        <f>H110-'Gen IV Original Stats'!H110</f>
        <v>6</v>
      </c>
      <c r="P110">
        <f>I110-'Gen IV Original Stats'!I110</f>
        <v>60</v>
      </c>
      <c r="U110">
        <f>IF(X110="",A110,IF(X110=2,A112,IF(X110=1,A111,"")))</f>
        <v>110</v>
      </c>
      <c r="V110">
        <v>109</v>
      </c>
      <c r="W110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</v>
      </c>
      <c r="X110">
        <v>1</v>
      </c>
      <c r="Y110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</v>
      </c>
    </row>
    <row r="111" spans="1:25" x14ac:dyDescent="0.5">
      <c r="A111">
        <v>110</v>
      </c>
      <c r="B111" t="s">
        <v>109</v>
      </c>
      <c r="C111">
        <v>80</v>
      </c>
      <c r="D111">
        <v>110</v>
      </c>
      <c r="E111">
        <v>147</v>
      </c>
      <c r="F111">
        <v>104</v>
      </c>
      <c r="G111">
        <v>86</v>
      </c>
      <c r="H111">
        <v>73</v>
      </c>
      <c r="I111">
        <f t="shared" si="5"/>
        <v>600</v>
      </c>
      <c r="J111">
        <f>C111-'Gen IV Original Stats'!C111</f>
        <v>15</v>
      </c>
      <c r="K111">
        <f>D111-'Gen IV Original Stats'!D111</f>
        <v>20</v>
      </c>
      <c r="L111">
        <f>E111-'Gen IV Original Stats'!E111</f>
        <v>27</v>
      </c>
      <c r="M111">
        <f>F111-'Gen IV Original Stats'!F111</f>
        <v>19</v>
      </c>
      <c r="N111">
        <f>G111-'Gen IV Original Stats'!G111</f>
        <v>16</v>
      </c>
      <c r="O111">
        <f>H111-'Gen IV Original Stats'!H111</f>
        <v>13</v>
      </c>
      <c r="P111">
        <f>I111-'Gen IV Original Stats'!I111</f>
        <v>110</v>
      </c>
      <c r="U111">
        <f>IF(X111="",A111,IF(X111=2,A113,IF(X111=1,A112,"")))</f>
        <v>110</v>
      </c>
      <c r="V111">
        <v>110</v>
      </c>
      <c r="W111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</v>
      </c>
      <c r="Y11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</v>
      </c>
    </row>
    <row r="112" spans="1:25" x14ac:dyDescent="0.5">
      <c r="A112">
        <v>111</v>
      </c>
      <c r="B112" t="s">
        <v>110</v>
      </c>
      <c r="C112">
        <v>70</v>
      </c>
      <c r="D112">
        <v>74</v>
      </c>
      <c r="E112">
        <v>83</v>
      </c>
      <c r="F112">
        <v>26</v>
      </c>
      <c r="G112">
        <v>26</v>
      </c>
      <c r="H112">
        <v>22</v>
      </c>
      <c r="I112">
        <f t="shared" si="5"/>
        <v>301</v>
      </c>
      <c r="J112">
        <f>C112-'Gen IV Original Stats'!C112</f>
        <v>-10</v>
      </c>
      <c r="K112">
        <f>D112-'Gen IV Original Stats'!D112</f>
        <v>-11</v>
      </c>
      <c r="L112">
        <f>E112-'Gen IV Original Stats'!E112</f>
        <v>-12</v>
      </c>
      <c r="M112">
        <f>F112-'Gen IV Original Stats'!F112</f>
        <v>-4</v>
      </c>
      <c r="N112">
        <f>G112-'Gen IV Original Stats'!G112</f>
        <v>-4</v>
      </c>
      <c r="O112">
        <f>H112-'Gen IV Original Stats'!H112</f>
        <v>-3</v>
      </c>
      <c r="P112">
        <f>I112-'Gen IV Original Stats'!I112</f>
        <v>-44</v>
      </c>
      <c r="U112">
        <f>VLOOKUP("Rhyperior",B:U,10,FALSE)</f>
        <v>17</v>
      </c>
      <c r="V112">
        <v>111</v>
      </c>
      <c r="W112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</v>
      </c>
      <c r="X112">
        <v>2</v>
      </c>
      <c r="Y112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</v>
      </c>
    </row>
    <row r="113" spans="1:25" x14ac:dyDescent="0.5">
      <c r="A113">
        <v>112</v>
      </c>
      <c r="B113" t="s">
        <v>111</v>
      </c>
      <c r="C113">
        <v>87</v>
      </c>
      <c r="D113">
        <v>107</v>
      </c>
      <c r="E113">
        <v>99</v>
      </c>
      <c r="F113">
        <v>37</v>
      </c>
      <c r="G113">
        <v>37</v>
      </c>
      <c r="H113">
        <v>33</v>
      </c>
      <c r="I113">
        <f t="shared" si="5"/>
        <v>400</v>
      </c>
      <c r="J113">
        <f>C113-'Gen IV Original Stats'!C113</f>
        <v>-18</v>
      </c>
      <c r="K113">
        <f>D113-'Gen IV Original Stats'!D113</f>
        <v>-23</v>
      </c>
      <c r="L113">
        <f>E113-'Gen IV Original Stats'!E113</f>
        <v>-21</v>
      </c>
      <c r="M113">
        <f>F113-'Gen IV Original Stats'!F113</f>
        <v>-8</v>
      </c>
      <c r="N113">
        <f>G113-'Gen IV Original Stats'!G113</f>
        <v>-8</v>
      </c>
      <c r="O113">
        <f>H113-'Gen IV Original Stats'!H113</f>
        <v>-7</v>
      </c>
      <c r="P113">
        <f>I113-'Gen IV Original Stats'!I113</f>
        <v>-85</v>
      </c>
      <c r="U113">
        <f>VLOOKUP("Rhyperior",B:U,10,FALSE)</f>
        <v>17</v>
      </c>
      <c r="V113">
        <v>112</v>
      </c>
      <c r="W113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</v>
      </c>
      <c r="X113">
        <v>1</v>
      </c>
      <c r="Y113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</v>
      </c>
    </row>
    <row r="114" spans="1:25" x14ac:dyDescent="0.5">
      <c r="A114">
        <v>113</v>
      </c>
      <c r="B114" t="s">
        <v>112</v>
      </c>
      <c r="C114">
        <v>222</v>
      </c>
      <c r="D114">
        <v>4</v>
      </c>
      <c r="E114">
        <v>4</v>
      </c>
      <c r="F114">
        <v>31</v>
      </c>
      <c r="G114">
        <v>93</v>
      </c>
      <c r="H114">
        <v>44</v>
      </c>
      <c r="I114">
        <f t="shared" si="5"/>
        <v>398</v>
      </c>
      <c r="J114">
        <f>C114-'Gen IV Original Stats'!C114</f>
        <v>-28</v>
      </c>
      <c r="K114">
        <f>D114-'Gen IV Original Stats'!D114</f>
        <v>-1</v>
      </c>
      <c r="L114">
        <f>E114-'Gen IV Original Stats'!E114</f>
        <v>-1</v>
      </c>
      <c r="M114">
        <f>F114-'Gen IV Original Stats'!F114</f>
        <v>-4</v>
      </c>
      <c r="N114">
        <f>G114-'Gen IV Original Stats'!G114</f>
        <v>-12</v>
      </c>
      <c r="O114">
        <f>H114-'Gen IV Original Stats'!H114</f>
        <v>-6</v>
      </c>
      <c r="P114">
        <f>I114-'Gen IV Original Stats'!I114</f>
        <v>-52</v>
      </c>
      <c r="U114">
        <f>VLOOKUP("Blissey",B:U,10,FALSE)</f>
        <v>7</v>
      </c>
      <c r="V114">
        <v>113</v>
      </c>
      <c r="W114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</v>
      </c>
      <c r="X114">
        <v>1</v>
      </c>
      <c r="Y114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</v>
      </c>
    </row>
    <row r="115" spans="1:25" x14ac:dyDescent="0.5">
      <c r="A115">
        <v>114</v>
      </c>
      <c r="B115" t="s">
        <v>113</v>
      </c>
      <c r="C115">
        <v>60</v>
      </c>
      <c r="D115">
        <v>51</v>
      </c>
      <c r="E115">
        <v>106</v>
      </c>
      <c r="F115">
        <v>92</v>
      </c>
      <c r="G115">
        <v>37</v>
      </c>
      <c r="H115">
        <v>55</v>
      </c>
      <c r="I115">
        <f t="shared" si="5"/>
        <v>401</v>
      </c>
      <c r="J115">
        <f>C115-'Gen IV Original Stats'!C115</f>
        <v>-5</v>
      </c>
      <c r="K115">
        <f>D115-'Gen IV Original Stats'!D115</f>
        <v>-4</v>
      </c>
      <c r="L115">
        <f>E115-'Gen IV Original Stats'!E115</f>
        <v>-9</v>
      </c>
      <c r="M115">
        <f>F115-'Gen IV Original Stats'!F115</f>
        <v>-8</v>
      </c>
      <c r="N115">
        <f>G115-'Gen IV Original Stats'!G115</f>
        <v>-3</v>
      </c>
      <c r="O115">
        <f>H115-'Gen IV Original Stats'!H115</f>
        <v>-5</v>
      </c>
      <c r="P115">
        <f>I115-'Gen IV Original Stats'!I115</f>
        <v>-34</v>
      </c>
      <c r="U115">
        <f>VLOOKUP("Tangrowth",B:U,10,FALSE)</f>
        <v>12</v>
      </c>
      <c r="V115">
        <v>114</v>
      </c>
      <c r="W115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</v>
      </c>
      <c r="X115">
        <v>1</v>
      </c>
      <c r="Y115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</v>
      </c>
    </row>
    <row r="116" spans="1:25" x14ac:dyDescent="0.5">
      <c r="A116">
        <v>115</v>
      </c>
      <c r="B116" t="s">
        <v>114</v>
      </c>
      <c r="C116">
        <v>129</v>
      </c>
      <c r="D116">
        <v>116</v>
      </c>
      <c r="E116">
        <v>98</v>
      </c>
      <c r="F116">
        <v>49</v>
      </c>
      <c r="G116">
        <v>98</v>
      </c>
      <c r="H116">
        <v>110</v>
      </c>
      <c r="I116">
        <f t="shared" si="5"/>
        <v>600</v>
      </c>
      <c r="J116">
        <f>C116-'Gen IV Original Stats'!C116</f>
        <v>24</v>
      </c>
      <c r="K116">
        <f>D116-'Gen IV Original Stats'!D116</f>
        <v>21</v>
      </c>
      <c r="L116">
        <f>E116-'Gen IV Original Stats'!E116</f>
        <v>18</v>
      </c>
      <c r="M116">
        <f>F116-'Gen IV Original Stats'!F116</f>
        <v>9</v>
      </c>
      <c r="N116">
        <f>G116-'Gen IV Original Stats'!G116</f>
        <v>18</v>
      </c>
      <c r="O116">
        <f>H116-'Gen IV Original Stats'!H116</f>
        <v>20</v>
      </c>
      <c r="P116">
        <f>I116-'Gen IV Original Stats'!I116</f>
        <v>110</v>
      </c>
      <c r="U116">
        <f>IF(X116="",A116,IF(X116=2,A118,IF(X116=1,A117,"")))</f>
        <v>115</v>
      </c>
      <c r="V116">
        <v>115</v>
      </c>
      <c r="W116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</v>
      </c>
      <c r="Y116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</v>
      </c>
    </row>
    <row r="117" spans="1:25" x14ac:dyDescent="0.5">
      <c r="A117">
        <v>116</v>
      </c>
      <c r="B117" t="s">
        <v>115</v>
      </c>
      <c r="C117">
        <v>31</v>
      </c>
      <c r="D117">
        <v>41</v>
      </c>
      <c r="E117">
        <v>71</v>
      </c>
      <c r="F117">
        <v>71</v>
      </c>
      <c r="G117">
        <v>25</v>
      </c>
      <c r="H117">
        <v>61</v>
      </c>
      <c r="I117">
        <f t="shared" si="5"/>
        <v>300</v>
      </c>
      <c r="J117">
        <f>C117-'Gen IV Original Stats'!C117</f>
        <v>1</v>
      </c>
      <c r="K117">
        <f>D117-'Gen IV Original Stats'!D117</f>
        <v>1</v>
      </c>
      <c r="L117">
        <f>E117-'Gen IV Original Stats'!E117</f>
        <v>1</v>
      </c>
      <c r="M117">
        <f>F117-'Gen IV Original Stats'!F117</f>
        <v>1</v>
      </c>
      <c r="N117">
        <f>G117-'Gen IV Original Stats'!G117</f>
        <v>0</v>
      </c>
      <c r="O117">
        <f>H117-'Gen IV Original Stats'!H117</f>
        <v>1</v>
      </c>
      <c r="P117">
        <f>I117-'Gen IV Original Stats'!I117</f>
        <v>5</v>
      </c>
      <c r="U117">
        <f>VLOOKUP("Kingdra",B:U,10,FALSE)</f>
        <v>11</v>
      </c>
      <c r="V117">
        <v>116</v>
      </c>
      <c r="W117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</v>
      </c>
      <c r="X117">
        <v>2</v>
      </c>
      <c r="Y117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</v>
      </c>
    </row>
    <row r="118" spans="1:25" x14ac:dyDescent="0.5">
      <c r="A118">
        <v>117</v>
      </c>
      <c r="B118" t="s">
        <v>116</v>
      </c>
      <c r="C118">
        <v>50</v>
      </c>
      <c r="D118">
        <v>59</v>
      </c>
      <c r="E118">
        <v>86</v>
      </c>
      <c r="F118">
        <v>86</v>
      </c>
      <c r="G118">
        <v>41</v>
      </c>
      <c r="H118">
        <v>77</v>
      </c>
      <c r="I118">
        <f t="shared" si="5"/>
        <v>399</v>
      </c>
      <c r="J118">
        <f>C118-'Gen IV Original Stats'!C118</f>
        <v>-5</v>
      </c>
      <c r="K118">
        <f>D118-'Gen IV Original Stats'!D118</f>
        <v>-6</v>
      </c>
      <c r="L118">
        <f>E118-'Gen IV Original Stats'!E118</f>
        <v>-9</v>
      </c>
      <c r="M118">
        <f>F118-'Gen IV Original Stats'!F118</f>
        <v>-9</v>
      </c>
      <c r="N118">
        <f>G118-'Gen IV Original Stats'!G118</f>
        <v>-4</v>
      </c>
      <c r="O118">
        <f>H118-'Gen IV Original Stats'!H118</f>
        <v>-8</v>
      </c>
      <c r="P118">
        <f>I118-'Gen IV Original Stats'!I118</f>
        <v>-41</v>
      </c>
      <c r="U118">
        <f>VLOOKUP("Kingdra",B:U,10,FALSE)</f>
        <v>11</v>
      </c>
      <c r="V118">
        <v>117</v>
      </c>
      <c r="W118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</v>
      </c>
      <c r="X118">
        <v>1</v>
      </c>
      <c r="Y118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</v>
      </c>
    </row>
    <row r="119" spans="1:25" x14ac:dyDescent="0.5">
      <c r="A119">
        <v>118</v>
      </c>
      <c r="B119" t="s">
        <v>117</v>
      </c>
      <c r="C119">
        <v>56</v>
      </c>
      <c r="D119">
        <v>84</v>
      </c>
      <c r="E119">
        <v>75</v>
      </c>
      <c r="F119">
        <v>44</v>
      </c>
      <c r="G119">
        <v>62</v>
      </c>
      <c r="H119">
        <v>79</v>
      </c>
      <c r="I119">
        <f t="shared" si="5"/>
        <v>400</v>
      </c>
      <c r="J119">
        <f>C119-'Gen IV Original Stats'!C119</f>
        <v>11</v>
      </c>
      <c r="K119">
        <f>D119-'Gen IV Original Stats'!D119</f>
        <v>17</v>
      </c>
      <c r="L119">
        <f>E119-'Gen IV Original Stats'!E119</f>
        <v>15</v>
      </c>
      <c r="M119">
        <f>F119-'Gen IV Original Stats'!F119</f>
        <v>9</v>
      </c>
      <c r="N119">
        <f>G119-'Gen IV Original Stats'!G119</f>
        <v>12</v>
      </c>
      <c r="O119">
        <f>H119-'Gen IV Original Stats'!H119</f>
        <v>16</v>
      </c>
      <c r="P119">
        <f>I119-'Gen IV Original Stats'!I119</f>
        <v>80</v>
      </c>
      <c r="U119">
        <f t="shared" ref="U119:U125" si="10">IF(X119="",A119,IF(X119=2,A121,IF(X119=1,A120,"")))</f>
        <v>119</v>
      </c>
      <c r="V119">
        <v>118</v>
      </c>
      <c r="W119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</v>
      </c>
      <c r="X119">
        <v>1</v>
      </c>
      <c r="Y119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</v>
      </c>
    </row>
    <row r="120" spans="1:25" x14ac:dyDescent="0.5">
      <c r="A120">
        <v>119</v>
      </c>
      <c r="B120" t="s">
        <v>118</v>
      </c>
      <c r="C120">
        <v>107</v>
      </c>
      <c r="D120">
        <v>123</v>
      </c>
      <c r="E120">
        <v>87</v>
      </c>
      <c r="F120">
        <v>87</v>
      </c>
      <c r="G120">
        <v>107</v>
      </c>
      <c r="H120">
        <v>91</v>
      </c>
      <c r="I120">
        <f t="shared" si="5"/>
        <v>602</v>
      </c>
      <c r="J120">
        <f>C120-'Gen IV Original Stats'!C120</f>
        <v>27</v>
      </c>
      <c r="K120">
        <f>D120-'Gen IV Original Stats'!D120</f>
        <v>31</v>
      </c>
      <c r="L120">
        <f>E120-'Gen IV Original Stats'!E120</f>
        <v>22</v>
      </c>
      <c r="M120">
        <f>F120-'Gen IV Original Stats'!F120</f>
        <v>22</v>
      </c>
      <c r="N120">
        <f>G120-'Gen IV Original Stats'!G120</f>
        <v>27</v>
      </c>
      <c r="O120">
        <f>H120-'Gen IV Original Stats'!H120</f>
        <v>23</v>
      </c>
      <c r="P120">
        <f>I120-'Gen IV Original Stats'!I120</f>
        <v>152</v>
      </c>
      <c r="U120">
        <f t="shared" si="10"/>
        <v>119</v>
      </c>
      <c r="V120">
        <v>119</v>
      </c>
      <c r="W120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</v>
      </c>
      <c r="Y120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</v>
      </c>
    </row>
    <row r="121" spans="1:25" x14ac:dyDescent="0.5">
      <c r="A121">
        <v>120</v>
      </c>
      <c r="B121" t="s">
        <v>119</v>
      </c>
      <c r="C121">
        <v>35</v>
      </c>
      <c r="D121">
        <v>53</v>
      </c>
      <c r="E121">
        <v>65</v>
      </c>
      <c r="F121">
        <v>82</v>
      </c>
      <c r="G121">
        <v>65</v>
      </c>
      <c r="H121">
        <v>100</v>
      </c>
      <c r="I121">
        <f t="shared" si="5"/>
        <v>400</v>
      </c>
      <c r="J121">
        <f>C121-'Gen IV Original Stats'!C121</f>
        <v>5</v>
      </c>
      <c r="K121">
        <f>D121-'Gen IV Original Stats'!D121</f>
        <v>8</v>
      </c>
      <c r="L121">
        <f>E121-'Gen IV Original Stats'!E121</f>
        <v>10</v>
      </c>
      <c r="M121">
        <f>F121-'Gen IV Original Stats'!F121</f>
        <v>12</v>
      </c>
      <c r="N121">
        <f>G121-'Gen IV Original Stats'!G121</f>
        <v>10</v>
      </c>
      <c r="O121">
        <f>H121-'Gen IV Original Stats'!H121</f>
        <v>15</v>
      </c>
      <c r="P121">
        <f>I121-'Gen IV Original Stats'!I121</f>
        <v>60</v>
      </c>
      <c r="U121">
        <f t="shared" si="10"/>
        <v>121</v>
      </c>
      <c r="V121">
        <v>120</v>
      </c>
      <c r="W121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</v>
      </c>
      <c r="X121">
        <v>1</v>
      </c>
      <c r="Y12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</v>
      </c>
    </row>
    <row r="122" spans="1:25" x14ac:dyDescent="0.5">
      <c r="A122">
        <v>121</v>
      </c>
      <c r="B122" t="s">
        <v>120</v>
      </c>
      <c r="C122">
        <v>69</v>
      </c>
      <c r="D122">
        <v>87</v>
      </c>
      <c r="E122">
        <v>98</v>
      </c>
      <c r="F122">
        <v>115</v>
      </c>
      <c r="G122">
        <v>98</v>
      </c>
      <c r="H122">
        <v>133</v>
      </c>
      <c r="I122">
        <f t="shared" si="5"/>
        <v>600</v>
      </c>
      <c r="J122">
        <f>C122-'Gen IV Original Stats'!C122</f>
        <v>9</v>
      </c>
      <c r="K122">
        <f>D122-'Gen IV Original Stats'!D122</f>
        <v>12</v>
      </c>
      <c r="L122">
        <f>E122-'Gen IV Original Stats'!E122</f>
        <v>13</v>
      </c>
      <c r="M122">
        <f>F122-'Gen IV Original Stats'!F122</f>
        <v>15</v>
      </c>
      <c r="N122">
        <f>G122-'Gen IV Original Stats'!G122</f>
        <v>13</v>
      </c>
      <c r="O122">
        <f>H122-'Gen IV Original Stats'!H122</f>
        <v>18</v>
      </c>
      <c r="P122">
        <f>I122-'Gen IV Original Stats'!I122</f>
        <v>80</v>
      </c>
      <c r="U122">
        <f t="shared" si="10"/>
        <v>121</v>
      </c>
      <c r="V122">
        <v>121</v>
      </c>
      <c r="W122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</v>
      </c>
      <c r="Y122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</v>
      </c>
    </row>
    <row r="123" spans="1:25" x14ac:dyDescent="0.5">
      <c r="A123">
        <v>122</v>
      </c>
      <c r="B123" t="s">
        <v>121</v>
      </c>
      <c r="C123">
        <v>52</v>
      </c>
      <c r="D123">
        <v>59</v>
      </c>
      <c r="E123">
        <v>85</v>
      </c>
      <c r="F123">
        <v>130</v>
      </c>
      <c r="G123">
        <v>157</v>
      </c>
      <c r="H123">
        <v>117</v>
      </c>
      <c r="I123">
        <f t="shared" si="5"/>
        <v>600</v>
      </c>
      <c r="J123">
        <f>C123-'Gen IV Original Stats'!C123</f>
        <v>12</v>
      </c>
      <c r="K123">
        <f>D123-'Gen IV Original Stats'!D123</f>
        <v>14</v>
      </c>
      <c r="L123">
        <f>E123-'Gen IV Original Stats'!E123</f>
        <v>20</v>
      </c>
      <c r="M123">
        <f>F123-'Gen IV Original Stats'!F123</f>
        <v>30</v>
      </c>
      <c r="N123">
        <f>G123-'Gen IV Original Stats'!G123</f>
        <v>37</v>
      </c>
      <c r="O123">
        <f>H123-'Gen IV Original Stats'!H123</f>
        <v>27</v>
      </c>
      <c r="P123">
        <f>I123-'Gen IV Original Stats'!I123</f>
        <v>140</v>
      </c>
      <c r="U123">
        <f t="shared" si="10"/>
        <v>122</v>
      </c>
      <c r="V123">
        <v>122</v>
      </c>
      <c r="W123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</v>
      </c>
      <c r="Y123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</v>
      </c>
    </row>
    <row r="124" spans="1:25" x14ac:dyDescent="0.5">
      <c r="A124">
        <v>123</v>
      </c>
      <c r="B124" t="s">
        <v>122</v>
      </c>
      <c r="C124">
        <v>84</v>
      </c>
      <c r="D124">
        <v>132</v>
      </c>
      <c r="E124">
        <v>96</v>
      </c>
      <c r="F124">
        <v>66</v>
      </c>
      <c r="G124">
        <v>96</v>
      </c>
      <c r="H124">
        <v>126</v>
      </c>
      <c r="I124">
        <f t="shared" si="5"/>
        <v>600</v>
      </c>
      <c r="J124">
        <f>C124-'Gen IV Original Stats'!C124</f>
        <v>14</v>
      </c>
      <c r="K124">
        <f>D124-'Gen IV Original Stats'!D124</f>
        <v>22</v>
      </c>
      <c r="L124">
        <f>E124-'Gen IV Original Stats'!E124</f>
        <v>16</v>
      </c>
      <c r="M124">
        <f>F124-'Gen IV Original Stats'!F124</f>
        <v>11</v>
      </c>
      <c r="N124">
        <f>G124-'Gen IV Original Stats'!G124</f>
        <v>16</v>
      </c>
      <c r="O124">
        <f>H124-'Gen IV Original Stats'!H124</f>
        <v>21</v>
      </c>
      <c r="P124">
        <f>I124-'Gen IV Original Stats'!I124</f>
        <v>100</v>
      </c>
      <c r="U124">
        <f t="shared" si="10"/>
        <v>123</v>
      </c>
      <c r="V124">
        <v>123</v>
      </c>
      <c r="W124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</v>
      </c>
      <c r="Y124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</v>
      </c>
    </row>
    <row r="125" spans="1:25" x14ac:dyDescent="0.5">
      <c r="A125">
        <v>124</v>
      </c>
      <c r="B125" t="s">
        <v>123</v>
      </c>
      <c r="C125">
        <v>86</v>
      </c>
      <c r="D125">
        <v>66</v>
      </c>
      <c r="E125">
        <v>46</v>
      </c>
      <c r="F125">
        <v>152</v>
      </c>
      <c r="G125">
        <v>125</v>
      </c>
      <c r="H125">
        <v>125</v>
      </c>
      <c r="I125">
        <f t="shared" si="5"/>
        <v>600</v>
      </c>
      <c r="J125">
        <f>C125-'Gen IV Original Stats'!C125</f>
        <v>21</v>
      </c>
      <c r="K125">
        <f>D125-'Gen IV Original Stats'!D125</f>
        <v>16</v>
      </c>
      <c r="L125">
        <f>E125-'Gen IV Original Stats'!E125</f>
        <v>11</v>
      </c>
      <c r="M125">
        <f>F125-'Gen IV Original Stats'!F125</f>
        <v>37</v>
      </c>
      <c r="N125">
        <f>G125-'Gen IV Original Stats'!G125</f>
        <v>30</v>
      </c>
      <c r="O125">
        <f>H125-'Gen IV Original Stats'!H125</f>
        <v>30</v>
      </c>
      <c r="P125">
        <f>I125-'Gen IV Original Stats'!I125</f>
        <v>145</v>
      </c>
      <c r="U125">
        <f t="shared" si="10"/>
        <v>124</v>
      </c>
      <c r="V125">
        <v>124</v>
      </c>
      <c r="W125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</v>
      </c>
      <c r="Y125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</v>
      </c>
    </row>
    <row r="126" spans="1:25" x14ac:dyDescent="0.5">
      <c r="A126">
        <v>125</v>
      </c>
      <c r="B126" t="s">
        <v>124</v>
      </c>
      <c r="C126">
        <v>53</v>
      </c>
      <c r="D126">
        <v>68</v>
      </c>
      <c r="E126">
        <v>47</v>
      </c>
      <c r="F126">
        <v>78</v>
      </c>
      <c r="G126">
        <v>69</v>
      </c>
      <c r="H126">
        <v>86</v>
      </c>
      <c r="I126">
        <f t="shared" si="5"/>
        <v>401</v>
      </c>
      <c r="J126">
        <f>C126-'Gen IV Original Stats'!C126</f>
        <v>-12</v>
      </c>
      <c r="K126">
        <f>D126-'Gen IV Original Stats'!D126</f>
        <v>-15</v>
      </c>
      <c r="L126">
        <f>E126-'Gen IV Original Stats'!E126</f>
        <v>-10</v>
      </c>
      <c r="M126">
        <f>F126-'Gen IV Original Stats'!F126</f>
        <v>-17</v>
      </c>
      <c r="N126">
        <f>G126-'Gen IV Original Stats'!G126</f>
        <v>-16</v>
      </c>
      <c r="O126">
        <f>H126-'Gen IV Original Stats'!H126</f>
        <v>-19</v>
      </c>
      <c r="P126">
        <f>I126-'Gen IV Original Stats'!I126</f>
        <v>-89</v>
      </c>
      <c r="U126">
        <f>VLOOKUP("Electivire",B:U,10,FALSE)</f>
        <v>14</v>
      </c>
      <c r="V126">
        <v>125</v>
      </c>
      <c r="W126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</v>
      </c>
      <c r="X126">
        <v>1</v>
      </c>
      <c r="Y126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</v>
      </c>
    </row>
    <row r="127" spans="1:25" x14ac:dyDescent="0.5">
      <c r="A127">
        <v>126</v>
      </c>
      <c r="B127" t="s">
        <v>125</v>
      </c>
      <c r="C127">
        <v>53</v>
      </c>
      <c r="D127">
        <v>77</v>
      </c>
      <c r="E127">
        <v>46</v>
      </c>
      <c r="F127">
        <v>81</v>
      </c>
      <c r="G127">
        <v>69</v>
      </c>
      <c r="H127">
        <v>75</v>
      </c>
      <c r="I127">
        <f t="shared" si="5"/>
        <v>401</v>
      </c>
      <c r="J127">
        <f>C127-'Gen IV Original Stats'!C127</f>
        <v>-12</v>
      </c>
      <c r="K127">
        <f>D127-'Gen IV Original Stats'!D127</f>
        <v>-18</v>
      </c>
      <c r="L127">
        <f>E127-'Gen IV Original Stats'!E127</f>
        <v>-11</v>
      </c>
      <c r="M127">
        <f>F127-'Gen IV Original Stats'!F127</f>
        <v>-19</v>
      </c>
      <c r="N127">
        <f>G127-'Gen IV Original Stats'!G127</f>
        <v>-16</v>
      </c>
      <c r="O127">
        <f>H127-'Gen IV Original Stats'!H127</f>
        <v>-18</v>
      </c>
      <c r="P127">
        <f>I127-'Gen IV Original Stats'!I127</f>
        <v>-94</v>
      </c>
      <c r="U127">
        <f>VLOOKUP("Magmortar",B:U,10,FALSE)</f>
        <v>11</v>
      </c>
      <c r="V127">
        <v>126</v>
      </c>
      <c r="W127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</v>
      </c>
      <c r="X127">
        <v>1</v>
      </c>
      <c r="Y127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</v>
      </c>
    </row>
    <row r="128" spans="1:25" x14ac:dyDescent="0.5">
      <c r="A128">
        <v>127</v>
      </c>
      <c r="B128" t="s">
        <v>126</v>
      </c>
      <c r="C128">
        <v>78</v>
      </c>
      <c r="D128">
        <v>150</v>
      </c>
      <c r="E128">
        <v>120</v>
      </c>
      <c r="F128">
        <v>66</v>
      </c>
      <c r="G128">
        <v>84</v>
      </c>
      <c r="H128">
        <v>102</v>
      </c>
      <c r="I128">
        <f t="shared" si="5"/>
        <v>600</v>
      </c>
      <c r="J128">
        <f>C128-'Gen IV Original Stats'!C128</f>
        <v>13</v>
      </c>
      <c r="K128">
        <f>D128-'Gen IV Original Stats'!D128</f>
        <v>25</v>
      </c>
      <c r="L128">
        <f>E128-'Gen IV Original Stats'!E128</f>
        <v>20</v>
      </c>
      <c r="M128">
        <f>F128-'Gen IV Original Stats'!F128</f>
        <v>11</v>
      </c>
      <c r="N128">
        <f>G128-'Gen IV Original Stats'!G128</f>
        <v>14</v>
      </c>
      <c r="O128">
        <f>H128-'Gen IV Original Stats'!H128</f>
        <v>17</v>
      </c>
      <c r="P128">
        <f>I128-'Gen IV Original Stats'!I128</f>
        <v>100</v>
      </c>
      <c r="U128">
        <f t="shared" ref="U128:U137" si="11">IF(X128="",A128,IF(X128=2,A130,IF(X128=1,A129,"")))</f>
        <v>127</v>
      </c>
      <c r="V128">
        <v>127</v>
      </c>
      <c r="W128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</v>
      </c>
      <c r="Y128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</v>
      </c>
    </row>
    <row r="129" spans="1:25" x14ac:dyDescent="0.5">
      <c r="A129">
        <v>128</v>
      </c>
      <c r="B129" t="s">
        <v>127</v>
      </c>
      <c r="C129">
        <v>92</v>
      </c>
      <c r="D129">
        <v>122</v>
      </c>
      <c r="E129">
        <v>116</v>
      </c>
      <c r="F129">
        <v>49</v>
      </c>
      <c r="G129">
        <v>86</v>
      </c>
      <c r="H129">
        <v>135</v>
      </c>
      <c r="I129">
        <f t="shared" si="5"/>
        <v>600</v>
      </c>
      <c r="J129">
        <f>C129-'Gen IV Original Stats'!C129</f>
        <v>17</v>
      </c>
      <c r="K129">
        <f>D129-'Gen IV Original Stats'!D129</f>
        <v>22</v>
      </c>
      <c r="L129">
        <f>E129-'Gen IV Original Stats'!E129</f>
        <v>21</v>
      </c>
      <c r="M129">
        <f>F129-'Gen IV Original Stats'!F129</f>
        <v>9</v>
      </c>
      <c r="N129">
        <f>G129-'Gen IV Original Stats'!G129</f>
        <v>16</v>
      </c>
      <c r="O129">
        <f>H129-'Gen IV Original Stats'!H129</f>
        <v>25</v>
      </c>
      <c r="P129">
        <f>I129-'Gen IV Original Stats'!I129</f>
        <v>110</v>
      </c>
      <c r="U129">
        <f t="shared" si="11"/>
        <v>128</v>
      </c>
      <c r="V129">
        <v>128</v>
      </c>
      <c r="W129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</v>
      </c>
      <c r="Y129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</v>
      </c>
    </row>
    <row r="130" spans="1:25" x14ac:dyDescent="0.5">
      <c r="A130">
        <v>129</v>
      </c>
      <c r="B130" t="s">
        <v>128</v>
      </c>
      <c r="C130">
        <v>40</v>
      </c>
      <c r="D130">
        <v>20</v>
      </c>
      <c r="E130">
        <v>110</v>
      </c>
      <c r="F130">
        <v>30</v>
      </c>
      <c r="G130">
        <v>40</v>
      </c>
      <c r="H130">
        <v>160</v>
      </c>
      <c r="I130">
        <f t="shared" si="5"/>
        <v>400</v>
      </c>
      <c r="J130">
        <f>C130-'Gen IV Original Stats'!C130</f>
        <v>20</v>
      </c>
      <c r="K130">
        <f>D130-'Gen IV Original Stats'!D130</f>
        <v>10</v>
      </c>
      <c r="L130">
        <f>E130-'Gen IV Original Stats'!E130</f>
        <v>55</v>
      </c>
      <c r="M130">
        <f>F130-'Gen IV Original Stats'!F130</f>
        <v>15</v>
      </c>
      <c r="N130">
        <f>G130-'Gen IV Original Stats'!G130</f>
        <v>20</v>
      </c>
      <c r="O130">
        <f>H130-'Gen IV Original Stats'!H130</f>
        <v>80</v>
      </c>
      <c r="P130">
        <f>I130-'Gen IV Original Stats'!I130</f>
        <v>200</v>
      </c>
      <c r="U130">
        <f t="shared" si="11"/>
        <v>130</v>
      </c>
      <c r="V130">
        <v>129</v>
      </c>
      <c r="W130" t="str">
        <f t="shared" si="6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</v>
      </c>
      <c r="X130">
        <v>1</v>
      </c>
      <c r="Y130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</v>
      </c>
    </row>
    <row r="131" spans="1:25" x14ac:dyDescent="0.5">
      <c r="A131">
        <v>130</v>
      </c>
      <c r="B131" t="s">
        <v>129</v>
      </c>
      <c r="C131">
        <v>106</v>
      </c>
      <c r="D131">
        <v>139</v>
      </c>
      <c r="E131">
        <v>88</v>
      </c>
      <c r="F131">
        <v>67</v>
      </c>
      <c r="G131">
        <v>111</v>
      </c>
      <c r="H131">
        <v>90</v>
      </c>
      <c r="I131">
        <f t="shared" ref="I131:I194" si="12">SUM(C131:H131)</f>
        <v>601</v>
      </c>
      <c r="J131">
        <f>C131-'Gen IV Original Stats'!C131</f>
        <v>11</v>
      </c>
      <c r="K131">
        <f>D131-'Gen IV Original Stats'!D131</f>
        <v>14</v>
      </c>
      <c r="L131">
        <f>E131-'Gen IV Original Stats'!E131</f>
        <v>9</v>
      </c>
      <c r="M131">
        <f>F131-'Gen IV Original Stats'!F131</f>
        <v>7</v>
      </c>
      <c r="N131">
        <f>G131-'Gen IV Original Stats'!G131</f>
        <v>11</v>
      </c>
      <c r="O131">
        <f>H131-'Gen IV Original Stats'!H131</f>
        <v>9</v>
      </c>
      <c r="P131">
        <f>I131-'Gen IV Original Stats'!I131</f>
        <v>61</v>
      </c>
      <c r="U131">
        <f t="shared" si="11"/>
        <v>130</v>
      </c>
      <c r="V131">
        <v>130</v>
      </c>
      <c r="W131" t="str">
        <f t="shared" ref="W131:W194" si="13">W130&amp;U131&amp;","</f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</v>
      </c>
      <c r="Y131" t="str">
        <f t="shared" ref="Y131:Y194" si="14">Y130&amp;"["&amp;V131&amp;","&amp;IF(X131="","0",X131)&amp;"],"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</v>
      </c>
    </row>
    <row r="132" spans="1:25" x14ac:dyDescent="0.5">
      <c r="A132">
        <v>131</v>
      </c>
      <c r="B132" t="s">
        <v>130</v>
      </c>
      <c r="C132">
        <v>146</v>
      </c>
      <c r="D132">
        <v>95</v>
      </c>
      <c r="E132">
        <v>90</v>
      </c>
      <c r="F132">
        <v>95</v>
      </c>
      <c r="G132">
        <v>107</v>
      </c>
      <c r="H132">
        <v>67</v>
      </c>
      <c r="I132">
        <f t="shared" si="12"/>
        <v>600</v>
      </c>
      <c r="J132">
        <f>C132-'Gen IV Original Stats'!C132</f>
        <v>16</v>
      </c>
      <c r="K132">
        <f>D132-'Gen IV Original Stats'!D132</f>
        <v>10</v>
      </c>
      <c r="L132">
        <f>E132-'Gen IV Original Stats'!E132</f>
        <v>10</v>
      </c>
      <c r="M132">
        <f>F132-'Gen IV Original Stats'!F132</f>
        <v>10</v>
      </c>
      <c r="N132">
        <f>G132-'Gen IV Original Stats'!G132</f>
        <v>12</v>
      </c>
      <c r="O132">
        <f>H132-'Gen IV Original Stats'!H132</f>
        <v>7</v>
      </c>
      <c r="P132">
        <f>I132-'Gen IV Original Stats'!I132</f>
        <v>65</v>
      </c>
      <c r="U132">
        <f t="shared" si="11"/>
        <v>131</v>
      </c>
      <c r="V132">
        <v>131</v>
      </c>
      <c r="W132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</v>
      </c>
      <c r="Y132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</v>
      </c>
    </row>
    <row r="133" spans="1:25" x14ac:dyDescent="0.5">
      <c r="A133">
        <v>132</v>
      </c>
      <c r="B133" t="s">
        <v>131</v>
      </c>
      <c r="C133">
        <v>100</v>
      </c>
      <c r="D133">
        <v>100</v>
      </c>
      <c r="E133">
        <v>100</v>
      </c>
      <c r="F133">
        <v>100</v>
      </c>
      <c r="G133">
        <v>100</v>
      </c>
      <c r="H133">
        <v>100</v>
      </c>
      <c r="I133">
        <f t="shared" si="12"/>
        <v>600</v>
      </c>
      <c r="J133">
        <f>C133-'Gen IV Original Stats'!C133</f>
        <v>52</v>
      </c>
      <c r="K133">
        <f>D133-'Gen IV Original Stats'!D133</f>
        <v>52</v>
      </c>
      <c r="L133">
        <f>E133-'Gen IV Original Stats'!E133</f>
        <v>52</v>
      </c>
      <c r="M133">
        <f>F133-'Gen IV Original Stats'!F133</f>
        <v>52</v>
      </c>
      <c r="N133">
        <f>G133-'Gen IV Original Stats'!G133</f>
        <v>52</v>
      </c>
      <c r="O133">
        <f>H133-'Gen IV Original Stats'!H133</f>
        <v>52</v>
      </c>
      <c r="P133">
        <f>I133-'Gen IV Original Stats'!I133</f>
        <v>312</v>
      </c>
      <c r="U133">
        <f t="shared" si="11"/>
        <v>132</v>
      </c>
      <c r="V133">
        <v>132</v>
      </c>
      <c r="W133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</v>
      </c>
      <c r="Y133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</v>
      </c>
    </row>
    <row r="134" spans="1:25" x14ac:dyDescent="0.5">
      <c r="A134">
        <v>133</v>
      </c>
      <c r="B134" t="s">
        <v>132</v>
      </c>
      <c r="C134">
        <v>68</v>
      </c>
      <c r="D134">
        <v>68</v>
      </c>
      <c r="E134">
        <v>62</v>
      </c>
      <c r="F134">
        <v>55</v>
      </c>
      <c r="G134">
        <v>80</v>
      </c>
      <c r="H134">
        <v>68</v>
      </c>
      <c r="I134">
        <f t="shared" si="12"/>
        <v>401</v>
      </c>
      <c r="J134">
        <f>C134-'Gen IV Original Stats'!C134</f>
        <v>13</v>
      </c>
      <c r="K134">
        <f>D134-'Gen IV Original Stats'!D134</f>
        <v>13</v>
      </c>
      <c r="L134">
        <f>E134-'Gen IV Original Stats'!E134</f>
        <v>12</v>
      </c>
      <c r="M134">
        <f>F134-'Gen IV Original Stats'!F134</f>
        <v>10</v>
      </c>
      <c r="N134">
        <f>G134-'Gen IV Original Stats'!G134</f>
        <v>15</v>
      </c>
      <c r="O134">
        <f>H134-'Gen IV Original Stats'!H134</f>
        <v>13</v>
      </c>
      <c r="P134">
        <f>I134-'Gen IV Original Stats'!I134</f>
        <v>76</v>
      </c>
      <c r="U134">
        <f t="shared" si="11"/>
        <v>134</v>
      </c>
      <c r="V134">
        <v>133</v>
      </c>
      <c r="W134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</v>
      </c>
      <c r="X134">
        <v>1</v>
      </c>
      <c r="Y134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</v>
      </c>
    </row>
    <row r="135" spans="1:25" x14ac:dyDescent="0.5">
      <c r="A135">
        <v>134</v>
      </c>
      <c r="B135" t="s">
        <v>133</v>
      </c>
      <c r="C135">
        <v>149</v>
      </c>
      <c r="D135">
        <v>74</v>
      </c>
      <c r="E135">
        <v>69</v>
      </c>
      <c r="F135">
        <v>126</v>
      </c>
      <c r="G135">
        <v>109</v>
      </c>
      <c r="H135">
        <v>74</v>
      </c>
      <c r="I135">
        <f t="shared" si="12"/>
        <v>601</v>
      </c>
      <c r="J135">
        <f>C135-'Gen IV Original Stats'!C135</f>
        <v>19</v>
      </c>
      <c r="K135">
        <f>D135-'Gen IV Original Stats'!D135</f>
        <v>9</v>
      </c>
      <c r="L135">
        <f>E135-'Gen IV Original Stats'!E135</f>
        <v>9</v>
      </c>
      <c r="M135">
        <f>F135-'Gen IV Original Stats'!F135</f>
        <v>16</v>
      </c>
      <c r="N135">
        <f>G135-'Gen IV Original Stats'!G135</f>
        <v>14</v>
      </c>
      <c r="O135">
        <f>H135-'Gen IV Original Stats'!H135</f>
        <v>9</v>
      </c>
      <c r="P135">
        <f>I135-'Gen IV Original Stats'!I135</f>
        <v>76</v>
      </c>
      <c r="U135">
        <f t="shared" si="11"/>
        <v>134</v>
      </c>
      <c r="V135">
        <v>134</v>
      </c>
      <c r="W135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</v>
      </c>
      <c r="Y135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</v>
      </c>
    </row>
    <row r="136" spans="1:25" x14ac:dyDescent="0.5">
      <c r="A136">
        <v>135</v>
      </c>
      <c r="B136" t="s">
        <v>134</v>
      </c>
      <c r="C136">
        <v>74</v>
      </c>
      <c r="D136">
        <v>74</v>
      </c>
      <c r="E136">
        <v>69</v>
      </c>
      <c r="F136">
        <v>126</v>
      </c>
      <c r="G136">
        <v>109</v>
      </c>
      <c r="H136">
        <v>149</v>
      </c>
      <c r="I136">
        <f t="shared" si="12"/>
        <v>601</v>
      </c>
      <c r="J136">
        <f>C136-'Gen IV Original Stats'!C136</f>
        <v>9</v>
      </c>
      <c r="K136">
        <f>D136-'Gen IV Original Stats'!D136</f>
        <v>9</v>
      </c>
      <c r="L136">
        <f>E136-'Gen IV Original Stats'!E136</f>
        <v>9</v>
      </c>
      <c r="M136">
        <f>F136-'Gen IV Original Stats'!F136</f>
        <v>16</v>
      </c>
      <c r="N136">
        <f>G136-'Gen IV Original Stats'!G136</f>
        <v>14</v>
      </c>
      <c r="O136">
        <f>H136-'Gen IV Original Stats'!H136</f>
        <v>19</v>
      </c>
      <c r="P136">
        <f>I136-'Gen IV Original Stats'!I136</f>
        <v>76</v>
      </c>
      <c r="U136">
        <f t="shared" si="11"/>
        <v>135</v>
      </c>
      <c r="V136">
        <v>135</v>
      </c>
      <c r="W136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</v>
      </c>
      <c r="Y136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</v>
      </c>
    </row>
    <row r="137" spans="1:25" x14ac:dyDescent="0.5">
      <c r="A137">
        <v>136</v>
      </c>
      <c r="B137" t="s">
        <v>135</v>
      </c>
      <c r="C137">
        <v>74</v>
      </c>
      <c r="D137">
        <v>149</v>
      </c>
      <c r="E137">
        <v>69</v>
      </c>
      <c r="F137">
        <v>109</v>
      </c>
      <c r="G137">
        <v>126</v>
      </c>
      <c r="H137">
        <v>74</v>
      </c>
      <c r="I137">
        <f t="shared" si="12"/>
        <v>601</v>
      </c>
      <c r="J137">
        <f>C137-'Gen IV Original Stats'!C137</f>
        <v>9</v>
      </c>
      <c r="K137">
        <f>D137-'Gen IV Original Stats'!D137</f>
        <v>19</v>
      </c>
      <c r="L137">
        <f>E137-'Gen IV Original Stats'!E137</f>
        <v>9</v>
      </c>
      <c r="M137">
        <f>F137-'Gen IV Original Stats'!F137</f>
        <v>14</v>
      </c>
      <c r="N137">
        <f>G137-'Gen IV Original Stats'!G137</f>
        <v>16</v>
      </c>
      <c r="O137">
        <f>H137-'Gen IV Original Stats'!H137</f>
        <v>9</v>
      </c>
      <c r="P137">
        <f>I137-'Gen IV Original Stats'!I137</f>
        <v>76</v>
      </c>
      <c r="U137">
        <f t="shared" si="11"/>
        <v>136</v>
      </c>
      <c r="V137">
        <v>136</v>
      </c>
      <c r="W137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</v>
      </c>
      <c r="Y137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</v>
      </c>
    </row>
    <row r="138" spans="1:25" x14ac:dyDescent="0.5">
      <c r="A138">
        <v>137</v>
      </c>
      <c r="B138" t="s">
        <v>136</v>
      </c>
      <c r="C138">
        <v>49</v>
      </c>
      <c r="D138">
        <v>46</v>
      </c>
      <c r="E138">
        <v>53</v>
      </c>
      <c r="F138">
        <v>65</v>
      </c>
      <c r="G138">
        <v>57</v>
      </c>
      <c r="H138">
        <v>30</v>
      </c>
      <c r="I138">
        <f t="shared" si="12"/>
        <v>300</v>
      </c>
      <c r="J138">
        <f>C138-'Gen IV Original Stats'!C138</f>
        <v>-16</v>
      </c>
      <c r="K138">
        <f>D138-'Gen IV Original Stats'!D138</f>
        <v>-14</v>
      </c>
      <c r="L138">
        <f>E138-'Gen IV Original Stats'!E138</f>
        <v>-17</v>
      </c>
      <c r="M138">
        <f>F138-'Gen IV Original Stats'!F138</f>
        <v>-20</v>
      </c>
      <c r="N138">
        <f>G138-'Gen IV Original Stats'!G138</f>
        <v>-18</v>
      </c>
      <c r="O138">
        <f>H138-'Gen IV Original Stats'!H138</f>
        <v>-10</v>
      </c>
      <c r="P138">
        <f>I138-'Gen IV Original Stats'!I138</f>
        <v>-95</v>
      </c>
      <c r="U138">
        <v>474</v>
      </c>
      <c r="V138">
        <v>137</v>
      </c>
      <c r="W138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</v>
      </c>
      <c r="X138">
        <v>2</v>
      </c>
      <c r="Y138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</v>
      </c>
    </row>
    <row r="139" spans="1:25" x14ac:dyDescent="0.5">
      <c r="A139">
        <v>138</v>
      </c>
      <c r="B139" t="s">
        <v>137</v>
      </c>
      <c r="C139">
        <v>39</v>
      </c>
      <c r="D139">
        <v>45</v>
      </c>
      <c r="E139">
        <v>113</v>
      </c>
      <c r="F139">
        <v>101</v>
      </c>
      <c r="G139">
        <v>62</v>
      </c>
      <c r="H139">
        <v>39</v>
      </c>
      <c r="I139">
        <f t="shared" si="12"/>
        <v>399</v>
      </c>
      <c r="J139">
        <f>C139-'Gen IV Original Stats'!C139</f>
        <v>4</v>
      </c>
      <c r="K139">
        <f>D139-'Gen IV Original Stats'!D139</f>
        <v>5</v>
      </c>
      <c r="L139">
        <f>E139-'Gen IV Original Stats'!E139</f>
        <v>13</v>
      </c>
      <c r="M139">
        <f>F139-'Gen IV Original Stats'!F139</f>
        <v>11</v>
      </c>
      <c r="N139">
        <f>G139-'Gen IV Original Stats'!G139</f>
        <v>7</v>
      </c>
      <c r="O139">
        <f>H139-'Gen IV Original Stats'!H139</f>
        <v>4</v>
      </c>
      <c r="P139">
        <f>I139-'Gen IV Original Stats'!I139</f>
        <v>44</v>
      </c>
      <c r="U139">
        <f t="shared" ref="U139:U144" si="15">IF(X139="",A139,IF(X139=2,A141,IF(X139=1,A140,"")))</f>
        <v>139</v>
      </c>
      <c r="V139">
        <v>138</v>
      </c>
      <c r="W139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</v>
      </c>
      <c r="X139">
        <v>1</v>
      </c>
      <c r="Y139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</v>
      </c>
    </row>
    <row r="140" spans="1:25" x14ac:dyDescent="0.5">
      <c r="A140">
        <v>139</v>
      </c>
      <c r="B140" t="s">
        <v>138</v>
      </c>
      <c r="C140">
        <v>85</v>
      </c>
      <c r="D140">
        <v>73</v>
      </c>
      <c r="E140">
        <v>152</v>
      </c>
      <c r="F140">
        <v>139</v>
      </c>
      <c r="G140">
        <v>85</v>
      </c>
      <c r="H140">
        <v>67</v>
      </c>
      <c r="I140">
        <f t="shared" si="12"/>
        <v>601</v>
      </c>
      <c r="J140">
        <f>C140-'Gen IV Original Stats'!C140</f>
        <v>15</v>
      </c>
      <c r="K140">
        <f>D140-'Gen IV Original Stats'!D140</f>
        <v>13</v>
      </c>
      <c r="L140">
        <f>E140-'Gen IV Original Stats'!E140</f>
        <v>27</v>
      </c>
      <c r="M140">
        <f>F140-'Gen IV Original Stats'!F140</f>
        <v>24</v>
      </c>
      <c r="N140">
        <f>G140-'Gen IV Original Stats'!G140</f>
        <v>15</v>
      </c>
      <c r="O140">
        <f>H140-'Gen IV Original Stats'!H140</f>
        <v>12</v>
      </c>
      <c r="P140">
        <f>I140-'Gen IV Original Stats'!I140</f>
        <v>106</v>
      </c>
      <c r="U140">
        <f t="shared" si="15"/>
        <v>139</v>
      </c>
      <c r="V140">
        <v>139</v>
      </c>
      <c r="W140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</v>
      </c>
      <c r="Y140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</v>
      </c>
    </row>
    <row r="141" spans="1:25" x14ac:dyDescent="0.5">
      <c r="A141">
        <v>140</v>
      </c>
      <c r="B141" t="s">
        <v>139</v>
      </c>
      <c r="C141">
        <v>34</v>
      </c>
      <c r="D141">
        <v>90</v>
      </c>
      <c r="E141">
        <v>101</v>
      </c>
      <c r="F141">
        <v>62</v>
      </c>
      <c r="G141">
        <v>51</v>
      </c>
      <c r="H141">
        <v>62</v>
      </c>
      <c r="I141">
        <f t="shared" si="12"/>
        <v>400</v>
      </c>
      <c r="J141">
        <f>C141-'Gen IV Original Stats'!C141</f>
        <v>4</v>
      </c>
      <c r="K141">
        <f>D141-'Gen IV Original Stats'!D141</f>
        <v>10</v>
      </c>
      <c r="L141">
        <f>E141-'Gen IV Original Stats'!E141</f>
        <v>11</v>
      </c>
      <c r="M141">
        <f>F141-'Gen IV Original Stats'!F141</f>
        <v>7</v>
      </c>
      <c r="N141">
        <f>G141-'Gen IV Original Stats'!G141</f>
        <v>6</v>
      </c>
      <c r="O141">
        <f>H141-'Gen IV Original Stats'!H141</f>
        <v>7</v>
      </c>
      <c r="P141">
        <f>I141-'Gen IV Original Stats'!I141</f>
        <v>45</v>
      </c>
      <c r="U141">
        <f t="shared" si="15"/>
        <v>141</v>
      </c>
      <c r="V141">
        <v>140</v>
      </c>
      <c r="W141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</v>
      </c>
      <c r="X141">
        <v>1</v>
      </c>
      <c r="Y141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</v>
      </c>
    </row>
    <row r="142" spans="1:25" x14ac:dyDescent="0.5">
      <c r="A142">
        <v>141</v>
      </c>
      <c r="B142" t="s">
        <v>140</v>
      </c>
      <c r="C142">
        <v>73</v>
      </c>
      <c r="D142">
        <v>139</v>
      </c>
      <c r="E142">
        <v>127</v>
      </c>
      <c r="F142">
        <v>79</v>
      </c>
      <c r="G142">
        <v>85</v>
      </c>
      <c r="H142">
        <v>97</v>
      </c>
      <c r="I142">
        <f t="shared" si="12"/>
        <v>600</v>
      </c>
      <c r="J142">
        <f>C142-'Gen IV Original Stats'!C142</f>
        <v>13</v>
      </c>
      <c r="K142">
        <f>D142-'Gen IV Original Stats'!D142</f>
        <v>24</v>
      </c>
      <c r="L142">
        <f>E142-'Gen IV Original Stats'!E142</f>
        <v>22</v>
      </c>
      <c r="M142">
        <f>F142-'Gen IV Original Stats'!F142</f>
        <v>14</v>
      </c>
      <c r="N142">
        <f>G142-'Gen IV Original Stats'!G142</f>
        <v>15</v>
      </c>
      <c r="O142">
        <f>H142-'Gen IV Original Stats'!H142</f>
        <v>17</v>
      </c>
      <c r="P142">
        <f>I142-'Gen IV Original Stats'!I142</f>
        <v>105</v>
      </c>
      <c r="U142">
        <f t="shared" si="15"/>
        <v>141</v>
      </c>
      <c r="V142">
        <v>141</v>
      </c>
      <c r="W142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</v>
      </c>
      <c r="Y142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</v>
      </c>
    </row>
    <row r="143" spans="1:25" x14ac:dyDescent="0.5">
      <c r="A143">
        <v>142</v>
      </c>
      <c r="B143" t="s">
        <v>141</v>
      </c>
      <c r="C143">
        <v>93</v>
      </c>
      <c r="D143">
        <v>122</v>
      </c>
      <c r="E143">
        <v>76</v>
      </c>
      <c r="F143">
        <v>70</v>
      </c>
      <c r="G143">
        <v>87</v>
      </c>
      <c r="H143">
        <v>151</v>
      </c>
      <c r="I143">
        <f t="shared" si="12"/>
        <v>599</v>
      </c>
      <c r="J143">
        <f>C143-'Gen IV Original Stats'!C143</f>
        <v>13</v>
      </c>
      <c r="K143">
        <f>D143-'Gen IV Original Stats'!D143</f>
        <v>17</v>
      </c>
      <c r="L143">
        <f>E143-'Gen IV Original Stats'!E143</f>
        <v>11</v>
      </c>
      <c r="M143">
        <f>F143-'Gen IV Original Stats'!F143</f>
        <v>10</v>
      </c>
      <c r="N143">
        <f>G143-'Gen IV Original Stats'!G143</f>
        <v>12</v>
      </c>
      <c r="O143">
        <f>H143-'Gen IV Original Stats'!H143</f>
        <v>21</v>
      </c>
      <c r="P143">
        <f>I143-'Gen IV Original Stats'!I143</f>
        <v>84</v>
      </c>
      <c r="U143">
        <f t="shared" si="15"/>
        <v>142</v>
      </c>
      <c r="V143">
        <v>142</v>
      </c>
      <c r="W143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</v>
      </c>
      <c r="Y143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</v>
      </c>
    </row>
    <row r="144" spans="1:25" x14ac:dyDescent="0.5">
      <c r="A144">
        <v>143</v>
      </c>
      <c r="B144" t="s">
        <v>142</v>
      </c>
      <c r="C144">
        <v>178</v>
      </c>
      <c r="D144">
        <v>122</v>
      </c>
      <c r="E144">
        <v>72</v>
      </c>
      <c r="F144">
        <v>72</v>
      </c>
      <c r="G144">
        <v>122</v>
      </c>
      <c r="H144">
        <v>33</v>
      </c>
      <c r="I144">
        <f t="shared" si="12"/>
        <v>599</v>
      </c>
      <c r="J144">
        <f>C144-'Gen IV Original Stats'!C144</f>
        <v>18</v>
      </c>
      <c r="K144">
        <f>D144-'Gen IV Original Stats'!D144</f>
        <v>12</v>
      </c>
      <c r="L144">
        <f>E144-'Gen IV Original Stats'!E144</f>
        <v>7</v>
      </c>
      <c r="M144">
        <f>F144-'Gen IV Original Stats'!F144</f>
        <v>7</v>
      </c>
      <c r="N144">
        <f>G144-'Gen IV Original Stats'!G144</f>
        <v>12</v>
      </c>
      <c r="O144">
        <f>H144-'Gen IV Original Stats'!H144</f>
        <v>3</v>
      </c>
      <c r="P144">
        <f>I144-'Gen IV Original Stats'!I144</f>
        <v>59</v>
      </c>
      <c r="U144">
        <f t="shared" si="15"/>
        <v>143</v>
      </c>
      <c r="V144">
        <v>143</v>
      </c>
      <c r="W144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</v>
      </c>
      <c r="Y144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</v>
      </c>
    </row>
    <row r="145" spans="1:25" x14ac:dyDescent="0.5">
      <c r="A145">
        <v>144</v>
      </c>
      <c r="B145" t="s">
        <v>143</v>
      </c>
      <c r="C145">
        <v>93</v>
      </c>
      <c r="D145">
        <v>88</v>
      </c>
      <c r="E145">
        <v>103</v>
      </c>
      <c r="F145">
        <v>98</v>
      </c>
      <c r="G145">
        <v>129</v>
      </c>
      <c r="H145">
        <v>88</v>
      </c>
      <c r="I145">
        <f t="shared" si="12"/>
        <v>599</v>
      </c>
      <c r="J145">
        <f>C145-'Gen IV Original Stats'!C145</f>
        <v>3</v>
      </c>
      <c r="K145">
        <f>D145-'Gen IV Original Stats'!D145</f>
        <v>3</v>
      </c>
      <c r="L145">
        <f>E145-'Gen IV Original Stats'!E145</f>
        <v>3</v>
      </c>
      <c r="M145">
        <f>F145-'Gen IV Original Stats'!F145</f>
        <v>3</v>
      </c>
      <c r="N145">
        <f>G145-'Gen IV Original Stats'!G145</f>
        <v>4</v>
      </c>
      <c r="O145">
        <f>H145-'Gen IV Original Stats'!H145</f>
        <v>3</v>
      </c>
      <c r="P145">
        <f>I145-'Gen IV Original Stats'!I145</f>
        <v>19</v>
      </c>
      <c r="U145">
        <v>144</v>
      </c>
      <c r="V145">
        <v>144</v>
      </c>
      <c r="W145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</v>
      </c>
      <c r="X145">
        <v>5</v>
      </c>
      <c r="Y145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</v>
      </c>
    </row>
    <row r="146" spans="1:25" x14ac:dyDescent="0.5">
      <c r="A146">
        <v>145</v>
      </c>
      <c r="B146" t="s">
        <v>144</v>
      </c>
      <c r="C146">
        <v>93</v>
      </c>
      <c r="D146">
        <v>93</v>
      </c>
      <c r="E146">
        <v>88</v>
      </c>
      <c r="F146">
        <v>129</v>
      </c>
      <c r="G146">
        <v>93</v>
      </c>
      <c r="H146">
        <v>103</v>
      </c>
      <c r="I146">
        <f t="shared" si="12"/>
        <v>599</v>
      </c>
      <c r="J146">
        <f>C146-'Gen IV Original Stats'!C146</f>
        <v>3</v>
      </c>
      <c r="K146">
        <f>D146-'Gen IV Original Stats'!D146</f>
        <v>3</v>
      </c>
      <c r="L146">
        <f>E146-'Gen IV Original Stats'!E146</f>
        <v>3</v>
      </c>
      <c r="M146">
        <f>F146-'Gen IV Original Stats'!F146</f>
        <v>4</v>
      </c>
      <c r="N146">
        <f>G146-'Gen IV Original Stats'!G146</f>
        <v>3</v>
      </c>
      <c r="O146">
        <f>H146-'Gen IV Original Stats'!H146</f>
        <v>3</v>
      </c>
      <c r="P146">
        <f>I146-'Gen IV Original Stats'!I146</f>
        <v>19</v>
      </c>
      <c r="U146">
        <v>145</v>
      </c>
      <c r="V146">
        <v>145</v>
      </c>
      <c r="W146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</v>
      </c>
      <c r="X146">
        <v>5</v>
      </c>
      <c r="Y146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</v>
      </c>
    </row>
    <row r="147" spans="1:25" x14ac:dyDescent="0.5">
      <c r="A147">
        <v>146</v>
      </c>
      <c r="B147" t="s">
        <v>145</v>
      </c>
      <c r="C147">
        <v>93</v>
      </c>
      <c r="D147">
        <v>103</v>
      </c>
      <c r="E147">
        <v>93</v>
      </c>
      <c r="F147">
        <v>129</v>
      </c>
      <c r="G147">
        <v>88</v>
      </c>
      <c r="H147">
        <v>93</v>
      </c>
      <c r="I147">
        <f t="shared" si="12"/>
        <v>599</v>
      </c>
      <c r="J147">
        <f>C147-'Gen IV Original Stats'!C147</f>
        <v>3</v>
      </c>
      <c r="K147">
        <f>D147-'Gen IV Original Stats'!D147</f>
        <v>3</v>
      </c>
      <c r="L147">
        <f>E147-'Gen IV Original Stats'!E147</f>
        <v>3</v>
      </c>
      <c r="M147">
        <f>F147-'Gen IV Original Stats'!F147</f>
        <v>4</v>
      </c>
      <c r="N147">
        <f>G147-'Gen IV Original Stats'!G147</f>
        <v>3</v>
      </c>
      <c r="O147">
        <f>H147-'Gen IV Original Stats'!H147</f>
        <v>3</v>
      </c>
      <c r="P147">
        <f>I147-'Gen IV Original Stats'!I147</f>
        <v>19</v>
      </c>
      <c r="U147">
        <v>146</v>
      </c>
      <c r="V147">
        <v>146</v>
      </c>
      <c r="W147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</v>
      </c>
      <c r="X147">
        <v>5</v>
      </c>
      <c r="Y147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</v>
      </c>
    </row>
    <row r="148" spans="1:25" x14ac:dyDescent="0.5">
      <c r="A148">
        <v>147</v>
      </c>
      <c r="B148" t="s">
        <v>146</v>
      </c>
      <c r="C148">
        <v>41</v>
      </c>
      <c r="D148">
        <v>64</v>
      </c>
      <c r="E148">
        <v>45</v>
      </c>
      <c r="F148">
        <v>50</v>
      </c>
      <c r="G148">
        <v>50</v>
      </c>
      <c r="H148">
        <v>50</v>
      </c>
      <c r="I148">
        <f t="shared" si="12"/>
        <v>300</v>
      </c>
      <c r="J148">
        <f>C148-'Gen IV Original Stats'!C148</f>
        <v>0</v>
      </c>
      <c r="K148">
        <f>D148-'Gen IV Original Stats'!D148</f>
        <v>0</v>
      </c>
      <c r="L148">
        <f>E148-'Gen IV Original Stats'!E148</f>
        <v>0</v>
      </c>
      <c r="M148">
        <f>F148-'Gen IV Original Stats'!F148</f>
        <v>0</v>
      </c>
      <c r="N148">
        <f>G148-'Gen IV Original Stats'!G148</f>
        <v>0</v>
      </c>
      <c r="O148">
        <f>H148-'Gen IV Original Stats'!H148</f>
        <v>0</v>
      </c>
      <c r="P148">
        <f>I148-'Gen IV Original Stats'!I148</f>
        <v>0</v>
      </c>
      <c r="U148">
        <f>IF(X148="",A148,IF(X148=2,A150,IF(X148=1,A149,"")))</f>
        <v>149</v>
      </c>
      <c r="V148">
        <v>147</v>
      </c>
      <c r="W148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</v>
      </c>
      <c r="X148">
        <v>2</v>
      </c>
      <c r="Y148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</v>
      </c>
    </row>
    <row r="149" spans="1:25" x14ac:dyDescent="0.5">
      <c r="A149">
        <v>148</v>
      </c>
      <c r="B149" t="s">
        <v>147</v>
      </c>
      <c r="C149">
        <v>58</v>
      </c>
      <c r="D149">
        <v>80</v>
      </c>
      <c r="E149">
        <v>62</v>
      </c>
      <c r="F149">
        <v>67</v>
      </c>
      <c r="G149">
        <v>67</v>
      </c>
      <c r="H149">
        <v>67</v>
      </c>
      <c r="I149">
        <f t="shared" si="12"/>
        <v>401</v>
      </c>
      <c r="J149">
        <f>C149-'Gen IV Original Stats'!C149</f>
        <v>-3</v>
      </c>
      <c r="K149">
        <f>D149-'Gen IV Original Stats'!D149</f>
        <v>-4</v>
      </c>
      <c r="L149">
        <f>E149-'Gen IV Original Stats'!E149</f>
        <v>-3</v>
      </c>
      <c r="M149">
        <f>F149-'Gen IV Original Stats'!F149</f>
        <v>-3</v>
      </c>
      <c r="N149">
        <f>G149-'Gen IV Original Stats'!G149</f>
        <v>-3</v>
      </c>
      <c r="O149">
        <f>H149-'Gen IV Original Stats'!H149</f>
        <v>-3</v>
      </c>
      <c r="P149">
        <f>I149-'Gen IV Original Stats'!I149</f>
        <v>-19</v>
      </c>
      <c r="U149">
        <f>IF(X149="",A149,IF(X149=2,A151,IF(X149=1,A150,"")))</f>
        <v>149</v>
      </c>
      <c r="V149">
        <v>148</v>
      </c>
      <c r="W149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</v>
      </c>
      <c r="X149">
        <v>1</v>
      </c>
      <c r="Y149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</v>
      </c>
    </row>
    <row r="150" spans="1:25" x14ac:dyDescent="0.5">
      <c r="A150">
        <v>149</v>
      </c>
      <c r="B150" t="s">
        <v>148</v>
      </c>
      <c r="C150">
        <v>91</v>
      </c>
      <c r="D150">
        <v>134</v>
      </c>
      <c r="E150">
        <v>95</v>
      </c>
      <c r="F150">
        <v>100</v>
      </c>
      <c r="G150">
        <v>100</v>
      </c>
      <c r="H150">
        <v>80</v>
      </c>
      <c r="I150">
        <f t="shared" si="12"/>
        <v>600</v>
      </c>
      <c r="J150">
        <f>C150-'Gen IV Original Stats'!C150</f>
        <v>0</v>
      </c>
      <c r="K150">
        <f>D150-'Gen IV Original Stats'!D150</f>
        <v>0</v>
      </c>
      <c r="L150">
        <f>E150-'Gen IV Original Stats'!E150</f>
        <v>0</v>
      </c>
      <c r="M150">
        <f>F150-'Gen IV Original Stats'!F150</f>
        <v>0</v>
      </c>
      <c r="N150">
        <f>G150-'Gen IV Original Stats'!G150</f>
        <v>0</v>
      </c>
      <c r="O150">
        <f>H150-'Gen IV Original Stats'!H150</f>
        <v>0</v>
      </c>
      <c r="P150">
        <f>I150-'Gen IV Original Stats'!I150</f>
        <v>0</v>
      </c>
      <c r="U150">
        <f>IF(X150="",A150,IF(X150=2,A152,IF(X150=1,A151,"")))</f>
        <v>149</v>
      </c>
      <c r="V150">
        <v>149</v>
      </c>
      <c r="W150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</v>
      </c>
      <c r="Y150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</v>
      </c>
    </row>
    <row r="151" spans="1:25" x14ac:dyDescent="0.5">
      <c r="A151">
        <v>150</v>
      </c>
      <c r="B151" t="s">
        <v>149</v>
      </c>
      <c r="C151">
        <v>106</v>
      </c>
      <c r="D151">
        <v>110</v>
      </c>
      <c r="E151">
        <v>90</v>
      </c>
      <c r="F151">
        <v>154</v>
      </c>
      <c r="G151">
        <v>90</v>
      </c>
      <c r="H151">
        <v>130</v>
      </c>
      <c r="I151">
        <f t="shared" si="12"/>
        <v>680</v>
      </c>
      <c r="J151">
        <f>C151-'Gen IV Original Stats'!C151</f>
        <v>0</v>
      </c>
      <c r="K151">
        <f>D151-'Gen IV Original Stats'!D151</f>
        <v>0</v>
      </c>
      <c r="L151">
        <f>E151-'Gen IV Original Stats'!E151</f>
        <v>0</v>
      </c>
      <c r="M151">
        <f>F151-'Gen IV Original Stats'!F151</f>
        <v>0</v>
      </c>
      <c r="N151">
        <f>G151-'Gen IV Original Stats'!G151</f>
        <v>0</v>
      </c>
      <c r="O151">
        <f>H151-'Gen IV Original Stats'!H151</f>
        <v>0</v>
      </c>
      <c r="P151">
        <f>I151-'Gen IV Original Stats'!I151</f>
        <v>0</v>
      </c>
      <c r="U151">
        <v>150</v>
      </c>
      <c r="V151">
        <v>150</v>
      </c>
      <c r="W151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</v>
      </c>
      <c r="X151">
        <v>4</v>
      </c>
      <c r="Y151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</v>
      </c>
    </row>
    <row r="152" spans="1:25" x14ac:dyDescent="0.5">
      <c r="A152">
        <v>151</v>
      </c>
      <c r="B152" t="s">
        <v>150</v>
      </c>
      <c r="C152">
        <v>100</v>
      </c>
      <c r="D152">
        <v>100</v>
      </c>
      <c r="E152">
        <v>100</v>
      </c>
      <c r="F152">
        <v>100</v>
      </c>
      <c r="G152">
        <v>100</v>
      </c>
      <c r="H152">
        <v>100</v>
      </c>
      <c r="I152">
        <f t="shared" si="12"/>
        <v>600</v>
      </c>
      <c r="J152">
        <f>C152-'Gen IV Original Stats'!C152</f>
        <v>0</v>
      </c>
      <c r="K152">
        <f>D152-'Gen IV Original Stats'!D152</f>
        <v>0</v>
      </c>
      <c r="L152">
        <f>E152-'Gen IV Original Stats'!E152</f>
        <v>0</v>
      </c>
      <c r="M152">
        <f>F152-'Gen IV Original Stats'!F152</f>
        <v>0</v>
      </c>
      <c r="N152">
        <f>G152-'Gen IV Original Stats'!G152</f>
        <v>0</v>
      </c>
      <c r="O152">
        <f>H152-'Gen IV Original Stats'!H152</f>
        <v>0</v>
      </c>
      <c r="P152">
        <f>I152-'Gen IV Original Stats'!I152</f>
        <v>0</v>
      </c>
      <c r="U152">
        <v>151</v>
      </c>
      <c r="V152">
        <v>151</v>
      </c>
      <c r="W152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</v>
      </c>
      <c r="X152">
        <v>4</v>
      </c>
      <c r="Y152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</v>
      </c>
    </row>
    <row r="153" spans="1:25" x14ac:dyDescent="0.5">
      <c r="A153">
        <v>152</v>
      </c>
      <c r="B153" t="s">
        <v>151</v>
      </c>
      <c r="C153">
        <v>42</v>
      </c>
      <c r="D153">
        <v>46</v>
      </c>
      <c r="E153">
        <v>61</v>
      </c>
      <c r="F153">
        <v>46</v>
      </c>
      <c r="G153">
        <v>61</v>
      </c>
      <c r="H153">
        <v>42</v>
      </c>
      <c r="I153">
        <f t="shared" si="12"/>
        <v>298</v>
      </c>
      <c r="J153">
        <f>C153-'Gen IV Original Stats'!C153</f>
        <v>-3</v>
      </c>
      <c r="K153">
        <f>D153-'Gen IV Original Stats'!D153</f>
        <v>-3</v>
      </c>
      <c r="L153">
        <f>E153-'Gen IV Original Stats'!E153</f>
        <v>-4</v>
      </c>
      <c r="M153">
        <f>F153-'Gen IV Original Stats'!F153</f>
        <v>-3</v>
      </c>
      <c r="N153">
        <f>G153-'Gen IV Original Stats'!G153</f>
        <v>-4</v>
      </c>
      <c r="O153">
        <f>H153-'Gen IV Original Stats'!H153</f>
        <v>-3</v>
      </c>
      <c r="P153">
        <f>I153-'Gen IV Original Stats'!I153</f>
        <v>-20</v>
      </c>
      <c r="U153">
        <f t="shared" ref="U153:U172" si="16">IF(X153="",A153,IF(X153=2,A155,IF(X153=1,A154,"")))</f>
        <v>154</v>
      </c>
      <c r="V153">
        <v>152</v>
      </c>
      <c r="W153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</v>
      </c>
      <c r="X153">
        <v>2</v>
      </c>
      <c r="Y153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</v>
      </c>
    </row>
    <row r="154" spans="1:25" x14ac:dyDescent="0.5">
      <c r="A154">
        <v>153</v>
      </c>
      <c r="B154" t="s">
        <v>152</v>
      </c>
      <c r="C154">
        <v>59</v>
      </c>
      <c r="D154">
        <v>61</v>
      </c>
      <c r="E154">
        <v>79</v>
      </c>
      <c r="F154">
        <v>62</v>
      </c>
      <c r="G154">
        <v>79</v>
      </c>
      <c r="H154">
        <v>59</v>
      </c>
      <c r="I154">
        <f t="shared" si="12"/>
        <v>399</v>
      </c>
      <c r="J154">
        <f>C154-'Gen IV Original Stats'!C154</f>
        <v>-1</v>
      </c>
      <c r="K154">
        <f>D154-'Gen IV Original Stats'!D154</f>
        <v>-1</v>
      </c>
      <c r="L154">
        <f>E154-'Gen IV Original Stats'!E154</f>
        <v>-1</v>
      </c>
      <c r="M154">
        <f>F154-'Gen IV Original Stats'!F154</f>
        <v>-1</v>
      </c>
      <c r="N154">
        <f>G154-'Gen IV Original Stats'!G154</f>
        <v>-1</v>
      </c>
      <c r="O154">
        <f>H154-'Gen IV Original Stats'!H154</f>
        <v>-1</v>
      </c>
      <c r="P154">
        <f>I154-'Gen IV Original Stats'!I154</f>
        <v>-6</v>
      </c>
      <c r="U154">
        <f t="shared" si="16"/>
        <v>154</v>
      </c>
      <c r="V154">
        <v>153</v>
      </c>
      <c r="W154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</v>
      </c>
      <c r="X154">
        <v>1</v>
      </c>
      <c r="Y154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</v>
      </c>
    </row>
    <row r="155" spans="1:25" x14ac:dyDescent="0.5">
      <c r="A155">
        <v>154</v>
      </c>
      <c r="B155" t="s">
        <v>153</v>
      </c>
      <c r="C155">
        <v>91</v>
      </c>
      <c r="D155">
        <v>94</v>
      </c>
      <c r="E155">
        <v>114</v>
      </c>
      <c r="F155">
        <v>95</v>
      </c>
      <c r="G155">
        <v>114</v>
      </c>
      <c r="H155">
        <v>91</v>
      </c>
      <c r="I155">
        <f t="shared" si="12"/>
        <v>599</v>
      </c>
      <c r="J155">
        <f>C155-'Gen IV Original Stats'!C155</f>
        <v>11</v>
      </c>
      <c r="K155">
        <f>D155-'Gen IV Original Stats'!D155</f>
        <v>12</v>
      </c>
      <c r="L155">
        <f>E155-'Gen IV Original Stats'!E155</f>
        <v>14</v>
      </c>
      <c r="M155">
        <f>F155-'Gen IV Original Stats'!F155</f>
        <v>12</v>
      </c>
      <c r="N155">
        <f>G155-'Gen IV Original Stats'!G155</f>
        <v>14</v>
      </c>
      <c r="O155">
        <f>H155-'Gen IV Original Stats'!H155</f>
        <v>11</v>
      </c>
      <c r="P155">
        <f>I155-'Gen IV Original Stats'!I155</f>
        <v>74</v>
      </c>
      <c r="U155">
        <f t="shared" si="16"/>
        <v>154</v>
      </c>
      <c r="V155">
        <v>154</v>
      </c>
      <c r="W155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</v>
      </c>
      <c r="Y155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</v>
      </c>
    </row>
    <row r="156" spans="1:25" x14ac:dyDescent="0.5">
      <c r="A156">
        <v>155</v>
      </c>
      <c r="B156" t="s">
        <v>154</v>
      </c>
      <c r="C156">
        <v>38</v>
      </c>
      <c r="D156">
        <v>50</v>
      </c>
      <c r="E156">
        <v>42</v>
      </c>
      <c r="F156">
        <v>58</v>
      </c>
      <c r="G156">
        <v>49</v>
      </c>
      <c r="H156">
        <v>63</v>
      </c>
      <c r="I156">
        <f t="shared" si="12"/>
        <v>300</v>
      </c>
      <c r="J156">
        <f>C156-'Gen IV Original Stats'!C156</f>
        <v>-1</v>
      </c>
      <c r="K156">
        <f>D156-'Gen IV Original Stats'!D156</f>
        <v>-2</v>
      </c>
      <c r="L156">
        <f>E156-'Gen IV Original Stats'!E156</f>
        <v>-1</v>
      </c>
      <c r="M156">
        <f>F156-'Gen IV Original Stats'!F156</f>
        <v>-2</v>
      </c>
      <c r="N156">
        <f>G156-'Gen IV Original Stats'!G156</f>
        <v>-1</v>
      </c>
      <c r="O156">
        <f>H156-'Gen IV Original Stats'!H156</f>
        <v>-2</v>
      </c>
      <c r="P156">
        <f>I156-'Gen IV Original Stats'!I156</f>
        <v>-9</v>
      </c>
      <c r="U156">
        <f t="shared" si="16"/>
        <v>157</v>
      </c>
      <c r="V156">
        <v>155</v>
      </c>
      <c r="W156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</v>
      </c>
      <c r="X156">
        <v>2</v>
      </c>
      <c r="Y156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</v>
      </c>
    </row>
    <row r="157" spans="1:25" x14ac:dyDescent="0.5">
      <c r="A157">
        <v>156</v>
      </c>
      <c r="B157" t="s">
        <v>155</v>
      </c>
      <c r="C157">
        <v>57</v>
      </c>
      <c r="D157">
        <v>63</v>
      </c>
      <c r="E157">
        <v>57</v>
      </c>
      <c r="F157">
        <v>79</v>
      </c>
      <c r="G157">
        <v>64</v>
      </c>
      <c r="H157">
        <v>79</v>
      </c>
      <c r="I157">
        <f t="shared" si="12"/>
        <v>399</v>
      </c>
      <c r="J157">
        <f>C157-'Gen IV Original Stats'!C157</f>
        <v>-1</v>
      </c>
      <c r="K157">
        <f>D157-'Gen IV Original Stats'!D157</f>
        <v>-1</v>
      </c>
      <c r="L157">
        <f>E157-'Gen IV Original Stats'!E157</f>
        <v>-1</v>
      </c>
      <c r="M157">
        <f>F157-'Gen IV Original Stats'!F157</f>
        <v>-1</v>
      </c>
      <c r="N157">
        <f>G157-'Gen IV Original Stats'!G157</f>
        <v>-1</v>
      </c>
      <c r="O157">
        <f>H157-'Gen IV Original Stats'!H157</f>
        <v>-1</v>
      </c>
      <c r="P157">
        <f>I157-'Gen IV Original Stats'!I157</f>
        <v>-6</v>
      </c>
      <c r="U157">
        <f t="shared" si="16"/>
        <v>157</v>
      </c>
      <c r="V157">
        <v>156</v>
      </c>
      <c r="W157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</v>
      </c>
      <c r="X157">
        <v>1</v>
      </c>
      <c r="Y157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</v>
      </c>
    </row>
    <row r="158" spans="1:25" x14ac:dyDescent="0.5">
      <c r="A158">
        <v>157</v>
      </c>
      <c r="B158" t="s">
        <v>156</v>
      </c>
      <c r="C158">
        <v>88</v>
      </c>
      <c r="D158">
        <v>94</v>
      </c>
      <c r="E158">
        <v>88</v>
      </c>
      <c r="F158">
        <v>122</v>
      </c>
      <c r="G158">
        <v>96</v>
      </c>
      <c r="H158">
        <v>112</v>
      </c>
      <c r="I158">
        <f t="shared" si="12"/>
        <v>600</v>
      </c>
      <c r="J158">
        <f>C158-'Gen IV Original Stats'!C158</f>
        <v>10</v>
      </c>
      <c r="K158">
        <f>D158-'Gen IV Original Stats'!D158</f>
        <v>10</v>
      </c>
      <c r="L158">
        <f>E158-'Gen IV Original Stats'!E158</f>
        <v>10</v>
      </c>
      <c r="M158">
        <f>F158-'Gen IV Original Stats'!F158</f>
        <v>13</v>
      </c>
      <c r="N158">
        <f>G158-'Gen IV Original Stats'!G158</f>
        <v>11</v>
      </c>
      <c r="O158">
        <f>H158-'Gen IV Original Stats'!H158</f>
        <v>12</v>
      </c>
      <c r="P158">
        <f>I158-'Gen IV Original Stats'!I158</f>
        <v>66</v>
      </c>
      <c r="U158">
        <f t="shared" si="16"/>
        <v>157</v>
      </c>
      <c r="V158">
        <v>157</v>
      </c>
      <c r="W158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</v>
      </c>
      <c r="Y158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</v>
      </c>
    </row>
    <row r="159" spans="1:25" x14ac:dyDescent="0.5">
      <c r="A159">
        <v>158</v>
      </c>
      <c r="B159" t="s">
        <v>157</v>
      </c>
      <c r="C159">
        <v>48</v>
      </c>
      <c r="D159">
        <v>62</v>
      </c>
      <c r="E159">
        <v>61</v>
      </c>
      <c r="F159">
        <v>42</v>
      </c>
      <c r="G159">
        <v>46</v>
      </c>
      <c r="H159">
        <v>41</v>
      </c>
      <c r="I159">
        <f t="shared" si="12"/>
        <v>300</v>
      </c>
      <c r="J159">
        <f>C159-'Gen IV Original Stats'!C159</f>
        <v>-2</v>
      </c>
      <c r="K159">
        <f>D159-'Gen IV Original Stats'!D159</f>
        <v>-3</v>
      </c>
      <c r="L159">
        <f>E159-'Gen IV Original Stats'!E159</f>
        <v>-3</v>
      </c>
      <c r="M159">
        <f>F159-'Gen IV Original Stats'!F159</f>
        <v>-2</v>
      </c>
      <c r="N159">
        <f>G159-'Gen IV Original Stats'!G159</f>
        <v>-2</v>
      </c>
      <c r="O159">
        <f>H159-'Gen IV Original Stats'!H159</f>
        <v>-2</v>
      </c>
      <c r="P159">
        <f>I159-'Gen IV Original Stats'!I159</f>
        <v>-14</v>
      </c>
      <c r="U159">
        <f t="shared" si="16"/>
        <v>160</v>
      </c>
      <c r="V159">
        <v>158</v>
      </c>
      <c r="W159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</v>
      </c>
      <c r="X159">
        <v>2</v>
      </c>
      <c r="Y159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</v>
      </c>
    </row>
    <row r="160" spans="1:25" x14ac:dyDescent="0.5">
      <c r="A160">
        <v>159</v>
      </c>
      <c r="B160" t="s">
        <v>158</v>
      </c>
      <c r="C160">
        <v>64</v>
      </c>
      <c r="D160">
        <v>79</v>
      </c>
      <c r="E160">
        <v>79</v>
      </c>
      <c r="F160">
        <v>58</v>
      </c>
      <c r="G160">
        <v>62</v>
      </c>
      <c r="H160">
        <v>57</v>
      </c>
      <c r="I160">
        <f t="shared" si="12"/>
        <v>399</v>
      </c>
      <c r="J160">
        <f>C160-'Gen IV Original Stats'!C160</f>
        <v>-1</v>
      </c>
      <c r="K160">
        <f>D160-'Gen IV Original Stats'!D160</f>
        <v>-1</v>
      </c>
      <c r="L160">
        <f>E160-'Gen IV Original Stats'!E160</f>
        <v>-1</v>
      </c>
      <c r="M160">
        <f>F160-'Gen IV Original Stats'!F160</f>
        <v>-1</v>
      </c>
      <c r="N160">
        <f>G160-'Gen IV Original Stats'!G160</f>
        <v>-1</v>
      </c>
      <c r="O160">
        <f>H160-'Gen IV Original Stats'!H160</f>
        <v>-1</v>
      </c>
      <c r="P160">
        <f>I160-'Gen IV Original Stats'!I160</f>
        <v>-6</v>
      </c>
      <c r="U160">
        <f t="shared" si="16"/>
        <v>160</v>
      </c>
      <c r="V160">
        <v>159</v>
      </c>
      <c r="W160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</v>
      </c>
      <c r="X160">
        <v>1</v>
      </c>
      <c r="Y160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</v>
      </c>
    </row>
    <row r="161" spans="1:25" x14ac:dyDescent="0.5">
      <c r="A161">
        <v>160</v>
      </c>
      <c r="B161" t="s">
        <v>159</v>
      </c>
      <c r="C161">
        <v>96</v>
      </c>
      <c r="D161">
        <v>119</v>
      </c>
      <c r="E161">
        <v>113</v>
      </c>
      <c r="F161">
        <v>89</v>
      </c>
      <c r="G161">
        <v>94</v>
      </c>
      <c r="H161">
        <v>88</v>
      </c>
      <c r="I161">
        <f t="shared" si="12"/>
        <v>599</v>
      </c>
      <c r="J161">
        <f>C161-'Gen IV Original Stats'!C161</f>
        <v>11</v>
      </c>
      <c r="K161">
        <f>D161-'Gen IV Original Stats'!D161</f>
        <v>14</v>
      </c>
      <c r="L161">
        <f>E161-'Gen IV Original Stats'!E161</f>
        <v>13</v>
      </c>
      <c r="M161">
        <f>F161-'Gen IV Original Stats'!F161</f>
        <v>10</v>
      </c>
      <c r="N161">
        <f>G161-'Gen IV Original Stats'!G161</f>
        <v>11</v>
      </c>
      <c r="O161">
        <f>H161-'Gen IV Original Stats'!H161</f>
        <v>10</v>
      </c>
      <c r="P161">
        <f>I161-'Gen IV Original Stats'!I161</f>
        <v>69</v>
      </c>
      <c r="U161">
        <f t="shared" si="16"/>
        <v>160</v>
      </c>
      <c r="V161">
        <v>160</v>
      </c>
      <c r="W161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</v>
      </c>
      <c r="Y161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</v>
      </c>
    </row>
    <row r="162" spans="1:25" x14ac:dyDescent="0.5">
      <c r="A162">
        <v>161</v>
      </c>
      <c r="B162" t="s">
        <v>160</v>
      </c>
      <c r="C162">
        <v>65</v>
      </c>
      <c r="D162">
        <v>86</v>
      </c>
      <c r="E162">
        <v>63</v>
      </c>
      <c r="F162">
        <v>65</v>
      </c>
      <c r="G162">
        <v>84</v>
      </c>
      <c r="H162">
        <v>37</v>
      </c>
      <c r="I162">
        <f t="shared" si="12"/>
        <v>400</v>
      </c>
      <c r="J162">
        <f>C162-'Gen IV Original Stats'!C162</f>
        <v>30</v>
      </c>
      <c r="K162">
        <f>D162-'Gen IV Original Stats'!D162</f>
        <v>40</v>
      </c>
      <c r="L162">
        <f>E162-'Gen IV Original Stats'!E162</f>
        <v>29</v>
      </c>
      <c r="M162">
        <f>F162-'Gen IV Original Stats'!F162</f>
        <v>30</v>
      </c>
      <c r="N162">
        <f>G162-'Gen IV Original Stats'!G162</f>
        <v>39</v>
      </c>
      <c r="O162">
        <f>H162-'Gen IV Original Stats'!H162</f>
        <v>17</v>
      </c>
      <c r="P162">
        <f>I162-'Gen IV Original Stats'!I162</f>
        <v>185</v>
      </c>
      <c r="U162">
        <f t="shared" si="16"/>
        <v>162</v>
      </c>
      <c r="V162">
        <v>161</v>
      </c>
      <c r="W162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</v>
      </c>
      <c r="X162">
        <v>1</v>
      </c>
      <c r="Y162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</v>
      </c>
    </row>
    <row r="163" spans="1:25" x14ac:dyDescent="0.5">
      <c r="A163">
        <v>162</v>
      </c>
      <c r="B163" t="s">
        <v>161</v>
      </c>
      <c r="C163">
        <v>123</v>
      </c>
      <c r="D163">
        <v>110</v>
      </c>
      <c r="E163">
        <v>93</v>
      </c>
      <c r="F163">
        <v>65</v>
      </c>
      <c r="G163">
        <v>80</v>
      </c>
      <c r="H163">
        <v>130</v>
      </c>
      <c r="I163">
        <f t="shared" si="12"/>
        <v>601</v>
      </c>
      <c r="J163">
        <f>C163-'Gen IV Original Stats'!C163</f>
        <v>38</v>
      </c>
      <c r="K163">
        <f>D163-'Gen IV Original Stats'!D163</f>
        <v>34</v>
      </c>
      <c r="L163">
        <f>E163-'Gen IV Original Stats'!E163</f>
        <v>29</v>
      </c>
      <c r="M163">
        <f>F163-'Gen IV Original Stats'!F163</f>
        <v>20</v>
      </c>
      <c r="N163">
        <f>G163-'Gen IV Original Stats'!G163</f>
        <v>25</v>
      </c>
      <c r="O163">
        <f>H163-'Gen IV Original Stats'!H163</f>
        <v>40</v>
      </c>
      <c r="P163">
        <f>I163-'Gen IV Original Stats'!I163</f>
        <v>186</v>
      </c>
      <c r="U163">
        <f t="shared" si="16"/>
        <v>162</v>
      </c>
      <c r="V163">
        <v>162</v>
      </c>
      <c r="W163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</v>
      </c>
      <c r="Y163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</v>
      </c>
    </row>
    <row r="164" spans="1:25" x14ac:dyDescent="0.5">
      <c r="A164">
        <v>163</v>
      </c>
      <c r="B164" t="s">
        <v>162</v>
      </c>
      <c r="C164">
        <v>92</v>
      </c>
      <c r="D164">
        <v>46</v>
      </c>
      <c r="E164">
        <v>46</v>
      </c>
      <c r="F164">
        <v>55</v>
      </c>
      <c r="G164">
        <v>85</v>
      </c>
      <c r="H164">
        <v>76</v>
      </c>
      <c r="I164">
        <f t="shared" si="12"/>
        <v>400</v>
      </c>
      <c r="J164">
        <f>C164-'Gen IV Original Stats'!C164</f>
        <v>32</v>
      </c>
      <c r="K164">
        <f>D164-'Gen IV Original Stats'!D164</f>
        <v>16</v>
      </c>
      <c r="L164">
        <f>E164-'Gen IV Original Stats'!E164</f>
        <v>16</v>
      </c>
      <c r="M164">
        <f>F164-'Gen IV Original Stats'!F164</f>
        <v>19</v>
      </c>
      <c r="N164">
        <f>G164-'Gen IV Original Stats'!G164</f>
        <v>29</v>
      </c>
      <c r="O164">
        <f>H164-'Gen IV Original Stats'!H164</f>
        <v>26</v>
      </c>
      <c r="P164">
        <f>I164-'Gen IV Original Stats'!I164</f>
        <v>138</v>
      </c>
      <c r="U164">
        <f t="shared" si="16"/>
        <v>164</v>
      </c>
      <c r="V164">
        <v>163</v>
      </c>
      <c r="W164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</v>
      </c>
      <c r="X164">
        <v>1</v>
      </c>
      <c r="Y164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</v>
      </c>
    </row>
    <row r="165" spans="1:25" x14ac:dyDescent="0.5">
      <c r="A165">
        <v>164</v>
      </c>
      <c r="B165" t="s">
        <v>163</v>
      </c>
      <c r="C165">
        <v>136</v>
      </c>
      <c r="D165">
        <v>68</v>
      </c>
      <c r="E165">
        <v>68</v>
      </c>
      <c r="F165">
        <v>103</v>
      </c>
      <c r="G165">
        <v>130</v>
      </c>
      <c r="H165">
        <v>95</v>
      </c>
      <c r="I165">
        <f t="shared" si="12"/>
        <v>600</v>
      </c>
      <c r="J165">
        <f>C165-'Gen IV Original Stats'!C165</f>
        <v>36</v>
      </c>
      <c r="K165">
        <f>D165-'Gen IV Original Stats'!D165</f>
        <v>18</v>
      </c>
      <c r="L165">
        <f>E165-'Gen IV Original Stats'!E165</f>
        <v>18</v>
      </c>
      <c r="M165">
        <f>F165-'Gen IV Original Stats'!F165</f>
        <v>27</v>
      </c>
      <c r="N165">
        <f>G165-'Gen IV Original Stats'!G165</f>
        <v>34</v>
      </c>
      <c r="O165">
        <f>H165-'Gen IV Original Stats'!H165</f>
        <v>25</v>
      </c>
      <c r="P165">
        <f>I165-'Gen IV Original Stats'!I165</f>
        <v>158</v>
      </c>
      <c r="U165">
        <f t="shared" si="16"/>
        <v>164</v>
      </c>
      <c r="V165">
        <v>164</v>
      </c>
      <c r="W165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</v>
      </c>
      <c r="Y165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</v>
      </c>
    </row>
    <row r="166" spans="1:25" x14ac:dyDescent="0.5">
      <c r="A166">
        <v>165</v>
      </c>
      <c r="B166" t="s">
        <v>164</v>
      </c>
      <c r="C166">
        <v>60</v>
      </c>
      <c r="D166">
        <v>30</v>
      </c>
      <c r="E166">
        <v>45</v>
      </c>
      <c r="F166">
        <v>60</v>
      </c>
      <c r="G166">
        <v>121</v>
      </c>
      <c r="H166">
        <v>83</v>
      </c>
      <c r="I166">
        <f t="shared" si="12"/>
        <v>399</v>
      </c>
      <c r="J166">
        <f>C166-'Gen IV Original Stats'!C166</f>
        <v>20</v>
      </c>
      <c r="K166">
        <f>D166-'Gen IV Original Stats'!D166</f>
        <v>10</v>
      </c>
      <c r="L166">
        <f>E166-'Gen IV Original Stats'!E166</f>
        <v>15</v>
      </c>
      <c r="M166">
        <f>F166-'Gen IV Original Stats'!F166</f>
        <v>20</v>
      </c>
      <c r="N166">
        <f>G166-'Gen IV Original Stats'!G166</f>
        <v>41</v>
      </c>
      <c r="O166">
        <f>H166-'Gen IV Original Stats'!H166</f>
        <v>28</v>
      </c>
      <c r="P166">
        <f>I166-'Gen IV Original Stats'!I166</f>
        <v>134</v>
      </c>
      <c r="U166">
        <f t="shared" si="16"/>
        <v>166</v>
      </c>
      <c r="V166">
        <v>165</v>
      </c>
      <c r="W166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</v>
      </c>
      <c r="X166">
        <v>1</v>
      </c>
      <c r="Y166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</v>
      </c>
    </row>
    <row r="167" spans="1:25" x14ac:dyDescent="0.5">
      <c r="A167">
        <v>166</v>
      </c>
      <c r="B167" t="s">
        <v>165</v>
      </c>
      <c r="C167">
        <v>85</v>
      </c>
      <c r="D167">
        <v>54</v>
      </c>
      <c r="E167">
        <v>77</v>
      </c>
      <c r="F167">
        <v>85</v>
      </c>
      <c r="G167">
        <v>169</v>
      </c>
      <c r="H167">
        <v>131</v>
      </c>
      <c r="I167">
        <f t="shared" si="12"/>
        <v>601</v>
      </c>
      <c r="J167">
        <f>C167-'Gen IV Original Stats'!C167</f>
        <v>30</v>
      </c>
      <c r="K167">
        <f>D167-'Gen IV Original Stats'!D167</f>
        <v>19</v>
      </c>
      <c r="L167">
        <f>E167-'Gen IV Original Stats'!E167</f>
        <v>27</v>
      </c>
      <c r="M167">
        <f>F167-'Gen IV Original Stats'!F167</f>
        <v>30</v>
      </c>
      <c r="N167">
        <f>G167-'Gen IV Original Stats'!G167</f>
        <v>59</v>
      </c>
      <c r="O167">
        <f>H167-'Gen IV Original Stats'!H167</f>
        <v>46</v>
      </c>
      <c r="P167">
        <f>I167-'Gen IV Original Stats'!I167</f>
        <v>211</v>
      </c>
      <c r="U167">
        <f t="shared" si="16"/>
        <v>166</v>
      </c>
      <c r="V167">
        <v>166</v>
      </c>
      <c r="W167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</v>
      </c>
      <c r="Y167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</v>
      </c>
    </row>
    <row r="168" spans="1:25" x14ac:dyDescent="0.5">
      <c r="A168">
        <v>167</v>
      </c>
      <c r="B168" t="s">
        <v>166</v>
      </c>
      <c r="C168">
        <v>64</v>
      </c>
      <c r="D168">
        <v>96</v>
      </c>
      <c r="E168">
        <v>64</v>
      </c>
      <c r="F168">
        <v>64</v>
      </c>
      <c r="G168">
        <v>64</v>
      </c>
      <c r="H168">
        <v>48</v>
      </c>
      <c r="I168">
        <f t="shared" si="12"/>
        <v>400</v>
      </c>
      <c r="J168">
        <f>C168-'Gen IV Original Stats'!C168</f>
        <v>24</v>
      </c>
      <c r="K168">
        <f>D168-'Gen IV Original Stats'!D168</f>
        <v>36</v>
      </c>
      <c r="L168">
        <f>E168-'Gen IV Original Stats'!E168</f>
        <v>24</v>
      </c>
      <c r="M168">
        <f>F168-'Gen IV Original Stats'!F168</f>
        <v>24</v>
      </c>
      <c r="N168">
        <f>G168-'Gen IV Original Stats'!G168</f>
        <v>24</v>
      </c>
      <c r="O168">
        <f>H168-'Gen IV Original Stats'!H168</f>
        <v>18</v>
      </c>
      <c r="P168">
        <f>I168-'Gen IV Original Stats'!I168</f>
        <v>150</v>
      </c>
      <c r="U168">
        <f t="shared" si="16"/>
        <v>168</v>
      </c>
      <c r="V168">
        <v>167</v>
      </c>
      <c r="W168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</v>
      </c>
      <c r="X168">
        <v>1</v>
      </c>
      <c r="Y168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</v>
      </c>
    </row>
    <row r="169" spans="1:25" x14ac:dyDescent="0.5">
      <c r="A169">
        <v>168</v>
      </c>
      <c r="B169" t="s">
        <v>167</v>
      </c>
      <c r="C169">
        <v>108</v>
      </c>
      <c r="D169">
        <v>138</v>
      </c>
      <c r="E169">
        <v>108</v>
      </c>
      <c r="F169">
        <v>92</v>
      </c>
      <c r="G169">
        <v>92</v>
      </c>
      <c r="H169">
        <v>62</v>
      </c>
      <c r="I169">
        <f t="shared" si="12"/>
        <v>600</v>
      </c>
      <c r="J169">
        <f>C169-'Gen IV Original Stats'!C169</f>
        <v>38</v>
      </c>
      <c r="K169">
        <f>D169-'Gen IV Original Stats'!D169</f>
        <v>48</v>
      </c>
      <c r="L169">
        <f>E169-'Gen IV Original Stats'!E169</f>
        <v>38</v>
      </c>
      <c r="M169">
        <f>F169-'Gen IV Original Stats'!F169</f>
        <v>32</v>
      </c>
      <c r="N169">
        <f>G169-'Gen IV Original Stats'!G169</f>
        <v>32</v>
      </c>
      <c r="O169">
        <f>H169-'Gen IV Original Stats'!H169</f>
        <v>22</v>
      </c>
      <c r="P169">
        <f>I169-'Gen IV Original Stats'!I169</f>
        <v>210</v>
      </c>
      <c r="U169">
        <f t="shared" si="16"/>
        <v>168</v>
      </c>
      <c r="V169">
        <v>168</v>
      </c>
      <c r="W169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</v>
      </c>
      <c r="Y169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</v>
      </c>
    </row>
    <row r="170" spans="1:25" x14ac:dyDescent="0.5">
      <c r="A170">
        <v>169</v>
      </c>
      <c r="B170" t="s">
        <v>168</v>
      </c>
      <c r="C170">
        <v>95</v>
      </c>
      <c r="D170">
        <v>101</v>
      </c>
      <c r="E170">
        <v>90</v>
      </c>
      <c r="F170">
        <v>79</v>
      </c>
      <c r="G170">
        <v>90</v>
      </c>
      <c r="H170">
        <v>146</v>
      </c>
      <c r="I170">
        <f t="shared" si="12"/>
        <v>601</v>
      </c>
      <c r="J170">
        <f>C170-'Gen IV Original Stats'!C170</f>
        <v>10</v>
      </c>
      <c r="K170">
        <f>D170-'Gen IV Original Stats'!D170</f>
        <v>11</v>
      </c>
      <c r="L170">
        <f>E170-'Gen IV Original Stats'!E170</f>
        <v>10</v>
      </c>
      <c r="M170">
        <f>F170-'Gen IV Original Stats'!F170</f>
        <v>9</v>
      </c>
      <c r="N170">
        <f>G170-'Gen IV Original Stats'!G170</f>
        <v>10</v>
      </c>
      <c r="O170">
        <f>H170-'Gen IV Original Stats'!H170</f>
        <v>16</v>
      </c>
      <c r="P170">
        <f>I170-'Gen IV Original Stats'!I170</f>
        <v>66</v>
      </c>
      <c r="U170">
        <f t="shared" si="16"/>
        <v>169</v>
      </c>
      <c r="V170">
        <v>169</v>
      </c>
      <c r="W170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</v>
      </c>
      <c r="Y170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</v>
      </c>
    </row>
    <row r="171" spans="1:25" x14ac:dyDescent="0.5">
      <c r="A171">
        <v>170</v>
      </c>
      <c r="B171" t="s">
        <v>169</v>
      </c>
      <c r="C171">
        <v>91</v>
      </c>
      <c r="D171">
        <v>46</v>
      </c>
      <c r="E171">
        <v>46</v>
      </c>
      <c r="F171">
        <v>68</v>
      </c>
      <c r="G171">
        <v>68</v>
      </c>
      <c r="H171">
        <v>81</v>
      </c>
      <c r="I171">
        <f t="shared" si="12"/>
        <v>400</v>
      </c>
      <c r="J171">
        <f>C171-'Gen IV Original Stats'!C171</f>
        <v>16</v>
      </c>
      <c r="K171">
        <f>D171-'Gen IV Original Stats'!D171</f>
        <v>8</v>
      </c>
      <c r="L171">
        <f>E171-'Gen IV Original Stats'!E171</f>
        <v>8</v>
      </c>
      <c r="M171">
        <f>F171-'Gen IV Original Stats'!F171</f>
        <v>12</v>
      </c>
      <c r="N171">
        <f>G171-'Gen IV Original Stats'!G171</f>
        <v>12</v>
      </c>
      <c r="O171">
        <f>H171-'Gen IV Original Stats'!H171</f>
        <v>14</v>
      </c>
      <c r="P171">
        <f>I171-'Gen IV Original Stats'!I171</f>
        <v>70</v>
      </c>
      <c r="U171">
        <f t="shared" si="16"/>
        <v>171</v>
      </c>
      <c r="V171">
        <v>170</v>
      </c>
      <c r="W171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</v>
      </c>
      <c r="X171">
        <v>1</v>
      </c>
      <c r="Y171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</v>
      </c>
    </row>
    <row r="172" spans="1:25" x14ac:dyDescent="0.5">
      <c r="A172">
        <v>171</v>
      </c>
      <c r="B172" t="s">
        <v>170</v>
      </c>
      <c r="C172">
        <v>163</v>
      </c>
      <c r="D172">
        <v>76</v>
      </c>
      <c r="E172">
        <v>76</v>
      </c>
      <c r="F172">
        <v>99</v>
      </c>
      <c r="G172">
        <v>99</v>
      </c>
      <c r="H172">
        <v>87</v>
      </c>
      <c r="I172">
        <f t="shared" si="12"/>
        <v>600</v>
      </c>
      <c r="J172">
        <f>C172-'Gen IV Original Stats'!C172</f>
        <v>38</v>
      </c>
      <c r="K172">
        <f>D172-'Gen IV Original Stats'!D172</f>
        <v>18</v>
      </c>
      <c r="L172">
        <f>E172-'Gen IV Original Stats'!E172</f>
        <v>18</v>
      </c>
      <c r="M172">
        <f>F172-'Gen IV Original Stats'!F172</f>
        <v>23</v>
      </c>
      <c r="N172">
        <f>G172-'Gen IV Original Stats'!G172</f>
        <v>23</v>
      </c>
      <c r="O172">
        <f>H172-'Gen IV Original Stats'!H172</f>
        <v>20</v>
      </c>
      <c r="P172">
        <f>I172-'Gen IV Original Stats'!I172</f>
        <v>140</v>
      </c>
      <c r="U172">
        <f t="shared" si="16"/>
        <v>171</v>
      </c>
      <c r="V172">
        <v>171</v>
      </c>
      <c r="W172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</v>
      </c>
      <c r="Y172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</v>
      </c>
    </row>
    <row r="173" spans="1:25" x14ac:dyDescent="0.5">
      <c r="A173">
        <v>172</v>
      </c>
      <c r="B173" t="s">
        <v>171</v>
      </c>
      <c r="C173">
        <v>29</v>
      </c>
      <c r="D173">
        <v>59</v>
      </c>
      <c r="E173">
        <v>22</v>
      </c>
      <c r="F173">
        <v>51</v>
      </c>
      <c r="G173">
        <v>51</v>
      </c>
      <c r="H173">
        <v>88</v>
      </c>
      <c r="I173">
        <f t="shared" si="12"/>
        <v>300</v>
      </c>
      <c r="J173">
        <f>C173-'Gen IV Original Stats'!C173</f>
        <v>9</v>
      </c>
      <c r="K173">
        <f>D173-'Gen IV Original Stats'!D173</f>
        <v>19</v>
      </c>
      <c r="L173">
        <f>E173-'Gen IV Original Stats'!E173</f>
        <v>7</v>
      </c>
      <c r="M173">
        <f>F173-'Gen IV Original Stats'!F173</f>
        <v>16</v>
      </c>
      <c r="N173">
        <f>G173-'Gen IV Original Stats'!G173</f>
        <v>16</v>
      </c>
      <c r="O173">
        <f>H173-'Gen IV Original Stats'!H173</f>
        <v>28</v>
      </c>
      <c r="P173">
        <f>I173-'Gen IV Original Stats'!I173</f>
        <v>95</v>
      </c>
      <c r="U173">
        <v>25</v>
      </c>
      <c r="V173">
        <v>172</v>
      </c>
      <c r="W173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</v>
      </c>
      <c r="X173">
        <v>2</v>
      </c>
      <c r="Y173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</v>
      </c>
    </row>
    <row r="174" spans="1:25" x14ac:dyDescent="0.5">
      <c r="A174">
        <v>173</v>
      </c>
      <c r="B174" t="s">
        <v>172</v>
      </c>
      <c r="C174">
        <v>69</v>
      </c>
      <c r="D174">
        <v>34</v>
      </c>
      <c r="E174">
        <v>39</v>
      </c>
      <c r="F174">
        <v>62</v>
      </c>
      <c r="G174">
        <v>76</v>
      </c>
      <c r="H174">
        <v>21</v>
      </c>
      <c r="I174">
        <f t="shared" si="12"/>
        <v>301</v>
      </c>
      <c r="J174">
        <f>C174-'Gen IV Original Stats'!C174</f>
        <v>19</v>
      </c>
      <c r="K174">
        <f>D174-'Gen IV Original Stats'!D174</f>
        <v>9</v>
      </c>
      <c r="L174">
        <f>E174-'Gen IV Original Stats'!E174</f>
        <v>11</v>
      </c>
      <c r="M174">
        <f>F174-'Gen IV Original Stats'!F174</f>
        <v>17</v>
      </c>
      <c r="N174">
        <f>G174-'Gen IV Original Stats'!G174</f>
        <v>21</v>
      </c>
      <c r="O174">
        <f>H174-'Gen IV Original Stats'!H174</f>
        <v>6</v>
      </c>
      <c r="P174">
        <f>I174-'Gen IV Original Stats'!I174</f>
        <v>83</v>
      </c>
      <c r="U174">
        <f>VLOOKUP("Clefairy",B:U,10,FALSE)</f>
        <v>11</v>
      </c>
      <c r="V174">
        <v>173</v>
      </c>
      <c r="W174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</v>
      </c>
      <c r="X174">
        <v>2</v>
      </c>
      <c r="Y174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</v>
      </c>
    </row>
    <row r="175" spans="1:25" x14ac:dyDescent="0.5">
      <c r="A175">
        <v>174</v>
      </c>
      <c r="B175" t="s">
        <v>173</v>
      </c>
      <c r="C175">
        <v>129</v>
      </c>
      <c r="D175">
        <v>43</v>
      </c>
      <c r="E175">
        <v>21</v>
      </c>
      <c r="F175">
        <v>57</v>
      </c>
      <c r="G175">
        <v>29</v>
      </c>
      <c r="H175">
        <v>21</v>
      </c>
      <c r="I175">
        <f t="shared" si="12"/>
        <v>300</v>
      </c>
      <c r="J175">
        <f>C175-'Gen IV Original Stats'!C175</f>
        <v>39</v>
      </c>
      <c r="K175">
        <f>D175-'Gen IV Original Stats'!D175</f>
        <v>13</v>
      </c>
      <c r="L175">
        <f>E175-'Gen IV Original Stats'!E175</f>
        <v>6</v>
      </c>
      <c r="M175">
        <f>F175-'Gen IV Original Stats'!F175</f>
        <v>17</v>
      </c>
      <c r="N175">
        <f>G175-'Gen IV Original Stats'!G175</f>
        <v>9</v>
      </c>
      <c r="O175">
        <f>H175-'Gen IV Original Stats'!H175</f>
        <v>6</v>
      </c>
      <c r="P175">
        <f>I175-'Gen IV Original Stats'!I175</f>
        <v>90</v>
      </c>
      <c r="U175">
        <f>VLOOKUP("Jigglypuff",B:U,10,FALSE)</f>
        <v>22</v>
      </c>
      <c r="V175">
        <v>174</v>
      </c>
      <c r="W175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</v>
      </c>
      <c r="X175">
        <v>2</v>
      </c>
      <c r="Y175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</v>
      </c>
    </row>
    <row r="176" spans="1:25" x14ac:dyDescent="0.5">
      <c r="A176">
        <v>175</v>
      </c>
      <c r="B176" t="s">
        <v>174</v>
      </c>
      <c r="C176">
        <v>43</v>
      </c>
      <c r="D176">
        <v>24</v>
      </c>
      <c r="E176">
        <v>80</v>
      </c>
      <c r="F176">
        <v>49</v>
      </c>
      <c r="G176">
        <v>80</v>
      </c>
      <c r="H176">
        <v>24</v>
      </c>
      <c r="I176">
        <f t="shared" si="12"/>
        <v>300</v>
      </c>
      <c r="J176">
        <f>C176-'Gen IV Original Stats'!C176</f>
        <v>8</v>
      </c>
      <c r="K176">
        <f>D176-'Gen IV Original Stats'!D176</f>
        <v>4</v>
      </c>
      <c r="L176">
        <f>E176-'Gen IV Original Stats'!E176</f>
        <v>15</v>
      </c>
      <c r="M176">
        <f>F176-'Gen IV Original Stats'!F176</f>
        <v>9</v>
      </c>
      <c r="N176">
        <f>G176-'Gen IV Original Stats'!G176</f>
        <v>15</v>
      </c>
      <c r="O176">
        <f>H176-'Gen IV Original Stats'!H176</f>
        <v>4</v>
      </c>
      <c r="P176">
        <f>I176-'Gen IV Original Stats'!I176</f>
        <v>55</v>
      </c>
      <c r="U176">
        <f>VLOOKUP("Togekiss",B:U,10,FALSE)</f>
        <v>5</v>
      </c>
      <c r="V176">
        <v>175</v>
      </c>
      <c r="W176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</v>
      </c>
      <c r="X176">
        <v>2</v>
      </c>
      <c r="Y176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</v>
      </c>
    </row>
    <row r="177" spans="1:25" x14ac:dyDescent="0.5">
      <c r="A177">
        <v>176</v>
      </c>
      <c r="B177" t="s">
        <v>175</v>
      </c>
      <c r="C177">
        <v>54</v>
      </c>
      <c r="D177">
        <v>40</v>
      </c>
      <c r="E177">
        <v>84</v>
      </c>
      <c r="F177">
        <v>79</v>
      </c>
      <c r="G177">
        <v>104</v>
      </c>
      <c r="H177">
        <v>40</v>
      </c>
      <c r="I177">
        <f t="shared" si="12"/>
        <v>401</v>
      </c>
      <c r="J177">
        <f>C177-'Gen IV Original Stats'!C177</f>
        <v>-1</v>
      </c>
      <c r="K177">
        <f>D177-'Gen IV Original Stats'!D177</f>
        <v>0</v>
      </c>
      <c r="L177">
        <f>E177-'Gen IV Original Stats'!E177</f>
        <v>-1</v>
      </c>
      <c r="M177">
        <f>F177-'Gen IV Original Stats'!F177</f>
        <v>-1</v>
      </c>
      <c r="N177">
        <f>G177-'Gen IV Original Stats'!G177</f>
        <v>-1</v>
      </c>
      <c r="O177">
        <f>H177-'Gen IV Original Stats'!H177</f>
        <v>0</v>
      </c>
      <c r="P177">
        <f>I177-'Gen IV Original Stats'!I177</f>
        <v>-4</v>
      </c>
      <c r="U177">
        <f>VLOOKUP("Togekiss",B:U,10,FALSE)</f>
        <v>5</v>
      </c>
      <c r="V177">
        <v>176</v>
      </c>
      <c r="W177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</v>
      </c>
      <c r="X177">
        <v>1</v>
      </c>
      <c r="Y177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</v>
      </c>
    </row>
    <row r="178" spans="1:25" x14ac:dyDescent="0.5">
      <c r="A178">
        <v>177</v>
      </c>
      <c r="B178" t="s">
        <v>176</v>
      </c>
      <c r="C178">
        <v>50</v>
      </c>
      <c r="D178">
        <v>62</v>
      </c>
      <c r="E178">
        <v>56</v>
      </c>
      <c r="F178">
        <v>88</v>
      </c>
      <c r="G178">
        <v>56</v>
      </c>
      <c r="H178">
        <v>88</v>
      </c>
      <c r="I178">
        <f t="shared" si="12"/>
        <v>400</v>
      </c>
      <c r="J178">
        <f>C178-'Gen IV Original Stats'!C178</f>
        <v>10</v>
      </c>
      <c r="K178">
        <f>D178-'Gen IV Original Stats'!D178</f>
        <v>12</v>
      </c>
      <c r="L178">
        <f>E178-'Gen IV Original Stats'!E178</f>
        <v>11</v>
      </c>
      <c r="M178">
        <f>F178-'Gen IV Original Stats'!F178</f>
        <v>18</v>
      </c>
      <c r="N178">
        <f>G178-'Gen IV Original Stats'!G178</f>
        <v>11</v>
      </c>
      <c r="O178">
        <f>H178-'Gen IV Original Stats'!H178</f>
        <v>18</v>
      </c>
      <c r="P178">
        <f>I178-'Gen IV Original Stats'!I178</f>
        <v>80</v>
      </c>
      <c r="U178">
        <f t="shared" ref="U178:U190" si="17">IF(X178="",A178,IF(X178=2,A180,IF(X178=1,A179,"")))</f>
        <v>178</v>
      </c>
      <c r="V178">
        <v>177</v>
      </c>
      <c r="W178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</v>
      </c>
      <c r="X178">
        <v>1</v>
      </c>
      <c r="Y178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</v>
      </c>
    </row>
    <row r="179" spans="1:25" x14ac:dyDescent="0.5">
      <c r="A179">
        <v>178</v>
      </c>
      <c r="B179" t="s">
        <v>177</v>
      </c>
      <c r="C179">
        <v>83</v>
      </c>
      <c r="D179">
        <v>96</v>
      </c>
      <c r="E179">
        <v>89</v>
      </c>
      <c r="F179">
        <v>121</v>
      </c>
      <c r="G179">
        <v>89</v>
      </c>
      <c r="H179">
        <v>121</v>
      </c>
      <c r="I179">
        <f t="shared" si="12"/>
        <v>599</v>
      </c>
      <c r="J179">
        <f>C179-'Gen IV Original Stats'!C179</f>
        <v>18</v>
      </c>
      <c r="K179">
        <f>D179-'Gen IV Original Stats'!D179</f>
        <v>21</v>
      </c>
      <c r="L179">
        <f>E179-'Gen IV Original Stats'!E179</f>
        <v>19</v>
      </c>
      <c r="M179">
        <f>F179-'Gen IV Original Stats'!F179</f>
        <v>26</v>
      </c>
      <c r="N179">
        <f>G179-'Gen IV Original Stats'!G179</f>
        <v>19</v>
      </c>
      <c r="O179">
        <f>H179-'Gen IV Original Stats'!H179</f>
        <v>26</v>
      </c>
      <c r="P179">
        <f>I179-'Gen IV Original Stats'!I179</f>
        <v>129</v>
      </c>
      <c r="U179">
        <f t="shared" si="17"/>
        <v>178</v>
      </c>
      <c r="V179">
        <v>178</v>
      </c>
      <c r="W179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</v>
      </c>
      <c r="Y179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</v>
      </c>
    </row>
    <row r="180" spans="1:25" x14ac:dyDescent="0.5">
      <c r="A180">
        <v>179</v>
      </c>
      <c r="B180" t="s">
        <v>178</v>
      </c>
      <c r="C180">
        <v>59</v>
      </c>
      <c r="D180">
        <v>43</v>
      </c>
      <c r="E180">
        <v>43</v>
      </c>
      <c r="F180">
        <v>70</v>
      </c>
      <c r="G180">
        <v>48</v>
      </c>
      <c r="H180">
        <v>38</v>
      </c>
      <c r="I180">
        <f t="shared" si="12"/>
        <v>301</v>
      </c>
      <c r="J180">
        <f>C180-'Gen IV Original Stats'!C180</f>
        <v>4</v>
      </c>
      <c r="K180">
        <f>D180-'Gen IV Original Stats'!D180</f>
        <v>3</v>
      </c>
      <c r="L180">
        <f>E180-'Gen IV Original Stats'!E180</f>
        <v>3</v>
      </c>
      <c r="M180">
        <f>F180-'Gen IV Original Stats'!F180</f>
        <v>5</v>
      </c>
      <c r="N180">
        <f>G180-'Gen IV Original Stats'!G180</f>
        <v>3</v>
      </c>
      <c r="O180">
        <f>H180-'Gen IV Original Stats'!H180</f>
        <v>3</v>
      </c>
      <c r="P180">
        <f>I180-'Gen IV Original Stats'!I180</f>
        <v>21</v>
      </c>
      <c r="U180">
        <f t="shared" si="17"/>
        <v>181</v>
      </c>
      <c r="V180">
        <v>179</v>
      </c>
      <c r="W180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</v>
      </c>
      <c r="X180">
        <v>2</v>
      </c>
      <c r="Y180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</v>
      </c>
    </row>
    <row r="181" spans="1:25" x14ac:dyDescent="0.5">
      <c r="A181">
        <v>180</v>
      </c>
      <c r="B181" t="s">
        <v>179</v>
      </c>
      <c r="C181">
        <v>77</v>
      </c>
      <c r="D181">
        <v>60</v>
      </c>
      <c r="E181">
        <v>60</v>
      </c>
      <c r="F181">
        <v>88</v>
      </c>
      <c r="G181">
        <v>66</v>
      </c>
      <c r="H181">
        <v>49</v>
      </c>
      <c r="I181">
        <f t="shared" si="12"/>
        <v>400</v>
      </c>
      <c r="J181">
        <f>C181-'Gen IV Original Stats'!C181</f>
        <v>7</v>
      </c>
      <c r="K181">
        <f>D181-'Gen IV Original Stats'!D181</f>
        <v>5</v>
      </c>
      <c r="L181">
        <f>E181-'Gen IV Original Stats'!E181</f>
        <v>5</v>
      </c>
      <c r="M181">
        <f>F181-'Gen IV Original Stats'!F181</f>
        <v>8</v>
      </c>
      <c r="N181">
        <f>G181-'Gen IV Original Stats'!G181</f>
        <v>6</v>
      </c>
      <c r="O181">
        <f>H181-'Gen IV Original Stats'!H181</f>
        <v>4</v>
      </c>
      <c r="P181">
        <f>I181-'Gen IV Original Stats'!I181</f>
        <v>35</v>
      </c>
      <c r="U181">
        <f t="shared" si="17"/>
        <v>181</v>
      </c>
      <c r="V181">
        <v>180</v>
      </c>
      <c r="W181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</v>
      </c>
      <c r="X181">
        <v>1</v>
      </c>
      <c r="Y181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</v>
      </c>
    </row>
    <row r="182" spans="1:25" x14ac:dyDescent="0.5">
      <c r="A182">
        <v>181</v>
      </c>
      <c r="B182" t="s">
        <v>180</v>
      </c>
      <c r="C182">
        <v>108</v>
      </c>
      <c r="D182">
        <v>90</v>
      </c>
      <c r="E182">
        <v>90</v>
      </c>
      <c r="F182">
        <v>138</v>
      </c>
      <c r="G182">
        <v>108</v>
      </c>
      <c r="H182">
        <v>66</v>
      </c>
      <c r="I182">
        <f t="shared" si="12"/>
        <v>600</v>
      </c>
      <c r="J182">
        <f>C182-'Gen IV Original Stats'!C182</f>
        <v>18</v>
      </c>
      <c r="K182">
        <f>D182-'Gen IV Original Stats'!D182</f>
        <v>15</v>
      </c>
      <c r="L182">
        <f>E182-'Gen IV Original Stats'!E182</f>
        <v>15</v>
      </c>
      <c r="M182">
        <f>F182-'Gen IV Original Stats'!F182</f>
        <v>23</v>
      </c>
      <c r="N182">
        <f>G182-'Gen IV Original Stats'!G182</f>
        <v>18</v>
      </c>
      <c r="O182">
        <f>H182-'Gen IV Original Stats'!H182</f>
        <v>11</v>
      </c>
      <c r="P182">
        <f>I182-'Gen IV Original Stats'!I182</f>
        <v>100</v>
      </c>
      <c r="U182">
        <f t="shared" si="17"/>
        <v>181</v>
      </c>
      <c r="V182">
        <v>181</v>
      </c>
      <c r="W182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</v>
      </c>
      <c r="Y182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</v>
      </c>
    </row>
    <row r="183" spans="1:25" x14ac:dyDescent="0.5">
      <c r="A183">
        <v>182</v>
      </c>
      <c r="B183" t="s">
        <v>181</v>
      </c>
      <c r="C183">
        <v>94</v>
      </c>
      <c r="D183">
        <v>100</v>
      </c>
      <c r="E183">
        <v>106</v>
      </c>
      <c r="F183">
        <v>112</v>
      </c>
      <c r="G183">
        <v>125</v>
      </c>
      <c r="H183">
        <v>62</v>
      </c>
      <c r="I183">
        <f t="shared" si="12"/>
        <v>599</v>
      </c>
      <c r="J183">
        <f>C183-'Gen IV Original Stats'!C183</f>
        <v>19</v>
      </c>
      <c r="K183">
        <f>D183-'Gen IV Original Stats'!D183</f>
        <v>20</v>
      </c>
      <c r="L183">
        <f>E183-'Gen IV Original Stats'!E183</f>
        <v>21</v>
      </c>
      <c r="M183">
        <f>F183-'Gen IV Original Stats'!F183</f>
        <v>22</v>
      </c>
      <c r="N183">
        <f>G183-'Gen IV Original Stats'!G183</f>
        <v>25</v>
      </c>
      <c r="O183">
        <f>H183-'Gen IV Original Stats'!H183</f>
        <v>12</v>
      </c>
      <c r="P183">
        <f>I183-'Gen IV Original Stats'!I183</f>
        <v>119</v>
      </c>
      <c r="U183">
        <f t="shared" si="17"/>
        <v>182</v>
      </c>
      <c r="V183">
        <v>182</v>
      </c>
      <c r="W183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</v>
      </c>
      <c r="Y183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</v>
      </c>
    </row>
    <row r="184" spans="1:25" x14ac:dyDescent="0.5">
      <c r="A184">
        <v>183</v>
      </c>
      <c r="B184" t="s">
        <v>182</v>
      </c>
      <c r="C184">
        <v>112</v>
      </c>
      <c r="D184">
        <v>32</v>
      </c>
      <c r="E184">
        <v>80</v>
      </c>
      <c r="F184">
        <v>32</v>
      </c>
      <c r="G184">
        <v>80</v>
      </c>
      <c r="H184">
        <v>64</v>
      </c>
      <c r="I184">
        <f t="shared" si="12"/>
        <v>400</v>
      </c>
      <c r="J184">
        <f>C184-'Gen IV Original Stats'!C184</f>
        <v>42</v>
      </c>
      <c r="K184">
        <f>D184-'Gen IV Original Stats'!D184</f>
        <v>12</v>
      </c>
      <c r="L184">
        <f>E184-'Gen IV Original Stats'!E184</f>
        <v>30</v>
      </c>
      <c r="M184">
        <f>F184-'Gen IV Original Stats'!F184</f>
        <v>12</v>
      </c>
      <c r="N184">
        <f>G184-'Gen IV Original Stats'!G184</f>
        <v>30</v>
      </c>
      <c r="O184">
        <f>H184-'Gen IV Original Stats'!H184</f>
        <v>24</v>
      </c>
      <c r="P184">
        <f>I184-'Gen IV Original Stats'!I184</f>
        <v>150</v>
      </c>
      <c r="U184">
        <f t="shared" si="17"/>
        <v>184</v>
      </c>
      <c r="V184">
        <v>183</v>
      </c>
      <c r="W184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</v>
      </c>
      <c r="X184">
        <v>1</v>
      </c>
      <c r="Y184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</v>
      </c>
    </row>
    <row r="185" spans="1:25" x14ac:dyDescent="0.5">
      <c r="A185">
        <v>184</v>
      </c>
      <c r="B185" t="s">
        <v>183</v>
      </c>
      <c r="C185">
        <v>146</v>
      </c>
      <c r="D185">
        <v>73</v>
      </c>
      <c r="E185">
        <v>117</v>
      </c>
      <c r="F185">
        <v>73</v>
      </c>
      <c r="G185">
        <v>117</v>
      </c>
      <c r="H185">
        <v>73</v>
      </c>
      <c r="I185">
        <f t="shared" si="12"/>
        <v>599</v>
      </c>
      <c r="J185">
        <f>C185-'Gen IV Original Stats'!C185</f>
        <v>46</v>
      </c>
      <c r="K185">
        <f>D185-'Gen IV Original Stats'!D185</f>
        <v>23</v>
      </c>
      <c r="L185">
        <f>E185-'Gen IV Original Stats'!E185</f>
        <v>37</v>
      </c>
      <c r="M185">
        <f>F185-'Gen IV Original Stats'!F185</f>
        <v>23</v>
      </c>
      <c r="N185">
        <f>G185-'Gen IV Original Stats'!G185</f>
        <v>37</v>
      </c>
      <c r="O185">
        <f>H185-'Gen IV Original Stats'!H185</f>
        <v>23</v>
      </c>
      <c r="P185">
        <f>I185-'Gen IV Original Stats'!I185</f>
        <v>189</v>
      </c>
      <c r="U185">
        <f t="shared" si="17"/>
        <v>184</v>
      </c>
      <c r="V185">
        <v>184</v>
      </c>
      <c r="W185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</v>
      </c>
      <c r="Y185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</v>
      </c>
    </row>
    <row r="186" spans="1:25" x14ac:dyDescent="0.5">
      <c r="A186">
        <v>185</v>
      </c>
      <c r="B186" t="s">
        <v>184</v>
      </c>
      <c r="C186">
        <v>102</v>
      </c>
      <c r="D186">
        <v>146</v>
      </c>
      <c r="E186">
        <v>168</v>
      </c>
      <c r="F186">
        <v>44</v>
      </c>
      <c r="G186">
        <v>95</v>
      </c>
      <c r="H186">
        <v>44</v>
      </c>
      <c r="I186">
        <f t="shared" si="12"/>
        <v>599</v>
      </c>
      <c r="J186">
        <f>C186-'Gen IV Original Stats'!C186</f>
        <v>32</v>
      </c>
      <c r="K186">
        <f>D186-'Gen IV Original Stats'!D186</f>
        <v>46</v>
      </c>
      <c r="L186">
        <f>E186-'Gen IV Original Stats'!E186</f>
        <v>53</v>
      </c>
      <c r="M186">
        <f>F186-'Gen IV Original Stats'!F186</f>
        <v>14</v>
      </c>
      <c r="N186">
        <f>G186-'Gen IV Original Stats'!G186</f>
        <v>30</v>
      </c>
      <c r="O186">
        <f>H186-'Gen IV Original Stats'!H186</f>
        <v>14</v>
      </c>
      <c r="P186">
        <f>I186-'Gen IV Original Stats'!I186</f>
        <v>189</v>
      </c>
      <c r="U186">
        <f t="shared" si="17"/>
        <v>185</v>
      </c>
      <c r="V186">
        <v>185</v>
      </c>
      <c r="W186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</v>
      </c>
      <c r="Y186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</v>
      </c>
    </row>
    <row r="187" spans="1:25" x14ac:dyDescent="0.5">
      <c r="A187">
        <v>186</v>
      </c>
      <c r="B187" t="s">
        <v>185</v>
      </c>
      <c r="C187">
        <v>108</v>
      </c>
      <c r="D187">
        <v>90</v>
      </c>
      <c r="E187">
        <v>90</v>
      </c>
      <c r="F187">
        <v>108</v>
      </c>
      <c r="G187">
        <v>120</v>
      </c>
      <c r="H187">
        <v>84</v>
      </c>
      <c r="I187">
        <f t="shared" si="12"/>
        <v>600</v>
      </c>
      <c r="J187">
        <f>C187-'Gen IV Original Stats'!C187</f>
        <v>18</v>
      </c>
      <c r="K187">
        <f>D187-'Gen IV Original Stats'!D187</f>
        <v>15</v>
      </c>
      <c r="L187">
        <f>E187-'Gen IV Original Stats'!E187</f>
        <v>15</v>
      </c>
      <c r="M187">
        <f>F187-'Gen IV Original Stats'!F187</f>
        <v>18</v>
      </c>
      <c r="N187">
        <f>G187-'Gen IV Original Stats'!G187</f>
        <v>20</v>
      </c>
      <c r="O187">
        <f>H187-'Gen IV Original Stats'!H187</f>
        <v>14</v>
      </c>
      <c r="P187">
        <f>I187-'Gen IV Original Stats'!I187</f>
        <v>100</v>
      </c>
      <c r="U187">
        <f t="shared" si="17"/>
        <v>186</v>
      </c>
      <c r="V187">
        <v>186</v>
      </c>
      <c r="W187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</v>
      </c>
      <c r="Y187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</v>
      </c>
    </row>
    <row r="188" spans="1:25" x14ac:dyDescent="0.5">
      <c r="A188">
        <v>187</v>
      </c>
      <c r="B188" t="s">
        <v>186</v>
      </c>
      <c r="C188">
        <v>42</v>
      </c>
      <c r="D188">
        <v>42</v>
      </c>
      <c r="E188">
        <v>48</v>
      </c>
      <c r="F188">
        <v>42</v>
      </c>
      <c r="G188">
        <v>66</v>
      </c>
      <c r="H188">
        <v>60</v>
      </c>
      <c r="I188">
        <f t="shared" si="12"/>
        <v>300</v>
      </c>
      <c r="J188">
        <f>C188-'Gen IV Original Stats'!C188</f>
        <v>7</v>
      </c>
      <c r="K188">
        <f>D188-'Gen IV Original Stats'!D188</f>
        <v>7</v>
      </c>
      <c r="L188">
        <f>E188-'Gen IV Original Stats'!E188</f>
        <v>8</v>
      </c>
      <c r="M188">
        <f>F188-'Gen IV Original Stats'!F188</f>
        <v>7</v>
      </c>
      <c r="N188">
        <f>G188-'Gen IV Original Stats'!G188</f>
        <v>11</v>
      </c>
      <c r="O188">
        <f>H188-'Gen IV Original Stats'!H188</f>
        <v>10</v>
      </c>
      <c r="P188">
        <f>I188-'Gen IV Original Stats'!I188</f>
        <v>50</v>
      </c>
      <c r="U188">
        <f t="shared" si="17"/>
        <v>189</v>
      </c>
      <c r="V188">
        <v>187</v>
      </c>
      <c r="W188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</v>
      </c>
      <c r="X188">
        <v>2</v>
      </c>
      <c r="Y188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</v>
      </c>
    </row>
    <row r="189" spans="1:25" x14ac:dyDescent="0.5">
      <c r="A189">
        <v>188</v>
      </c>
      <c r="B189" t="s">
        <v>187</v>
      </c>
      <c r="C189">
        <v>65</v>
      </c>
      <c r="D189">
        <v>53</v>
      </c>
      <c r="E189">
        <v>59</v>
      </c>
      <c r="F189">
        <v>53</v>
      </c>
      <c r="G189">
        <v>76</v>
      </c>
      <c r="H189">
        <v>94</v>
      </c>
      <c r="I189">
        <f t="shared" si="12"/>
        <v>400</v>
      </c>
      <c r="J189">
        <f>C189-'Gen IV Original Stats'!C189</f>
        <v>10</v>
      </c>
      <c r="K189">
        <f>D189-'Gen IV Original Stats'!D189</f>
        <v>8</v>
      </c>
      <c r="L189">
        <f>E189-'Gen IV Original Stats'!E189</f>
        <v>9</v>
      </c>
      <c r="M189">
        <f>F189-'Gen IV Original Stats'!F189</f>
        <v>8</v>
      </c>
      <c r="N189">
        <f>G189-'Gen IV Original Stats'!G189</f>
        <v>11</v>
      </c>
      <c r="O189">
        <f>H189-'Gen IV Original Stats'!H189</f>
        <v>14</v>
      </c>
      <c r="P189">
        <f>I189-'Gen IV Original Stats'!I189</f>
        <v>60</v>
      </c>
      <c r="U189">
        <f t="shared" si="17"/>
        <v>189</v>
      </c>
      <c r="V189">
        <v>188</v>
      </c>
      <c r="W189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</v>
      </c>
      <c r="X189">
        <v>1</v>
      </c>
      <c r="Y189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</v>
      </c>
    </row>
    <row r="190" spans="1:25" x14ac:dyDescent="0.5">
      <c r="A190">
        <v>189</v>
      </c>
      <c r="B190" t="s">
        <v>188</v>
      </c>
      <c r="C190">
        <v>100</v>
      </c>
      <c r="D190">
        <v>73</v>
      </c>
      <c r="E190">
        <v>93</v>
      </c>
      <c r="F190">
        <v>73</v>
      </c>
      <c r="G190">
        <v>113</v>
      </c>
      <c r="H190">
        <v>147</v>
      </c>
      <c r="I190">
        <f t="shared" si="12"/>
        <v>599</v>
      </c>
      <c r="J190">
        <f>C190-'Gen IV Original Stats'!C190</f>
        <v>25</v>
      </c>
      <c r="K190">
        <f>D190-'Gen IV Original Stats'!D190</f>
        <v>18</v>
      </c>
      <c r="L190">
        <f>E190-'Gen IV Original Stats'!E190</f>
        <v>23</v>
      </c>
      <c r="M190">
        <f>F190-'Gen IV Original Stats'!F190</f>
        <v>18</v>
      </c>
      <c r="N190">
        <f>G190-'Gen IV Original Stats'!G190</f>
        <v>28</v>
      </c>
      <c r="O190">
        <f>H190-'Gen IV Original Stats'!H190</f>
        <v>37</v>
      </c>
      <c r="P190">
        <f>I190-'Gen IV Original Stats'!I190</f>
        <v>149</v>
      </c>
      <c r="U190">
        <f t="shared" si="17"/>
        <v>189</v>
      </c>
      <c r="V190">
        <v>189</v>
      </c>
      <c r="W190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</v>
      </c>
      <c r="Y190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</v>
      </c>
    </row>
    <row r="191" spans="1:25" x14ac:dyDescent="0.5">
      <c r="A191">
        <v>190</v>
      </c>
      <c r="B191" t="s">
        <v>189</v>
      </c>
      <c r="C191">
        <v>61</v>
      </c>
      <c r="D191">
        <v>78</v>
      </c>
      <c r="E191">
        <v>61</v>
      </c>
      <c r="F191">
        <v>44</v>
      </c>
      <c r="G191">
        <v>61</v>
      </c>
      <c r="H191">
        <v>94</v>
      </c>
      <c r="I191">
        <f t="shared" si="12"/>
        <v>399</v>
      </c>
      <c r="J191">
        <f>C191-'Gen IV Original Stats'!C191</f>
        <v>6</v>
      </c>
      <c r="K191">
        <f>D191-'Gen IV Original Stats'!D191</f>
        <v>8</v>
      </c>
      <c r="L191">
        <f>E191-'Gen IV Original Stats'!E191</f>
        <v>6</v>
      </c>
      <c r="M191">
        <f>F191-'Gen IV Original Stats'!F191</f>
        <v>4</v>
      </c>
      <c r="N191">
        <f>G191-'Gen IV Original Stats'!G191</f>
        <v>6</v>
      </c>
      <c r="O191">
        <f>H191-'Gen IV Original Stats'!H191</f>
        <v>9</v>
      </c>
      <c r="P191">
        <f>I191-'Gen IV Original Stats'!I191</f>
        <v>39</v>
      </c>
      <c r="U191">
        <v>424</v>
      </c>
      <c r="V191">
        <v>190</v>
      </c>
      <c r="W191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</v>
      </c>
      <c r="X191">
        <v>1</v>
      </c>
      <c r="Y191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</v>
      </c>
    </row>
    <row r="192" spans="1:25" x14ac:dyDescent="0.5">
      <c r="A192">
        <v>191</v>
      </c>
      <c r="B192" t="s">
        <v>190</v>
      </c>
      <c r="C192">
        <v>67</v>
      </c>
      <c r="D192">
        <v>67</v>
      </c>
      <c r="E192">
        <v>67</v>
      </c>
      <c r="F192">
        <v>67</v>
      </c>
      <c r="G192">
        <v>67</v>
      </c>
      <c r="H192">
        <v>67</v>
      </c>
      <c r="I192">
        <f t="shared" si="12"/>
        <v>402</v>
      </c>
      <c r="J192">
        <f>C192-'Gen IV Original Stats'!C192</f>
        <v>37</v>
      </c>
      <c r="K192">
        <f>D192-'Gen IV Original Stats'!D192</f>
        <v>37</v>
      </c>
      <c r="L192">
        <f>E192-'Gen IV Original Stats'!E192</f>
        <v>37</v>
      </c>
      <c r="M192">
        <f>F192-'Gen IV Original Stats'!F192</f>
        <v>37</v>
      </c>
      <c r="N192">
        <f>G192-'Gen IV Original Stats'!G192</f>
        <v>37</v>
      </c>
      <c r="O192">
        <f>H192-'Gen IV Original Stats'!H192</f>
        <v>37</v>
      </c>
      <c r="P192">
        <f>I192-'Gen IV Original Stats'!I192</f>
        <v>222</v>
      </c>
      <c r="U192">
        <f>IF(X192="",A192,IF(X192=2,A194,IF(X192=1,A193,"")))</f>
        <v>192</v>
      </c>
      <c r="V192">
        <v>191</v>
      </c>
      <c r="W192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</v>
      </c>
      <c r="X192">
        <v>1</v>
      </c>
      <c r="Y192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</v>
      </c>
    </row>
    <row r="193" spans="1:25" x14ac:dyDescent="0.5">
      <c r="A193">
        <v>192</v>
      </c>
      <c r="B193" t="s">
        <v>191</v>
      </c>
      <c r="C193">
        <v>106</v>
      </c>
      <c r="D193">
        <v>106</v>
      </c>
      <c r="E193">
        <v>78</v>
      </c>
      <c r="F193">
        <v>148</v>
      </c>
      <c r="G193">
        <v>120</v>
      </c>
      <c r="H193">
        <v>42</v>
      </c>
      <c r="I193">
        <f t="shared" si="12"/>
        <v>600</v>
      </c>
      <c r="J193">
        <f>C193-'Gen IV Original Stats'!C193</f>
        <v>31</v>
      </c>
      <c r="K193">
        <f>D193-'Gen IV Original Stats'!D193</f>
        <v>31</v>
      </c>
      <c r="L193">
        <f>E193-'Gen IV Original Stats'!E193</f>
        <v>23</v>
      </c>
      <c r="M193">
        <f>F193-'Gen IV Original Stats'!F193</f>
        <v>43</v>
      </c>
      <c r="N193">
        <f>G193-'Gen IV Original Stats'!G193</f>
        <v>35</v>
      </c>
      <c r="O193">
        <f>H193-'Gen IV Original Stats'!H193</f>
        <v>12</v>
      </c>
      <c r="P193">
        <f>I193-'Gen IV Original Stats'!I193</f>
        <v>175</v>
      </c>
      <c r="U193">
        <f>IF(X193="",A193,IF(X193=2,A195,IF(X193=1,A194,"")))</f>
        <v>192</v>
      </c>
      <c r="V193">
        <v>192</v>
      </c>
      <c r="W193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</v>
      </c>
      <c r="Y193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</v>
      </c>
    </row>
    <row r="194" spans="1:25" x14ac:dyDescent="0.5">
      <c r="A194">
        <v>193</v>
      </c>
      <c r="B194" t="s">
        <v>192</v>
      </c>
      <c r="C194">
        <v>67</v>
      </c>
      <c r="D194">
        <v>67</v>
      </c>
      <c r="E194">
        <v>46</v>
      </c>
      <c r="F194">
        <v>77</v>
      </c>
      <c r="G194">
        <v>46</v>
      </c>
      <c r="H194">
        <v>97</v>
      </c>
      <c r="I194">
        <f t="shared" si="12"/>
        <v>400</v>
      </c>
      <c r="J194">
        <f>C194-'Gen IV Original Stats'!C194</f>
        <v>2</v>
      </c>
      <c r="K194">
        <f>D194-'Gen IV Original Stats'!D194</f>
        <v>2</v>
      </c>
      <c r="L194">
        <f>E194-'Gen IV Original Stats'!E194</f>
        <v>1</v>
      </c>
      <c r="M194">
        <f>F194-'Gen IV Original Stats'!F194</f>
        <v>2</v>
      </c>
      <c r="N194">
        <f>G194-'Gen IV Original Stats'!G194</f>
        <v>1</v>
      </c>
      <c r="O194">
        <f>H194-'Gen IV Original Stats'!H194</f>
        <v>2</v>
      </c>
      <c r="P194">
        <f>I194-'Gen IV Original Stats'!I194</f>
        <v>10</v>
      </c>
      <c r="U194">
        <v>469</v>
      </c>
      <c r="V194">
        <v>193</v>
      </c>
      <c r="W194" t="str">
        <f t="shared" si="1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</v>
      </c>
      <c r="X194">
        <v>1</v>
      </c>
      <c r="Y194" t="str">
        <f t="shared" si="1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</v>
      </c>
    </row>
    <row r="195" spans="1:25" x14ac:dyDescent="0.5">
      <c r="A195">
        <v>194</v>
      </c>
      <c r="B195" t="s">
        <v>193</v>
      </c>
      <c r="C195">
        <v>105</v>
      </c>
      <c r="D195">
        <v>86</v>
      </c>
      <c r="E195">
        <v>86</v>
      </c>
      <c r="F195">
        <v>48</v>
      </c>
      <c r="G195">
        <v>48</v>
      </c>
      <c r="H195">
        <v>29</v>
      </c>
      <c r="I195">
        <f t="shared" ref="I195:I258" si="18">SUM(C195:H195)</f>
        <v>402</v>
      </c>
      <c r="J195">
        <f>C195-'Gen IV Original Stats'!C195</f>
        <v>50</v>
      </c>
      <c r="K195">
        <f>D195-'Gen IV Original Stats'!D195</f>
        <v>41</v>
      </c>
      <c r="L195">
        <f>E195-'Gen IV Original Stats'!E195</f>
        <v>41</v>
      </c>
      <c r="M195">
        <f>F195-'Gen IV Original Stats'!F195</f>
        <v>23</v>
      </c>
      <c r="N195">
        <f>G195-'Gen IV Original Stats'!G195</f>
        <v>23</v>
      </c>
      <c r="O195">
        <f>H195-'Gen IV Original Stats'!H195</f>
        <v>14</v>
      </c>
      <c r="P195">
        <f>I195-'Gen IV Original Stats'!I195</f>
        <v>192</v>
      </c>
      <c r="U195">
        <f>IF(X195="",A195,IF(X195=2,A197,IF(X195=1,A196,"")))</f>
        <v>195</v>
      </c>
      <c r="V195">
        <v>194</v>
      </c>
      <c r="W195" t="str">
        <f t="shared" ref="W195:W258" si="19">W194&amp;U195&amp;","</f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</v>
      </c>
      <c r="X195">
        <v>1</v>
      </c>
      <c r="Y195" t="str">
        <f t="shared" ref="Y195:Y258" si="20">Y194&amp;"["&amp;V195&amp;","&amp;IF(X195="","0",X195)&amp;"],"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</v>
      </c>
    </row>
    <row r="196" spans="1:25" x14ac:dyDescent="0.5">
      <c r="A196">
        <v>195</v>
      </c>
      <c r="B196" t="s">
        <v>194</v>
      </c>
      <c r="C196">
        <v>133</v>
      </c>
      <c r="D196">
        <v>119</v>
      </c>
      <c r="E196">
        <v>119</v>
      </c>
      <c r="F196">
        <v>91</v>
      </c>
      <c r="G196">
        <v>91</v>
      </c>
      <c r="H196">
        <v>49</v>
      </c>
      <c r="I196">
        <f t="shared" si="18"/>
        <v>602</v>
      </c>
      <c r="J196">
        <f>C196-'Gen IV Original Stats'!C196</f>
        <v>38</v>
      </c>
      <c r="K196">
        <f>D196-'Gen IV Original Stats'!D196</f>
        <v>34</v>
      </c>
      <c r="L196">
        <f>E196-'Gen IV Original Stats'!E196</f>
        <v>34</v>
      </c>
      <c r="M196">
        <f>F196-'Gen IV Original Stats'!F196</f>
        <v>26</v>
      </c>
      <c r="N196">
        <f>G196-'Gen IV Original Stats'!G196</f>
        <v>26</v>
      </c>
      <c r="O196">
        <f>H196-'Gen IV Original Stats'!H196</f>
        <v>14</v>
      </c>
      <c r="P196">
        <f>I196-'Gen IV Original Stats'!I196</f>
        <v>172</v>
      </c>
      <c r="U196">
        <f>IF(X196="",A196,IF(X196=2,A198,IF(X196=1,A197,"")))</f>
        <v>195</v>
      </c>
      <c r="V196">
        <v>195</v>
      </c>
      <c r="W196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</v>
      </c>
      <c r="Y196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</v>
      </c>
    </row>
    <row r="197" spans="1:25" x14ac:dyDescent="0.5">
      <c r="A197">
        <v>196</v>
      </c>
      <c r="B197" t="s">
        <v>195</v>
      </c>
      <c r="C197">
        <v>74</v>
      </c>
      <c r="D197">
        <v>74</v>
      </c>
      <c r="E197">
        <v>69</v>
      </c>
      <c r="F197">
        <v>149</v>
      </c>
      <c r="G197">
        <v>109</v>
      </c>
      <c r="H197">
        <v>126</v>
      </c>
      <c r="I197">
        <f t="shared" si="18"/>
        <v>601</v>
      </c>
      <c r="J197">
        <f>C197-'Gen IV Original Stats'!C197</f>
        <v>9</v>
      </c>
      <c r="K197">
        <f>D197-'Gen IV Original Stats'!D197</f>
        <v>9</v>
      </c>
      <c r="L197">
        <f>E197-'Gen IV Original Stats'!E197</f>
        <v>9</v>
      </c>
      <c r="M197">
        <f>F197-'Gen IV Original Stats'!F197</f>
        <v>19</v>
      </c>
      <c r="N197">
        <f>G197-'Gen IV Original Stats'!G197</f>
        <v>14</v>
      </c>
      <c r="O197">
        <f>H197-'Gen IV Original Stats'!H197</f>
        <v>16</v>
      </c>
      <c r="P197">
        <f>I197-'Gen IV Original Stats'!I197</f>
        <v>76</v>
      </c>
      <c r="U197">
        <f>IF(X197="",A197,IF(X197=2,A199,IF(X197=1,A198,"")))</f>
        <v>196</v>
      </c>
      <c r="V197">
        <v>196</v>
      </c>
      <c r="W197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</v>
      </c>
      <c r="Y197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</v>
      </c>
    </row>
    <row r="198" spans="1:25" x14ac:dyDescent="0.5">
      <c r="A198">
        <v>197</v>
      </c>
      <c r="B198" t="s">
        <v>196</v>
      </c>
      <c r="C198">
        <v>109</v>
      </c>
      <c r="D198">
        <v>74</v>
      </c>
      <c r="E198">
        <v>126</v>
      </c>
      <c r="F198">
        <v>69</v>
      </c>
      <c r="G198">
        <v>149</v>
      </c>
      <c r="H198">
        <v>74</v>
      </c>
      <c r="I198">
        <f t="shared" si="18"/>
        <v>601</v>
      </c>
      <c r="J198">
        <f>C198-'Gen IV Original Stats'!C198</f>
        <v>14</v>
      </c>
      <c r="K198">
        <f>D198-'Gen IV Original Stats'!D198</f>
        <v>9</v>
      </c>
      <c r="L198">
        <f>E198-'Gen IV Original Stats'!E198</f>
        <v>16</v>
      </c>
      <c r="M198">
        <f>F198-'Gen IV Original Stats'!F198</f>
        <v>9</v>
      </c>
      <c r="N198">
        <f>G198-'Gen IV Original Stats'!G198</f>
        <v>19</v>
      </c>
      <c r="O198">
        <f>H198-'Gen IV Original Stats'!H198</f>
        <v>9</v>
      </c>
      <c r="P198">
        <f>I198-'Gen IV Original Stats'!I198</f>
        <v>76</v>
      </c>
      <c r="U198">
        <f>IF(X198="",A198,IF(X198=2,A200,IF(X198=1,A199,"")))</f>
        <v>197</v>
      </c>
      <c r="V198">
        <v>197</v>
      </c>
      <c r="W198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</v>
      </c>
      <c r="Y198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</v>
      </c>
    </row>
    <row r="199" spans="1:25" x14ac:dyDescent="0.5">
      <c r="A199">
        <v>198</v>
      </c>
      <c r="B199" t="s">
        <v>197</v>
      </c>
      <c r="C199">
        <v>59</v>
      </c>
      <c r="D199">
        <v>84</v>
      </c>
      <c r="E199">
        <v>41</v>
      </c>
      <c r="F199">
        <v>84</v>
      </c>
      <c r="G199">
        <v>41</v>
      </c>
      <c r="H199">
        <v>90</v>
      </c>
      <c r="I199">
        <f t="shared" si="18"/>
        <v>399</v>
      </c>
      <c r="J199">
        <f>C199-'Gen IV Original Stats'!C199</f>
        <v>-1</v>
      </c>
      <c r="K199">
        <f>D199-'Gen IV Original Stats'!D199</f>
        <v>-1</v>
      </c>
      <c r="L199">
        <f>E199-'Gen IV Original Stats'!E199</f>
        <v>-1</v>
      </c>
      <c r="M199">
        <f>F199-'Gen IV Original Stats'!F199</f>
        <v>-1</v>
      </c>
      <c r="N199">
        <f>G199-'Gen IV Original Stats'!G199</f>
        <v>-1</v>
      </c>
      <c r="O199">
        <f>H199-'Gen IV Original Stats'!H199</f>
        <v>-1</v>
      </c>
      <c r="P199">
        <f>I199-'Gen IV Original Stats'!I199</f>
        <v>-6</v>
      </c>
      <c r="U199">
        <v>430</v>
      </c>
      <c r="V199">
        <v>198</v>
      </c>
      <c r="W199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</v>
      </c>
      <c r="X199">
        <v>1</v>
      </c>
      <c r="Y199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</v>
      </c>
    </row>
    <row r="200" spans="1:25" x14ac:dyDescent="0.5">
      <c r="A200">
        <v>199</v>
      </c>
      <c r="B200" t="s">
        <v>198</v>
      </c>
      <c r="C200">
        <v>116</v>
      </c>
      <c r="D200">
        <v>92</v>
      </c>
      <c r="E200">
        <v>98</v>
      </c>
      <c r="F200">
        <v>122</v>
      </c>
      <c r="G200">
        <v>135</v>
      </c>
      <c r="H200">
        <v>37</v>
      </c>
      <c r="I200">
        <f t="shared" si="18"/>
        <v>600</v>
      </c>
      <c r="J200">
        <f>C200-'Gen IV Original Stats'!C200</f>
        <v>21</v>
      </c>
      <c r="K200">
        <f>D200-'Gen IV Original Stats'!D200</f>
        <v>17</v>
      </c>
      <c r="L200">
        <f>E200-'Gen IV Original Stats'!E200</f>
        <v>18</v>
      </c>
      <c r="M200">
        <f>F200-'Gen IV Original Stats'!F200</f>
        <v>22</v>
      </c>
      <c r="N200">
        <f>G200-'Gen IV Original Stats'!G200</f>
        <v>25</v>
      </c>
      <c r="O200">
        <f>H200-'Gen IV Original Stats'!H200</f>
        <v>7</v>
      </c>
      <c r="P200">
        <f>I200-'Gen IV Original Stats'!I200</f>
        <v>110</v>
      </c>
      <c r="U200">
        <f>IF(X200="",A200,IF(X200=2,A202,IF(X200=1,A201,"")))</f>
        <v>199</v>
      </c>
      <c r="V200">
        <v>199</v>
      </c>
      <c r="W200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</v>
      </c>
      <c r="Y200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</v>
      </c>
    </row>
    <row r="201" spans="1:25" x14ac:dyDescent="0.5">
      <c r="A201">
        <v>200</v>
      </c>
      <c r="B201" t="s">
        <v>199</v>
      </c>
      <c r="C201">
        <v>55</v>
      </c>
      <c r="D201">
        <v>55</v>
      </c>
      <c r="E201">
        <v>55</v>
      </c>
      <c r="F201">
        <v>78</v>
      </c>
      <c r="G201">
        <v>78</v>
      </c>
      <c r="H201">
        <v>78</v>
      </c>
      <c r="I201">
        <f t="shared" si="18"/>
        <v>399</v>
      </c>
      <c r="J201">
        <f>C201-'Gen IV Original Stats'!C201</f>
        <v>-5</v>
      </c>
      <c r="K201">
        <f>D201-'Gen IV Original Stats'!D201</f>
        <v>-5</v>
      </c>
      <c r="L201">
        <f>E201-'Gen IV Original Stats'!E201</f>
        <v>-5</v>
      </c>
      <c r="M201">
        <f>F201-'Gen IV Original Stats'!F201</f>
        <v>-7</v>
      </c>
      <c r="N201">
        <f>G201-'Gen IV Original Stats'!G201</f>
        <v>-7</v>
      </c>
      <c r="O201">
        <f>H201-'Gen IV Original Stats'!H201</f>
        <v>-7</v>
      </c>
      <c r="P201">
        <f>I201-'Gen IV Original Stats'!I201</f>
        <v>-36</v>
      </c>
      <c r="U201">
        <v>429</v>
      </c>
      <c r="V201">
        <v>200</v>
      </c>
      <c r="W201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</v>
      </c>
      <c r="X201">
        <v>1</v>
      </c>
      <c r="Y201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</v>
      </c>
    </row>
    <row r="202" spans="1:25" x14ac:dyDescent="0.5">
      <c r="A202">
        <v>201</v>
      </c>
      <c r="B202" t="s">
        <v>200</v>
      </c>
      <c r="C202">
        <v>86</v>
      </c>
      <c r="D202">
        <v>129</v>
      </c>
      <c r="E202">
        <v>86</v>
      </c>
      <c r="F202">
        <v>129</v>
      </c>
      <c r="G202">
        <v>86</v>
      </c>
      <c r="H202">
        <v>86</v>
      </c>
      <c r="I202">
        <f t="shared" si="18"/>
        <v>602</v>
      </c>
      <c r="J202">
        <f>C202-'Gen IV Original Stats'!C202</f>
        <v>38</v>
      </c>
      <c r="K202">
        <f>D202-'Gen IV Original Stats'!D202</f>
        <v>57</v>
      </c>
      <c r="L202">
        <f>E202-'Gen IV Original Stats'!E202</f>
        <v>38</v>
      </c>
      <c r="M202">
        <f>F202-'Gen IV Original Stats'!F202</f>
        <v>57</v>
      </c>
      <c r="N202">
        <f>G202-'Gen IV Original Stats'!G202</f>
        <v>38</v>
      </c>
      <c r="O202">
        <f>H202-'Gen IV Original Stats'!H202</f>
        <v>38</v>
      </c>
      <c r="P202">
        <f>I202-'Gen IV Original Stats'!I202</f>
        <v>266</v>
      </c>
      <c r="U202">
        <f t="shared" ref="U202:U207" si="21">IF(X202="",A202,IF(X202=2,A204,IF(X202=1,A203,"")))</f>
        <v>201</v>
      </c>
      <c r="V202">
        <v>201</v>
      </c>
      <c r="W202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</v>
      </c>
      <c r="Y202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</v>
      </c>
    </row>
    <row r="203" spans="1:25" x14ac:dyDescent="0.5">
      <c r="A203">
        <v>202</v>
      </c>
      <c r="B203" t="s">
        <v>201</v>
      </c>
      <c r="C203">
        <v>255</v>
      </c>
      <c r="D203">
        <v>54</v>
      </c>
      <c r="E203">
        <v>91</v>
      </c>
      <c r="F203">
        <v>54</v>
      </c>
      <c r="G203">
        <v>91</v>
      </c>
      <c r="H203">
        <v>54</v>
      </c>
      <c r="I203">
        <f t="shared" si="18"/>
        <v>599</v>
      </c>
      <c r="J203">
        <f>C203-'Gen IV Original Stats'!C203</f>
        <v>65</v>
      </c>
      <c r="K203">
        <f>D203-'Gen IV Original Stats'!D203</f>
        <v>21</v>
      </c>
      <c r="L203">
        <f>E203-'Gen IV Original Stats'!E203</f>
        <v>33</v>
      </c>
      <c r="M203">
        <f>F203-'Gen IV Original Stats'!F203</f>
        <v>21</v>
      </c>
      <c r="N203">
        <f>G203-'Gen IV Original Stats'!G203</f>
        <v>33</v>
      </c>
      <c r="O203">
        <f>H203-'Gen IV Original Stats'!H203</f>
        <v>21</v>
      </c>
      <c r="P203">
        <f>I203-'Gen IV Original Stats'!I203</f>
        <v>194</v>
      </c>
      <c r="U203">
        <f t="shared" si="21"/>
        <v>202</v>
      </c>
      <c r="V203">
        <v>202</v>
      </c>
      <c r="W203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</v>
      </c>
      <c r="Y203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</v>
      </c>
    </row>
    <row r="204" spans="1:25" x14ac:dyDescent="0.5">
      <c r="A204">
        <v>203</v>
      </c>
      <c r="B204" t="s">
        <v>202</v>
      </c>
      <c r="C204">
        <v>92</v>
      </c>
      <c r="D204">
        <v>105</v>
      </c>
      <c r="E204">
        <v>86</v>
      </c>
      <c r="F204">
        <v>119</v>
      </c>
      <c r="G204">
        <v>86</v>
      </c>
      <c r="H204">
        <v>112</v>
      </c>
      <c r="I204">
        <f t="shared" si="18"/>
        <v>600</v>
      </c>
      <c r="J204">
        <f>C204-'Gen IV Original Stats'!C204</f>
        <v>22</v>
      </c>
      <c r="K204">
        <f>D204-'Gen IV Original Stats'!D204</f>
        <v>25</v>
      </c>
      <c r="L204">
        <f>E204-'Gen IV Original Stats'!E204</f>
        <v>21</v>
      </c>
      <c r="M204">
        <f>F204-'Gen IV Original Stats'!F204</f>
        <v>29</v>
      </c>
      <c r="N204">
        <f>G204-'Gen IV Original Stats'!G204</f>
        <v>21</v>
      </c>
      <c r="O204">
        <f>H204-'Gen IV Original Stats'!H204</f>
        <v>27</v>
      </c>
      <c r="P204">
        <f>I204-'Gen IV Original Stats'!I204</f>
        <v>145</v>
      </c>
      <c r="U204">
        <f t="shared" si="21"/>
        <v>203</v>
      </c>
      <c r="V204">
        <v>203</v>
      </c>
      <c r="W204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</v>
      </c>
      <c r="Y204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</v>
      </c>
    </row>
    <row r="205" spans="1:25" x14ac:dyDescent="0.5">
      <c r="A205">
        <v>204</v>
      </c>
      <c r="B205" t="s">
        <v>203</v>
      </c>
      <c r="C205">
        <v>69</v>
      </c>
      <c r="D205">
        <v>90</v>
      </c>
      <c r="E205">
        <v>124</v>
      </c>
      <c r="F205">
        <v>48</v>
      </c>
      <c r="G205">
        <v>48</v>
      </c>
      <c r="H205">
        <v>21</v>
      </c>
      <c r="I205">
        <f t="shared" si="18"/>
        <v>400</v>
      </c>
      <c r="J205">
        <f>C205-'Gen IV Original Stats'!C205</f>
        <v>19</v>
      </c>
      <c r="K205">
        <f>D205-'Gen IV Original Stats'!D205</f>
        <v>25</v>
      </c>
      <c r="L205">
        <f>E205-'Gen IV Original Stats'!E205</f>
        <v>34</v>
      </c>
      <c r="M205">
        <f>F205-'Gen IV Original Stats'!F205</f>
        <v>13</v>
      </c>
      <c r="N205">
        <f>G205-'Gen IV Original Stats'!G205</f>
        <v>13</v>
      </c>
      <c r="O205">
        <f>H205-'Gen IV Original Stats'!H205</f>
        <v>6</v>
      </c>
      <c r="P205">
        <f>I205-'Gen IV Original Stats'!I205</f>
        <v>110</v>
      </c>
      <c r="U205">
        <f t="shared" si="21"/>
        <v>205</v>
      </c>
      <c r="V205">
        <v>204</v>
      </c>
      <c r="W205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</v>
      </c>
      <c r="X205">
        <v>1</v>
      </c>
      <c r="Y205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</v>
      </c>
    </row>
    <row r="206" spans="1:25" x14ac:dyDescent="0.5">
      <c r="A206">
        <v>205</v>
      </c>
      <c r="B206" t="s">
        <v>204</v>
      </c>
      <c r="C206">
        <v>97</v>
      </c>
      <c r="D206">
        <v>116</v>
      </c>
      <c r="E206">
        <v>181</v>
      </c>
      <c r="F206">
        <v>77</v>
      </c>
      <c r="G206">
        <v>77</v>
      </c>
      <c r="H206">
        <v>52</v>
      </c>
      <c r="I206">
        <f t="shared" si="18"/>
        <v>600</v>
      </c>
      <c r="J206">
        <f>C206-'Gen IV Original Stats'!C206</f>
        <v>22</v>
      </c>
      <c r="K206">
        <f>D206-'Gen IV Original Stats'!D206</f>
        <v>26</v>
      </c>
      <c r="L206">
        <f>E206-'Gen IV Original Stats'!E206</f>
        <v>41</v>
      </c>
      <c r="M206">
        <f>F206-'Gen IV Original Stats'!F206</f>
        <v>17</v>
      </c>
      <c r="N206">
        <f>G206-'Gen IV Original Stats'!G206</f>
        <v>17</v>
      </c>
      <c r="O206">
        <f>H206-'Gen IV Original Stats'!H206</f>
        <v>12</v>
      </c>
      <c r="P206">
        <f>I206-'Gen IV Original Stats'!I206</f>
        <v>135</v>
      </c>
      <c r="U206">
        <f t="shared" si="21"/>
        <v>205</v>
      </c>
      <c r="V206">
        <v>205</v>
      </c>
      <c r="W206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</v>
      </c>
      <c r="Y206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</v>
      </c>
    </row>
    <row r="207" spans="1:25" x14ac:dyDescent="0.5">
      <c r="A207">
        <v>206</v>
      </c>
      <c r="B207" t="s">
        <v>205</v>
      </c>
      <c r="C207">
        <v>145</v>
      </c>
      <c r="D207">
        <v>101</v>
      </c>
      <c r="E207">
        <v>101</v>
      </c>
      <c r="F207">
        <v>94</v>
      </c>
      <c r="G207">
        <v>94</v>
      </c>
      <c r="H207">
        <v>65</v>
      </c>
      <c r="I207">
        <f t="shared" si="18"/>
        <v>600</v>
      </c>
      <c r="J207">
        <f>C207-'Gen IV Original Stats'!C207</f>
        <v>45</v>
      </c>
      <c r="K207">
        <f>D207-'Gen IV Original Stats'!D207</f>
        <v>31</v>
      </c>
      <c r="L207">
        <f>E207-'Gen IV Original Stats'!E207</f>
        <v>31</v>
      </c>
      <c r="M207">
        <f>F207-'Gen IV Original Stats'!F207</f>
        <v>29</v>
      </c>
      <c r="N207">
        <f>G207-'Gen IV Original Stats'!G207</f>
        <v>29</v>
      </c>
      <c r="O207">
        <f>H207-'Gen IV Original Stats'!H207</f>
        <v>20</v>
      </c>
      <c r="P207">
        <f>I207-'Gen IV Original Stats'!I207</f>
        <v>185</v>
      </c>
      <c r="U207">
        <f t="shared" si="21"/>
        <v>206</v>
      </c>
      <c r="V207">
        <v>206</v>
      </c>
      <c r="W207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</v>
      </c>
      <c r="Y207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</v>
      </c>
    </row>
    <row r="208" spans="1:25" x14ac:dyDescent="0.5">
      <c r="A208">
        <v>207</v>
      </c>
      <c r="B208" t="s">
        <v>206</v>
      </c>
      <c r="C208">
        <v>60</v>
      </c>
      <c r="D208">
        <v>70</v>
      </c>
      <c r="E208">
        <v>98</v>
      </c>
      <c r="F208">
        <v>33</v>
      </c>
      <c r="G208">
        <v>60</v>
      </c>
      <c r="H208">
        <v>79</v>
      </c>
      <c r="I208">
        <f t="shared" si="18"/>
        <v>400</v>
      </c>
      <c r="J208">
        <f>C208-'Gen IV Original Stats'!C208</f>
        <v>-5</v>
      </c>
      <c r="K208">
        <f>D208-'Gen IV Original Stats'!D208</f>
        <v>-5</v>
      </c>
      <c r="L208">
        <f>E208-'Gen IV Original Stats'!E208</f>
        <v>-7</v>
      </c>
      <c r="M208">
        <f>F208-'Gen IV Original Stats'!F208</f>
        <v>-2</v>
      </c>
      <c r="N208">
        <f>G208-'Gen IV Original Stats'!G208</f>
        <v>-5</v>
      </c>
      <c r="O208">
        <f>H208-'Gen IV Original Stats'!H208</f>
        <v>-6</v>
      </c>
      <c r="P208">
        <f>I208-'Gen IV Original Stats'!I208</f>
        <v>-30</v>
      </c>
      <c r="U208">
        <v>472</v>
      </c>
      <c r="V208">
        <v>207</v>
      </c>
      <c r="W208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</v>
      </c>
      <c r="X208">
        <v>1</v>
      </c>
      <c r="Y208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</v>
      </c>
    </row>
    <row r="209" spans="1:25" x14ac:dyDescent="0.5">
      <c r="A209">
        <v>208</v>
      </c>
      <c r="B209" t="s">
        <v>207</v>
      </c>
      <c r="C209">
        <v>88</v>
      </c>
      <c r="D209">
        <v>100</v>
      </c>
      <c r="E209">
        <v>235</v>
      </c>
      <c r="F209">
        <v>65</v>
      </c>
      <c r="G209">
        <v>76</v>
      </c>
      <c r="H209">
        <v>35</v>
      </c>
      <c r="I209">
        <f t="shared" si="18"/>
        <v>599</v>
      </c>
      <c r="J209">
        <f>C209-'Gen IV Original Stats'!C209</f>
        <v>13</v>
      </c>
      <c r="K209">
        <f>D209-'Gen IV Original Stats'!D209</f>
        <v>15</v>
      </c>
      <c r="L209">
        <f>E209-'Gen IV Original Stats'!E209</f>
        <v>35</v>
      </c>
      <c r="M209">
        <f>F209-'Gen IV Original Stats'!F209</f>
        <v>10</v>
      </c>
      <c r="N209">
        <f>G209-'Gen IV Original Stats'!G209</f>
        <v>11</v>
      </c>
      <c r="O209">
        <f>H209-'Gen IV Original Stats'!H209</f>
        <v>5</v>
      </c>
      <c r="P209">
        <f>I209-'Gen IV Original Stats'!I209</f>
        <v>89</v>
      </c>
      <c r="U209">
        <f t="shared" ref="U209:U215" si="22">IF(X209="",A209,IF(X209=2,A211,IF(X209=1,A210,"")))</f>
        <v>208</v>
      </c>
      <c r="V209">
        <v>208</v>
      </c>
      <c r="W209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</v>
      </c>
      <c r="Y209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</v>
      </c>
    </row>
    <row r="210" spans="1:25" x14ac:dyDescent="0.5">
      <c r="A210">
        <v>209</v>
      </c>
      <c r="B210" t="s">
        <v>208</v>
      </c>
      <c r="C210">
        <v>80</v>
      </c>
      <c r="D210">
        <v>107</v>
      </c>
      <c r="E210">
        <v>67</v>
      </c>
      <c r="F210">
        <v>53</v>
      </c>
      <c r="G210">
        <v>53</v>
      </c>
      <c r="H210">
        <v>40</v>
      </c>
      <c r="I210">
        <f t="shared" si="18"/>
        <v>400</v>
      </c>
      <c r="J210">
        <f>C210-'Gen IV Original Stats'!C210</f>
        <v>20</v>
      </c>
      <c r="K210">
        <f>D210-'Gen IV Original Stats'!D210</f>
        <v>27</v>
      </c>
      <c r="L210">
        <f>E210-'Gen IV Original Stats'!E210</f>
        <v>17</v>
      </c>
      <c r="M210">
        <f>F210-'Gen IV Original Stats'!F210</f>
        <v>13</v>
      </c>
      <c r="N210">
        <f>G210-'Gen IV Original Stats'!G210</f>
        <v>13</v>
      </c>
      <c r="O210">
        <f>H210-'Gen IV Original Stats'!H210</f>
        <v>10</v>
      </c>
      <c r="P210">
        <f>I210-'Gen IV Original Stats'!I210</f>
        <v>100</v>
      </c>
      <c r="U210">
        <f t="shared" si="22"/>
        <v>210</v>
      </c>
      <c r="V210">
        <v>209</v>
      </c>
      <c r="W210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</v>
      </c>
      <c r="X210">
        <v>1</v>
      </c>
      <c r="Y210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</v>
      </c>
    </row>
    <row r="211" spans="1:25" x14ac:dyDescent="0.5">
      <c r="A211">
        <v>210</v>
      </c>
      <c r="B211" t="s">
        <v>209</v>
      </c>
      <c r="C211">
        <v>120</v>
      </c>
      <c r="D211">
        <v>160</v>
      </c>
      <c r="E211">
        <v>100</v>
      </c>
      <c r="F211">
        <v>80</v>
      </c>
      <c r="G211">
        <v>80</v>
      </c>
      <c r="H211">
        <v>60</v>
      </c>
      <c r="I211">
        <f t="shared" si="18"/>
        <v>600</v>
      </c>
      <c r="J211">
        <f>C211-'Gen IV Original Stats'!C211</f>
        <v>30</v>
      </c>
      <c r="K211">
        <f>D211-'Gen IV Original Stats'!D211</f>
        <v>40</v>
      </c>
      <c r="L211">
        <f>E211-'Gen IV Original Stats'!E211</f>
        <v>25</v>
      </c>
      <c r="M211">
        <f>F211-'Gen IV Original Stats'!F211</f>
        <v>20</v>
      </c>
      <c r="N211">
        <f>G211-'Gen IV Original Stats'!G211</f>
        <v>20</v>
      </c>
      <c r="O211">
        <f>H211-'Gen IV Original Stats'!H211</f>
        <v>15</v>
      </c>
      <c r="P211">
        <f>I211-'Gen IV Original Stats'!I211</f>
        <v>150</v>
      </c>
      <c r="U211">
        <f t="shared" si="22"/>
        <v>210</v>
      </c>
      <c r="V211">
        <v>210</v>
      </c>
      <c r="W211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</v>
      </c>
      <c r="Y211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</v>
      </c>
    </row>
    <row r="212" spans="1:25" x14ac:dyDescent="0.5">
      <c r="A212">
        <v>211</v>
      </c>
      <c r="B212" t="s">
        <v>210</v>
      </c>
      <c r="C212">
        <v>91</v>
      </c>
      <c r="D212">
        <v>133</v>
      </c>
      <c r="E212">
        <v>105</v>
      </c>
      <c r="F212">
        <v>77</v>
      </c>
      <c r="G212">
        <v>77</v>
      </c>
      <c r="H212">
        <v>119</v>
      </c>
      <c r="I212">
        <f t="shared" si="18"/>
        <v>602</v>
      </c>
      <c r="J212">
        <f>C212-'Gen IV Original Stats'!C212</f>
        <v>26</v>
      </c>
      <c r="K212">
        <f>D212-'Gen IV Original Stats'!D212</f>
        <v>38</v>
      </c>
      <c r="L212">
        <f>E212-'Gen IV Original Stats'!E212</f>
        <v>30</v>
      </c>
      <c r="M212">
        <f>F212-'Gen IV Original Stats'!F212</f>
        <v>22</v>
      </c>
      <c r="N212">
        <f>G212-'Gen IV Original Stats'!G212</f>
        <v>22</v>
      </c>
      <c r="O212">
        <f>H212-'Gen IV Original Stats'!H212</f>
        <v>34</v>
      </c>
      <c r="P212">
        <f>I212-'Gen IV Original Stats'!I212</f>
        <v>172</v>
      </c>
      <c r="U212">
        <f t="shared" si="22"/>
        <v>211</v>
      </c>
      <c r="V212">
        <v>211</v>
      </c>
      <c r="W212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</v>
      </c>
      <c r="Y212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</v>
      </c>
    </row>
    <row r="213" spans="1:25" x14ac:dyDescent="0.5">
      <c r="A213">
        <v>212</v>
      </c>
      <c r="B213" t="s">
        <v>211</v>
      </c>
      <c r="C213">
        <v>84</v>
      </c>
      <c r="D213">
        <v>156</v>
      </c>
      <c r="E213">
        <v>120</v>
      </c>
      <c r="F213">
        <v>66</v>
      </c>
      <c r="G213">
        <v>96</v>
      </c>
      <c r="H213">
        <v>78</v>
      </c>
      <c r="I213">
        <f t="shared" si="18"/>
        <v>600</v>
      </c>
      <c r="J213">
        <f>C213-'Gen IV Original Stats'!C213</f>
        <v>14</v>
      </c>
      <c r="K213">
        <f>D213-'Gen IV Original Stats'!D213</f>
        <v>26</v>
      </c>
      <c r="L213">
        <f>E213-'Gen IV Original Stats'!E213</f>
        <v>20</v>
      </c>
      <c r="M213">
        <f>F213-'Gen IV Original Stats'!F213</f>
        <v>11</v>
      </c>
      <c r="N213">
        <f>G213-'Gen IV Original Stats'!G213</f>
        <v>16</v>
      </c>
      <c r="O213">
        <f>H213-'Gen IV Original Stats'!H213</f>
        <v>13</v>
      </c>
      <c r="P213">
        <f>I213-'Gen IV Original Stats'!I213</f>
        <v>100</v>
      </c>
      <c r="U213">
        <f t="shared" si="22"/>
        <v>212</v>
      </c>
      <c r="V213">
        <v>212</v>
      </c>
      <c r="W213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</v>
      </c>
      <c r="Y213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</v>
      </c>
    </row>
    <row r="214" spans="1:25" x14ac:dyDescent="0.5">
      <c r="A214">
        <v>213</v>
      </c>
      <c r="B214" t="s">
        <v>212</v>
      </c>
      <c r="C214">
        <v>33</v>
      </c>
      <c r="D214">
        <v>21</v>
      </c>
      <c r="E214">
        <v>255</v>
      </c>
      <c r="F214">
        <v>21</v>
      </c>
      <c r="G214">
        <v>255</v>
      </c>
      <c r="H214">
        <v>15</v>
      </c>
      <c r="I214">
        <f t="shared" si="18"/>
        <v>600</v>
      </c>
      <c r="J214">
        <f>C214-'Gen IV Original Stats'!C214</f>
        <v>13</v>
      </c>
      <c r="K214">
        <f>D214-'Gen IV Original Stats'!D214</f>
        <v>11</v>
      </c>
      <c r="L214">
        <f>E214-'Gen IV Original Stats'!E214</f>
        <v>25</v>
      </c>
      <c r="M214">
        <f>F214-'Gen IV Original Stats'!F214</f>
        <v>11</v>
      </c>
      <c r="N214">
        <f>G214-'Gen IV Original Stats'!G214</f>
        <v>25</v>
      </c>
      <c r="O214">
        <f>H214-'Gen IV Original Stats'!H214</f>
        <v>10</v>
      </c>
      <c r="P214">
        <f>I214-'Gen IV Original Stats'!I214</f>
        <v>95</v>
      </c>
      <c r="U214">
        <f t="shared" si="22"/>
        <v>213</v>
      </c>
      <c r="V214">
        <v>213</v>
      </c>
      <c r="W214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</v>
      </c>
      <c r="Y214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</v>
      </c>
    </row>
    <row r="215" spans="1:25" x14ac:dyDescent="0.5">
      <c r="A215">
        <v>214</v>
      </c>
      <c r="B215" t="s">
        <v>213</v>
      </c>
      <c r="C215">
        <v>96</v>
      </c>
      <c r="D215">
        <v>150</v>
      </c>
      <c r="E215">
        <v>90</v>
      </c>
      <c r="F215">
        <v>48</v>
      </c>
      <c r="G215">
        <v>114</v>
      </c>
      <c r="H215">
        <v>102</v>
      </c>
      <c r="I215">
        <f t="shared" si="18"/>
        <v>600</v>
      </c>
      <c r="J215">
        <f>C215-'Gen IV Original Stats'!C215</f>
        <v>16</v>
      </c>
      <c r="K215">
        <f>D215-'Gen IV Original Stats'!D215</f>
        <v>25</v>
      </c>
      <c r="L215">
        <f>E215-'Gen IV Original Stats'!E215</f>
        <v>15</v>
      </c>
      <c r="M215">
        <f>F215-'Gen IV Original Stats'!F215</f>
        <v>8</v>
      </c>
      <c r="N215">
        <f>G215-'Gen IV Original Stats'!G215</f>
        <v>19</v>
      </c>
      <c r="O215">
        <f>H215-'Gen IV Original Stats'!H215</f>
        <v>17</v>
      </c>
      <c r="P215">
        <f>I215-'Gen IV Original Stats'!I215</f>
        <v>100</v>
      </c>
      <c r="U215">
        <f t="shared" si="22"/>
        <v>214</v>
      </c>
      <c r="V215">
        <v>214</v>
      </c>
      <c r="W215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</v>
      </c>
      <c r="Y215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</v>
      </c>
    </row>
    <row r="216" spans="1:25" x14ac:dyDescent="0.5">
      <c r="A216">
        <v>215</v>
      </c>
      <c r="B216" t="s">
        <v>214</v>
      </c>
      <c r="C216">
        <v>51</v>
      </c>
      <c r="D216">
        <v>88</v>
      </c>
      <c r="E216">
        <v>51</v>
      </c>
      <c r="F216">
        <v>33</v>
      </c>
      <c r="G216">
        <v>70</v>
      </c>
      <c r="H216">
        <v>107</v>
      </c>
      <c r="I216">
        <f t="shared" si="18"/>
        <v>400</v>
      </c>
      <c r="J216">
        <f>C216-'Gen IV Original Stats'!C216</f>
        <v>-4</v>
      </c>
      <c r="K216">
        <f>D216-'Gen IV Original Stats'!D216</f>
        <v>-7</v>
      </c>
      <c r="L216">
        <f>E216-'Gen IV Original Stats'!E216</f>
        <v>-4</v>
      </c>
      <c r="M216">
        <f>F216-'Gen IV Original Stats'!F216</f>
        <v>-2</v>
      </c>
      <c r="N216">
        <f>G216-'Gen IV Original Stats'!G216</f>
        <v>-5</v>
      </c>
      <c r="O216">
        <f>H216-'Gen IV Original Stats'!H216</f>
        <v>-8</v>
      </c>
      <c r="P216">
        <f>I216-'Gen IV Original Stats'!I216</f>
        <v>-30</v>
      </c>
      <c r="U216">
        <v>461</v>
      </c>
      <c r="V216">
        <v>215</v>
      </c>
      <c r="W216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</v>
      </c>
      <c r="X216">
        <v>1</v>
      </c>
      <c r="Y216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</v>
      </c>
    </row>
    <row r="217" spans="1:25" x14ac:dyDescent="0.5">
      <c r="A217">
        <v>216</v>
      </c>
      <c r="B217" t="s">
        <v>215</v>
      </c>
      <c r="C217">
        <v>73</v>
      </c>
      <c r="D217">
        <v>97</v>
      </c>
      <c r="E217">
        <v>61</v>
      </c>
      <c r="F217">
        <v>61</v>
      </c>
      <c r="G217">
        <v>61</v>
      </c>
      <c r="H217">
        <v>48</v>
      </c>
      <c r="I217">
        <f t="shared" si="18"/>
        <v>401</v>
      </c>
      <c r="J217">
        <f>C217-'Gen IV Original Stats'!C217</f>
        <v>13</v>
      </c>
      <c r="K217">
        <f>D217-'Gen IV Original Stats'!D217</f>
        <v>17</v>
      </c>
      <c r="L217">
        <f>E217-'Gen IV Original Stats'!E217</f>
        <v>11</v>
      </c>
      <c r="M217">
        <f>F217-'Gen IV Original Stats'!F217</f>
        <v>11</v>
      </c>
      <c r="N217">
        <f>G217-'Gen IV Original Stats'!G217</f>
        <v>11</v>
      </c>
      <c r="O217">
        <f>H217-'Gen IV Original Stats'!H217</f>
        <v>8</v>
      </c>
      <c r="P217">
        <f>I217-'Gen IV Original Stats'!I217</f>
        <v>71</v>
      </c>
      <c r="U217">
        <f>IF(X217="",A217,IF(X217=2,A219,IF(X217=1,A218,"")))</f>
        <v>217</v>
      </c>
      <c r="V217">
        <v>216</v>
      </c>
      <c r="W217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</v>
      </c>
      <c r="X217">
        <v>1</v>
      </c>
      <c r="Y217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</v>
      </c>
    </row>
    <row r="218" spans="1:25" x14ac:dyDescent="0.5">
      <c r="A218">
        <v>217</v>
      </c>
      <c r="B218" t="s">
        <v>216</v>
      </c>
      <c r="C218">
        <v>108</v>
      </c>
      <c r="D218">
        <v>156</v>
      </c>
      <c r="E218">
        <v>90</v>
      </c>
      <c r="F218">
        <v>90</v>
      </c>
      <c r="G218">
        <v>90</v>
      </c>
      <c r="H218">
        <v>66</v>
      </c>
      <c r="I218">
        <f t="shared" si="18"/>
        <v>600</v>
      </c>
      <c r="J218">
        <f>C218-'Gen IV Original Stats'!C218</f>
        <v>18</v>
      </c>
      <c r="K218">
        <f>D218-'Gen IV Original Stats'!D218</f>
        <v>26</v>
      </c>
      <c r="L218">
        <f>E218-'Gen IV Original Stats'!E218</f>
        <v>15</v>
      </c>
      <c r="M218">
        <f>F218-'Gen IV Original Stats'!F218</f>
        <v>15</v>
      </c>
      <c r="N218">
        <f>G218-'Gen IV Original Stats'!G218</f>
        <v>15</v>
      </c>
      <c r="O218">
        <f>H218-'Gen IV Original Stats'!H218</f>
        <v>11</v>
      </c>
      <c r="P218">
        <f>I218-'Gen IV Original Stats'!I218</f>
        <v>100</v>
      </c>
      <c r="U218">
        <f>IF(X218="",A218,IF(X218=2,A220,IF(X218=1,A219,"")))</f>
        <v>217</v>
      </c>
      <c r="V218">
        <v>217</v>
      </c>
      <c r="W218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</v>
      </c>
      <c r="Y218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</v>
      </c>
    </row>
    <row r="219" spans="1:25" x14ac:dyDescent="0.5">
      <c r="A219">
        <v>218</v>
      </c>
      <c r="B219" t="s">
        <v>217</v>
      </c>
      <c r="C219">
        <v>64</v>
      </c>
      <c r="D219">
        <v>64</v>
      </c>
      <c r="E219">
        <v>64</v>
      </c>
      <c r="F219">
        <v>112</v>
      </c>
      <c r="G219">
        <v>64</v>
      </c>
      <c r="H219">
        <v>32</v>
      </c>
      <c r="I219">
        <f t="shared" si="18"/>
        <v>400</v>
      </c>
      <c r="J219">
        <f>C219-'Gen IV Original Stats'!C219</f>
        <v>24</v>
      </c>
      <c r="K219">
        <f>D219-'Gen IV Original Stats'!D219</f>
        <v>24</v>
      </c>
      <c r="L219">
        <f>E219-'Gen IV Original Stats'!E219</f>
        <v>24</v>
      </c>
      <c r="M219">
        <f>F219-'Gen IV Original Stats'!F219</f>
        <v>42</v>
      </c>
      <c r="N219">
        <f>G219-'Gen IV Original Stats'!G219</f>
        <v>24</v>
      </c>
      <c r="O219">
        <f>H219-'Gen IV Original Stats'!H219</f>
        <v>12</v>
      </c>
      <c r="P219">
        <f>I219-'Gen IV Original Stats'!I219</f>
        <v>150</v>
      </c>
      <c r="U219">
        <f>IF(X219="",A219,IF(X219=2,A221,IF(X219=1,A220,"")))</f>
        <v>219</v>
      </c>
      <c r="V219">
        <v>218</v>
      </c>
      <c r="W219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</v>
      </c>
      <c r="X219">
        <v>1</v>
      </c>
      <c r="Y219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</v>
      </c>
    </row>
    <row r="220" spans="1:25" x14ac:dyDescent="0.5">
      <c r="A220">
        <v>219</v>
      </c>
      <c r="B220" t="s">
        <v>218</v>
      </c>
      <c r="C220">
        <v>73</v>
      </c>
      <c r="D220">
        <v>73</v>
      </c>
      <c r="E220">
        <v>176</v>
      </c>
      <c r="F220">
        <v>117</v>
      </c>
      <c r="G220">
        <v>117</v>
      </c>
      <c r="H220">
        <v>44</v>
      </c>
      <c r="I220">
        <f t="shared" si="18"/>
        <v>600</v>
      </c>
      <c r="J220">
        <f>C220-'Gen IV Original Stats'!C220</f>
        <v>23</v>
      </c>
      <c r="K220">
        <f>D220-'Gen IV Original Stats'!D220</f>
        <v>23</v>
      </c>
      <c r="L220">
        <f>E220-'Gen IV Original Stats'!E220</f>
        <v>56</v>
      </c>
      <c r="M220">
        <f>F220-'Gen IV Original Stats'!F220</f>
        <v>37</v>
      </c>
      <c r="N220">
        <f>G220-'Gen IV Original Stats'!G220</f>
        <v>37</v>
      </c>
      <c r="O220">
        <f>H220-'Gen IV Original Stats'!H220</f>
        <v>14</v>
      </c>
      <c r="P220">
        <f>I220-'Gen IV Original Stats'!I220</f>
        <v>190</v>
      </c>
      <c r="U220">
        <f>IF(X220="",A220,IF(X220=2,A222,IF(X220=1,A221,"")))</f>
        <v>219</v>
      </c>
      <c r="V220">
        <v>219</v>
      </c>
      <c r="W220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</v>
      </c>
      <c r="Y220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</v>
      </c>
    </row>
    <row r="221" spans="1:25" x14ac:dyDescent="0.5">
      <c r="A221">
        <v>220</v>
      </c>
      <c r="B221" t="s">
        <v>219</v>
      </c>
      <c r="C221">
        <v>60</v>
      </c>
      <c r="D221">
        <v>60</v>
      </c>
      <c r="E221">
        <v>48</v>
      </c>
      <c r="F221">
        <v>36</v>
      </c>
      <c r="G221">
        <v>36</v>
      </c>
      <c r="H221">
        <v>60</v>
      </c>
      <c r="I221">
        <f t="shared" si="18"/>
        <v>300</v>
      </c>
      <c r="J221">
        <f>C221-'Gen IV Original Stats'!C221</f>
        <v>10</v>
      </c>
      <c r="K221">
        <f>D221-'Gen IV Original Stats'!D221</f>
        <v>10</v>
      </c>
      <c r="L221">
        <f>E221-'Gen IV Original Stats'!E221</f>
        <v>8</v>
      </c>
      <c r="M221">
        <f>F221-'Gen IV Original Stats'!F221</f>
        <v>6</v>
      </c>
      <c r="N221">
        <f>G221-'Gen IV Original Stats'!G221</f>
        <v>6</v>
      </c>
      <c r="O221">
        <f>H221-'Gen IV Original Stats'!H221</f>
        <v>10</v>
      </c>
      <c r="P221">
        <f>I221-'Gen IV Original Stats'!I221</f>
        <v>50</v>
      </c>
      <c r="U221">
        <v>473</v>
      </c>
      <c r="V221">
        <v>220</v>
      </c>
      <c r="W221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</v>
      </c>
      <c r="X221">
        <v>2</v>
      </c>
      <c r="Y221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</v>
      </c>
    </row>
    <row r="222" spans="1:25" x14ac:dyDescent="0.5">
      <c r="A222">
        <v>221</v>
      </c>
      <c r="B222" t="s">
        <v>220</v>
      </c>
      <c r="C222">
        <v>89</v>
      </c>
      <c r="D222">
        <v>89</v>
      </c>
      <c r="E222">
        <v>71</v>
      </c>
      <c r="F222">
        <v>53</v>
      </c>
      <c r="G222">
        <v>53</v>
      </c>
      <c r="H222">
        <v>44</v>
      </c>
      <c r="I222">
        <f t="shared" si="18"/>
        <v>399</v>
      </c>
      <c r="J222">
        <f>C222-'Gen IV Original Stats'!C222</f>
        <v>-11</v>
      </c>
      <c r="K222">
        <f>D222-'Gen IV Original Stats'!D222</f>
        <v>-11</v>
      </c>
      <c r="L222">
        <f>E222-'Gen IV Original Stats'!E222</f>
        <v>-9</v>
      </c>
      <c r="M222">
        <f>F222-'Gen IV Original Stats'!F222</f>
        <v>-7</v>
      </c>
      <c r="N222">
        <f>G222-'Gen IV Original Stats'!G222</f>
        <v>-7</v>
      </c>
      <c r="O222">
        <f>H222-'Gen IV Original Stats'!H222</f>
        <v>-6</v>
      </c>
      <c r="P222">
        <f>I222-'Gen IV Original Stats'!I222</f>
        <v>-51</v>
      </c>
      <c r="U222">
        <v>473</v>
      </c>
      <c r="V222">
        <v>221</v>
      </c>
      <c r="W222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</v>
      </c>
      <c r="X222">
        <v>1</v>
      </c>
      <c r="Y222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</v>
      </c>
    </row>
    <row r="223" spans="1:25" x14ac:dyDescent="0.5">
      <c r="A223">
        <v>222</v>
      </c>
      <c r="B223" t="s">
        <v>221</v>
      </c>
      <c r="C223">
        <v>87</v>
      </c>
      <c r="D223">
        <v>87</v>
      </c>
      <c r="E223">
        <v>134</v>
      </c>
      <c r="F223">
        <v>103</v>
      </c>
      <c r="G223">
        <v>134</v>
      </c>
      <c r="H223">
        <v>55</v>
      </c>
      <c r="I223">
        <f t="shared" si="18"/>
        <v>600</v>
      </c>
      <c r="J223">
        <f>C223-'Gen IV Original Stats'!C223</f>
        <v>32</v>
      </c>
      <c r="K223">
        <f>D223-'Gen IV Original Stats'!D223</f>
        <v>32</v>
      </c>
      <c r="L223">
        <f>E223-'Gen IV Original Stats'!E223</f>
        <v>49</v>
      </c>
      <c r="M223">
        <f>F223-'Gen IV Original Stats'!F223</f>
        <v>38</v>
      </c>
      <c r="N223">
        <f>G223-'Gen IV Original Stats'!G223</f>
        <v>49</v>
      </c>
      <c r="O223">
        <f>H223-'Gen IV Original Stats'!H223</f>
        <v>20</v>
      </c>
      <c r="P223">
        <f>I223-'Gen IV Original Stats'!I223</f>
        <v>220</v>
      </c>
      <c r="U223">
        <f t="shared" ref="U223:U233" si="23">IF(X223="",A223,IF(X223=2,A225,IF(X223=1,A224,"")))</f>
        <v>222</v>
      </c>
      <c r="V223">
        <v>222</v>
      </c>
      <c r="W223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</v>
      </c>
      <c r="Y223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</v>
      </c>
    </row>
    <row r="224" spans="1:25" x14ac:dyDescent="0.5">
      <c r="A224">
        <v>223</v>
      </c>
      <c r="B224" t="s">
        <v>222</v>
      </c>
      <c r="C224">
        <v>47</v>
      </c>
      <c r="D224">
        <v>87</v>
      </c>
      <c r="E224">
        <v>47</v>
      </c>
      <c r="F224">
        <v>87</v>
      </c>
      <c r="G224">
        <v>47</v>
      </c>
      <c r="H224">
        <v>87</v>
      </c>
      <c r="I224">
        <f t="shared" si="18"/>
        <v>402</v>
      </c>
      <c r="J224">
        <f>C224-'Gen IV Original Stats'!C224</f>
        <v>12</v>
      </c>
      <c r="K224">
        <f>D224-'Gen IV Original Stats'!D224</f>
        <v>22</v>
      </c>
      <c r="L224">
        <f>E224-'Gen IV Original Stats'!E224</f>
        <v>12</v>
      </c>
      <c r="M224">
        <f>F224-'Gen IV Original Stats'!F224</f>
        <v>22</v>
      </c>
      <c r="N224">
        <f>G224-'Gen IV Original Stats'!G224</f>
        <v>12</v>
      </c>
      <c r="O224">
        <f>H224-'Gen IV Original Stats'!H224</f>
        <v>22</v>
      </c>
      <c r="P224">
        <f>I224-'Gen IV Original Stats'!I224</f>
        <v>102</v>
      </c>
      <c r="U224">
        <f t="shared" si="23"/>
        <v>224</v>
      </c>
      <c r="V224">
        <v>223</v>
      </c>
      <c r="W224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</v>
      </c>
      <c r="X224">
        <v>1</v>
      </c>
      <c r="Y224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</v>
      </c>
    </row>
    <row r="225" spans="1:25" x14ac:dyDescent="0.5">
      <c r="A225">
        <v>224</v>
      </c>
      <c r="B225" t="s">
        <v>223</v>
      </c>
      <c r="C225">
        <v>94</v>
      </c>
      <c r="D225">
        <v>131</v>
      </c>
      <c r="E225">
        <v>94</v>
      </c>
      <c r="F225">
        <v>131</v>
      </c>
      <c r="G225">
        <v>94</v>
      </c>
      <c r="H225">
        <v>56</v>
      </c>
      <c r="I225">
        <f t="shared" si="18"/>
        <v>600</v>
      </c>
      <c r="J225">
        <f>C225-'Gen IV Original Stats'!C225</f>
        <v>19</v>
      </c>
      <c r="K225">
        <f>D225-'Gen IV Original Stats'!D225</f>
        <v>26</v>
      </c>
      <c r="L225">
        <f>E225-'Gen IV Original Stats'!E225</f>
        <v>19</v>
      </c>
      <c r="M225">
        <f>F225-'Gen IV Original Stats'!F225</f>
        <v>26</v>
      </c>
      <c r="N225">
        <f>G225-'Gen IV Original Stats'!G225</f>
        <v>19</v>
      </c>
      <c r="O225">
        <f>H225-'Gen IV Original Stats'!H225</f>
        <v>11</v>
      </c>
      <c r="P225">
        <f>I225-'Gen IV Original Stats'!I225</f>
        <v>120</v>
      </c>
      <c r="U225">
        <f t="shared" si="23"/>
        <v>224</v>
      </c>
      <c r="V225">
        <v>224</v>
      </c>
      <c r="W225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</v>
      </c>
      <c r="Y225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</v>
      </c>
    </row>
    <row r="226" spans="1:25" x14ac:dyDescent="0.5">
      <c r="A226">
        <v>225</v>
      </c>
      <c r="B226" t="s">
        <v>224</v>
      </c>
      <c r="C226">
        <v>82</v>
      </c>
      <c r="D226">
        <v>100</v>
      </c>
      <c r="E226">
        <v>82</v>
      </c>
      <c r="F226">
        <v>118</v>
      </c>
      <c r="G226">
        <v>82</v>
      </c>
      <c r="H226">
        <v>136</v>
      </c>
      <c r="I226">
        <f t="shared" si="18"/>
        <v>600</v>
      </c>
      <c r="J226">
        <f>C226-'Gen IV Original Stats'!C226</f>
        <v>37</v>
      </c>
      <c r="K226">
        <f>D226-'Gen IV Original Stats'!D226</f>
        <v>45</v>
      </c>
      <c r="L226">
        <f>E226-'Gen IV Original Stats'!E226</f>
        <v>37</v>
      </c>
      <c r="M226">
        <f>F226-'Gen IV Original Stats'!F226</f>
        <v>53</v>
      </c>
      <c r="N226">
        <f>G226-'Gen IV Original Stats'!G226</f>
        <v>37</v>
      </c>
      <c r="O226">
        <f>H226-'Gen IV Original Stats'!H226</f>
        <v>61</v>
      </c>
      <c r="P226">
        <f>I226-'Gen IV Original Stats'!I226</f>
        <v>270</v>
      </c>
      <c r="U226">
        <f t="shared" si="23"/>
        <v>225</v>
      </c>
      <c r="V226">
        <v>225</v>
      </c>
      <c r="W226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</v>
      </c>
      <c r="Y226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</v>
      </c>
    </row>
    <row r="227" spans="1:25" x14ac:dyDescent="0.5">
      <c r="A227">
        <v>226</v>
      </c>
      <c r="B227" t="s">
        <v>225</v>
      </c>
      <c r="C227">
        <v>84</v>
      </c>
      <c r="D227">
        <v>52</v>
      </c>
      <c r="E227">
        <v>90</v>
      </c>
      <c r="F227">
        <v>103</v>
      </c>
      <c r="G227">
        <v>181</v>
      </c>
      <c r="H227">
        <v>90</v>
      </c>
      <c r="I227">
        <f t="shared" si="18"/>
        <v>600</v>
      </c>
      <c r="J227">
        <f>C227-'Gen IV Original Stats'!C227</f>
        <v>19</v>
      </c>
      <c r="K227">
        <f>D227-'Gen IV Original Stats'!D227</f>
        <v>12</v>
      </c>
      <c r="L227">
        <f>E227-'Gen IV Original Stats'!E227</f>
        <v>20</v>
      </c>
      <c r="M227">
        <f>F227-'Gen IV Original Stats'!F227</f>
        <v>23</v>
      </c>
      <c r="N227">
        <f>G227-'Gen IV Original Stats'!G227</f>
        <v>41</v>
      </c>
      <c r="O227">
        <f>H227-'Gen IV Original Stats'!H227</f>
        <v>20</v>
      </c>
      <c r="P227">
        <f>I227-'Gen IV Original Stats'!I227</f>
        <v>135</v>
      </c>
      <c r="U227">
        <f t="shared" si="23"/>
        <v>226</v>
      </c>
      <c r="V227">
        <v>226</v>
      </c>
      <c r="W227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</v>
      </c>
      <c r="Y227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</v>
      </c>
    </row>
    <row r="228" spans="1:25" x14ac:dyDescent="0.5">
      <c r="A228">
        <v>227</v>
      </c>
      <c r="B228" t="s">
        <v>226</v>
      </c>
      <c r="C228">
        <v>84</v>
      </c>
      <c r="D228">
        <v>103</v>
      </c>
      <c r="E228">
        <v>181</v>
      </c>
      <c r="F228">
        <v>52</v>
      </c>
      <c r="G228">
        <v>90</v>
      </c>
      <c r="H228">
        <v>90</v>
      </c>
      <c r="I228">
        <f t="shared" si="18"/>
        <v>600</v>
      </c>
      <c r="J228">
        <f>C228-'Gen IV Original Stats'!C228</f>
        <v>19</v>
      </c>
      <c r="K228">
        <f>D228-'Gen IV Original Stats'!D228</f>
        <v>23</v>
      </c>
      <c r="L228">
        <f>E228-'Gen IV Original Stats'!E228</f>
        <v>41</v>
      </c>
      <c r="M228">
        <f>F228-'Gen IV Original Stats'!F228</f>
        <v>12</v>
      </c>
      <c r="N228">
        <f>G228-'Gen IV Original Stats'!G228</f>
        <v>20</v>
      </c>
      <c r="O228">
        <f>H228-'Gen IV Original Stats'!H228</f>
        <v>20</v>
      </c>
      <c r="P228">
        <f>I228-'Gen IV Original Stats'!I228</f>
        <v>135</v>
      </c>
      <c r="U228">
        <f t="shared" si="23"/>
        <v>227</v>
      </c>
      <c r="V228">
        <v>227</v>
      </c>
      <c r="W228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</v>
      </c>
      <c r="Y228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</v>
      </c>
    </row>
    <row r="229" spans="1:25" x14ac:dyDescent="0.5">
      <c r="A229">
        <v>228</v>
      </c>
      <c r="B229" t="s">
        <v>227</v>
      </c>
      <c r="C229">
        <v>55</v>
      </c>
      <c r="D229">
        <v>73</v>
      </c>
      <c r="E229">
        <v>36</v>
      </c>
      <c r="F229">
        <v>97</v>
      </c>
      <c r="G229">
        <v>61</v>
      </c>
      <c r="H229">
        <v>79</v>
      </c>
      <c r="I229">
        <f t="shared" si="18"/>
        <v>401</v>
      </c>
      <c r="J229">
        <f>C229-'Gen IV Original Stats'!C229</f>
        <v>10</v>
      </c>
      <c r="K229">
        <f>D229-'Gen IV Original Stats'!D229</f>
        <v>13</v>
      </c>
      <c r="L229">
        <f>E229-'Gen IV Original Stats'!E229</f>
        <v>6</v>
      </c>
      <c r="M229">
        <f>F229-'Gen IV Original Stats'!F229</f>
        <v>17</v>
      </c>
      <c r="N229">
        <f>G229-'Gen IV Original Stats'!G229</f>
        <v>11</v>
      </c>
      <c r="O229">
        <f>H229-'Gen IV Original Stats'!H229</f>
        <v>14</v>
      </c>
      <c r="P229">
        <f>I229-'Gen IV Original Stats'!I229</f>
        <v>71</v>
      </c>
      <c r="U229">
        <f t="shared" si="23"/>
        <v>229</v>
      </c>
      <c r="V229">
        <v>228</v>
      </c>
      <c r="W229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</v>
      </c>
      <c r="X229">
        <v>1</v>
      </c>
      <c r="Y229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</v>
      </c>
    </row>
    <row r="230" spans="1:25" x14ac:dyDescent="0.5">
      <c r="A230">
        <v>229</v>
      </c>
      <c r="B230" t="s">
        <v>228</v>
      </c>
      <c r="C230">
        <v>90</v>
      </c>
      <c r="D230">
        <v>108</v>
      </c>
      <c r="E230">
        <v>60</v>
      </c>
      <c r="F230">
        <v>132</v>
      </c>
      <c r="G230">
        <v>96</v>
      </c>
      <c r="H230">
        <v>114</v>
      </c>
      <c r="I230">
        <f t="shared" si="18"/>
        <v>600</v>
      </c>
      <c r="J230">
        <f>C230-'Gen IV Original Stats'!C230</f>
        <v>15</v>
      </c>
      <c r="K230">
        <f>D230-'Gen IV Original Stats'!D230</f>
        <v>18</v>
      </c>
      <c r="L230">
        <f>E230-'Gen IV Original Stats'!E230</f>
        <v>10</v>
      </c>
      <c r="M230">
        <f>F230-'Gen IV Original Stats'!F230</f>
        <v>22</v>
      </c>
      <c r="N230">
        <f>G230-'Gen IV Original Stats'!G230</f>
        <v>16</v>
      </c>
      <c r="O230">
        <f>H230-'Gen IV Original Stats'!H230</f>
        <v>19</v>
      </c>
      <c r="P230">
        <f>I230-'Gen IV Original Stats'!I230</f>
        <v>100</v>
      </c>
      <c r="U230">
        <f t="shared" si="23"/>
        <v>229</v>
      </c>
      <c r="V230">
        <v>229</v>
      </c>
      <c r="W230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</v>
      </c>
      <c r="Y230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</v>
      </c>
    </row>
    <row r="231" spans="1:25" x14ac:dyDescent="0.5">
      <c r="A231">
        <v>230</v>
      </c>
      <c r="B231" t="s">
        <v>229</v>
      </c>
      <c r="C231">
        <v>83</v>
      </c>
      <c r="D231">
        <v>106</v>
      </c>
      <c r="E231">
        <v>106</v>
      </c>
      <c r="F231">
        <v>106</v>
      </c>
      <c r="G231">
        <v>106</v>
      </c>
      <c r="H231">
        <v>94</v>
      </c>
      <c r="I231">
        <f t="shared" si="18"/>
        <v>601</v>
      </c>
      <c r="J231">
        <f>C231-'Gen IV Original Stats'!C231</f>
        <v>8</v>
      </c>
      <c r="K231">
        <f>D231-'Gen IV Original Stats'!D231</f>
        <v>11</v>
      </c>
      <c r="L231">
        <f>E231-'Gen IV Original Stats'!E231</f>
        <v>11</v>
      </c>
      <c r="M231">
        <f>F231-'Gen IV Original Stats'!F231</f>
        <v>11</v>
      </c>
      <c r="N231">
        <f>G231-'Gen IV Original Stats'!G231</f>
        <v>11</v>
      </c>
      <c r="O231">
        <f>H231-'Gen IV Original Stats'!H231</f>
        <v>9</v>
      </c>
      <c r="P231">
        <f>I231-'Gen IV Original Stats'!I231</f>
        <v>61</v>
      </c>
      <c r="U231">
        <f t="shared" si="23"/>
        <v>230</v>
      </c>
      <c r="V231">
        <v>230</v>
      </c>
      <c r="W231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</v>
      </c>
      <c r="Y231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</v>
      </c>
    </row>
    <row r="232" spans="1:25" x14ac:dyDescent="0.5">
      <c r="A232">
        <v>231</v>
      </c>
      <c r="B232" t="s">
        <v>230</v>
      </c>
      <c r="C232">
        <v>109</v>
      </c>
      <c r="D232">
        <v>73</v>
      </c>
      <c r="E232">
        <v>73</v>
      </c>
      <c r="F232">
        <v>48</v>
      </c>
      <c r="G232">
        <v>48</v>
      </c>
      <c r="H232">
        <v>48</v>
      </c>
      <c r="I232">
        <f t="shared" si="18"/>
        <v>399</v>
      </c>
      <c r="J232">
        <f>C232-'Gen IV Original Stats'!C232</f>
        <v>19</v>
      </c>
      <c r="K232">
        <f>D232-'Gen IV Original Stats'!D232</f>
        <v>13</v>
      </c>
      <c r="L232">
        <f>E232-'Gen IV Original Stats'!E232</f>
        <v>13</v>
      </c>
      <c r="M232">
        <f>F232-'Gen IV Original Stats'!F232</f>
        <v>8</v>
      </c>
      <c r="N232">
        <f>G232-'Gen IV Original Stats'!G232</f>
        <v>8</v>
      </c>
      <c r="O232">
        <f>H232-'Gen IV Original Stats'!H232</f>
        <v>8</v>
      </c>
      <c r="P232">
        <f>I232-'Gen IV Original Stats'!I232</f>
        <v>69</v>
      </c>
      <c r="U232">
        <f t="shared" si="23"/>
        <v>232</v>
      </c>
      <c r="V232">
        <v>231</v>
      </c>
      <c r="W232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</v>
      </c>
      <c r="X232">
        <v>1</v>
      </c>
      <c r="Y232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</v>
      </c>
    </row>
    <row r="233" spans="1:25" x14ac:dyDescent="0.5">
      <c r="A233">
        <v>232</v>
      </c>
      <c r="B233" t="s">
        <v>231</v>
      </c>
      <c r="C233">
        <v>108</v>
      </c>
      <c r="D233">
        <v>144</v>
      </c>
      <c r="E233">
        <v>144</v>
      </c>
      <c r="F233">
        <v>72</v>
      </c>
      <c r="G233">
        <v>72</v>
      </c>
      <c r="H233">
        <v>60</v>
      </c>
      <c r="I233">
        <f t="shared" si="18"/>
        <v>600</v>
      </c>
      <c r="J233">
        <f>C233-'Gen IV Original Stats'!C233</f>
        <v>18</v>
      </c>
      <c r="K233">
        <f>D233-'Gen IV Original Stats'!D233</f>
        <v>24</v>
      </c>
      <c r="L233">
        <f>E233-'Gen IV Original Stats'!E233</f>
        <v>24</v>
      </c>
      <c r="M233">
        <f>F233-'Gen IV Original Stats'!F233</f>
        <v>12</v>
      </c>
      <c r="N233">
        <f>G233-'Gen IV Original Stats'!G233</f>
        <v>12</v>
      </c>
      <c r="O233">
        <f>H233-'Gen IV Original Stats'!H233</f>
        <v>10</v>
      </c>
      <c r="P233">
        <f>I233-'Gen IV Original Stats'!I233</f>
        <v>100</v>
      </c>
      <c r="U233">
        <f t="shared" si="23"/>
        <v>232</v>
      </c>
      <c r="V233">
        <v>232</v>
      </c>
      <c r="W233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</v>
      </c>
      <c r="Y233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</v>
      </c>
    </row>
    <row r="234" spans="1:25" x14ac:dyDescent="0.5">
      <c r="A234">
        <v>233</v>
      </c>
      <c r="B234" t="s">
        <v>232</v>
      </c>
      <c r="C234">
        <v>99</v>
      </c>
      <c r="D234">
        <v>93</v>
      </c>
      <c r="E234">
        <v>105</v>
      </c>
      <c r="F234">
        <v>123</v>
      </c>
      <c r="G234">
        <v>111</v>
      </c>
      <c r="H234">
        <v>71</v>
      </c>
      <c r="I234">
        <f t="shared" si="18"/>
        <v>602</v>
      </c>
      <c r="J234">
        <f>C234-'Gen IV Original Stats'!C234</f>
        <v>14</v>
      </c>
      <c r="K234">
        <f>D234-'Gen IV Original Stats'!D234</f>
        <v>13</v>
      </c>
      <c r="L234">
        <f>E234-'Gen IV Original Stats'!E234</f>
        <v>15</v>
      </c>
      <c r="M234">
        <f>F234-'Gen IV Original Stats'!F234</f>
        <v>18</v>
      </c>
      <c r="N234">
        <f>G234-'Gen IV Original Stats'!G234</f>
        <v>16</v>
      </c>
      <c r="O234">
        <f>H234-'Gen IV Original Stats'!H234</f>
        <v>11</v>
      </c>
      <c r="P234">
        <f>I234-'Gen IV Original Stats'!I234</f>
        <v>87</v>
      </c>
      <c r="T234" s="1" t="s">
        <v>942</v>
      </c>
      <c r="U234">
        <v>233</v>
      </c>
      <c r="V234">
        <v>233</v>
      </c>
      <c r="W234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</v>
      </c>
      <c r="X234">
        <v>0</v>
      </c>
      <c r="Y234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</v>
      </c>
    </row>
    <row r="235" spans="1:25" x14ac:dyDescent="0.5">
      <c r="A235">
        <v>234</v>
      </c>
      <c r="B235" t="s">
        <v>233</v>
      </c>
      <c r="C235">
        <v>94</v>
      </c>
      <c r="D235">
        <v>123</v>
      </c>
      <c r="E235">
        <v>80</v>
      </c>
      <c r="F235">
        <v>110</v>
      </c>
      <c r="G235">
        <v>84</v>
      </c>
      <c r="H235">
        <v>110</v>
      </c>
      <c r="I235">
        <f t="shared" si="18"/>
        <v>601</v>
      </c>
      <c r="J235">
        <f>C235-'Gen IV Original Stats'!C235</f>
        <v>21</v>
      </c>
      <c r="K235">
        <f>D235-'Gen IV Original Stats'!D235</f>
        <v>28</v>
      </c>
      <c r="L235">
        <f>E235-'Gen IV Original Stats'!E235</f>
        <v>18</v>
      </c>
      <c r="M235">
        <f>F235-'Gen IV Original Stats'!F235</f>
        <v>25</v>
      </c>
      <c r="N235">
        <f>G235-'Gen IV Original Stats'!G235</f>
        <v>19</v>
      </c>
      <c r="O235">
        <f>H235-'Gen IV Original Stats'!H235</f>
        <v>25</v>
      </c>
      <c r="P235">
        <f>I235-'Gen IV Original Stats'!I235</f>
        <v>136</v>
      </c>
      <c r="U235">
        <f>IF(X235="",A235,IF(X235=2,A237,IF(X235=1,A236,"")))</f>
        <v>234</v>
      </c>
      <c r="V235">
        <v>234</v>
      </c>
      <c r="W235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</v>
      </c>
      <c r="Y235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</v>
      </c>
    </row>
    <row r="236" spans="1:25" x14ac:dyDescent="0.5">
      <c r="A236">
        <v>235</v>
      </c>
      <c r="B236" t="s">
        <v>234</v>
      </c>
      <c r="C236">
        <v>132</v>
      </c>
      <c r="D236">
        <v>48</v>
      </c>
      <c r="E236">
        <v>84</v>
      </c>
      <c r="F236">
        <v>48</v>
      </c>
      <c r="G236">
        <v>108</v>
      </c>
      <c r="H236">
        <v>180</v>
      </c>
      <c r="I236">
        <f t="shared" si="18"/>
        <v>600</v>
      </c>
      <c r="J236">
        <f>C236-'Gen IV Original Stats'!C236</f>
        <v>77</v>
      </c>
      <c r="K236">
        <f>D236-'Gen IV Original Stats'!D236</f>
        <v>28</v>
      </c>
      <c r="L236">
        <f>E236-'Gen IV Original Stats'!E236</f>
        <v>49</v>
      </c>
      <c r="M236">
        <f>F236-'Gen IV Original Stats'!F236</f>
        <v>28</v>
      </c>
      <c r="N236">
        <f>G236-'Gen IV Original Stats'!G236</f>
        <v>63</v>
      </c>
      <c r="O236">
        <f>H236-'Gen IV Original Stats'!H236</f>
        <v>105</v>
      </c>
      <c r="P236">
        <f>I236-'Gen IV Original Stats'!I236</f>
        <v>350</v>
      </c>
      <c r="U236">
        <f>IF(X236="",A236,IF(X236=2,A238,IF(X236=1,A237,"")))</f>
        <v>235</v>
      </c>
      <c r="V236">
        <v>235</v>
      </c>
      <c r="W236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</v>
      </c>
      <c r="Y236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</v>
      </c>
    </row>
    <row r="237" spans="1:25" x14ac:dyDescent="0.5">
      <c r="A237">
        <v>236</v>
      </c>
      <c r="B237" t="s">
        <v>235</v>
      </c>
      <c r="C237">
        <v>67</v>
      </c>
      <c r="D237">
        <v>67</v>
      </c>
      <c r="E237">
        <v>67</v>
      </c>
      <c r="F237">
        <v>67</v>
      </c>
      <c r="G237">
        <v>67</v>
      </c>
      <c r="H237">
        <v>67</v>
      </c>
      <c r="I237">
        <f t="shared" si="18"/>
        <v>402</v>
      </c>
      <c r="J237">
        <f>C237-'Gen IV Original Stats'!C237</f>
        <v>32</v>
      </c>
      <c r="K237">
        <f>D237-'Gen IV Original Stats'!D237</f>
        <v>32</v>
      </c>
      <c r="L237">
        <f>E237-'Gen IV Original Stats'!E237</f>
        <v>32</v>
      </c>
      <c r="M237">
        <f>F237-'Gen IV Original Stats'!F237</f>
        <v>32</v>
      </c>
      <c r="N237">
        <f>G237-'Gen IV Original Stats'!G237</f>
        <v>32</v>
      </c>
      <c r="O237">
        <f>H237-'Gen IV Original Stats'!H237</f>
        <v>32</v>
      </c>
      <c r="P237">
        <f>I237-'Gen IV Original Stats'!I237</f>
        <v>192</v>
      </c>
      <c r="U237">
        <f>IF(X237="",A237,IF(X237=2,A239,IF(X237=1,A238,"")))</f>
        <v>237</v>
      </c>
      <c r="V237">
        <v>236</v>
      </c>
      <c r="W237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</v>
      </c>
      <c r="X237">
        <v>1</v>
      </c>
      <c r="Y237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</v>
      </c>
    </row>
    <row r="238" spans="1:25" x14ac:dyDescent="0.5">
      <c r="A238">
        <v>237</v>
      </c>
      <c r="B238" t="s">
        <v>236</v>
      </c>
      <c r="C238">
        <v>66</v>
      </c>
      <c r="D238">
        <v>125</v>
      </c>
      <c r="E238">
        <v>125</v>
      </c>
      <c r="F238">
        <v>46</v>
      </c>
      <c r="G238">
        <v>145</v>
      </c>
      <c r="H238">
        <v>92</v>
      </c>
      <c r="I238">
        <f t="shared" si="18"/>
        <v>599</v>
      </c>
      <c r="J238">
        <f>C238-'Gen IV Original Stats'!C238</f>
        <v>16</v>
      </c>
      <c r="K238">
        <f>D238-'Gen IV Original Stats'!D238</f>
        <v>30</v>
      </c>
      <c r="L238">
        <f>E238-'Gen IV Original Stats'!E238</f>
        <v>30</v>
      </c>
      <c r="M238">
        <f>F238-'Gen IV Original Stats'!F238</f>
        <v>11</v>
      </c>
      <c r="N238">
        <f>G238-'Gen IV Original Stats'!G238</f>
        <v>35</v>
      </c>
      <c r="O238">
        <f>H238-'Gen IV Original Stats'!H238</f>
        <v>22</v>
      </c>
      <c r="P238">
        <f>I238-'Gen IV Original Stats'!I238</f>
        <v>144</v>
      </c>
      <c r="U238">
        <f>IF(X238="",A238,IF(X238=2,A240,IF(X238=1,A239,"")))</f>
        <v>237</v>
      </c>
      <c r="V238">
        <v>237</v>
      </c>
      <c r="W238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</v>
      </c>
      <c r="Y238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</v>
      </c>
    </row>
    <row r="239" spans="1:25" x14ac:dyDescent="0.5">
      <c r="A239">
        <v>238</v>
      </c>
      <c r="B239" t="s">
        <v>237</v>
      </c>
      <c r="C239">
        <v>59</v>
      </c>
      <c r="D239">
        <v>39</v>
      </c>
      <c r="E239">
        <v>20</v>
      </c>
      <c r="F239">
        <v>85</v>
      </c>
      <c r="G239">
        <v>111</v>
      </c>
      <c r="H239">
        <v>85</v>
      </c>
      <c r="I239">
        <f t="shared" si="18"/>
        <v>399</v>
      </c>
      <c r="J239">
        <f>C239-'Gen IV Original Stats'!C239</f>
        <v>14</v>
      </c>
      <c r="K239">
        <f>D239-'Gen IV Original Stats'!D239</f>
        <v>9</v>
      </c>
      <c r="L239">
        <f>E239-'Gen IV Original Stats'!E239</f>
        <v>5</v>
      </c>
      <c r="M239">
        <f>F239-'Gen IV Original Stats'!F239</f>
        <v>0</v>
      </c>
      <c r="N239">
        <f>G239-'Gen IV Original Stats'!G239</f>
        <v>46</v>
      </c>
      <c r="O239">
        <f>H239-'Gen IV Original Stats'!H239</f>
        <v>20</v>
      </c>
      <c r="P239">
        <f>I239-'Gen IV Original Stats'!I239</f>
        <v>94</v>
      </c>
      <c r="U239">
        <f>VLOOKUP("Jynx",B:U,10,FALSE)</f>
        <v>16</v>
      </c>
      <c r="V239">
        <v>238</v>
      </c>
      <c r="W239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</v>
      </c>
      <c r="X239">
        <v>1</v>
      </c>
      <c r="Y239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</v>
      </c>
    </row>
    <row r="240" spans="1:25" x14ac:dyDescent="0.5">
      <c r="A240">
        <v>239</v>
      </c>
      <c r="B240" t="s">
        <v>238</v>
      </c>
      <c r="C240">
        <v>38</v>
      </c>
      <c r="D240">
        <v>52</v>
      </c>
      <c r="E240">
        <v>31</v>
      </c>
      <c r="F240">
        <v>54</v>
      </c>
      <c r="G240">
        <v>46</v>
      </c>
      <c r="H240">
        <v>79</v>
      </c>
      <c r="I240">
        <f t="shared" si="18"/>
        <v>300</v>
      </c>
      <c r="J240">
        <f>C240-'Gen IV Original Stats'!C240</f>
        <v>-7</v>
      </c>
      <c r="K240">
        <f>D240-'Gen IV Original Stats'!D240</f>
        <v>-11</v>
      </c>
      <c r="L240">
        <f>E240-'Gen IV Original Stats'!E240</f>
        <v>-6</v>
      </c>
      <c r="M240">
        <f>F240-'Gen IV Original Stats'!F240</f>
        <v>-11</v>
      </c>
      <c r="N240">
        <f>G240-'Gen IV Original Stats'!G240</f>
        <v>-9</v>
      </c>
      <c r="O240">
        <f>H240-'Gen IV Original Stats'!H240</f>
        <v>-16</v>
      </c>
      <c r="P240">
        <f>I240-'Gen IV Original Stats'!I240</f>
        <v>-60</v>
      </c>
      <c r="U240">
        <f>VLOOKUP("Electivire",B:U,10,FALSE)</f>
        <v>14</v>
      </c>
      <c r="V240">
        <v>239</v>
      </c>
      <c r="W240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</v>
      </c>
      <c r="X240">
        <v>2</v>
      </c>
      <c r="Y240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</v>
      </c>
    </row>
    <row r="241" spans="1:25" x14ac:dyDescent="0.5">
      <c r="A241">
        <v>240</v>
      </c>
      <c r="B241" t="s">
        <v>239</v>
      </c>
      <c r="C241">
        <v>37</v>
      </c>
      <c r="D241">
        <v>62</v>
      </c>
      <c r="E241">
        <v>30</v>
      </c>
      <c r="F241">
        <v>58</v>
      </c>
      <c r="G241">
        <v>45</v>
      </c>
      <c r="H241">
        <v>68</v>
      </c>
      <c r="I241">
        <f t="shared" si="18"/>
        <v>300</v>
      </c>
      <c r="J241">
        <f>C241-'Gen IV Original Stats'!C241</f>
        <v>-8</v>
      </c>
      <c r="K241">
        <f>D241-'Gen IV Original Stats'!D241</f>
        <v>-13</v>
      </c>
      <c r="L241">
        <f>E241-'Gen IV Original Stats'!E241</f>
        <v>-7</v>
      </c>
      <c r="M241">
        <f>F241-'Gen IV Original Stats'!F241</f>
        <v>-12</v>
      </c>
      <c r="N241">
        <f>G241-'Gen IV Original Stats'!G241</f>
        <v>-10</v>
      </c>
      <c r="O241">
        <f>H241-'Gen IV Original Stats'!H241</f>
        <v>-15</v>
      </c>
      <c r="P241">
        <f>I241-'Gen IV Original Stats'!I241</f>
        <v>-65</v>
      </c>
      <c r="U241">
        <f>VLOOKUP("Magmortar",B:U,10,FALSE)</f>
        <v>11</v>
      </c>
      <c r="V241">
        <v>240</v>
      </c>
      <c r="W241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</v>
      </c>
      <c r="X241">
        <v>2</v>
      </c>
      <c r="Y241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</v>
      </c>
    </row>
    <row r="242" spans="1:25" x14ac:dyDescent="0.5">
      <c r="A242">
        <v>241</v>
      </c>
      <c r="B242" t="s">
        <v>240</v>
      </c>
      <c r="C242">
        <v>116</v>
      </c>
      <c r="D242">
        <v>98</v>
      </c>
      <c r="E242">
        <v>129</v>
      </c>
      <c r="F242">
        <v>49</v>
      </c>
      <c r="G242">
        <v>86</v>
      </c>
      <c r="H242">
        <v>122</v>
      </c>
      <c r="I242">
        <f t="shared" si="18"/>
        <v>600</v>
      </c>
      <c r="J242">
        <f>C242-'Gen IV Original Stats'!C242</f>
        <v>21</v>
      </c>
      <c r="K242">
        <f>D242-'Gen IV Original Stats'!D242</f>
        <v>18</v>
      </c>
      <c r="L242">
        <f>E242-'Gen IV Original Stats'!E242</f>
        <v>24</v>
      </c>
      <c r="M242">
        <f>F242-'Gen IV Original Stats'!F242</f>
        <v>9</v>
      </c>
      <c r="N242">
        <f>G242-'Gen IV Original Stats'!G242</f>
        <v>16</v>
      </c>
      <c r="O242">
        <f>H242-'Gen IV Original Stats'!H242</f>
        <v>22</v>
      </c>
      <c r="P242">
        <f>I242-'Gen IV Original Stats'!I242</f>
        <v>110</v>
      </c>
      <c r="U242">
        <f>IF(X242="",A242,IF(X242=2,A244,IF(X242=1,A243,"")))</f>
        <v>241</v>
      </c>
      <c r="V242">
        <v>241</v>
      </c>
      <c r="W242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</v>
      </c>
      <c r="Y242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</v>
      </c>
    </row>
    <row r="243" spans="1:25" x14ac:dyDescent="0.5">
      <c r="A243">
        <v>242</v>
      </c>
      <c r="B243" t="s">
        <v>241</v>
      </c>
      <c r="C243">
        <v>255</v>
      </c>
      <c r="D243">
        <v>17</v>
      </c>
      <c r="E243">
        <v>17</v>
      </c>
      <c r="F243">
        <v>89</v>
      </c>
      <c r="G243">
        <v>156</v>
      </c>
      <c r="H243">
        <v>67</v>
      </c>
      <c r="I243">
        <f t="shared" si="18"/>
        <v>601</v>
      </c>
      <c r="J243">
        <f>C243-'Gen IV Original Stats'!C243</f>
        <v>0</v>
      </c>
      <c r="K243">
        <f>D243-'Gen IV Original Stats'!D243</f>
        <v>7</v>
      </c>
      <c r="L243">
        <f>E243-'Gen IV Original Stats'!E243</f>
        <v>7</v>
      </c>
      <c r="M243">
        <f>F243-'Gen IV Original Stats'!F243</f>
        <v>14</v>
      </c>
      <c r="N243">
        <f>G243-'Gen IV Original Stats'!G243</f>
        <v>21</v>
      </c>
      <c r="O243">
        <f>H243-'Gen IV Original Stats'!H243</f>
        <v>12</v>
      </c>
      <c r="P243">
        <f>I243-'Gen IV Original Stats'!I243</f>
        <v>61</v>
      </c>
      <c r="U243">
        <f>IF(X243="",A243,IF(X243=2,A245,IF(X243=1,A244,"")))</f>
        <v>242</v>
      </c>
      <c r="V243">
        <v>242</v>
      </c>
      <c r="W243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</v>
      </c>
      <c r="Y243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</v>
      </c>
    </row>
    <row r="244" spans="1:25" x14ac:dyDescent="0.5">
      <c r="A244">
        <v>243</v>
      </c>
      <c r="B244" t="s">
        <v>242</v>
      </c>
      <c r="C244">
        <v>93</v>
      </c>
      <c r="D244">
        <v>88</v>
      </c>
      <c r="E244">
        <v>78</v>
      </c>
      <c r="F244">
        <v>119</v>
      </c>
      <c r="G244">
        <v>103</v>
      </c>
      <c r="H244">
        <v>119</v>
      </c>
      <c r="I244">
        <f t="shared" si="18"/>
        <v>600</v>
      </c>
      <c r="J244">
        <f>C244-'Gen IV Original Stats'!C244</f>
        <v>3</v>
      </c>
      <c r="K244">
        <f>D244-'Gen IV Original Stats'!D244</f>
        <v>3</v>
      </c>
      <c r="L244">
        <f>E244-'Gen IV Original Stats'!E244</f>
        <v>3</v>
      </c>
      <c r="M244">
        <f>F244-'Gen IV Original Stats'!F244</f>
        <v>4</v>
      </c>
      <c r="N244">
        <f>G244-'Gen IV Original Stats'!G244</f>
        <v>3</v>
      </c>
      <c r="O244">
        <f>H244-'Gen IV Original Stats'!H244</f>
        <v>4</v>
      </c>
      <c r="P244">
        <f>I244-'Gen IV Original Stats'!I244</f>
        <v>20</v>
      </c>
      <c r="U244">
        <f>A244</f>
        <v>243</v>
      </c>
      <c r="V244">
        <v>243</v>
      </c>
      <c r="W244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</v>
      </c>
      <c r="X244">
        <v>5</v>
      </c>
      <c r="Y244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</v>
      </c>
    </row>
    <row r="245" spans="1:25" x14ac:dyDescent="0.5">
      <c r="A245">
        <v>244</v>
      </c>
      <c r="B245" t="s">
        <v>243</v>
      </c>
      <c r="C245">
        <v>119</v>
      </c>
      <c r="D245">
        <v>119</v>
      </c>
      <c r="E245">
        <v>88</v>
      </c>
      <c r="F245">
        <v>93</v>
      </c>
      <c r="G245">
        <v>78</v>
      </c>
      <c r="H245">
        <v>103</v>
      </c>
      <c r="I245">
        <f t="shared" si="18"/>
        <v>600</v>
      </c>
      <c r="J245">
        <f>C245-'Gen IV Original Stats'!C245</f>
        <v>4</v>
      </c>
      <c r="K245">
        <f>D245-'Gen IV Original Stats'!D245</f>
        <v>4</v>
      </c>
      <c r="L245">
        <f>E245-'Gen IV Original Stats'!E245</f>
        <v>3</v>
      </c>
      <c r="M245">
        <f>F245-'Gen IV Original Stats'!F245</f>
        <v>3</v>
      </c>
      <c r="N245">
        <f>G245-'Gen IV Original Stats'!G245</f>
        <v>3</v>
      </c>
      <c r="O245">
        <f>H245-'Gen IV Original Stats'!H245</f>
        <v>3</v>
      </c>
      <c r="P245">
        <f>I245-'Gen IV Original Stats'!I245</f>
        <v>20</v>
      </c>
      <c r="U245">
        <f>A245</f>
        <v>244</v>
      </c>
      <c r="V245">
        <v>244</v>
      </c>
      <c r="W245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</v>
      </c>
      <c r="X245">
        <v>5</v>
      </c>
      <c r="Y245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</v>
      </c>
    </row>
    <row r="246" spans="1:25" x14ac:dyDescent="0.5">
      <c r="A246">
        <v>245</v>
      </c>
      <c r="B246" t="s">
        <v>244</v>
      </c>
      <c r="C246">
        <v>103</v>
      </c>
      <c r="D246">
        <v>78</v>
      </c>
      <c r="E246">
        <v>119</v>
      </c>
      <c r="F246">
        <v>93</v>
      </c>
      <c r="G246">
        <v>119</v>
      </c>
      <c r="H246">
        <v>88</v>
      </c>
      <c r="I246">
        <f t="shared" si="18"/>
        <v>600</v>
      </c>
      <c r="J246">
        <f>C246-'Gen IV Original Stats'!C246</f>
        <v>3</v>
      </c>
      <c r="K246">
        <f>D246-'Gen IV Original Stats'!D246</f>
        <v>3</v>
      </c>
      <c r="L246">
        <f>E246-'Gen IV Original Stats'!E246</f>
        <v>4</v>
      </c>
      <c r="M246">
        <f>F246-'Gen IV Original Stats'!F246</f>
        <v>3</v>
      </c>
      <c r="N246">
        <f>G246-'Gen IV Original Stats'!G246</f>
        <v>4</v>
      </c>
      <c r="O246">
        <f>H246-'Gen IV Original Stats'!H246</f>
        <v>3</v>
      </c>
      <c r="P246">
        <f>I246-'Gen IV Original Stats'!I246</f>
        <v>20</v>
      </c>
      <c r="U246">
        <f>A246</f>
        <v>245</v>
      </c>
      <c r="V246">
        <v>245</v>
      </c>
      <c r="W246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</v>
      </c>
      <c r="X246">
        <v>5</v>
      </c>
      <c r="Y246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</v>
      </c>
    </row>
    <row r="247" spans="1:25" x14ac:dyDescent="0.5">
      <c r="A247">
        <v>246</v>
      </c>
      <c r="B247" t="s">
        <v>245</v>
      </c>
      <c r="C247">
        <v>50</v>
      </c>
      <c r="D247">
        <v>64</v>
      </c>
      <c r="E247">
        <v>50</v>
      </c>
      <c r="F247">
        <v>45</v>
      </c>
      <c r="G247">
        <v>50</v>
      </c>
      <c r="H247">
        <v>41</v>
      </c>
      <c r="I247">
        <f t="shared" si="18"/>
        <v>300</v>
      </c>
      <c r="J247">
        <f>C247-'Gen IV Original Stats'!C247</f>
        <v>0</v>
      </c>
      <c r="K247">
        <f>D247-'Gen IV Original Stats'!D247</f>
        <v>0</v>
      </c>
      <c r="L247">
        <f>E247-'Gen IV Original Stats'!E247</f>
        <v>0</v>
      </c>
      <c r="M247">
        <f>F247-'Gen IV Original Stats'!F247</f>
        <v>0</v>
      </c>
      <c r="N247">
        <f>G247-'Gen IV Original Stats'!G247</f>
        <v>0</v>
      </c>
      <c r="O247">
        <f>H247-'Gen IV Original Stats'!H247</f>
        <v>0</v>
      </c>
      <c r="P247">
        <f>I247-'Gen IV Original Stats'!I247</f>
        <v>0</v>
      </c>
      <c r="U247">
        <f>IF(X247="",A247,IF(X247=2,A249,IF(X247=1,A248,"")))</f>
        <v>248</v>
      </c>
      <c r="V247">
        <v>246</v>
      </c>
      <c r="W247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</v>
      </c>
      <c r="X247">
        <v>2</v>
      </c>
      <c r="Y247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</v>
      </c>
    </row>
    <row r="248" spans="1:25" x14ac:dyDescent="0.5">
      <c r="A248">
        <v>247</v>
      </c>
      <c r="B248" t="s">
        <v>246</v>
      </c>
      <c r="C248">
        <v>68</v>
      </c>
      <c r="D248">
        <v>82</v>
      </c>
      <c r="E248">
        <v>68</v>
      </c>
      <c r="F248">
        <v>63</v>
      </c>
      <c r="G248">
        <v>68</v>
      </c>
      <c r="H248">
        <v>50</v>
      </c>
      <c r="I248">
        <f t="shared" si="18"/>
        <v>399</v>
      </c>
      <c r="J248">
        <f>C248-'Gen IV Original Stats'!C248</f>
        <v>-2</v>
      </c>
      <c r="K248">
        <f>D248-'Gen IV Original Stats'!D248</f>
        <v>-2</v>
      </c>
      <c r="L248">
        <f>E248-'Gen IV Original Stats'!E248</f>
        <v>-2</v>
      </c>
      <c r="M248">
        <f>F248-'Gen IV Original Stats'!F248</f>
        <v>-2</v>
      </c>
      <c r="N248">
        <f>G248-'Gen IV Original Stats'!G248</f>
        <v>-2</v>
      </c>
      <c r="O248">
        <f>H248-'Gen IV Original Stats'!H248</f>
        <v>-1</v>
      </c>
      <c r="P248">
        <f>I248-'Gen IV Original Stats'!I248</f>
        <v>-11</v>
      </c>
      <c r="U248">
        <f>IF(X248="",A248,IF(X248=2,A250,IF(X248=1,A249,"")))</f>
        <v>248</v>
      </c>
      <c r="V248">
        <v>247</v>
      </c>
      <c r="W248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</v>
      </c>
      <c r="X248">
        <v>1</v>
      </c>
      <c r="Y248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</v>
      </c>
    </row>
    <row r="249" spans="1:25" x14ac:dyDescent="0.5">
      <c r="A249">
        <v>248</v>
      </c>
      <c r="B249" t="s">
        <v>247</v>
      </c>
      <c r="C249">
        <v>100</v>
      </c>
      <c r="D249">
        <v>134</v>
      </c>
      <c r="E249">
        <v>110</v>
      </c>
      <c r="F249">
        <v>95</v>
      </c>
      <c r="G249">
        <v>100</v>
      </c>
      <c r="H249">
        <v>61</v>
      </c>
      <c r="I249">
        <f t="shared" si="18"/>
        <v>600</v>
      </c>
      <c r="J249">
        <f>C249-'Gen IV Original Stats'!C249</f>
        <v>0</v>
      </c>
      <c r="K249">
        <f>D249-'Gen IV Original Stats'!D249</f>
        <v>0</v>
      </c>
      <c r="L249">
        <f>E249-'Gen IV Original Stats'!E249</f>
        <v>0</v>
      </c>
      <c r="M249">
        <f>F249-'Gen IV Original Stats'!F249</f>
        <v>0</v>
      </c>
      <c r="N249">
        <f>G249-'Gen IV Original Stats'!G249</f>
        <v>0</v>
      </c>
      <c r="O249">
        <f>H249-'Gen IV Original Stats'!H249</f>
        <v>0</v>
      </c>
      <c r="P249">
        <f>I249-'Gen IV Original Stats'!I249</f>
        <v>0</v>
      </c>
      <c r="U249">
        <f>IF(X249="",A249,IF(X249=2,A251,IF(X249=1,A250,"")))</f>
        <v>248</v>
      </c>
      <c r="V249">
        <v>248</v>
      </c>
      <c r="W249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</v>
      </c>
      <c r="Y249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</v>
      </c>
    </row>
    <row r="250" spans="1:25" x14ac:dyDescent="0.5">
      <c r="A250">
        <v>249</v>
      </c>
      <c r="B250" t="s">
        <v>248</v>
      </c>
      <c r="C250">
        <v>106</v>
      </c>
      <c r="D250">
        <v>90</v>
      </c>
      <c r="E250">
        <v>130</v>
      </c>
      <c r="F250">
        <v>90</v>
      </c>
      <c r="G250">
        <v>154</v>
      </c>
      <c r="H250">
        <v>110</v>
      </c>
      <c r="I250">
        <f t="shared" si="18"/>
        <v>680</v>
      </c>
      <c r="J250">
        <f>C250-'Gen IV Original Stats'!C250</f>
        <v>0</v>
      </c>
      <c r="K250">
        <f>D250-'Gen IV Original Stats'!D250</f>
        <v>0</v>
      </c>
      <c r="L250">
        <f>E250-'Gen IV Original Stats'!E250</f>
        <v>0</v>
      </c>
      <c r="M250">
        <f>F250-'Gen IV Original Stats'!F250</f>
        <v>0</v>
      </c>
      <c r="N250">
        <f>G250-'Gen IV Original Stats'!G250</f>
        <v>0</v>
      </c>
      <c r="O250">
        <f>H250-'Gen IV Original Stats'!H250</f>
        <v>0</v>
      </c>
      <c r="P250">
        <f>I250-'Gen IV Original Stats'!I250</f>
        <v>0</v>
      </c>
      <c r="U250">
        <f t="shared" ref="U250:U252" si="24">A250</f>
        <v>249</v>
      </c>
      <c r="V250">
        <v>249</v>
      </c>
      <c r="W250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</v>
      </c>
      <c r="X250">
        <v>4</v>
      </c>
      <c r="Y250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</v>
      </c>
    </row>
    <row r="251" spans="1:25" x14ac:dyDescent="0.5">
      <c r="A251">
        <v>250</v>
      </c>
      <c r="B251" t="s">
        <v>249</v>
      </c>
      <c r="C251">
        <v>106</v>
      </c>
      <c r="D251">
        <v>130</v>
      </c>
      <c r="E251">
        <v>90</v>
      </c>
      <c r="F251">
        <v>110</v>
      </c>
      <c r="G251">
        <v>154</v>
      </c>
      <c r="H251">
        <v>90</v>
      </c>
      <c r="I251">
        <f t="shared" si="18"/>
        <v>680</v>
      </c>
      <c r="J251">
        <f>C251-'Gen IV Original Stats'!C251</f>
        <v>0</v>
      </c>
      <c r="K251">
        <f>D251-'Gen IV Original Stats'!D251</f>
        <v>0</v>
      </c>
      <c r="L251">
        <f>E251-'Gen IV Original Stats'!E251</f>
        <v>0</v>
      </c>
      <c r="M251">
        <f>F251-'Gen IV Original Stats'!F251</f>
        <v>0</v>
      </c>
      <c r="N251">
        <f>G251-'Gen IV Original Stats'!G251</f>
        <v>0</v>
      </c>
      <c r="O251">
        <f>H251-'Gen IV Original Stats'!H251</f>
        <v>0</v>
      </c>
      <c r="P251">
        <f>I251-'Gen IV Original Stats'!I251</f>
        <v>0</v>
      </c>
      <c r="U251">
        <f t="shared" si="24"/>
        <v>250</v>
      </c>
      <c r="V251">
        <v>250</v>
      </c>
      <c r="W251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</v>
      </c>
      <c r="X251">
        <v>4</v>
      </c>
      <c r="Y251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</v>
      </c>
    </row>
    <row r="252" spans="1:25" x14ac:dyDescent="0.5">
      <c r="A252">
        <v>251</v>
      </c>
      <c r="B252" t="s">
        <v>250</v>
      </c>
      <c r="C252">
        <v>100</v>
      </c>
      <c r="D252">
        <v>100</v>
      </c>
      <c r="E252">
        <v>100</v>
      </c>
      <c r="F252">
        <v>100</v>
      </c>
      <c r="G252">
        <v>100</v>
      </c>
      <c r="H252">
        <v>100</v>
      </c>
      <c r="I252">
        <f t="shared" si="18"/>
        <v>600</v>
      </c>
      <c r="J252">
        <f>C252-'Gen IV Original Stats'!C252</f>
        <v>0</v>
      </c>
      <c r="K252">
        <f>D252-'Gen IV Original Stats'!D252</f>
        <v>0</v>
      </c>
      <c r="L252">
        <f>E252-'Gen IV Original Stats'!E252</f>
        <v>0</v>
      </c>
      <c r="M252">
        <f>F252-'Gen IV Original Stats'!F252</f>
        <v>0</v>
      </c>
      <c r="N252">
        <f>G252-'Gen IV Original Stats'!G252</f>
        <v>0</v>
      </c>
      <c r="O252">
        <f>H252-'Gen IV Original Stats'!H252</f>
        <v>0</v>
      </c>
      <c r="P252">
        <f>I252-'Gen IV Original Stats'!I252</f>
        <v>0</v>
      </c>
      <c r="U252">
        <f t="shared" si="24"/>
        <v>251</v>
      </c>
      <c r="V252">
        <v>251</v>
      </c>
      <c r="W252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</v>
      </c>
      <c r="X252">
        <v>4</v>
      </c>
      <c r="Y252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</v>
      </c>
    </row>
    <row r="253" spans="1:25" x14ac:dyDescent="0.5">
      <c r="A253">
        <v>252</v>
      </c>
      <c r="B253" t="s">
        <v>251</v>
      </c>
      <c r="C253">
        <v>39</v>
      </c>
      <c r="D253">
        <v>44</v>
      </c>
      <c r="E253">
        <v>34</v>
      </c>
      <c r="F253">
        <v>63</v>
      </c>
      <c r="G253">
        <v>53</v>
      </c>
      <c r="H253">
        <v>68</v>
      </c>
      <c r="I253">
        <f t="shared" si="18"/>
        <v>301</v>
      </c>
      <c r="J253">
        <f>C253-'Gen IV Original Stats'!C253</f>
        <v>-1</v>
      </c>
      <c r="K253">
        <f>D253-'Gen IV Original Stats'!D253</f>
        <v>-1</v>
      </c>
      <c r="L253">
        <f>E253-'Gen IV Original Stats'!E253</f>
        <v>-1</v>
      </c>
      <c r="M253">
        <f>F253-'Gen IV Original Stats'!F253</f>
        <v>-2</v>
      </c>
      <c r="N253">
        <f>G253-'Gen IV Original Stats'!G253</f>
        <v>-2</v>
      </c>
      <c r="O253">
        <f>H253-'Gen IV Original Stats'!H253</f>
        <v>-2</v>
      </c>
      <c r="P253">
        <f>I253-'Gen IV Original Stats'!I253</f>
        <v>-9</v>
      </c>
      <c r="U253">
        <f t="shared" ref="U253:U298" si="25">IF(X253="",A253,IF(X253=2,A255,IF(X253=1,A254,"")))</f>
        <v>254</v>
      </c>
      <c r="V253">
        <v>252</v>
      </c>
      <c r="W253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</v>
      </c>
      <c r="X253">
        <v>2</v>
      </c>
      <c r="Y253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</v>
      </c>
    </row>
    <row r="254" spans="1:25" x14ac:dyDescent="0.5">
      <c r="A254">
        <v>253</v>
      </c>
      <c r="B254" t="s">
        <v>252</v>
      </c>
      <c r="C254">
        <v>49</v>
      </c>
      <c r="D254">
        <v>64</v>
      </c>
      <c r="E254">
        <v>44</v>
      </c>
      <c r="F254">
        <v>84</v>
      </c>
      <c r="G254">
        <v>64</v>
      </c>
      <c r="H254">
        <v>94</v>
      </c>
      <c r="I254">
        <f t="shared" si="18"/>
        <v>399</v>
      </c>
      <c r="J254">
        <f>C254-'Gen IV Original Stats'!C254</f>
        <v>-1</v>
      </c>
      <c r="K254">
        <f>D254-'Gen IV Original Stats'!D254</f>
        <v>-1</v>
      </c>
      <c r="L254">
        <f>E254-'Gen IV Original Stats'!E254</f>
        <v>-1</v>
      </c>
      <c r="M254">
        <f>F254-'Gen IV Original Stats'!F254</f>
        <v>-1</v>
      </c>
      <c r="N254">
        <f>G254-'Gen IV Original Stats'!G254</f>
        <v>-1</v>
      </c>
      <c r="O254">
        <f>H254-'Gen IV Original Stats'!H254</f>
        <v>-1</v>
      </c>
      <c r="P254">
        <f>I254-'Gen IV Original Stats'!I254</f>
        <v>-6</v>
      </c>
      <c r="U254">
        <f t="shared" si="25"/>
        <v>254</v>
      </c>
      <c r="V254">
        <v>253</v>
      </c>
      <c r="W254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</v>
      </c>
      <c r="X254">
        <v>1</v>
      </c>
      <c r="Y254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</v>
      </c>
    </row>
    <row r="255" spans="1:25" x14ac:dyDescent="0.5">
      <c r="A255">
        <v>254</v>
      </c>
      <c r="B255" t="s">
        <v>253</v>
      </c>
      <c r="C255">
        <v>79</v>
      </c>
      <c r="D255">
        <v>96</v>
      </c>
      <c r="E255">
        <v>74</v>
      </c>
      <c r="F255">
        <v>119</v>
      </c>
      <c r="G255">
        <v>96</v>
      </c>
      <c r="H255">
        <v>136</v>
      </c>
      <c r="I255">
        <f t="shared" si="18"/>
        <v>600</v>
      </c>
      <c r="J255">
        <f>C255-'Gen IV Original Stats'!C255</f>
        <v>9</v>
      </c>
      <c r="K255">
        <f>D255-'Gen IV Original Stats'!D255</f>
        <v>11</v>
      </c>
      <c r="L255">
        <f>E255-'Gen IV Original Stats'!E255</f>
        <v>9</v>
      </c>
      <c r="M255">
        <f>F255-'Gen IV Original Stats'!F255</f>
        <v>14</v>
      </c>
      <c r="N255">
        <f>G255-'Gen IV Original Stats'!G255</f>
        <v>11</v>
      </c>
      <c r="O255">
        <f>H255-'Gen IV Original Stats'!H255</f>
        <v>16</v>
      </c>
      <c r="P255">
        <f>I255-'Gen IV Original Stats'!I255</f>
        <v>70</v>
      </c>
      <c r="U255">
        <f t="shared" si="25"/>
        <v>254</v>
      </c>
      <c r="V255">
        <v>254</v>
      </c>
      <c r="W255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</v>
      </c>
      <c r="Y255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</v>
      </c>
    </row>
    <row r="256" spans="1:25" x14ac:dyDescent="0.5">
      <c r="A256">
        <v>255</v>
      </c>
      <c r="B256" t="s">
        <v>254</v>
      </c>
      <c r="C256">
        <v>44</v>
      </c>
      <c r="D256">
        <v>58</v>
      </c>
      <c r="E256">
        <v>39</v>
      </c>
      <c r="F256">
        <v>68</v>
      </c>
      <c r="G256">
        <v>48</v>
      </c>
      <c r="H256">
        <v>44</v>
      </c>
      <c r="I256">
        <f t="shared" si="18"/>
        <v>301</v>
      </c>
      <c r="J256">
        <f>C256-'Gen IV Original Stats'!C256</f>
        <v>-1</v>
      </c>
      <c r="K256">
        <f>D256-'Gen IV Original Stats'!D256</f>
        <v>-2</v>
      </c>
      <c r="L256">
        <f>E256-'Gen IV Original Stats'!E256</f>
        <v>-1</v>
      </c>
      <c r="M256">
        <f>F256-'Gen IV Original Stats'!F256</f>
        <v>-2</v>
      </c>
      <c r="N256">
        <f>G256-'Gen IV Original Stats'!G256</f>
        <v>-2</v>
      </c>
      <c r="O256">
        <f>H256-'Gen IV Original Stats'!H256</f>
        <v>-1</v>
      </c>
      <c r="P256">
        <f>I256-'Gen IV Original Stats'!I256</f>
        <v>-9</v>
      </c>
      <c r="U256">
        <f t="shared" si="25"/>
        <v>257</v>
      </c>
      <c r="V256">
        <v>255</v>
      </c>
      <c r="W256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</v>
      </c>
      <c r="X256">
        <v>2</v>
      </c>
      <c r="Y256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</v>
      </c>
    </row>
    <row r="257" spans="1:25" x14ac:dyDescent="0.5">
      <c r="A257">
        <v>256</v>
      </c>
      <c r="B257" t="s">
        <v>255</v>
      </c>
      <c r="C257">
        <v>59</v>
      </c>
      <c r="D257">
        <v>84</v>
      </c>
      <c r="E257">
        <v>59</v>
      </c>
      <c r="F257">
        <v>84</v>
      </c>
      <c r="G257">
        <v>59</v>
      </c>
      <c r="H257">
        <v>54</v>
      </c>
      <c r="I257">
        <f t="shared" si="18"/>
        <v>399</v>
      </c>
      <c r="J257">
        <f>C257-'Gen IV Original Stats'!C257</f>
        <v>-1</v>
      </c>
      <c r="K257">
        <f>D257-'Gen IV Original Stats'!D257</f>
        <v>-1</v>
      </c>
      <c r="L257">
        <f>E257-'Gen IV Original Stats'!E257</f>
        <v>-1</v>
      </c>
      <c r="M257">
        <f>F257-'Gen IV Original Stats'!F257</f>
        <v>-1</v>
      </c>
      <c r="N257">
        <f>G257-'Gen IV Original Stats'!G257</f>
        <v>-1</v>
      </c>
      <c r="O257">
        <f>H257-'Gen IV Original Stats'!H257</f>
        <v>-1</v>
      </c>
      <c r="P257">
        <f>I257-'Gen IV Original Stats'!I257</f>
        <v>-6</v>
      </c>
      <c r="U257">
        <f t="shared" si="25"/>
        <v>257</v>
      </c>
      <c r="V257">
        <v>256</v>
      </c>
      <c r="W257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</v>
      </c>
      <c r="X257">
        <v>1</v>
      </c>
      <c r="Y257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</v>
      </c>
    </row>
    <row r="258" spans="1:25" x14ac:dyDescent="0.5">
      <c r="A258">
        <v>257</v>
      </c>
      <c r="B258" t="s">
        <v>256</v>
      </c>
      <c r="C258">
        <v>91</v>
      </c>
      <c r="D258">
        <v>136</v>
      </c>
      <c r="E258">
        <v>79</v>
      </c>
      <c r="F258">
        <v>125</v>
      </c>
      <c r="G258">
        <v>79</v>
      </c>
      <c r="H258">
        <v>91</v>
      </c>
      <c r="I258">
        <f t="shared" si="18"/>
        <v>601</v>
      </c>
      <c r="J258">
        <f>C258-'Gen IV Original Stats'!C258</f>
        <v>11</v>
      </c>
      <c r="K258">
        <f>D258-'Gen IV Original Stats'!D258</f>
        <v>16</v>
      </c>
      <c r="L258">
        <f>E258-'Gen IV Original Stats'!E258</f>
        <v>9</v>
      </c>
      <c r="M258">
        <f>F258-'Gen IV Original Stats'!F258</f>
        <v>15</v>
      </c>
      <c r="N258">
        <f>G258-'Gen IV Original Stats'!G258</f>
        <v>9</v>
      </c>
      <c r="O258">
        <f>H258-'Gen IV Original Stats'!H258</f>
        <v>11</v>
      </c>
      <c r="P258">
        <f>I258-'Gen IV Original Stats'!I258</f>
        <v>71</v>
      </c>
      <c r="U258">
        <f t="shared" si="25"/>
        <v>257</v>
      </c>
      <c r="V258">
        <v>257</v>
      </c>
      <c r="W258" t="str">
        <f t="shared" si="19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</v>
      </c>
      <c r="Y258" t="str">
        <f t="shared" si="2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</v>
      </c>
    </row>
    <row r="259" spans="1:25" x14ac:dyDescent="0.5">
      <c r="A259">
        <v>258</v>
      </c>
      <c r="B259" t="s">
        <v>257</v>
      </c>
      <c r="C259">
        <v>48</v>
      </c>
      <c r="D259">
        <v>68</v>
      </c>
      <c r="E259">
        <v>48</v>
      </c>
      <c r="F259">
        <v>48</v>
      </c>
      <c r="G259">
        <v>48</v>
      </c>
      <c r="H259">
        <v>39</v>
      </c>
      <c r="I259">
        <f t="shared" ref="I259:I322" si="26">SUM(C259:H259)</f>
        <v>299</v>
      </c>
      <c r="J259">
        <f>C259-'Gen IV Original Stats'!C259</f>
        <v>-2</v>
      </c>
      <c r="K259">
        <f>D259-'Gen IV Original Stats'!D259</f>
        <v>-2</v>
      </c>
      <c r="L259">
        <f>E259-'Gen IV Original Stats'!E259</f>
        <v>-2</v>
      </c>
      <c r="M259">
        <f>F259-'Gen IV Original Stats'!F259</f>
        <v>-2</v>
      </c>
      <c r="N259">
        <f>G259-'Gen IV Original Stats'!G259</f>
        <v>-2</v>
      </c>
      <c r="O259">
        <f>H259-'Gen IV Original Stats'!H259</f>
        <v>-1</v>
      </c>
      <c r="P259">
        <f>I259-'Gen IV Original Stats'!I259</f>
        <v>-11</v>
      </c>
      <c r="U259">
        <f t="shared" si="25"/>
        <v>260</v>
      </c>
      <c r="V259">
        <v>258</v>
      </c>
      <c r="W259" t="str">
        <f t="shared" ref="W259:W322" si="27">W258&amp;U259&amp;","</f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</v>
      </c>
      <c r="X259">
        <v>2</v>
      </c>
      <c r="Y259" t="str">
        <f t="shared" ref="Y259:Y322" si="28">Y258&amp;"["&amp;V259&amp;","&amp;IF(X259="","0",X259)&amp;"],"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</v>
      </c>
    </row>
    <row r="260" spans="1:25" x14ac:dyDescent="0.5">
      <c r="A260">
        <v>259</v>
      </c>
      <c r="B260" t="s">
        <v>258</v>
      </c>
      <c r="C260">
        <v>69</v>
      </c>
      <c r="D260">
        <v>84</v>
      </c>
      <c r="E260">
        <v>69</v>
      </c>
      <c r="F260">
        <v>59</v>
      </c>
      <c r="G260">
        <v>69</v>
      </c>
      <c r="H260">
        <v>49</v>
      </c>
      <c r="I260">
        <f t="shared" si="26"/>
        <v>399</v>
      </c>
      <c r="J260">
        <f>C260-'Gen IV Original Stats'!C260</f>
        <v>-1</v>
      </c>
      <c r="K260">
        <f>D260-'Gen IV Original Stats'!D260</f>
        <v>-1</v>
      </c>
      <c r="L260">
        <f>E260-'Gen IV Original Stats'!E260</f>
        <v>-1</v>
      </c>
      <c r="M260">
        <f>F260-'Gen IV Original Stats'!F260</f>
        <v>-1</v>
      </c>
      <c r="N260">
        <f>G260-'Gen IV Original Stats'!G260</f>
        <v>-1</v>
      </c>
      <c r="O260">
        <f>H260-'Gen IV Original Stats'!H260</f>
        <v>-1</v>
      </c>
      <c r="P260">
        <f>I260-'Gen IV Original Stats'!I260</f>
        <v>-6</v>
      </c>
      <c r="U260">
        <f t="shared" si="25"/>
        <v>260</v>
      </c>
      <c r="V260">
        <v>259</v>
      </c>
      <c r="W260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</v>
      </c>
      <c r="X260">
        <v>1</v>
      </c>
      <c r="Y260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</v>
      </c>
    </row>
    <row r="261" spans="1:25" x14ac:dyDescent="0.5">
      <c r="A261">
        <v>260</v>
      </c>
      <c r="B261" t="s">
        <v>259</v>
      </c>
      <c r="C261">
        <v>112</v>
      </c>
      <c r="D261">
        <v>123</v>
      </c>
      <c r="E261">
        <v>101</v>
      </c>
      <c r="F261">
        <v>95</v>
      </c>
      <c r="G261">
        <v>101</v>
      </c>
      <c r="H261">
        <v>67</v>
      </c>
      <c r="I261">
        <f t="shared" si="26"/>
        <v>599</v>
      </c>
      <c r="J261">
        <f>C261-'Gen IV Original Stats'!C261</f>
        <v>12</v>
      </c>
      <c r="K261">
        <f>D261-'Gen IV Original Stats'!D261</f>
        <v>13</v>
      </c>
      <c r="L261">
        <f>E261-'Gen IV Original Stats'!E261</f>
        <v>11</v>
      </c>
      <c r="M261">
        <f>F261-'Gen IV Original Stats'!F261</f>
        <v>10</v>
      </c>
      <c r="N261">
        <f>G261-'Gen IV Original Stats'!G261</f>
        <v>11</v>
      </c>
      <c r="O261">
        <f>H261-'Gen IV Original Stats'!H261</f>
        <v>7</v>
      </c>
      <c r="P261">
        <f>I261-'Gen IV Original Stats'!I261</f>
        <v>64</v>
      </c>
      <c r="U261">
        <f t="shared" si="25"/>
        <v>260</v>
      </c>
      <c r="V261">
        <v>260</v>
      </c>
      <c r="W261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</v>
      </c>
      <c r="Y26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</v>
      </c>
    </row>
    <row r="262" spans="1:25" x14ac:dyDescent="0.5">
      <c r="A262">
        <v>261</v>
      </c>
      <c r="B262" t="s">
        <v>260</v>
      </c>
      <c r="C262">
        <v>64</v>
      </c>
      <c r="D262">
        <v>100</v>
      </c>
      <c r="E262">
        <v>64</v>
      </c>
      <c r="F262">
        <v>55</v>
      </c>
      <c r="G262">
        <v>55</v>
      </c>
      <c r="H262">
        <v>64</v>
      </c>
      <c r="I262">
        <f t="shared" si="26"/>
        <v>402</v>
      </c>
      <c r="J262">
        <f>C262-'Gen IV Original Stats'!C262</f>
        <v>29</v>
      </c>
      <c r="K262">
        <f>D262-'Gen IV Original Stats'!D262</f>
        <v>45</v>
      </c>
      <c r="L262">
        <f>E262-'Gen IV Original Stats'!E262</f>
        <v>29</v>
      </c>
      <c r="M262">
        <f>F262-'Gen IV Original Stats'!F262</f>
        <v>25</v>
      </c>
      <c r="N262">
        <f>G262-'Gen IV Original Stats'!G262</f>
        <v>25</v>
      </c>
      <c r="O262">
        <f>H262-'Gen IV Original Stats'!H262</f>
        <v>29</v>
      </c>
      <c r="P262">
        <f>I262-'Gen IV Original Stats'!I262</f>
        <v>182</v>
      </c>
      <c r="U262">
        <f t="shared" si="25"/>
        <v>262</v>
      </c>
      <c r="V262">
        <v>261</v>
      </c>
      <c r="W262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</v>
      </c>
      <c r="X262">
        <v>1</v>
      </c>
      <c r="Y262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</v>
      </c>
    </row>
    <row r="263" spans="1:25" x14ac:dyDescent="0.5">
      <c r="A263">
        <v>262</v>
      </c>
      <c r="B263" t="s">
        <v>261</v>
      </c>
      <c r="C263">
        <v>100</v>
      </c>
      <c r="D263">
        <v>129</v>
      </c>
      <c r="E263">
        <v>100</v>
      </c>
      <c r="F263">
        <v>86</v>
      </c>
      <c r="G263">
        <v>86</v>
      </c>
      <c r="H263">
        <v>100</v>
      </c>
      <c r="I263">
        <f t="shared" si="26"/>
        <v>601</v>
      </c>
      <c r="J263">
        <f>C263-'Gen IV Original Stats'!C263</f>
        <v>30</v>
      </c>
      <c r="K263">
        <f>D263-'Gen IV Original Stats'!D263</f>
        <v>39</v>
      </c>
      <c r="L263">
        <f>E263-'Gen IV Original Stats'!E263</f>
        <v>30</v>
      </c>
      <c r="M263">
        <f>F263-'Gen IV Original Stats'!F263</f>
        <v>26</v>
      </c>
      <c r="N263">
        <f>G263-'Gen IV Original Stats'!G263</f>
        <v>26</v>
      </c>
      <c r="O263">
        <f>H263-'Gen IV Original Stats'!H263</f>
        <v>30</v>
      </c>
      <c r="P263">
        <f>I263-'Gen IV Original Stats'!I263</f>
        <v>181</v>
      </c>
      <c r="U263">
        <f t="shared" si="25"/>
        <v>262</v>
      </c>
      <c r="V263">
        <v>262</v>
      </c>
      <c r="W263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</v>
      </c>
      <c r="Y263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</v>
      </c>
    </row>
    <row r="264" spans="1:25" x14ac:dyDescent="0.5">
      <c r="A264">
        <v>263</v>
      </c>
      <c r="B264" t="s">
        <v>262</v>
      </c>
      <c r="C264">
        <v>63</v>
      </c>
      <c r="D264">
        <v>50</v>
      </c>
      <c r="E264">
        <v>68</v>
      </c>
      <c r="F264">
        <v>50</v>
      </c>
      <c r="G264">
        <v>68</v>
      </c>
      <c r="H264">
        <v>100</v>
      </c>
      <c r="I264">
        <f t="shared" si="26"/>
        <v>399</v>
      </c>
      <c r="J264">
        <f>C264-'Gen IV Original Stats'!C264</f>
        <v>25</v>
      </c>
      <c r="K264">
        <f>D264-'Gen IV Original Stats'!D264</f>
        <v>20</v>
      </c>
      <c r="L264">
        <f>E264-'Gen IV Original Stats'!E264</f>
        <v>27</v>
      </c>
      <c r="M264">
        <f>F264-'Gen IV Original Stats'!F264</f>
        <v>20</v>
      </c>
      <c r="N264">
        <f>G264-'Gen IV Original Stats'!G264</f>
        <v>27</v>
      </c>
      <c r="O264">
        <f>H264-'Gen IV Original Stats'!H264</f>
        <v>40</v>
      </c>
      <c r="P264">
        <f>I264-'Gen IV Original Stats'!I264</f>
        <v>159</v>
      </c>
      <c r="U264">
        <f t="shared" si="25"/>
        <v>264</v>
      </c>
      <c r="V264">
        <v>263</v>
      </c>
      <c r="W264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</v>
      </c>
      <c r="X264">
        <v>1</v>
      </c>
      <c r="Y264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</v>
      </c>
    </row>
    <row r="265" spans="1:25" x14ac:dyDescent="0.5">
      <c r="A265">
        <v>264</v>
      </c>
      <c r="B265" t="s">
        <v>263</v>
      </c>
      <c r="C265">
        <v>111</v>
      </c>
      <c r="D265">
        <v>100</v>
      </c>
      <c r="E265">
        <v>87</v>
      </c>
      <c r="F265">
        <v>71</v>
      </c>
      <c r="G265">
        <v>87</v>
      </c>
      <c r="H265">
        <v>143</v>
      </c>
      <c r="I265">
        <f t="shared" si="26"/>
        <v>599</v>
      </c>
      <c r="J265">
        <f>C265-'Gen IV Original Stats'!C265</f>
        <v>33</v>
      </c>
      <c r="K265">
        <f>D265-'Gen IV Original Stats'!D265</f>
        <v>30</v>
      </c>
      <c r="L265">
        <f>E265-'Gen IV Original Stats'!E265</f>
        <v>26</v>
      </c>
      <c r="M265">
        <f>F265-'Gen IV Original Stats'!F265</f>
        <v>21</v>
      </c>
      <c r="N265">
        <f>G265-'Gen IV Original Stats'!G265</f>
        <v>26</v>
      </c>
      <c r="O265">
        <f>H265-'Gen IV Original Stats'!H265</f>
        <v>43</v>
      </c>
      <c r="P265">
        <f>I265-'Gen IV Original Stats'!I265</f>
        <v>179</v>
      </c>
      <c r="U265">
        <f t="shared" si="25"/>
        <v>264</v>
      </c>
      <c r="V265">
        <v>264</v>
      </c>
      <c r="W265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</v>
      </c>
      <c r="Y265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</v>
      </c>
    </row>
    <row r="266" spans="1:25" x14ac:dyDescent="0.5">
      <c r="A266">
        <v>265</v>
      </c>
      <c r="B266" t="s">
        <v>264</v>
      </c>
      <c r="C266">
        <v>69</v>
      </c>
      <c r="D266">
        <v>69</v>
      </c>
      <c r="E266">
        <v>54</v>
      </c>
      <c r="F266">
        <v>31</v>
      </c>
      <c r="G266">
        <v>46</v>
      </c>
      <c r="H266">
        <v>31</v>
      </c>
      <c r="I266">
        <f t="shared" si="26"/>
        <v>300</v>
      </c>
      <c r="J266">
        <f>C266-'Gen IV Original Stats'!C266</f>
        <v>24</v>
      </c>
      <c r="K266">
        <f>D266-'Gen IV Original Stats'!D266</f>
        <v>24</v>
      </c>
      <c r="L266">
        <f>E266-'Gen IV Original Stats'!E266</f>
        <v>19</v>
      </c>
      <c r="M266">
        <f>F266-'Gen IV Original Stats'!F266</f>
        <v>11</v>
      </c>
      <c r="N266">
        <f>G266-'Gen IV Original Stats'!G266</f>
        <v>16</v>
      </c>
      <c r="O266">
        <f>H266-'Gen IV Original Stats'!H266</f>
        <v>11</v>
      </c>
      <c r="P266">
        <f>I266-'Gen IV Original Stats'!I266</f>
        <v>105</v>
      </c>
      <c r="U266">
        <f t="shared" si="25"/>
        <v>267</v>
      </c>
      <c r="V266">
        <v>265</v>
      </c>
      <c r="W266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</v>
      </c>
      <c r="X266">
        <v>2</v>
      </c>
      <c r="Y266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</v>
      </c>
    </row>
    <row r="267" spans="1:25" x14ac:dyDescent="0.5">
      <c r="A267">
        <v>266</v>
      </c>
      <c r="B267" t="s">
        <v>265</v>
      </c>
      <c r="C267">
        <v>98</v>
      </c>
      <c r="D267">
        <v>68</v>
      </c>
      <c r="E267">
        <v>107</v>
      </c>
      <c r="F267">
        <v>49</v>
      </c>
      <c r="G267">
        <v>49</v>
      </c>
      <c r="H267">
        <v>29</v>
      </c>
      <c r="I267">
        <f t="shared" si="26"/>
        <v>400</v>
      </c>
      <c r="J267">
        <f>C267-'Gen IV Original Stats'!C267</f>
        <v>48</v>
      </c>
      <c r="K267">
        <f>D267-'Gen IV Original Stats'!D267</f>
        <v>33</v>
      </c>
      <c r="L267">
        <f>E267-'Gen IV Original Stats'!E267</f>
        <v>52</v>
      </c>
      <c r="M267">
        <f>F267-'Gen IV Original Stats'!F267</f>
        <v>24</v>
      </c>
      <c r="N267">
        <f>G267-'Gen IV Original Stats'!G267</f>
        <v>24</v>
      </c>
      <c r="O267">
        <f>H267-'Gen IV Original Stats'!H267</f>
        <v>14</v>
      </c>
      <c r="P267">
        <f>I267-'Gen IV Original Stats'!I267</f>
        <v>195</v>
      </c>
      <c r="U267">
        <f t="shared" si="25"/>
        <v>267</v>
      </c>
      <c r="V267">
        <v>266</v>
      </c>
      <c r="W267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</v>
      </c>
      <c r="X267">
        <v>1</v>
      </c>
      <c r="Y267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</v>
      </c>
    </row>
    <row r="268" spans="1:25" x14ac:dyDescent="0.5">
      <c r="A268">
        <v>267</v>
      </c>
      <c r="B268" t="s">
        <v>266</v>
      </c>
      <c r="C268">
        <v>94</v>
      </c>
      <c r="D268">
        <v>109</v>
      </c>
      <c r="E268">
        <v>78</v>
      </c>
      <c r="F268">
        <v>140</v>
      </c>
      <c r="G268">
        <v>78</v>
      </c>
      <c r="H268">
        <v>101</v>
      </c>
      <c r="I268">
        <f t="shared" si="26"/>
        <v>600</v>
      </c>
      <c r="J268">
        <f>C268-'Gen IV Original Stats'!C268</f>
        <v>34</v>
      </c>
      <c r="K268">
        <f>D268-'Gen IV Original Stats'!D268</f>
        <v>39</v>
      </c>
      <c r="L268">
        <f>E268-'Gen IV Original Stats'!E268</f>
        <v>28</v>
      </c>
      <c r="M268">
        <f>F268-'Gen IV Original Stats'!F268</f>
        <v>50</v>
      </c>
      <c r="N268">
        <f>G268-'Gen IV Original Stats'!G268</f>
        <v>28</v>
      </c>
      <c r="O268">
        <f>H268-'Gen IV Original Stats'!H268</f>
        <v>36</v>
      </c>
      <c r="P268">
        <f>I268-'Gen IV Original Stats'!I268</f>
        <v>215</v>
      </c>
      <c r="U268">
        <f t="shared" si="25"/>
        <v>267</v>
      </c>
      <c r="V268">
        <v>267</v>
      </c>
      <c r="W268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</v>
      </c>
      <c r="Y268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</v>
      </c>
    </row>
    <row r="269" spans="1:25" x14ac:dyDescent="0.5">
      <c r="A269">
        <v>268</v>
      </c>
      <c r="B269" t="s">
        <v>267</v>
      </c>
      <c r="C269">
        <v>98</v>
      </c>
      <c r="D269">
        <v>68</v>
      </c>
      <c r="E269">
        <v>107</v>
      </c>
      <c r="F269">
        <v>49</v>
      </c>
      <c r="G269">
        <v>49</v>
      </c>
      <c r="H269">
        <v>29</v>
      </c>
      <c r="I269">
        <f t="shared" si="26"/>
        <v>400</v>
      </c>
      <c r="J269">
        <f>C269-'Gen IV Original Stats'!C269</f>
        <v>48</v>
      </c>
      <c r="K269">
        <f>D269-'Gen IV Original Stats'!D269</f>
        <v>33</v>
      </c>
      <c r="L269">
        <f>E269-'Gen IV Original Stats'!E269</f>
        <v>52</v>
      </c>
      <c r="M269">
        <f>F269-'Gen IV Original Stats'!F269</f>
        <v>24</v>
      </c>
      <c r="N269">
        <f>G269-'Gen IV Original Stats'!G269</f>
        <v>24</v>
      </c>
      <c r="O269">
        <f>H269-'Gen IV Original Stats'!H269</f>
        <v>14</v>
      </c>
      <c r="P269">
        <f>I269-'Gen IV Original Stats'!I269</f>
        <v>195</v>
      </c>
      <c r="U269">
        <f t="shared" si="25"/>
        <v>269</v>
      </c>
      <c r="V269">
        <v>268</v>
      </c>
      <c r="W269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</v>
      </c>
      <c r="X269">
        <v>1</v>
      </c>
      <c r="Y269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</v>
      </c>
    </row>
    <row r="270" spans="1:25" x14ac:dyDescent="0.5">
      <c r="A270">
        <v>269</v>
      </c>
      <c r="B270" t="s">
        <v>268</v>
      </c>
      <c r="C270">
        <v>94</v>
      </c>
      <c r="D270">
        <v>78</v>
      </c>
      <c r="E270">
        <v>109</v>
      </c>
      <c r="F270">
        <v>78</v>
      </c>
      <c r="G270">
        <v>140</v>
      </c>
      <c r="H270">
        <v>101</v>
      </c>
      <c r="I270">
        <f t="shared" si="26"/>
        <v>600</v>
      </c>
      <c r="J270">
        <f>C270-'Gen IV Original Stats'!C270</f>
        <v>34</v>
      </c>
      <c r="K270">
        <f>D270-'Gen IV Original Stats'!D270</f>
        <v>28</v>
      </c>
      <c r="L270">
        <f>E270-'Gen IV Original Stats'!E270</f>
        <v>39</v>
      </c>
      <c r="M270">
        <f>F270-'Gen IV Original Stats'!F270</f>
        <v>28</v>
      </c>
      <c r="N270">
        <f>G270-'Gen IV Original Stats'!G270</f>
        <v>50</v>
      </c>
      <c r="O270">
        <f>H270-'Gen IV Original Stats'!H270</f>
        <v>36</v>
      </c>
      <c r="P270">
        <f>I270-'Gen IV Original Stats'!I270</f>
        <v>215</v>
      </c>
      <c r="U270">
        <f t="shared" si="25"/>
        <v>269</v>
      </c>
      <c r="V270">
        <v>269</v>
      </c>
      <c r="W270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</v>
      </c>
      <c r="Y270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</v>
      </c>
    </row>
    <row r="271" spans="1:25" x14ac:dyDescent="0.5">
      <c r="A271">
        <v>270</v>
      </c>
      <c r="B271" t="s">
        <v>269</v>
      </c>
      <c r="C271">
        <v>55</v>
      </c>
      <c r="D271">
        <v>41</v>
      </c>
      <c r="E271">
        <v>41</v>
      </c>
      <c r="F271">
        <v>55</v>
      </c>
      <c r="G271">
        <v>68</v>
      </c>
      <c r="H271">
        <v>41</v>
      </c>
      <c r="I271">
        <f t="shared" si="26"/>
        <v>301</v>
      </c>
      <c r="J271">
        <f>C271-'Gen IV Original Stats'!C271</f>
        <v>15</v>
      </c>
      <c r="K271">
        <f>D271-'Gen IV Original Stats'!D271</f>
        <v>11</v>
      </c>
      <c r="L271">
        <f>E271-'Gen IV Original Stats'!E271</f>
        <v>11</v>
      </c>
      <c r="M271">
        <f>F271-'Gen IV Original Stats'!F271</f>
        <v>15</v>
      </c>
      <c r="N271">
        <f>G271-'Gen IV Original Stats'!G271</f>
        <v>18</v>
      </c>
      <c r="O271">
        <f>H271-'Gen IV Original Stats'!H271</f>
        <v>11</v>
      </c>
      <c r="P271">
        <f>I271-'Gen IV Original Stats'!I271</f>
        <v>81</v>
      </c>
      <c r="U271">
        <f t="shared" si="25"/>
        <v>272</v>
      </c>
      <c r="V271">
        <v>270</v>
      </c>
      <c r="W271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</v>
      </c>
      <c r="X271">
        <v>2</v>
      </c>
      <c r="Y27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</v>
      </c>
    </row>
    <row r="272" spans="1:25" x14ac:dyDescent="0.5">
      <c r="A272">
        <v>271</v>
      </c>
      <c r="B272" t="s">
        <v>270</v>
      </c>
      <c r="C272">
        <v>71</v>
      </c>
      <c r="D272">
        <v>59</v>
      </c>
      <c r="E272">
        <v>59</v>
      </c>
      <c r="F272">
        <v>71</v>
      </c>
      <c r="G272">
        <v>82</v>
      </c>
      <c r="H272">
        <v>59</v>
      </c>
      <c r="I272">
        <f t="shared" si="26"/>
        <v>401</v>
      </c>
      <c r="J272">
        <f>C272-'Gen IV Original Stats'!C272</f>
        <v>11</v>
      </c>
      <c r="K272">
        <f>D272-'Gen IV Original Stats'!D272</f>
        <v>9</v>
      </c>
      <c r="L272">
        <f>E272-'Gen IV Original Stats'!E272</f>
        <v>9</v>
      </c>
      <c r="M272">
        <f>F272-'Gen IV Original Stats'!F272</f>
        <v>11</v>
      </c>
      <c r="N272">
        <f>G272-'Gen IV Original Stats'!G272</f>
        <v>12</v>
      </c>
      <c r="O272">
        <f>H272-'Gen IV Original Stats'!H272</f>
        <v>9</v>
      </c>
      <c r="P272">
        <f>I272-'Gen IV Original Stats'!I272</f>
        <v>61</v>
      </c>
      <c r="U272">
        <f t="shared" si="25"/>
        <v>272</v>
      </c>
      <c r="V272">
        <v>271</v>
      </c>
      <c r="W272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</v>
      </c>
      <c r="X272">
        <v>1</v>
      </c>
      <c r="Y272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</v>
      </c>
    </row>
    <row r="273" spans="1:25" x14ac:dyDescent="0.5">
      <c r="A273">
        <v>272</v>
      </c>
      <c r="B273" t="s">
        <v>271</v>
      </c>
      <c r="C273">
        <v>100</v>
      </c>
      <c r="D273">
        <v>88</v>
      </c>
      <c r="E273">
        <v>88</v>
      </c>
      <c r="F273">
        <v>112</v>
      </c>
      <c r="G273">
        <v>125</v>
      </c>
      <c r="H273">
        <v>88</v>
      </c>
      <c r="I273">
        <f t="shared" si="26"/>
        <v>601</v>
      </c>
      <c r="J273">
        <f>C273-'Gen IV Original Stats'!C273</f>
        <v>20</v>
      </c>
      <c r="K273">
        <f>D273-'Gen IV Original Stats'!D273</f>
        <v>18</v>
      </c>
      <c r="L273">
        <f>E273-'Gen IV Original Stats'!E273</f>
        <v>18</v>
      </c>
      <c r="M273">
        <f>F273-'Gen IV Original Stats'!F273</f>
        <v>22</v>
      </c>
      <c r="N273">
        <f>G273-'Gen IV Original Stats'!G273</f>
        <v>25</v>
      </c>
      <c r="O273">
        <f>H273-'Gen IV Original Stats'!H273</f>
        <v>18</v>
      </c>
      <c r="P273">
        <f>I273-'Gen IV Original Stats'!I273</f>
        <v>121</v>
      </c>
      <c r="U273">
        <f t="shared" si="25"/>
        <v>272</v>
      </c>
      <c r="V273">
        <v>272</v>
      </c>
      <c r="W273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</v>
      </c>
      <c r="Y273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</v>
      </c>
    </row>
    <row r="274" spans="1:25" x14ac:dyDescent="0.5">
      <c r="A274">
        <v>273</v>
      </c>
      <c r="B274" t="s">
        <v>272</v>
      </c>
      <c r="C274">
        <v>55</v>
      </c>
      <c r="D274">
        <v>55</v>
      </c>
      <c r="E274">
        <v>68</v>
      </c>
      <c r="F274">
        <v>41</v>
      </c>
      <c r="G274">
        <v>41</v>
      </c>
      <c r="H274">
        <v>41</v>
      </c>
      <c r="I274">
        <f t="shared" si="26"/>
        <v>301</v>
      </c>
      <c r="J274">
        <f>C274-'Gen IV Original Stats'!C274</f>
        <v>15</v>
      </c>
      <c r="K274">
        <f>D274-'Gen IV Original Stats'!D274</f>
        <v>15</v>
      </c>
      <c r="L274">
        <f>E274-'Gen IV Original Stats'!E274</f>
        <v>18</v>
      </c>
      <c r="M274">
        <f>F274-'Gen IV Original Stats'!F274</f>
        <v>11</v>
      </c>
      <c r="N274">
        <f>G274-'Gen IV Original Stats'!G274</f>
        <v>11</v>
      </c>
      <c r="O274">
        <f>H274-'Gen IV Original Stats'!H274</f>
        <v>11</v>
      </c>
      <c r="P274">
        <f>I274-'Gen IV Original Stats'!I274</f>
        <v>81</v>
      </c>
      <c r="U274">
        <f t="shared" si="25"/>
        <v>275</v>
      </c>
      <c r="V274">
        <v>273</v>
      </c>
      <c r="W274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</v>
      </c>
      <c r="X274">
        <v>2</v>
      </c>
      <c r="Y274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</v>
      </c>
    </row>
    <row r="275" spans="1:25" x14ac:dyDescent="0.5">
      <c r="A275">
        <v>274</v>
      </c>
      <c r="B275" t="s">
        <v>273</v>
      </c>
      <c r="C275">
        <v>82</v>
      </c>
      <c r="D275">
        <v>82</v>
      </c>
      <c r="E275">
        <v>47</v>
      </c>
      <c r="F275">
        <v>71</v>
      </c>
      <c r="G275">
        <v>47</v>
      </c>
      <c r="H275">
        <v>71</v>
      </c>
      <c r="I275">
        <f t="shared" si="26"/>
        <v>400</v>
      </c>
      <c r="J275">
        <f>C275-'Gen IV Original Stats'!C275</f>
        <v>12</v>
      </c>
      <c r="K275">
        <f>D275-'Gen IV Original Stats'!D275</f>
        <v>12</v>
      </c>
      <c r="L275">
        <f>E275-'Gen IV Original Stats'!E275</f>
        <v>7</v>
      </c>
      <c r="M275">
        <f>F275-'Gen IV Original Stats'!F275</f>
        <v>11</v>
      </c>
      <c r="N275">
        <f>G275-'Gen IV Original Stats'!G275</f>
        <v>7</v>
      </c>
      <c r="O275">
        <f>H275-'Gen IV Original Stats'!H275</f>
        <v>11</v>
      </c>
      <c r="P275">
        <f>I275-'Gen IV Original Stats'!I275</f>
        <v>60</v>
      </c>
      <c r="U275">
        <f t="shared" si="25"/>
        <v>275</v>
      </c>
      <c r="V275">
        <v>274</v>
      </c>
      <c r="W275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</v>
      </c>
      <c r="X275">
        <v>1</v>
      </c>
      <c r="Y275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</v>
      </c>
    </row>
    <row r="276" spans="1:25" x14ac:dyDescent="0.5">
      <c r="A276">
        <v>275</v>
      </c>
      <c r="B276" t="s">
        <v>274</v>
      </c>
      <c r="C276">
        <v>112</v>
      </c>
      <c r="D276">
        <v>125</v>
      </c>
      <c r="E276">
        <v>75</v>
      </c>
      <c r="F276">
        <v>112</v>
      </c>
      <c r="G276">
        <v>75</v>
      </c>
      <c r="H276">
        <v>100</v>
      </c>
      <c r="I276">
        <f t="shared" si="26"/>
        <v>599</v>
      </c>
      <c r="J276">
        <f>C276-'Gen IV Original Stats'!C276</f>
        <v>22</v>
      </c>
      <c r="K276">
        <f>D276-'Gen IV Original Stats'!D276</f>
        <v>25</v>
      </c>
      <c r="L276">
        <f>E276-'Gen IV Original Stats'!E276</f>
        <v>15</v>
      </c>
      <c r="M276">
        <f>F276-'Gen IV Original Stats'!F276</f>
        <v>22</v>
      </c>
      <c r="N276">
        <f>G276-'Gen IV Original Stats'!G276</f>
        <v>15</v>
      </c>
      <c r="O276">
        <f>H276-'Gen IV Original Stats'!H276</f>
        <v>20</v>
      </c>
      <c r="P276">
        <f>I276-'Gen IV Original Stats'!I276</f>
        <v>119</v>
      </c>
      <c r="U276">
        <f t="shared" si="25"/>
        <v>275</v>
      </c>
      <c r="V276">
        <v>275</v>
      </c>
      <c r="W276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</v>
      </c>
      <c r="Y276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</v>
      </c>
    </row>
    <row r="277" spans="1:25" x14ac:dyDescent="0.5">
      <c r="A277">
        <v>276</v>
      </c>
      <c r="B277" t="s">
        <v>275</v>
      </c>
      <c r="C277">
        <v>59</v>
      </c>
      <c r="D277">
        <v>81</v>
      </c>
      <c r="E277">
        <v>44</v>
      </c>
      <c r="F277">
        <v>44</v>
      </c>
      <c r="G277">
        <v>44</v>
      </c>
      <c r="H277">
        <v>126</v>
      </c>
      <c r="I277">
        <f t="shared" si="26"/>
        <v>398</v>
      </c>
      <c r="J277">
        <f>C277-'Gen IV Original Stats'!C277</f>
        <v>19</v>
      </c>
      <c r="K277">
        <f>D277-'Gen IV Original Stats'!D277</f>
        <v>26</v>
      </c>
      <c r="L277">
        <f>E277-'Gen IV Original Stats'!E277</f>
        <v>14</v>
      </c>
      <c r="M277">
        <f>F277-'Gen IV Original Stats'!F277</f>
        <v>14</v>
      </c>
      <c r="N277">
        <f>G277-'Gen IV Original Stats'!G277</f>
        <v>14</v>
      </c>
      <c r="O277">
        <f>H277-'Gen IV Original Stats'!H277</f>
        <v>41</v>
      </c>
      <c r="P277">
        <f>I277-'Gen IV Original Stats'!I277</f>
        <v>128</v>
      </c>
      <c r="U277">
        <f t="shared" si="25"/>
        <v>277</v>
      </c>
      <c r="V277">
        <v>276</v>
      </c>
      <c r="W277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</v>
      </c>
      <c r="X277">
        <v>1</v>
      </c>
      <c r="Y277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</v>
      </c>
    </row>
    <row r="278" spans="1:25" x14ac:dyDescent="0.5">
      <c r="A278">
        <v>277</v>
      </c>
      <c r="B278" t="s">
        <v>276</v>
      </c>
      <c r="C278">
        <v>84</v>
      </c>
      <c r="D278">
        <v>119</v>
      </c>
      <c r="E278">
        <v>84</v>
      </c>
      <c r="F278">
        <v>70</v>
      </c>
      <c r="G278">
        <v>70</v>
      </c>
      <c r="H278">
        <v>174</v>
      </c>
      <c r="I278">
        <f t="shared" si="26"/>
        <v>601</v>
      </c>
      <c r="J278">
        <f>C278-'Gen IV Original Stats'!C278</f>
        <v>24</v>
      </c>
      <c r="K278">
        <f>D278-'Gen IV Original Stats'!D278</f>
        <v>34</v>
      </c>
      <c r="L278">
        <f>E278-'Gen IV Original Stats'!E278</f>
        <v>24</v>
      </c>
      <c r="M278">
        <f>F278-'Gen IV Original Stats'!F278</f>
        <v>20</v>
      </c>
      <c r="N278">
        <f>G278-'Gen IV Original Stats'!G278</f>
        <v>20</v>
      </c>
      <c r="O278">
        <f>H278-'Gen IV Original Stats'!H278</f>
        <v>49</v>
      </c>
      <c r="P278">
        <f>I278-'Gen IV Original Stats'!I278</f>
        <v>171</v>
      </c>
      <c r="U278">
        <f t="shared" si="25"/>
        <v>277</v>
      </c>
      <c r="V278">
        <v>277</v>
      </c>
      <c r="W278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</v>
      </c>
      <c r="Y278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</v>
      </c>
    </row>
    <row r="279" spans="1:25" x14ac:dyDescent="0.5">
      <c r="A279">
        <v>278</v>
      </c>
      <c r="B279" t="s">
        <v>277</v>
      </c>
      <c r="C279">
        <v>59</v>
      </c>
      <c r="D279">
        <v>44</v>
      </c>
      <c r="E279">
        <v>44</v>
      </c>
      <c r="F279">
        <v>81</v>
      </c>
      <c r="G279">
        <v>44</v>
      </c>
      <c r="H279">
        <v>126</v>
      </c>
      <c r="I279">
        <f t="shared" si="26"/>
        <v>398</v>
      </c>
      <c r="J279">
        <f>C279-'Gen IV Original Stats'!C279</f>
        <v>19</v>
      </c>
      <c r="K279">
        <f>D279-'Gen IV Original Stats'!D279</f>
        <v>14</v>
      </c>
      <c r="L279">
        <f>E279-'Gen IV Original Stats'!E279</f>
        <v>14</v>
      </c>
      <c r="M279">
        <f>F279-'Gen IV Original Stats'!F279</f>
        <v>26</v>
      </c>
      <c r="N279">
        <f>G279-'Gen IV Original Stats'!G279</f>
        <v>14</v>
      </c>
      <c r="O279">
        <f>H279-'Gen IV Original Stats'!H279</f>
        <v>41</v>
      </c>
      <c r="P279">
        <f>I279-'Gen IV Original Stats'!I279</f>
        <v>128</v>
      </c>
      <c r="U279">
        <f t="shared" si="25"/>
        <v>279</v>
      </c>
      <c r="V279">
        <v>278</v>
      </c>
      <c r="W279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</v>
      </c>
      <c r="X279">
        <v>1</v>
      </c>
      <c r="Y279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</v>
      </c>
    </row>
    <row r="280" spans="1:25" x14ac:dyDescent="0.5">
      <c r="A280">
        <v>279</v>
      </c>
      <c r="B280" t="s">
        <v>278</v>
      </c>
      <c r="C280">
        <v>84</v>
      </c>
      <c r="D280">
        <v>70</v>
      </c>
      <c r="E280">
        <v>140</v>
      </c>
      <c r="F280">
        <v>119</v>
      </c>
      <c r="G280">
        <v>98</v>
      </c>
      <c r="H280">
        <v>91</v>
      </c>
      <c r="I280">
        <f t="shared" si="26"/>
        <v>602</v>
      </c>
      <c r="J280">
        <f>C280-'Gen IV Original Stats'!C280</f>
        <v>24</v>
      </c>
      <c r="K280">
        <f>D280-'Gen IV Original Stats'!D280</f>
        <v>20</v>
      </c>
      <c r="L280">
        <f>E280-'Gen IV Original Stats'!E280</f>
        <v>40</v>
      </c>
      <c r="M280">
        <f>F280-'Gen IV Original Stats'!F280</f>
        <v>34</v>
      </c>
      <c r="N280">
        <f>G280-'Gen IV Original Stats'!G280</f>
        <v>28</v>
      </c>
      <c r="O280">
        <f>H280-'Gen IV Original Stats'!H280</f>
        <v>26</v>
      </c>
      <c r="P280">
        <f>I280-'Gen IV Original Stats'!I280</f>
        <v>172</v>
      </c>
      <c r="U280">
        <f t="shared" si="25"/>
        <v>279</v>
      </c>
      <c r="V280">
        <v>279</v>
      </c>
      <c r="W280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</v>
      </c>
      <c r="Y280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</v>
      </c>
    </row>
    <row r="281" spans="1:25" x14ac:dyDescent="0.5">
      <c r="A281">
        <v>280</v>
      </c>
      <c r="B281" t="s">
        <v>279</v>
      </c>
      <c r="C281">
        <v>42</v>
      </c>
      <c r="D281">
        <v>38</v>
      </c>
      <c r="E281">
        <v>38</v>
      </c>
      <c r="F281">
        <v>68</v>
      </c>
      <c r="G281">
        <v>53</v>
      </c>
      <c r="H281">
        <v>61</v>
      </c>
      <c r="I281">
        <f t="shared" si="26"/>
        <v>300</v>
      </c>
      <c r="J281">
        <f>C281-'Gen IV Original Stats'!C281</f>
        <v>14</v>
      </c>
      <c r="K281">
        <f>D281-'Gen IV Original Stats'!D281</f>
        <v>13</v>
      </c>
      <c r="L281">
        <f>E281-'Gen IV Original Stats'!E281</f>
        <v>13</v>
      </c>
      <c r="M281">
        <f>F281-'Gen IV Original Stats'!F281</f>
        <v>23</v>
      </c>
      <c r="N281">
        <f>G281-'Gen IV Original Stats'!G281</f>
        <v>18</v>
      </c>
      <c r="O281">
        <f>H281-'Gen IV Original Stats'!H281</f>
        <v>21</v>
      </c>
      <c r="P281">
        <f>I281-'Gen IV Original Stats'!I281</f>
        <v>102</v>
      </c>
      <c r="U281">
        <f t="shared" si="25"/>
        <v>282</v>
      </c>
      <c r="V281">
        <v>280</v>
      </c>
      <c r="W281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</v>
      </c>
      <c r="X281">
        <v>2</v>
      </c>
      <c r="Y28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</v>
      </c>
    </row>
    <row r="282" spans="1:25" x14ac:dyDescent="0.5">
      <c r="A282">
        <v>281</v>
      </c>
      <c r="B282" t="s">
        <v>280</v>
      </c>
      <c r="C282">
        <v>55</v>
      </c>
      <c r="D282">
        <v>50</v>
      </c>
      <c r="E282">
        <v>50</v>
      </c>
      <c r="F282">
        <v>94</v>
      </c>
      <c r="G282">
        <v>79</v>
      </c>
      <c r="H282">
        <v>72</v>
      </c>
      <c r="I282">
        <f t="shared" si="26"/>
        <v>400</v>
      </c>
      <c r="J282">
        <f>C282-'Gen IV Original Stats'!C282</f>
        <v>17</v>
      </c>
      <c r="K282">
        <f>D282-'Gen IV Original Stats'!D282</f>
        <v>15</v>
      </c>
      <c r="L282">
        <f>E282-'Gen IV Original Stats'!E282</f>
        <v>15</v>
      </c>
      <c r="M282">
        <f>F282-'Gen IV Original Stats'!F282</f>
        <v>29</v>
      </c>
      <c r="N282">
        <f>G282-'Gen IV Original Stats'!G282</f>
        <v>24</v>
      </c>
      <c r="O282">
        <f>H282-'Gen IV Original Stats'!H282</f>
        <v>22</v>
      </c>
      <c r="P282">
        <f>I282-'Gen IV Original Stats'!I282</f>
        <v>122</v>
      </c>
      <c r="U282">
        <f t="shared" si="25"/>
        <v>282</v>
      </c>
      <c r="V282">
        <v>281</v>
      </c>
      <c r="W282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</v>
      </c>
      <c r="X282">
        <v>1</v>
      </c>
      <c r="Y282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</v>
      </c>
    </row>
    <row r="283" spans="1:25" x14ac:dyDescent="0.5">
      <c r="A283">
        <v>282</v>
      </c>
      <c r="B283" t="s">
        <v>281</v>
      </c>
      <c r="C283">
        <v>79</v>
      </c>
      <c r="D283">
        <v>75</v>
      </c>
      <c r="E283">
        <v>75</v>
      </c>
      <c r="F283">
        <v>145</v>
      </c>
      <c r="G283">
        <v>133</v>
      </c>
      <c r="H283">
        <v>93</v>
      </c>
      <c r="I283">
        <f t="shared" si="26"/>
        <v>600</v>
      </c>
      <c r="J283">
        <f>C283-'Gen IV Original Stats'!C283</f>
        <v>11</v>
      </c>
      <c r="K283">
        <f>D283-'Gen IV Original Stats'!D283</f>
        <v>10</v>
      </c>
      <c r="L283">
        <f>E283-'Gen IV Original Stats'!E283</f>
        <v>10</v>
      </c>
      <c r="M283">
        <f>F283-'Gen IV Original Stats'!F283</f>
        <v>20</v>
      </c>
      <c r="N283">
        <f>G283-'Gen IV Original Stats'!G283</f>
        <v>18</v>
      </c>
      <c r="O283">
        <f>H283-'Gen IV Original Stats'!H283</f>
        <v>13</v>
      </c>
      <c r="P283">
        <f>I283-'Gen IV Original Stats'!I283</f>
        <v>82</v>
      </c>
      <c r="U283">
        <f t="shared" si="25"/>
        <v>282</v>
      </c>
      <c r="V283">
        <v>282</v>
      </c>
      <c r="W283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</v>
      </c>
      <c r="Y283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</v>
      </c>
    </row>
    <row r="284" spans="1:25" x14ac:dyDescent="0.5">
      <c r="A284">
        <v>283</v>
      </c>
      <c r="B284" t="s">
        <v>282</v>
      </c>
      <c r="C284">
        <v>59</v>
      </c>
      <c r="D284">
        <v>45</v>
      </c>
      <c r="E284">
        <v>48</v>
      </c>
      <c r="F284">
        <v>74</v>
      </c>
      <c r="G284">
        <v>77</v>
      </c>
      <c r="H284">
        <v>97</v>
      </c>
      <c r="I284">
        <f t="shared" si="26"/>
        <v>400</v>
      </c>
      <c r="J284">
        <f>C284-'Gen IV Original Stats'!C284</f>
        <v>19</v>
      </c>
      <c r="K284">
        <f>D284-'Gen IV Original Stats'!D284</f>
        <v>15</v>
      </c>
      <c r="L284">
        <f>E284-'Gen IV Original Stats'!E284</f>
        <v>16</v>
      </c>
      <c r="M284">
        <f>F284-'Gen IV Original Stats'!F284</f>
        <v>24</v>
      </c>
      <c r="N284">
        <f>G284-'Gen IV Original Stats'!G284</f>
        <v>25</v>
      </c>
      <c r="O284">
        <f>H284-'Gen IV Original Stats'!H284</f>
        <v>32</v>
      </c>
      <c r="P284">
        <f>I284-'Gen IV Original Stats'!I284</f>
        <v>131</v>
      </c>
      <c r="U284">
        <f t="shared" si="25"/>
        <v>284</v>
      </c>
      <c r="V284">
        <v>283</v>
      </c>
      <c r="W284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</v>
      </c>
      <c r="X284">
        <v>1</v>
      </c>
      <c r="Y284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</v>
      </c>
    </row>
    <row r="285" spans="1:25" x14ac:dyDescent="0.5">
      <c r="A285">
        <v>284</v>
      </c>
      <c r="B285" t="s">
        <v>283</v>
      </c>
      <c r="C285">
        <v>101</v>
      </c>
      <c r="D285">
        <v>87</v>
      </c>
      <c r="E285">
        <v>90</v>
      </c>
      <c r="F285">
        <v>116</v>
      </c>
      <c r="G285">
        <v>119</v>
      </c>
      <c r="H285">
        <v>87</v>
      </c>
      <c r="I285">
        <f t="shared" si="26"/>
        <v>600</v>
      </c>
      <c r="J285">
        <f>C285-'Gen IV Original Stats'!C285</f>
        <v>31</v>
      </c>
      <c r="K285">
        <f>D285-'Gen IV Original Stats'!D285</f>
        <v>27</v>
      </c>
      <c r="L285">
        <f>E285-'Gen IV Original Stats'!E285</f>
        <v>28</v>
      </c>
      <c r="M285">
        <f>F285-'Gen IV Original Stats'!F285</f>
        <v>36</v>
      </c>
      <c r="N285">
        <f>G285-'Gen IV Original Stats'!G285</f>
        <v>37</v>
      </c>
      <c r="O285">
        <f>H285-'Gen IV Original Stats'!H285</f>
        <v>27</v>
      </c>
      <c r="P285">
        <f>I285-'Gen IV Original Stats'!I285</f>
        <v>186</v>
      </c>
      <c r="U285">
        <f t="shared" si="25"/>
        <v>284</v>
      </c>
      <c r="V285">
        <v>284</v>
      </c>
      <c r="W285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</v>
      </c>
      <c r="Y285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</v>
      </c>
    </row>
    <row r="286" spans="1:25" x14ac:dyDescent="0.5">
      <c r="A286">
        <v>285</v>
      </c>
      <c r="B286" t="s">
        <v>284</v>
      </c>
      <c r="C286">
        <v>81</v>
      </c>
      <c r="D286">
        <v>54</v>
      </c>
      <c r="E286">
        <v>81</v>
      </c>
      <c r="F286">
        <v>54</v>
      </c>
      <c r="G286">
        <v>81</v>
      </c>
      <c r="H286">
        <v>47</v>
      </c>
      <c r="I286">
        <f t="shared" si="26"/>
        <v>398</v>
      </c>
      <c r="J286">
        <f>C286-'Gen IV Original Stats'!C286</f>
        <v>21</v>
      </c>
      <c r="K286">
        <f>D286-'Gen IV Original Stats'!D286</f>
        <v>14</v>
      </c>
      <c r="L286">
        <f>E286-'Gen IV Original Stats'!E286</f>
        <v>21</v>
      </c>
      <c r="M286">
        <f>F286-'Gen IV Original Stats'!F286</f>
        <v>14</v>
      </c>
      <c r="N286">
        <f>G286-'Gen IV Original Stats'!G286</f>
        <v>21</v>
      </c>
      <c r="O286">
        <f>H286-'Gen IV Original Stats'!H286</f>
        <v>12</v>
      </c>
      <c r="P286">
        <f>I286-'Gen IV Original Stats'!I286</f>
        <v>103</v>
      </c>
      <c r="U286">
        <f t="shared" si="25"/>
        <v>286</v>
      </c>
      <c r="V286">
        <v>285</v>
      </c>
      <c r="W286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</v>
      </c>
      <c r="X286">
        <v>1</v>
      </c>
      <c r="Y286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</v>
      </c>
    </row>
    <row r="287" spans="1:25" x14ac:dyDescent="0.5">
      <c r="A287">
        <v>286</v>
      </c>
      <c r="B287" t="s">
        <v>285</v>
      </c>
      <c r="C287">
        <v>78</v>
      </c>
      <c r="D287">
        <v>170</v>
      </c>
      <c r="E287">
        <v>104</v>
      </c>
      <c r="F287">
        <v>78</v>
      </c>
      <c r="G287">
        <v>78</v>
      </c>
      <c r="H287">
        <v>91</v>
      </c>
      <c r="I287">
        <f t="shared" si="26"/>
        <v>599</v>
      </c>
      <c r="J287">
        <f>C287-'Gen IV Original Stats'!C287</f>
        <v>18</v>
      </c>
      <c r="K287">
        <f>D287-'Gen IV Original Stats'!D287</f>
        <v>40</v>
      </c>
      <c r="L287">
        <f>E287-'Gen IV Original Stats'!E287</f>
        <v>24</v>
      </c>
      <c r="M287">
        <f>F287-'Gen IV Original Stats'!F287</f>
        <v>18</v>
      </c>
      <c r="N287">
        <f>G287-'Gen IV Original Stats'!G287</f>
        <v>18</v>
      </c>
      <c r="O287">
        <f>H287-'Gen IV Original Stats'!H287</f>
        <v>21</v>
      </c>
      <c r="P287">
        <f>I287-'Gen IV Original Stats'!I287</f>
        <v>139</v>
      </c>
      <c r="U287">
        <f t="shared" si="25"/>
        <v>286</v>
      </c>
      <c r="V287">
        <v>286</v>
      </c>
      <c r="W287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</v>
      </c>
      <c r="Y287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</v>
      </c>
    </row>
    <row r="288" spans="1:25" x14ac:dyDescent="0.5">
      <c r="A288">
        <v>287</v>
      </c>
      <c r="B288" t="s">
        <v>286</v>
      </c>
      <c r="C288">
        <v>64</v>
      </c>
      <c r="D288">
        <v>64</v>
      </c>
      <c r="E288">
        <v>64</v>
      </c>
      <c r="F288">
        <v>38</v>
      </c>
      <c r="G288">
        <v>38</v>
      </c>
      <c r="H288">
        <v>32</v>
      </c>
      <c r="I288">
        <f t="shared" si="26"/>
        <v>300</v>
      </c>
      <c r="J288">
        <f>C288-'Gen IV Original Stats'!C288</f>
        <v>4</v>
      </c>
      <c r="K288">
        <f>D288-'Gen IV Original Stats'!D288</f>
        <v>4</v>
      </c>
      <c r="L288">
        <f>E288-'Gen IV Original Stats'!E288</f>
        <v>4</v>
      </c>
      <c r="M288">
        <f>F288-'Gen IV Original Stats'!F288</f>
        <v>3</v>
      </c>
      <c r="N288">
        <f>G288-'Gen IV Original Stats'!G288</f>
        <v>3</v>
      </c>
      <c r="O288">
        <f>H288-'Gen IV Original Stats'!H288</f>
        <v>2</v>
      </c>
      <c r="P288">
        <f>I288-'Gen IV Original Stats'!I288</f>
        <v>20</v>
      </c>
      <c r="T288" t="s">
        <v>506</v>
      </c>
      <c r="U288">
        <f t="shared" si="25"/>
        <v>289</v>
      </c>
      <c r="V288">
        <v>287</v>
      </c>
      <c r="W288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</v>
      </c>
      <c r="X288">
        <v>2</v>
      </c>
      <c r="Y288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</v>
      </c>
    </row>
    <row r="289" spans="1:25" x14ac:dyDescent="0.5">
      <c r="A289">
        <v>288</v>
      </c>
      <c r="B289" t="s">
        <v>287</v>
      </c>
      <c r="C289">
        <v>73</v>
      </c>
      <c r="D289">
        <v>73</v>
      </c>
      <c r="E289">
        <v>73</v>
      </c>
      <c r="F289">
        <v>50</v>
      </c>
      <c r="G289">
        <v>50</v>
      </c>
      <c r="H289">
        <v>82</v>
      </c>
      <c r="I289">
        <f t="shared" si="26"/>
        <v>401</v>
      </c>
      <c r="J289">
        <f>C289-'Gen IV Original Stats'!C289</f>
        <v>-7</v>
      </c>
      <c r="K289">
        <f>D289-'Gen IV Original Stats'!D289</f>
        <v>-7</v>
      </c>
      <c r="L289">
        <f>E289-'Gen IV Original Stats'!E289</f>
        <v>-7</v>
      </c>
      <c r="M289">
        <f>F289-'Gen IV Original Stats'!F289</f>
        <v>-5</v>
      </c>
      <c r="N289">
        <f>G289-'Gen IV Original Stats'!G289</f>
        <v>-5</v>
      </c>
      <c r="O289">
        <f>H289-'Gen IV Original Stats'!H289</f>
        <v>-8</v>
      </c>
      <c r="P289">
        <f>I289-'Gen IV Original Stats'!I289</f>
        <v>-39</v>
      </c>
      <c r="U289">
        <f t="shared" si="25"/>
        <v>289</v>
      </c>
      <c r="V289">
        <v>288</v>
      </c>
      <c r="W289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</v>
      </c>
      <c r="X289">
        <v>1</v>
      </c>
      <c r="Y289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</v>
      </c>
    </row>
    <row r="290" spans="1:25" x14ac:dyDescent="0.5">
      <c r="A290">
        <v>289</v>
      </c>
      <c r="B290" t="s">
        <v>288</v>
      </c>
      <c r="C290">
        <v>134</v>
      </c>
      <c r="D290">
        <v>143</v>
      </c>
      <c r="E290">
        <v>90</v>
      </c>
      <c r="F290">
        <v>85</v>
      </c>
      <c r="G290">
        <v>58</v>
      </c>
      <c r="H290">
        <v>90</v>
      </c>
      <c r="I290">
        <f t="shared" si="26"/>
        <v>600</v>
      </c>
      <c r="J290">
        <f>C290-'Gen IV Original Stats'!C290</f>
        <v>-16</v>
      </c>
      <c r="K290">
        <f>D290-'Gen IV Original Stats'!D290</f>
        <v>-17</v>
      </c>
      <c r="L290">
        <f>E290-'Gen IV Original Stats'!E290</f>
        <v>-10</v>
      </c>
      <c r="M290">
        <f>F290-'Gen IV Original Stats'!F290</f>
        <v>-10</v>
      </c>
      <c r="N290">
        <f>G290-'Gen IV Original Stats'!G290</f>
        <v>-7</v>
      </c>
      <c r="O290">
        <f>H290-'Gen IV Original Stats'!H290</f>
        <v>-10</v>
      </c>
      <c r="P290">
        <f>I290-'Gen IV Original Stats'!I290</f>
        <v>-70</v>
      </c>
      <c r="T290" t="s">
        <v>506</v>
      </c>
      <c r="U290">
        <f t="shared" si="25"/>
        <v>289</v>
      </c>
      <c r="V290">
        <v>289</v>
      </c>
      <c r="W290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</v>
      </c>
      <c r="Y290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</v>
      </c>
    </row>
    <row r="291" spans="1:25" x14ac:dyDescent="0.5">
      <c r="A291">
        <v>290</v>
      </c>
      <c r="B291" t="s">
        <v>289</v>
      </c>
      <c r="C291">
        <v>47</v>
      </c>
      <c r="D291">
        <v>68</v>
      </c>
      <c r="E291">
        <v>135</v>
      </c>
      <c r="F291">
        <v>45</v>
      </c>
      <c r="G291">
        <v>45</v>
      </c>
      <c r="H291">
        <v>60</v>
      </c>
      <c r="I291">
        <f t="shared" si="26"/>
        <v>400</v>
      </c>
      <c r="J291">
        <f>C291-'Gen IV Original Stats'!C291</f>
        <v>16</v>
      </c>
      <c r="K291">
        <f>D291-'Gen IV Original Stats'!D291</f>
        <v>23</v>
      </c>
      <c r="L291">
        <f>E291-'Gen IV Original Stats'!E291</f>
        <v>45</v>
      </c>
      <c r="M291">
        <f>F291-'Gen IV Original Stats'!F291</f>
        <v>15</v>
      </c>
      <c r="N291">
        <f>G291-'Gen IV Original Stats'!G291</f>
        <v>15</v>
      </c>
      <c r="O291">
        <f>H291-'Gen IV Original Stats'!H291</f>
        <v>20</v>
      </c>
      <c r="P291">
        <f>I291-'Gen IV Original Stats'!I291</f>
        <v>134</v>
      </c>
      <c r="U291">
        <f t="shared" si="25"/>
        <v>291</v>
      </c>
      <c r="V291">
        <v>290</v>
      </c>
      <c r="W291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</v>
      </c>
      <c r="X291">
        <v>1</v>
      </c>
      <c r="Y29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</v>
      </c>
    </row>
    <row r="292" spans="1:25" x14ac:dyDescent="0.5">
      <c r="A292">
        <v>291</v>
      </c>
      <c r="B292" t="s">
        <v>290</v>
      </c>
      <c r="C292">
        <v>80</v>
      </c>
      <c r="D292">
        <v>118</v>
      </c>
      <c r="E292">
        <v>59</v>
      </c>
      <c r="F292">
        <v>66</v>
      </c>
      <c r="G292">
        <v>66</v>
      </c>
      <c r="H292">
        <v>211</v>
      </c>
      <c r="I292">
        <f t="shared" si="26"/>
        <v>600</v>
      </c>
      <c r="J292">
        <f>C292-'Gen IV Original Stats'!C292</f>
        <v>19</v>
      </c>
      <c r="K292">
        <f>D292-'Gen IV Original Stats'!D292</f>
        <v>28</v>
      </c>
      <c r="L292">
        <f>E292-'Gen IV Original Stats'!E292</f>
        <v>14</v>
      </c>
      <c r="M292">
        <f>F292-'Gen IV Original Stats'!F292</f>
        <v>16</v>
      </c>
      <c r="N292">
        <f>G292-'Gen IV Original Stats'!G292</f>
        <v>16</v>
      </c>
      <c r="O292">
        <f>H292-'Gen IV Original Stats'!H292</f>
        <v>51</v>
      </c>
      <c r="P292">
        <f>I292-'Gen IV Original Stats'!I292</f>
        <v>144</v>
      </c>
      <c r="U292">
        <f t="shared" si="25"/>
        <v>291</v>
      </c>
      <c r="V292">
        <v>291</v>
      </c>
      <c r="W292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</v>
      </c>
      <c r="Y292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</v>
      </c>
    </row>
    <row r="293" spans="1:25" x14ac:dyDescent="0.5">
      <c r="A293">
        <v>292</v>
      </c>
      <c r="B293" t="s">
        <v>291</v>
      </c>
      <c r="C293">
        <v>1</v>
      </c>
      <c r="D293">
        <v>122</v>
      </c>
      <c r="E293">
        <v>61</v>
      </c>
      <c r="F293">
        <v>41</v>
      </c>
      <c r="G293">
        <v>41</v>
      </c>
      <c r="H293">
        <v>54</v>
      </c>
      <c r="I293">
        <f t="shared" si="26"/>
        <v>320</v>
      </c>
      <c r="J293">
        <f>C293-'Gen IV Original Stats'!C293</f>
        <v>0</v>
      </c>
      <c r="K293">
        <f>D293-'Gen IV Original Stats'!D293</f>
        <v>32</v>
      </c>
      <c r="L293">
        <f>E293-'Gen IV Original Stats'!E293</f>
        <v>16</v>
      </c>
      <c r="M293">
        <f>F293-'Gen IV Original Stats'!F293</f>
        <v>11</v>
      </c>
      <c r="N293">
        <f>G293-'Gen IV Original Stats'!G293</f>
        <v>11</v>
      </c>
      <c r="O293">
        <f>H293-'Gen IV Original Stats'!H293</f>
        <v>14</v>
      </c>
      <c r="P293">
        <f>I293-'Gen IV Original Stats'!I293</f>
        <v>84</v>
      </c>
      <c r="T293" t="s">
        <v>509</v>
      </c>
      <c r="U293">
        <f t="shared" si="25"/>
        <v>292</v>
      </c>
      <c r="V293">
        <v>292</v>
      </c>
      <c r="W293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</v>
      </c>
      <c r="Y293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</v>
      </c>
    </row>
    <row r="294" spans="1:25" x14ac:dyDescent="0.5">
      <c r="A294">
        <v>293</v>
      </c>
      <c r="B294" t="s">
        <v>292</v>
      </c>
      <c r="C294">
        <v>80</v>
      </c>
      <c r="D294">
        <v>64</v>
      </c>
      <c r="E294">
        <v>29</v>
      </c>
      <c r="F294">
        <v>64</v>
      </c>
      <c r="G294">
        <v>29</v>
      </c>
      <c r="H294">
        <v>35</v>
      </c>
      <c r="I294">
        <f t="shared" si="26"/>
        <v>301</v>
      </c>
      <c r="J294">
        <f>C294-'Gen IV Original Stats'!C294</f>
        <v>16</v>
      </c>
      <c r="K294">
        <f>D294-'Gen IV Original Stats'!D294</f>
        <v>13</v>
      </c>
      <c r="L294">
        <f>E294-'Gen IV Original Stats'!E294</f>
        <v>6</v>
      </c>
      <c r="M294">
        <f>F294-'Gen IV Original Stats'!F294</f>
        <v>13</v>
      </c>
      <c r="N294">
        <f>G294-'Gen IV Original Stats'!G294</f>
        <v>6</v>
      </c>
      <c r="O294">
        <f>H294-'Gen IV Original Stats'!H294</f>
        <v>7</v>
      </c>
      <c r="P294">
        <f>I294-'Gen IV Original Stats'!I294</f>
        <v>61</v>
      </c>
      <c r="U294">
        <f t="shared" si="25"/>
        <v>295</v>
      </c>
      <c r="V294">
        <v>293</v>
      </c>
      <c r="W294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</v>
      </c>
      <c r="X294">
        <v>2</v>
      </c>
      <c r="Y294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</v>
      </c>
    </row>
    <row r="295" spans="1:25" x14ac:dyDescent="0.5">
      <c r="A295">
        <v>294</v>
      </c>
      <c r="B295" t="s">
        <v>293</v>
      </c>
      <c r="C295">
        <v>93</v>
      </c>
      <c r="D295">
        <v>79</v>
      </c>
      <c r="E295">
        <v>48</v>
      </c>
      <c r="F295">
        <v>79</v>
      </c>
      <c r="G295">
        <v>48</v>
      </c>
      <c r="H295">
        <v>53</v>
      </c>
      <c r="I295">
        <f t="shared" si="26"/>
        <v>400</v>
      </c>
      <c r="J295">
        <f>C295-'Gen IV Original Stats'!C295</f>
        <v>9</v>
      </c>
      <c r="K295">
        <f>D295-'Gen IV Original Stats'!D295</f>
        <v>8</v>
      </c>
      <c r="L295">
        <f>E295-'Gen IV Original Stats'!E295</f>
        <v>5</v>
      </c>
      <c r="M295">
        <f>F295-'Gen IV Original Stats'!F295</f>
        <v>8</v>
      </c>
      <c r="N295">
        <f>G295-'Gen IV Original Stats'!G295</f>
        <v>5</v>
      </c>
      <c r="O295">
        <f>H295-'Gen IV Original Stats'!H295</f>
        <v>5</v>
      </c>
      <c r="P295">
        <f>I295-'Gen IV Original Stats'!I295</f>
        <v>40</v>
      </c>
      <c r="U295">
        <f t="shared" si="25"/>
        <v>295</v>
      </c>
      <c r="V295">
        <v>294</v>
      </c>
      <c r="W295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</v>
      </c>
      <c r="X295">
        <v>1</v>
      </c>
      <c r="Y295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</v>
      </c>
    </row>
    <row r="296" spans="1:25" x14ac:dyDescent="0.5">
      <c r="A296">
        <v>295</v>
      </c>
      <c r="B296" t="s">
        <v>294</v>
      </c>
      <c r="C296">
        <v>130</v>
      </c>
      <c r="D296">
        <v>114</v>
      </c>
      <c r="E296">
        <v>79</v>
      </c>
      <c r="F296">
        <v>114</v>
      </c>
      <c r="G296">
        <v>79</v>
      </c>
      <c r="H296">
        <v>85</v>
      </c>
      <c r="I296">
        <f t="shared" si="26"/>
        <v>601</v>
      </c>
      <c r="J296">
        <f>C296-'Gen IV Original Stats'!C296</f>
        <v>26</v>
      </c>
      <c r="K296">
        <f>D296-'Gen IV Original Stats'!D296</f>
        <v>23</v>
      </c>
      <c r="L296">
        <f>E296-'Gen IV Original Stats'!E296</f>
        <v>16</v>
      </c>
      <c r="M296">
        <f>F296-'Gen IV Original Stats'!F296</f>
        <v>23</v>
      </c>
      <c r="N296">
        <f>G296-'Gen IV Original Stats'!G296</f>
        <v>16</v>
      </c>
      <c r="O296">
        <f>H296-'Gen IV Original Stats'!H296</f>
        <v>17</v>
      </c>
      <c r="P296">
        <f>I296-'Gen IV Original Stats'!I296</f>
        <v>121</v>
      </c>
      <c r="U296">
        <f t="shared" si="25"/>
        <v>295</v>
      </c>
      <c r="V296">
        <v>295</v>
      </c>
      <c r="W296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</v>
      </c>
      <c r="Y296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</v>
      </c>
    </row>
    <row r="297" spans="1:25" x14ac:dyDescent="0.5">
      <c r="A297">
        <v>296</v>
      </c>
      <c r="B297" t="s">
        <v>295</v>
      </c>
      <c r="C297">
        <v>122</v>
      </c>
      <c r="D297">
        <v>101</v>
      </c>
      <c r="E297">
        <v>51</v>
      </c>
      <c r="F297">
        <v>34</v>
      </c>
      <c r="G297">
        <v>51</v>
      </c>
      <c r="H297">
        <v>42</v>
      </c>
      <c r="I297">
        <f t="shared" si="26"/>
        <v>401</v>
      </c>
      <c r="J297">
        <f>C297-'Gen IV Original Stats'!C297</f>
        <v>50</v>
      </c>
      <c r="K297">
        <f>D297-'Gen IV Original Stats'!D297</f>
        <v>41</v>
      </c>
      <c r="L297">
        <f>E297-'Gen IV Original Stats'!E297</f>
        <v>21</v>
      </c>
      <c r="M297">
        <f>F297-'Gen IV Original Stats'!F297</f>
        <v>14</v>
      </c>
      <c r="N297">
        <f>G297-'Gen IV Original Stats'!G297</f>
        <v>21</v>
      </c>
      <c r="O297">
        <f>H297-'Gen IV Original Stats'!H297</f>
        <v>17</v>
      </c>
      <c r="P297">
        <f>I297-'Gen IV Original Stats'!I297</f>
        <v>164</v>
      </c>
      <c r="U297">
        <f t="shared" si="25"/>
        <v>297</v>
      </c>
      <c r="V297">
        <v>296</v>
      </c>
      <c r="W297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</v>
      </c>
      <c r="X297">
        <v>1</v>
      </c>
      <c r="Y297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</v>
      </c>
    </row>
    <row r="298" spans="1:25" x14ac:dyDescent="0.5">
      <c r="A298">
        <v>297</v>
      </c>
      <c r="B298" t="s">
        <v>296</v>
      </c>
      <c r="C298">
        <v>182</v>
      </c>
      <c r="D298">
        <v>152</v>
      </c>
      <c r="E298">
        <v>76</v>
      </c>
      <c r="F298">
        <v>51</v>
      </c>
      <c r="G298">
        <v>76</v>
      </c>
      <c r="H298">
        <v>63</v>
      </c>
      <c r="I298">
        <f t="shared" si="26"/>
        <v>600</v>
      </c>
      <c r="J298">
        <f>C298-'Gen IV Original Stats'!C298</f>
        <v>38</v>
      </c>
      <c r="K298">
        <f>D298-'Gen IV Original Stats'!D298</f>
        <v>32</v>
      </c>
      <c r="L298">
        <f>E298-'Gen IV Original Stats'!E298</f>
        <v>16</v>
      </c>
      <c r="M298">
        <f>F298-'Gen IV Original Stats'!F298</f>
        <v>11</v>
      </c>
      <c r="N298">
        <f>G298-'Gen IV Original Stats'!G298</f>
        <v>16</v>
      </c>
      <c r="O298">
        <f>H298-'Gen IV Original Stats'!H298</f>
        <v>13</v>
      </c>
      <c r="P298">
        <f>I298-'Gen IV Original Stats'!I298</f>
        <v>126</v>
      </c>
      <c r="U298">
        <f t="shared" si="25"/>
        <v>297</v>
      </c>
      <c r="V298">
        <v>297</v>
      </c>
      <c r="W298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</v>
      </c>
      <c r="Y298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</v>
      </c>
    </row>
    <row r="299" spans="1:25" x14ac:dyDescent="0.5">
      <c r="A299">
        <v>298</v>
      </c>
      <c r="B299" t="s">
        <v>297</v>
      </c>
      <c r="C299">
        <v>79</v>
      </c>
      <c r="D299">
        <v>32</v>
      </c>
      <c r="E299">
        <v>63</v>
      </c>
      <c r="F299">
        <v>32</v>
      </c>
      <c r="G299">
        <v>63</v>
      </c>
      <c r="H299">
        <v>32</v>
      </c>
      <c r="I299">
        <f t="shared" si="26"/>
        <v>301</v>
      </c>
      <c r="J299">
        <f>C299-'Gen IV Original Stats'!C299</f>
        <v>29</v>
      </c>
      <c r="K299">
        <f>D299-'Gen IV Original Stats'!D299</f>
        <v>12</v>
      </c>
      <c r="L299">
        <f>E299-'Gen IV Original Stats'!E299</f>
        <v>23</v>
      </c>
      <c r="M299">
        <f>F299-'Gen IV Original Stats'!F299</f>
        <v>12</v>
      </c>
      <c r="N299">
        <f>G299-'Gen IV Original Stats'!G299</f>
        <v>23</v>
      </c>
      <c r="O299">
        <f>H299-'Gen IV Original Stats'!H299</f>
        <v>12</v>
      </c>
      <c r="P299">
        <f>I299-'Gen IV Original Stats'!I299</f>
        <v>111</v>
      </c>
      <c r="U299">
        <f>VLOOKUP("Marill",B:U,10,FALSE)</f>
        <v>12</v>
      </c>
      <c r="V299">
        <v>298</v>
      </c>
      <c r="W299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</v>
      </c>
      <c r="X299">
        <v>2</v>
      </c>
      <c r="Y299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</v>
      </c>
    </row>
    <row r="300" spans="1:25" x14ac:dyDescent="0.5">
      <c r="A300">
        <v>299</v>
      </c>
      <c r="B300" t="s">
        <v>298</v>
      </c>
      <c r="C300">
        <v>32</v>
      </c>
      <c r="D300">
        <v>48</v>
      </c>
      <c r="E300">
        <v>144</v>
      </c>
      <c r="F300">
        <v>48</v>
      </c>
      <c r="G300">
        <v>96</v>
      </c>
      <c r="H300">
        <v>32</v>
      </c>
      <c r="I300">
        <f t="shared" si="26"/>
        <v>400</v>
      </c>
      <c r="J300">
        <f>C300-'Gen IV Original Stats'!C300</f>
        <v>2</v>
      </c>
      <c r="K300">
        <f>D300-'Gen IV Original Stats'!D300</f>
        <v>3</v>
      </c>
      <c r="L300">
        <f>E300-'Gen IV Original Stats'!E300</f>
        <v>9</v>
      </c>
      <c r="M300">
        <f>F300-'Gen IV Original Stats'!F300</f>
        <v>3</v>
      </c>
      <c r="N300">
        <f>G300-'Gen IV Original Stats'!G300</f>
        <v>6</v>
      </c>
      <c r="O300">
        <f>H300-'Gen IV Original Stats'!H300</f>
        <v>2</v>
      </c>
      <c r="P300">
        <f>I300-'Gen IV Original Stats'!I300</f>
        <v>25</v>
      </c>
      <c r="U300">
        <v>476</v>
      </c>
      <c r="V300">
        <v>299</v>
      </c>
      <c r="W300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</v>
      </c>
      <c r="X300">
        <v>1</v>
      </c>
      <c r="Y300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</v>
      </c>
    </row>
    <row r="301" spans="1:25" x14ac:dyDescent="0.5">
      <c r="A301">
        <v>300</v>
      </c>
      <c r="B301" t="s">
        <v>299</v>
      </c>
      <c r="C301">
        <v>77</v>
      </c>
      <c r="D301">
        <v>69</v>
      </c>
      <c r="E301">
        <v>69</v>
      </c>
      <c r="F301">
        <v>54</v>
      </c>
      <c r="G301">
        <v>54</v>
      </c>
      <c r="H301">
        <v>77</v>
      </c>
      <c r="I301">
        <f t="shared" si="26"/>
        <v>400</v>
      </c>
      <c r="J301">
        <f>C301-'Gen IV Original Stats'!C301</f>
        <v>27</v>
      </c>
      <c r="K301">
        <f>D301-'Gen IV Original Stats'!D301</f>
        <v>24</v>
      </c>
      <c r="L301">
        <f>E301-'Gen IV Original Stats'!E301</f>
        <v>24</v>
      </c>
      <c r="M301">
        <f>F301-'Gen IV Original Stats'!F301</f>
        <v>19</v>
      </c>
      <c r="N301">
        <f>G301-'Gen IV Original Stats'!G301</f>
        <v>19</v>
      </c>
      <c r="O301">
        <f>H301-'Gen IV Original Stats'!H301</f>
        <v>27</v>
      </c>
      <c r="P301">
        <f>I301-'Gen IV Original Stats'!I301</f>
        <v>140</v>
      </c>
      <c r="U301">
        <f t="shared" ref="U301:U315" si="29">IF(X301="",A301,IF(X301=2,A303,IF(X301=1,A302,"")))</f>
        <v>301</v>
      </c>
      <c r="V301">
        <v>300</v>
      </c>
      <c r="W301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</v>
      </c>
      <c r="X301">
        <v>1</v>
      </c>
      <c r="Y30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</v>
      </c>
    </row>
    <row r="302" spans="1:25" x14ac:dyDescent="0.5">
      <c r="A302">
        <v>301</v>
      </c>
      <c r="B302" t="s">
        <v>300</v>
      </c>
      <c r="C302">
        <v>111</v>
      </c>
      <c r="D302">
        <v>103</v>
      </c>
      <c r="E302">
        <v>103</v>
      </c>
      <c r="F302">
        <v>87</v>
      </c>
      <c r="G302">
        <v>87</v>
      </c>
      <c r="H302">
        <v>111</v>
      </c>
      <c r="I302">
        <f t="shared" si="26"/>
        <v>602</v>
      </c>
      <c r="J302">
        <f>C302-'Gen IV Original Stats'!C302</f>
        <v>41</v>
      </c>
      <c r="K302">
        <f>D302-'Gen IV Original Stats'!D302</f>
        <v>38</v>
      </c>
      <c r="L302">
        <f>E302-'Gen IV Original Stats'!E302</f>
        <v>38</v>
      </c>
      <c r="M302">
        <f>F302-'Gen IV Original Stats'!F302</f>
        <v>32</v>
      </c>
      <c r="N302">
        <f>G302-'Gen IV Original Stats'!G302</f>
        <v>32</v>
      </c>
      <c r="O302">
        <f>H302-'Gen IV Original Stats'!H302</f>
        <v>41</v>
      </c>
      <c r="P302">
        <f>I302-'Gen IV Original Stats'!I302</f>
        <v>222</v>
      </c>
      <c r="U302">
        <f t="shared" si="29"/>
        <v>301</v>
      </c>
      <c r="V302">
        <v>301</v>
      </c>
      <c r="W302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</v>
      </c>
      <c r="Y302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</v>
      </c>
    </row>
    <row r="303" spans="1:25" x14ac:dyDescent="0.5">
      <c r="A303">
        <v>302</v>
      </c>
      <c r="B303" t="s">
        <v>301</v>
      </c>
      <c r="C303">
        <v>79</v>
      </c>
      <c r="D303">
        <v>118</v>
      </c>
      <c r="E303">
        <v>118</v>
      </c>
      <c r="F303">
        <v>103</v>
      </c>
      <c r="G303">
        <v>103</v>
      </c>
      <c r="H303">
        <v>79</v>
      </c>
      <c r="I303">
        <f t="shared" si="26"/>
        <v>600</v>
      </c>
      <c r="J303">
        <f>C303-'Gen IV Original Stats'!C303</f>
        <v>29</v>
      </c>
      <c r="K303">
        <f>D303-'Gen IV Original Stats'!D303</f>
        <v>43</v>
      </c>
      <c r="L303">
        <f>E303-'Gen IV Original Stats'!E303</f>
        <v>43</v>
      </c>
      <c r="M303">
        <f>F303-'Gen IV Original Stats'!F303</f>
        <v>38</v>
      </c>
      <c r="N303">
        <f>G303-'Gen IV Original Stats'!G303</f>
        <v>38</v>
      </c>
      <c r="O303">
        <f>H303-'Gen IV Original Stats'!H303</f>
        <v>29</v>
      </c>
      <c r="P303">
        <f>I303-'Gen IV Original Stats'!I303</f>
        <v>220</v>
      </c>
      <c r="U303">
        <f t="shared" si="29"/>
        <v>302</v>
      </c>
      <c r="V303">
        <v>302</v>
      </c>
      <c r="W303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</v>
      </c>
      <c r="Y303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</v>
      </c>
    </row>
    <row r="304" spans="1:25" x14ac:dyDescent="0.5">
      <c r="A304">
        <v>303</v>
      </c>
      <c r="B304" t="s">
        <v>302</v>
      </c>
      <c r="C304">
        <v>79</v>
      </c>
      <c r="D304">
        <v>134</v>
      </c>
      <c r="E304">
        <v>134</v>
      </c>
      <c r="F304">
        <v>87</v>
      </c>
      <c r="G304">
        <v>87</v>
      </c>
      <c r="H304">
        <v>79</v>
      </c>
      <c r="I304">
        <f t="shared" si="26"/>
        <v>600</v>
      </c>
      <c r="J304">
        <f>C304-'Gen IV Original Stats'!C304</f>
        <v>29</v>
      </c>
      <c r="K304">
        <f>D304-'Gen IV Original Stats'!D304</f>
        <v>49</v>
      </c>
      <c r="L304">
        <f>E304-'Gen IV Original Stats'!E304</f>
        <v>49</v>
      </c>
      <c r="M304">
        <f>F304-'Gen IV Original Stats'!F304</f>
        <v>32</v>
      </c>
      <c r="N304">
        <f>G304-'Gen IV Original Stats'!G304</f>
        <v>32</v>
      </c>
      <c r="O304">
        <f>H304-'Gen IV Original Stats'!H304</f>
        <v>29</v>
      </c>
      <c r="P304">
        <f>I304-'Gen IV Original Stats'!I304</f>
        <v>220</v>
      </c>
      <c r="U304">
        <f t="shared" si="29"/>
        <v>303</v>
      </c>
      <c r="V304">
        <v>303</v>
      </c>
      <c r="W304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</v>
      </c>
      <c r="Y304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</v>
      </c>
    </row>
    <row r="305" spans="1:25" x14ac:dyDescent="0.5">
      <c r="A305">
        <v>304</v>
      </c>
      <c r="B305" t="s">
        <v>303</v>
      </c>
      <c r="C305">
        <v>45</v>
      </c>
      <c r="D305">
        <v>64</v>
      </c>
      <c r="E305">
        <v>91</v>
      </c>
      <c r="F305">
        <v>36</v>
      </c>
      <c r="G305">
        <v>36</v>
      </c>
      <c r="H305">
        <v>27</v>
      </c>
      <c r="I305">
        <f t="shared" si="26"/>
        <v>299</v>
      </c>
      <c r="J305">
        <f>C305-'Gen IV Original Stats'!C305</f>
        <v>-5</v>
      </c>
      <c r="K305">
        <f>D305-'Gen IV Original Stats'!D305</f>
        <v>-6</v>
      </c>
      <c r="L305">
        <f>E305-'Gen IV Original Stats'!E305</f>
        <v>-9</v>
      </c>
      <c r="M305">
        <f>F305-'Gen IV Original Stats'!F305</f>
        <v>-4</v>
      </c>
      <c r="N305">
        <f>G305-'Gen IV Original Stats'!G305</f>
        <v>-4</v>
      </c>
      <c r="O305">
        <f>H305-'Gen IV Original Stats'!H305</f>
        <v>-3</v>
      </c>
      <c r="P305">
        <f>I305-'Gen IV Original Stats'!I305</f>
        <v>-31</v>
      </c>
      <c r="U305">
        <f t="shared" si="29"/>
        <v>306</v>
      </c>
      <c r="V305">
        <v>304</v>
      </c>
      <c r="W305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</v>
      </c>
      <c r="X305">
        <v>2</v>
      </c>
      <c r="Y305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</v>
      </c>
    </row>
    <row r="306" spans="1:25" x14ac:dyDescent="0.5">
      <c r="A306">
        <v>305</v>
      </c>
      <c r="B306" t="s">
        <v>304</v>
      </c>
      <c r="C306">
        <v>56</v>
      </c>
      <c r="D306">
        <v>84</v>
      </c>
      <c r="E306">
        <v>130</v>
      </c>
      <c r="F306">
        <v>47</v>
      </c>
      <c r="G306">
        <v>47</v>
      </c>
      <c r="H306">
        <v>37</v>
      </c>
      <c r="I306">
        <f t="shared" si="26"/>
        <v>401</v>
      </c>
      <c r="J306">
        <f>C306-'Gen IV Original Stats'!C306</f>
        <v>-4</v>
      </c>
      <c r="K306">
        <f>D306-'Gen IV Original Stats'!D306</f>
        <v>-6</v>
      </c>
      <c r="L306">
        <f>E306-'Gen IV Original Stats'!E306</f>
        <v>-10</v>
      </c>
      <c r="M306">
        <f>F306-'Gen IV Original Stats'!F306</f>
        <v>-3</v>
      </c>
      <c r="N306">
        <f>G306-'Gen IV Original Stats'!G306</f>
        <v>-3</v>
      </c>
      <c r="O306">
        <f>H306-'Gen IV Original Stats'!H306</f>
        <v>-3</v>
      </c>
      <c r="P306">
        <f>I306-'Gen IV Original Stats'!I306</f>
        <v>-29</v>
      </c>
      <c r="U306">
        <f t="shared" si="29"/>
        <v>306</v>
      </c>
      <c r="V306">
        <v>305</v>
      </c>
      <c r="W306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</v>
      </c>
      <c r="X306">
        <v>1</v>
      </c>
      <c r="Y306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</v>
      </c>
    </row>
    <row r="307" spans="1:25" x14ac:dyDescent="0.5">
      <c r="A307">
        <v>306</v>
      </c>
      <c r="B307" t="s">
        <v>305</v>
      </c>
      <c r="C307">
        <v>79</v>
      </c>
      <c r="D307">
        <v>125</v>
      </c>
      <c r="E307">
        <v>204</v>
      </c>
      <c r="F307">
        <v>68</v>
      </c>
      <c r="G307">
        <v>68</v>
      </c>
      <c r="H307">
        <v>57</v>
      </c>
      <c r="I307">
        <f t="shared" si="26"/>
        <v>601</v>
      </c>
      <c r="J307">
        <f>C307-'Gen IV Original Stats'!C307</f>
        <v>9</v>
      </c>
      <c r="K307">
        <f>D307-'Gen IV Original Stats'!D307</f>
        <v>15</v>
      </c>
      <c r="L307">
        <f>E307-'Gen IV Original Stats'!E307</f>
        <v>24</v>
      </c>
      <c r="M307">
        <f>F307-'Gen IV Original Stats'!F307</f>
        <v>8</v>
      </c>
      <c r="N307">
        <f>G307-'Gen IV Original Stats'!G307</f>
        <v>8</v>
      </c>
      <c r="O307">
        <f>H307-'Gen IV Original Stats'!H307</f>
        <v>7</v>
      </c>
      <c r="P307">
        <f>I307-'Gen IV Original Stats'!I307</f>
        <v>71</v>
      </c>
      <c r="U307">
        <f t="shared" si="29"/>
        <v>306</v>
      </c>
      <c r="V307">
        <v>306</v>
      </c>
      <c r="W307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</v>
      </c>
      <c r="Y307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</v>
      </c>
    </row>
    <row r="308" spans="1:25" x14ac:dyDescent="0.5">
      <c r="A308">
        <v>307</v>
      </c>
      <c r="B308" t="s">
        <v>306</v>
      </c>
      <c r="C308">
        <v>43</v>
      </c>
      <c r="D308">
        <v>57</v>
      </c>
      <c r="E308">
        <v>79</v>
      </c>
      <c r="F308">
        <v>57</v>
      </c>
      <c r="G308">
        <v>79</v>
      </c>
      <c r="H308">
        <v>86</v>
      </c>
      <c r="I308">
        <f t="shared" si="26"/>
        <v>401</v>
      </c>
      <c r="J308">
        <f>C308-'Gen IV Original Stats'!C308</f>
        <v>13</v>
      </c>
      <c r="K308">
        <f>D308-'Gen IV Original Stats'!D308</f>
        <v>17</v>
      </c>
      <c r="L308">
        <f>E308-'Gen IV Original Stats'!E308</f>
        <v>24</v>
      </c>
      <c r="M308">
        <f>F308-'Gen IV Original Stats'!F308</f>
        <v>17</v>
      </c>
      <c r="N308">
        <f>G308-'Gen IV Original Stats'!G308</f>
        <v>24</v>
      </c>
      <c r="O308">
        <f>H308-'Gen IV Original Stats'!H308</f>
        <v>26</v>
      </c>
      <c r="P308">
        <f>I308-'Gen IV Original Stats'!I308</f>
        <v>121</v>
      </c>
      <c r="U308">
        <f t="shared" si="29"/>
        <v>308</v>
      </c>
      <c r="V308">
        <v>307</v>
      </c>
      <c r="W308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</v>
      </c>
      <c r="X308">
        <v>1</v>
      </c>
      <c r="Y308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</v>
      </c>
    </row>
    <row r="309" spans="1:25" x14ac:dyDescent="0.5">
      <c r="A309">
        <v>308</v>
      </c>
      <c r="B309" t="s">
        <v>307</v>
      </c>
      <c r="C309">
        <v>88</v>
      </c>
      <c r="D309">
        <v>88</v>
      </c>
      <c r="E309">
        <v>110</v>
      </c>
      <c r="F309">
        <v>88</v>
      </c>
      <c r="G309">
        <v>110</v>
      </c>
      <c r="H309">
        <v>117</v>
      </c>
      <c r="I309">
        <f t="shared" si="26"/>
        <v>601</v>
      </c>
      <c r="J309">
        <f>C309-'Gen IV Original Stats'!C309</f>
        <v>28</v>
      </c>
      <c r="K309">
        <f>D309-'Gen IV Original Stats'!D309</f>
        <v>28</v>
      </c>
      <c r="L309">
        <f>E309-'Gen IV Original Stats'!E309</f>
        <v>35</v>
      </c>
      <c r="M309">
        <f>F309-'Gen IV Original Stats'!F309</f>
        <v>28</v>
      </c>
      <c r="N309">
        <f>G309-'Gen IV Original Stats'!G309</f>
        <v>35</v>
      </c>
      <c r="O309">
        <f>H309-'Gen IV Original Stats'!H309</f>
        <v>37</v>
      </c>
      <c r="P309">
        <f>I309-'Gen IV Original Stats'!I309</f>
        <v>191</v>
      </c>
      <c r="U309">
        <f t="shared" si="29"/>
        <v>308</v>
      </c>
      <c r="V309">
        <v>308</v>
      </c>
      <c r="W309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</v>
      </c>
      <c r="Y309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</v>
      </c>
    </row>
    <row r="310" spans="1:25" x14ac:dyDescent="0.5">
      <c r="A310">
        <v>309</v>
      </c>
      <c r="B310" t="s">
        <v>308</v>
      </c>
      <c r="C310">
        <v>54</v>
      </c>
      <c r="D310">
        <v>61</v>
      </c>
      <c r="E310">
        <v>54</v>
      </c>
      <c r="F310">
        <v>88</v>
      </c>
      <c r="G310">
        <v>54</v>
      </c>
      <c r="H310">
        <v>88</v>
      </c>
      <c r="I310">
        <f t="shared" si="26"/>
        <v>399</v>
      </c>
      <c r="J310">
        <f>C310-'Gen IV Original Stats'!C310</f>
        <v>14</v>
      </c>
      <c r="K310">
        <f>D310-'Gen IV Original Stats'!D310</f>
        <v>16</v>
      </c>
      <c r="L310">
        <f>E310-'Gen IV Original Stats'!E310</f>
        <v>14</v>
      </c>
      <c r="M310">
        <f>F310-'Gen IV Original Stats'!F310</f>
        <v>23</v>
      </c>
      <c r="N310">
        <f>G310-'Gen IV Original Stats'!G310</f>
        <v>14</v>
      </c>
      <c r="O310">
        <f>H310-'Gen IV Original Stats'!H310</f>
        <v>23</v>
      </c>
      <c r="P310">
        <f>I310-'Gen IV Original Stats'!I310</f>
        <v>104</v>
      </c>
      <c r="U310">
        <f t="shared" si="29"/>
        <v>310</v>
      </c>
      <c r="V310">
        <v>309</v>
      </c>
      <c r="W310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</v>
      </c>
      <c r="X310">
        <v>1</v>
      </c>
      <c r="Y310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</v>
      </c>
    </row>
    <row r="311" spans="1:25" x14ac:dyDescent="0.5">
      <c r="A311">
        <v>310</v>
      </c>
      <c r="B311" t="s">
        <v>309</v>
      </c>
      <c r="C311">
        <v>88</v>
      </c>
      <c r="D311">
        <v>95</v>
      </c>
      <c r="E311">
        <v>76</v>
      </c>
      <c r="F311">
        <v>133</v>
      </c>
      <c r="G311">
        <v>76</v>
      </c>
      <c r="H311">
        <v>133</v>
      </c>
      <c r="I311">
        <f t="shared" si="26"/>
        <v>601</v>
      </c>
      <c r="J311">
        <f>C311-'Gen IV Original Stats'!C311</f>
        <v>18</v>
      </c>
      <c r="K311">
        <f>D311-'Gen IV Original Stats'!D311</f>
        <v>20</v>
      </c>
      <c r="L311">
        <f>E311-'Gen IV Original Stats'!E311</f>
        <v>16</v>
      </c>
      <c r="M311">
        <f>F311-'Gen IV Original Stats'!F311</f>
        <v>28</v>
      </c>
      <c r="N311">
        <f>G311-'Gen IV Original Stats'!G311</f>
        <v>16</v>
      </c>
      <c r="O311">
        <f>H311-'Gen IV Original Stats'!H311</f>
        <v>28</v>
      </c>
      <c r="P311">
        <f>I311-'Gen IV Original Stats'!I311</f>
        <v>126</v>
      </c>
      <c r="U311">
        <f t="shared" si="29"/>
        <v>310</v>
      </c>
      <c r="V311">
        <v>310</v>
      </c>
      <c r="W311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</v>
      </c>
      <c r="Y31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</v>
      </c>
    </row>
    <row r="312" spans="1:25" x14ac:dyDescent="0.5">
      <c r="A312">
        <v>311</v>
      </c>
      <c r="B312" t="s">
        <v>310</v>
      </c>
      <c r="C312">
        <v>89</v>
      </c>
      <c r="D312">
        <v>74</v>
      </c>
      <c r="E312">
        <v>59</v>
      </c>
      <c r="F312">
        <v>126</v>
      </c>
      <c r="G312">
        <v>111</v>
      </c>
      <c r="H312">
        <v>141</v>
      </c>
      <c r="I312">
        <f t="shared" si="26"/>
        <v>600</v>
      </c>
      <c r="J312">
        <f>C312-'Gen IV Original Stats'!C312</f>
        <v>29</v>
      </c>
      <c r="K312">
        <f>D312-'Gen IV Original Stats'!D312</f>
        <v>24</v>
      </c>
      <c r="L312">
        <f>E312-'Gen IV Original Stats'!E312</f>
        <v>19</v>
      </c>
      <c r="M312">
        <f>F312-'Gen IV Original Stats'!F312</f>
        <v>41</v>
      </c>
      <c r="N312">
        <f>G312-'Gen IV Original Stats'!G312</f>
        <v>36</v>
      </c>
      <c r="O312">
        <f>H312-'Gen IV Original Stats'!H312</f>
        <v>46</v>
      </c>
      <c r="P312">
        <f>I312-'Gen IV Original Stats'!I312</f>
        <v>195</v>
      </c>
      <c r="U312">
        <f t="shared" si="29"/>
        <v>311</v>
      </c>
      <c r="V312">
        <v>311</v>
      </c>
      <c r="W312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</v>
      </c>
      <c r="Y312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</v>
      </c>
    </row>
    <row r="313" spans="1:25" x14ac:dyDescent="0.5">
      <c r="A313">
        <v>312</v>
      </c>
      <c r="B313" t="s">
        <v>311</v>
      </c>
      <c r="C313">
        <v>89</v>
      </c>
      <c r="D313">
        <v>59</v>
      </c>
      <c r="E313">
        <v>74</v>
      </c>
      <c r="F313">
        <v>111</v>
      </c>
      <c r="G313">
        <v>126</v>
      </c>
      <c r="H313">
        <v>141</v>
      </c>
      <c r="I313">
        <f t="shared" si="26"/>
        <v>600</v>
      </c>
      <c r="J313">
        <f>C313-'Gen IV Original Stats'!C313</f>
        <v>29</v>
      </c>
      <c r="K313">
        <f>D313-'Gen IV Original Stats'!D313</f>
        <v>19</v>
      </c>
      <c r="L313">
        <f>E313-'Gen IV Original Stats'!E313</f>
        <v>24</v>
      </c>
      <c r="M313">
        <f>F313-'Gen IV Original Stats'!F313</f>
        <v>36</v>
      </c>
      <c r="N313">
        <f>G313-'Gen IV Original Stats'!G313</f>
        <v>41</v>
      </c>
      <c r="O313">
        <f>H313-'Gen IV Original Stats'!H313</f>
        <v>46</v>
      </c>
      <c r="P313">
        <f>I313-'Gen IV Original Stats'!I313</f>
        <v>195</v>
      </c>
      <c r="U313">
        <f t="shared" si="29"/>
        <v>312</v>
      </c>
      <c r="V313">
        <v>312</v>
      </c>
      <c r="W313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</v>
      </c>
      <c r="Y313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</v>
      </c>
    </row>
    <row r="314" spans="1:25" x14ac:dyDescent="0.5">
      <c r="A314">
        <v>313</v>
      </c>
      <c r="B314" t="s">
        <v>312</v>
      </c>
      <c r="C314">
        <v>98</v>
      </c>
      <c r="D314">
        <v>110</v>
      </c>
      <c r="E314">
        <v>82</v>
      </c>
      <c r="F314">
        <v>70</v>
      </c>
      <c r="G314">
        <v>112</v>
      </c>
      <c r="H314">
        <v>128</v>
      </c>
      <c r="I314">
        <f t="shared" si="26"/>
        <v>600</v>
      </c>
      <c r="J314">
        <f>C314-'Gen IV Original Stats'!C314</f>
        <v>33</v>
      </c>
      <c r="K314">
        <f>D314-'Gen IV Original Stats'!D314</f>
        <v>37</v>
      </c>
      <c r="L314">
        <f>E314-'Gen IV Original Stats'!E314</f>
        <v>27</v>
      </c>
      <c r="M314">
        <f>F314-'Gen IV Original Stats'!F314</f>
        <v>23</v>
      </c>
      <c r="N314">
        <f>G314-'Gen IV Original Stats'!G314</f>
        <v>37</v>
      </c>
      <c r="O314">
        <f>H314-'Gen IV Original Stats'!H314</f>
        <v>43</v>
      </c>
      <c r="P314">
        <f>I314-'Gen IV Original Stats'!I314</f>
        <v>200</v>
      </c>
      <c r="U314">
        <f t="shared" si="29"/>
        <v>313</v>
      </c>
      <c r="V314">
        <v>313</v>
      </c>
      <c r="W314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</v>
      </c>
      <c r="Y314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</v>
      </c>
    </row>
    <row r="315" spans="1:25" x14ac:dyDescent="0.5">
      <c r="A315">
        <v>314</v>
      </c>
      <c r="B315" t="s">
        <v>313</v>
      </c>
      <c r="C315">
        <v>98</v>
      </c>
      <c r="D315">
        <v>70</v>
      </c>
      <c r="E315">
        <v>82</v>
      </c>
      <c r="F315">
        <v>110</v>
      </c>
      <c r="G315">
        <v>112</v>
      </c>
      <c r="H315">
        <v>128</v>
      </c>
      <c r="I315">
        <f t="shared" si="26"/>
        <v>600</v>
      </c>
      <c r="J315">
        <f>C315-'Gen IV Original Stats'!C315</f>
        <v>33</v>
      </c>
      <c r="K315">
        <f>D315-'Gen IV Original Stats'!D315</f>
        <v>23</v>
      </c>
      <c r="L315">
        <f>E315-'Gen IV Original Stats'!E315</f>
        <v>27</v>
      </c>
      <c r="M315">
        <f>F315-'Gen IV Original Stats'!F315</f>
        <v>37</v>
      </c>
      <c r="N315">
        <f>G315-'Gen IV Original Stats'!G315</f>
        <v>37</v>
      </c>
      <c r="O315">
        <f>H315-'Gen IV Original Stats'!H315</f>
        <v>43</v>
      </c>
      <c r="P315">
        <f>I315-'Gen IV Original Stats'!I315</f>
        <v>200</v>
      </c>
      <c r="U315">
        <f t="shared" si="29"/>
        <v>314</v>
      </c>
      <c r="V315">
        <v>314</v>
      </c>
      <c r="W315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</v>
      </c>
      <c r="Y315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</v>
      </c>
    </row>
    <row r="316" spans="1:25" x14ac:dyDescent="0.5">
      <c r="A316">
        <v>315</v>
      </c>
      <c r="B316" t="s">
        <v>314</v>
      </c>
      <c r="C316">
        <v>50</v>
      </c>
      <c r="D316">
        <v>60</v>
      </c>
      <c r="E316">
        <v>45</v>
      </c>
      <c r="F316">
        <v>100</v>
      </c>
      <c r="G316">
        <v>80</v>
      </c>
      <c r="H316">
        <v>65</v>
      </c>
      <c r="I316">
        <f t="shared" si="26"/>
        <v>400</v>
      </c>
      <c r="J316">
        <f>C316-'Gen IV Original Stats'!C316</f>
        <v>0</v>
      </c>
      <c r="K316">
        <f>D316-'Gen IV Original Stats'!D316</f>
        <v>0</v>
      </c>
      <c r="L316">
        <f>E316-'Gen IV Original Stats'!E316</f>
        <v>0</v>
      </c>
      <c r="M316">
        <f>F316-'Gen IV Original Stats'!F316</f>
        <v>0</v>
      </c>
      <c r="N316">
        <f>G316-'Gen IV Original Stats'!G316</f>
        <v>0</v>
      </c>
      <c r="O316">
        <f>H316-'Gen IV Original Stats'!H316</f>
        <v>0</v>
      </c>
      <c r="P316">
        <f>I316-'Gen IV Original Stats'!I316</f>
        <v>0</v>
      </c>
      <c r="U316">
        <v>407</v>
      </c>
      <c r="V316">
        <v>315</v>
      </c>
      <c r="W316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</v>
      </c>
      <c r="X316">
        <v>1</v>
      </c>
      <c r="Y316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</v>
      </c>
    </row>
    <row r="317" spans="1:25" x14ac:dyDescent="0.5">
      <c r="A317">
        <v>316</v>
      </c>
      <c r="B317" t="s">
        <v>315</v>
      </c>
      <c r="C317">
        <v>93</v>
      </c>
      <c r="D317">
        <v>57</v>
      </c>
      <c r="E317">
        <v>70</v>
      </c>
      <c r="F317">
        <v>57</v>
      </c>
      <c r="G317">
        <v>70</v>
      </c>
      <c r="H317">
        <v>53</v>
      </c>
      <c r="I317">
        <f t="shared" si="26"/>
        <v>400</v>
      </c>
      <c r="J317">
        <f>C317-'Gen IV Original Stats'!C317</f>
        <v>23</v>
      </c>
      <c r="K317">
        <f>D317-'Gen IV Original Stats'!D317</f>
        <v>14</v>
      </c>
      <c r="L317">
        <f>E317-'Gen IV Original Stats'!E317</f>
        <v>17</v>
      </c>
      <c r="M317">
        <f>F317-'Gen IV Original Stats'!F317</f>
        <v>14</v>
      </c>
      <c r="N317">
        <f>G317-'Gen IV Original Stats'!G317</f>
        <v>17</v>
      </c>
      <c r="O317">
        <f>H317-'Gen IV Original Stats'!H317</f>
        <v>13</v>
      </c>
      <c r="P317">
        <f>I317-'Gen IV Original Stats'!I317</f>
        <v>98</v>
      </c>
      <c r="U317">
        <f t="shared" ref="U317:U355" si="30">IF(X317="",A317,IF(X317=2,A319,IF(X317=1,A318,"")))</f>
        <v>317</v>
      </c>
      <c r="V317">
        <v>316</v>
      </c>
      <c r="W317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</v>
      </c>
      <c r="X317">
        <v>1</v>
      </c>
      <c r="Y317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</v>
      </c>
    </row>
    <row r="318" spans="1:25" x14ac:dyDescent="0.5">
      <c r="A318">
        <v>317</v>
      </c>
      <c r="B318" t="s">
        <v>316</v>
      </c>
      <c r="C318">
        <v>128</v>
      </c>
      <c r="D318">
        <v>94</v>
      </c>
      <c r="E318">
        <v>107</v>
      </c>
      <c r="F318">
        <v>94</v>
      </c>
      <c r="G318">
        <v>107</v>
      </c>
      <c r="H318">
        <v>71</v>
      </c>
      <c r="I318">
        <f t="shared" si="26"/>
        <v>601</v>
      </c>
      <c r="J318">
        <f>C318-'Gen IV Original Stats'!C318</f>
        <v>28</v>
      </c>
      <c r="K318">
        <f>D318-'Gen IV Original Stats'!D318</f>
        <v>21</v>
      </c>
      <c r="L318">
        <f>E318-'Gen IV Original Stats'!E318</f>
        <v>24</v>
      </c>
      <c r="M318">
        <f>F318-'Gen IV Original Stats'!F318</f>
        <v>21</v>
      </c>
      <c r="N318">
        <f>G318-'Gen IV Original Stats'!G318</f>
        <v>24</v>
      </c>
      <c r="O318">
        <f>H318-'Gen IV Original Stats'!H318</f>
        <v>16</v>
      </c>
      <c r="P318">
        <f>I318-'Gen IV Original Stats'!I318</f>
        <v>134</v>
      </c>
      <c r="U318">
        <f t="shared" si="30"/>
        <v>317</v>
      </c>
      <c r="V318">
        <v>317</v>
      </c>
      <c r="W318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</v>
      </c>
      <c r="Y318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</v>
      </c>
    </row>
    <row r="319" spans="1:25" x14ac:dyDescent="0.5">
      <c r="A319">
        <v>318</v>
      </c>
      <c r="B319" t="s">
        <v>317</v>
      </c>
      <c r="C319">
        <v>59</v>
      </c>
      <c r="D319">
        <v>118</v>
      </c>
      <c r="E319">
        <v>26</v>
      </c>
      <c r="F319">
        <v>85</v>
      </c>
      <c r="G319">
        <v>26</v>
      </c>
      <c r="H319">
        <v>85</v>
      </c>
      <c r="I319">
        <f t="shared" si="26"/>
        <v>399</v>
      </c>
      <c r="J319">
        <f>C319-'Gen IV Original Stats'!C319</f>
        <v>14</v>
      </c>
      <c r="K319">
        <f>D319-'Gen IV Original Stats'!D319</f>
        <v>28</v>
      </c>
      <c r="L319">
        <f>E319-'Gen IV Original Stats'!E319</f>
        <v>6</v>
      </c>
      <c r="M319">
        <f>F319-'Gen IV Original Stats'!F319</f>
        <v>20</v>
      </c>
      <c r="N319">
        <f>G319-'Gen IV Original Stats'!G319</f>
        <v>6</v>
      </c>
      <c r="O319">
        <f>H319-'Gen IV Original Stats'!H319</f>
        <v>20</v>
      </c>
      <c r="P319">
        <f>I319-'Gen IV Original Stats'!I319</f>
        <v>94</v>
      </c>
      <c r="U319">
        <f t="shared" si="30"/>
        <v>319</v>
      </c>
      <c r="V319">
        <v>318</v>
      </c>
      <c r="W319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</v>
      </c>
      <c r="X319">
        <v>1</v>
      </c>
      <c r="Y319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</v>
      </c>
    </row>
    <row r="320" spans="1:25" x14ac:dyDescent="0.5">
      <c r="A320">
        <v>319</v>
      </c>
      <c r="B320" t="s">
        <v>318</v>
      </c>
      <c r="C320">
        <v>91</v>
      </c>
      <c r="D320">
        <v>157</v>
      </c>
      <c r="E320">
        <v>52</v>
      </c>
      <c r="F320">
        <v>124</v>
      </c>
      <c r="G320">
        <v>52</v>
      </c>
      <c r="H320">
        <v>124</v>
      </c>
      <c r="I320">
        <f t="shared" si="26"/>
        <v>600</v>
      </c>
      <c r="J320">
        <f>C320-'Gen IV Original Stats'!C320</f>
        <v>21</v>
      </c>
      <c r="K320">
        <f>D320-'Gen IV Original Stats'!D320</f>
        <v>37</v>
      </c>
      <c r="L320">
        <f>E320-'Gen IV Original Stats'!E320</f>
        <v>12</v>
      </c>
      <c r="M320">
        <f>F320-'Gen IV Original Stats'!F320</f>
        <v>29</v>
      </c>
      <c r="N320">
        <f>G320-'Gen IV Original Stats'!G320</f>
        <v>12</v>
      </c>
      <c r="O320">
        <f>H320-'Gen IV Original Stats'!H320</f>
        <v>29</v>
      </c>
      <c r="P320">
        <f>I320-'Gen IV Original Stats'!I320</f>
        <v>140</v>
      </c>
      <c r="U320">
        <f t="shared" si="30"/>
        <v>319</v>
      </c>
      <c r="V320">
        <v>319</v>
      </c>
      <c r="W320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</v>
      </c>
      <c r="Y320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</v>
      </c>
    </row>
    <row r="321" spans="1:25" x14ac:dyDescent="0.5">
      <c r="A321">
        <v>320</v>
      </c>
      <c r="B321" t="s">
        <v>319</v>
      </c>
      <c r="C321">
        <v>130</v>
      </c>
      <c r="D321">
        <v>70</v>
      </c>
      <c r="E321">
        <v>35</v>
      </c>
      <c r="F321">
        <v>70</v>
      </c>
      <c r="G321">
        <v>35</v>
      </c>
      <c r="H321">
        <v>60</v>
      </c>
      <c r="I321">
        <f t="shared" si="26"/>
        <v>400</v>
      </c>
      <c r="J321">
        <f>C321-'Gen IV Original Stats'!C321</f>
        <v>0</v>
      </c>
      <c r="K321">
        <f>D321-'Gen IV Original Stats'!D321</f>
        <v>0</v>
      </c>
      <c r="L321">
        <f>E321-'Gen IV Original Stats'!E321</f>
        <v>0</v>
      </c>
      <c r="M321">
        <f>F321-'Gen IV Original Stats'!F321</f>
        <v>0</v>
      </c>
      <c r="N321">
        <f>G321-'Gen IV Original Stats'!G321</f>
        <v>0</v>
      </c>
      <c r="O321">
        <f>H321-'Gen IV Original Stats'!H321</f>
        <v>0</v>
      </c>
      <c r="P321">
        <f>I321-'Gen IV Original Stats'!I321</f>
        <v>0</v>
      </c>
      <c r="U321">
        <f t="shared" si="30"/>
        <v>321</v>
      </c>
      <c r="V321">
        <v>320</v>
      </c>
      <c r="W321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</v>
      </c>
      <c r="X321">
        <v>1</v>
      </c>
      <c r="Y321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</v>
      </c>
    </row>
    <row r="322" spans="1:25" x14ac:dyDescent="0.5">
      <c r="A322">
        <v>321</v>
      </c>
      <c r="B322" t="s">
        <v>320</v>
      </c>
      <c r="C322">
        <v>204</v>
      </c>
      <c r="D322">
        <v>108</v>
      </c>
      <c r="E322">
        <v>54</v>
      </c>
      <c r="F322">
        <v>108</v>
      </c>
      <c r="G322">
        <v>54</v>
      </c>
      <c r="H322">
        <v>72</v>
      </c>
      <c r="I322">
        <f t="shared" si="26"/>
        <v>600</v>
      </c>
      <c r="J322">
        <f>C322-'Gen IV Original Stats'!C322</f>
        <v>34</v>
      </c>
      <c r="K322">
        <f>D322-'Gen IV Original Stats'!D322</f>
        <v>18</v>
      </c>
      <c r="L322">
        <f>E322-'Gen IV Original Stats'!E322</f>
        <v>9</v>
      </c>
      <c r="M322">
        <f>F322-'Gen IV Original Stats'!F322</f>
        <v>18</v>
      </c>
      <c r="N322">
        <f>G322-'Gen IV Original Stats'!G322</f>
        <v>9</v>
      </c>
      <c r="O322">
        <f>H322-'Gen IV Original Stats'!H322</f>
        <v>12</v>
      </c>
      <c r="P322">
        <f>I322-'Gen IV Original Stats'!I322</f>
        <v>100</v>
      </c>
      <c r="U322">
        <f t="shared" si="30"/>
        <v>321</v>
      </c>
      <c r="V322">
        <v>321</v>
      </c>
      <c r="W322" t="str">
        <f t="shared" si="2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</v>
      </c>
      <c r="Y322" t="str">
        <f t="shared" si="2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</v>
      </c>
    </row>
    <row r="323" spans="1:25" x14ac:dyDescent="0.5">
      <c r="A323">
        <v>322</v>
      </c>
      <c r="B323" t="s">
        <v>321</v>
      </c>
      <c r="C323">
        <v>79</v>
      </c>
      <c r="D323">
        <v>79</v>
      </c>
      <c r="E323">
        <v>52</v>
      </c>
      <c r="F323">
        <v>85</v>
      </c>
      <c r="G323">
        <v>59</v>
      </c>
      <c r="H323">
        <v>46</v>
      </c>
      <c r="I323">
        <f t="shared" ref="I323:I386" si="31">SUM(C323:H323)</f>
        <v>400</v>
      </c>
      <c r="J323">
        <f>C323-'Gen IV Original Stats'!C323</f>
        <v>19</v>
      </c>
      <c r="K323">
        <f>D323-'Gen IV Original Stats'!D323</f>
        <v>19</v>
      </c>
      <c r="L323">
        <f>E323-'Gen IV Original Stats'!E323</f>
        <v>12</v>
      </c>
      <c r="M323">
        <f>F323-'Gen IV Original Stats'!F323</f>
        <v>20</v>
      </c>
      <c r="N323">
        <f>G323-'Gen IV Original Stats'!G323</f>
        <v>14</v>
      </c>
      <c r="O323">
        <f>H323-'Gen IV Original Stats'!H323</f>
        <v>11</v>
      </c>
      <c r="P323">
        <f>I323-'Gen IV Original Stats'!I323</f>
        <v>95</v>
      </c>
      <c r="U323">
        <f t="shared" si="30"/>
        <v>323</v>
      </c>
      <c r="V323">
        <v>322</v>
      </c>
      <c r="W323" t="str">
        <f t="shared" ref="W323:W386" si="32">W322&amp;U323&amp;","</f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</v>
      </c>
      <c r="X323">
        <v>1</v>
      </c>
      <c r="Y323" t="str">
        <f t="shared" ref="Y323:Y386" si="33">Y322&amp;"["&amp;V323&amp;","&amp;IF(X323="","0",X323)&amp;"],"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</v>
      </c>
    </row>
    <row r="324" spans="1:25" x14ac:dyDescent="0.5">
      <c r="A324">
        <v>323</v>
      </c>
      <c r="B324" t="s">
        <v>322</v>
      </c>
      <c r="C324">
        <v>91</v>
      </c>
      <c r="D324">
        <v>130</v>
      </c>
      <c r="E324">
        <v>91</v>
      </c>
      <c r="F324">
        <v>137</v>
      </c>
      <c r="G324">
        <v>98</v>
      </c>
      <c r="H324">
        <v>52</v>
      </c>
      <c r="I324">
        <f t="shared" si="31"/>
        <v>599</v>
      </c>
      <c r="J324">
        <f>C324-'Gen IV Original Stats'!C324</f>
        <v>21</v>
      </c>
      <c r="K324">
        <f>D324-'Gen IV Original Stats'!D324</f>
        <v>30</v>
      </c>
      <c r="L324">
        <f>E324-'Gen IV Original Stats'!E324</f>
        <v>21</v>
      </c>
      <c r="M324">
        <f>F324-'Gen IV Original Stats'!F324</f>
        <v>32</v>
      </c>
      <c r="N324">
        <f>G324-'Gen IV Original Stats'!G324</f>
        <v>23</v>
      </c>
      <c r="O324">
        <f>H324-'Gen IV Original Stats'!H324</f>
        <v>12</v>
      </c>
      <c r="P324">
        <f>I324-'Gen IV Original Stats'!I324</f>
        <v>139</v>
      </c>
      <c r="U324">
        <f t="shared" si="30"/>
        <v>323</v>
      </c>
      <c r="V324">
        <v>323</v>
      </c>
      <c r="W324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</v>
      </c>
      <c r="Y324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</v>
      </c>
    </row>
    <row r="325" spans="1:25" x14ac:dyDescent="0.5">
      <c r="A325">
        <v>324</v>
      </c>
      <c r="B325" t="s">
        <v>323</v>
      </c>
      <c r="C325">
        <v>89</v>
      </c>
      <c r="D325">
        <v>109</v>
      </c>
      <c r="E325">
        <v>179</v>
      </c>
      <c r="F325">
        <v>109</v>
      </c>
      <c r="G325">
        <v>89</v>
      </c>
      <c r="H325">
        <v>26</v>
      </c>
      <c r="I325">
        <f t="shared" si="31"/>
        <v>601</v>
      </c>
      <c r="J325">
        <f>C325-'Gen IV Original Stats'!C325</f>
        <v>19</v>
      </c>
      <c r="K325">
        <f>D325-'Gen IV Original Stats'!D325</f>
        <v>24</v>
      </c>
      <c r="L325">
        <f>E325-'Gen IV Original Stats'!E325</f>
        <v>39</v>
      </c>
      <c r="M325">
        <f>F325-'Gen IV Original Stats'!F325</f>
        <v>24</v>
      </c>
      <c r="N325">
        <f>G325-'Gen IV Original Stats'!G325</f>
        <v>19</v>
      </c>
      <c r="O325">
        <f>H325-'Gen IV Original Stats'!H325</f>
        <v>6</v>
      </c>
      <c r="P325">
        <f>I325-'Gen IV Original Stats'!I325</f>
        <v>131</v>
      </c>
      <c r="U325">
        <f t="shared" si="30"/>
        <v>324</v>
      </c>
      <c r="V325">
        <v>324</v>
      </c>
      <c r="W325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</v>
      </c>
      <c r="Y325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</v>
      </c>
    </row>
    <row r="326" spans="1:25" x14ac:dyDescent="0.5">
      <c r="A326">
        <v>325</v>
      </c>
      <c r="B326" t="s">
        <v>324</v>
      </c>
      <c r="C326">
        <v>73</v>
      </c>
      <c r="D326">
        <v>30</v>
      </c>
      <c r="E326">
        <v>42</v>
      </c>
      <c r="F326">
        <v>85</v>
      </c>
      <c r="G326">
        <v>97</v>
      </c>
      <c r="H326">
        <v>73</v>
      </c>
      <c r="I326">
        <f t="shared" si="31"/>
        <v>400</v>
      </c>
      <c r="J326">
        <f>C326-'Gen IV Original Stats'!C326</f>
        <v>13</v>
      </c>
      <c r="K326">
        <f>D326-'Gen IV Original Stats'!D326</f>
        <v>5</v>
      </c>
      <c r="L326">
        <f>E326-'Gen IV Original Stats'!E326</f>
        <v>7</v>
      </c>
      <c r="M326">
        <f>F326-'Gen IV Original Stats'!F326</f>
        <v>15</v>
      </c>
      <c r="N326">
        <f>G326-'Gen IV Original Stats'!G326</f>
        <v>17</v>
      </c>
      <c r="O326">
        <f>H326-'Gen IV Original Stats'!H326</f>
        <v>13</v>
      </c>
      <c r="P326">
        <f>I326-'Gen IV Original Stats'!I326</f>
        <v>70</v>
      </c>
      <c r="U326">
        <f t="shared" si="30"/>
        <v>326</v>
      </c>
      <c r="V326">
        <v>325</v>
      </c>
      <c r="W326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</v>
      </c>
      <c r="X326">
        <v>1</v>
      </c>
      <c r="Y326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</v>
      </c>
    </row>
    <row r="327" spans="1:25" x14ac:dyDescent="0.5">
      <c r="A327">
        <v>326</v>
      </c>
      <c r="B327" t="s">
        <v>325</v>
      </c>
      <c r="C327">
        <v>102</v>
      </c>
      <c r="D327">
        <v>57</v>
      </c>
      <c r="E327">
        <v>83</v>
      </c>
      <c r="F327">
        <v>115</v>
      </c>
      <c r="G327">
        <v>140</v>
      </c>
      <c r="H327">
        <v>102</v>
      </c>
      <c r="I327">
        <f t="shared" si="31"/>
        <v>599</v>
      </c>
      <c r="J327">
        <f>C327-'Gen IV Original Stats'!C327</f>
        <v>22</v>
      </c>
      <c r="K327">
        <f>D327-'Gen IV Original Stats'!D327</f>
        <v>12</v>
      </c>
      <c r="L327">
        <f>E327-'Gen IV Original Stats'!E327</f>
        <v>18</v>
      </c>
      <c r="M327">
        <f>F327-'Gen IV Original Stats'!F327</f>
        <v>25</v>
      </c>
      <c r="N327">
        <f>G327-'Gen IV Original Stats'!G327</f>
        <v>30</v>
      </c>
      <c r="O327">
        <f>H327-'Gen IV Original Stats'!H327</f>
        <v>22</v>
      </c>
      <c r="P327">
        <f>I327-'Gen IV Original Stats'!I327</f>
        <v>129</v>
      </c>
      <c r="U327">
        <f t="shared" si="30"/>
        <v>326</v>
      </c>
      <c r="V327">
        <v>326</v>
      </c>
      <c r="W327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</v>
      </c>
      <c r="Y327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</v>
      </c>
    </row>
    <row r="328" spans="1:25" x14ac:dyDescent="0.5">
      <c r="A328">
        <v>327</v>
      </c>
      <c r="B328" t="s">
        <v>326</v>
      </c>
      <c r="C328">
        <v>100</v>
      </c>
      <c r="D328">
        <v>100</v>
      </c>
      <c r="E328">
        <v>100</v>
      </c>
      <c r="F328">
        <v>100</v>
      </c>
      <c r="G328">
        <v>100</v>
      </c>
      <c r="H328">
        <v>100</v>
      </c>
      <c r="I328">
        <f t="shared" si="31"/>
        <v>600</v>
      </c>
      <c r="J328">
        <f>C328-'Gen IV Original Stats'!C328</f>
        <v>40</v>
      </c>
      <c r="K328">
        <f>D328-'Gen IV Original Stats'!D328</f>
        <v>40</v>
      </c>
      <c r="L328">
        <f>E328-'Gen IV Original Stats'!E328</f>
        <v>40</v>
      </c>
      <c r="M328">
        <f>F328-'Gen IV Original Stats'!F328</f>
        <v>40</v>
      </c>
      <c r="N328">
        <f>G328-'Gen IV Original Stats'!G328</f>
        <v>40</v>
      </c>
      <c r="O328">
        <f>H328-'Gen IV Original Stats'!H328</f>
        <v>40</v>
      </c>
      <c r="P328">
        <f>I328-'Gen IV Original Stats'!I328</f>
        <v>240</v>
      </c>
      <c r="U328">
        <f t="shared" si="30"/>
        <v>327</v>
      </c>
      <c r="V328">
        <v>327</v>
      </c>
      <c r="W328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</v>
      </c>
      <c r="Y328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</v>
      </c>
    </row>
    <row r="329" spans="1:25" x14ac:dyDescent="0.5">
      <c r="A329">
        <v>328</v>
      </c>
      <c r="B329" t="s">
        <v>327</v>
      </c>
      <c r="C329">
        <v>47</v>
      </c>
      <c r="D329">
        <v>103</v>
      </c>
      <c r="E329">
        <v>47</v>
      </c>
      <c r="F329">
        <v>47</v>
      </c>
      <c r="G329">
        <v>47</v>
      </c>
      <c r="H329">
        <v>10</v>
      </c>
      <c r="I329">
        <f t="shared" si="31"/>
        <v>301</v>
      </c>
      <c r="J329">
        <f>C329-'Gen IV Original Stats'!C329</f>
        <v>2</v>
      </c>
      <c r="K329">
        <f>D329-'Gen IV Original Stats'!D329</f>
        <v>3</v>
      </c>
      <c r="L329">
        <f>E329-'Gen IV Original Stats'!E329</f>
        <v>2</v>
      </c>
      <c r="M329">
        <f>F329-'Gen IV Original Stats'!F329</f>
        <v>2</v>
      </c>
      <c r="N329">
        <f>G329-'Gen IV Original Stats'!G329</f>
        <v>2</v>
      </c>
      <c r="O329">
        <f>H329-'Gen IV Original Stats'!H329</f>
        <v>0</v>
      </c>
      <c r="P329">
        <f>I329-'Gen IV Original Stats'!I329</f>
        <v>11</v>
      </c>
      <c r="U329">
        <f t="shared" si="30"/>
        <v>330</v>
      </c>
      <c r="V329">
        <v>328</v>
      </c>
      <c r="W329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</v>
      </c>
      <c r="X329">
        <v>2</v>
      </c>
      <c r="Y329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</v>
      </c>
    </row>
    <row r="330" spans="1:25" x14ac:dyDescent="0.5">
      <c r="A330">
        <v>329</v>
      </c>
      <c r="B330" t="s">
        <v>328</v>
      </c>
      <c r="C330">
        <v>59</v>
      </c>
      <c r="D330">
        <v>82</v>
      </c>
      <c r="E330">
        <v>59</v>
      </c>
      <c r="F330">
        <v>59</v>
      </c>
      <c r="G330">
        <v>59</v>
      </c>
      <c r="H330">
        <v>82</v>
      </c>
      <c r="I330">
        <f t="shared" si="31"/>
        <v>400</v>
      </c>
      <c r="J330">
        <f>C330-'Gen IV Original Stats'!C330</f>
        <v>9</v>
      </c>
      <c r="K330">
        <f>D330-'Gen IV Original Stats'!D330</f>
        <v>12</v>
      </c>
      <c r="L330">
        <f>E330-'Gen IV Original Stats'!E330</f>
        <v>9</v>
      </c>
      <c r="M330">
        <f>F330-'Gen IV Original Stats'!F330</f>
        <v>9</v>
      </c>
      <c r="N330">
        <f>G330-'Gen IV Original Stats'!G330</f>
        <v>9</v>
      </c>
      <c r="O330">
        <f>H330-'Gen IV Original Stats'!H330</f>
        <v>12</v>
      </c>
      <c r="P330">
        <f>I330-'Gen IV Original Stats'!I330</f>
        <v>60</v>
      </c>
      <c r="U330">
        <f t="shared" si="30"/>
        <v>330</v>
      </c>
      <c r="V330">
        <v>329</v>
      </c>
      <c r="W330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</v>
      </c>
      <c r="X330">
        <v>1</v>
      </c>
      <c r="Y330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</v>
      </c>
    </row>
    <row r="331" spans="1:25" x14ac:dyDescent="0.5">
      <c r="A331">
        <v>330</v>
      </c>
      <c r="B331" t="s">
        <v>329</v>
      </c>
      <c r="C331">
        <v>92</v>
      </c>
      <c r="D331">
        <v>115</v>
      </c>
      <c r="E331">
        <v>92</v>
      </c>
      <c r="F331">
        <v>92</v>
      </c>
      <c r="G331">
        <v>92</v>
      </c>
      <c r="H331">
        <v>115</v>
      </c>
      <c r="I331">
        <f t="shared" si="31"/>
        <v>598</v>
      </c>
      <c r="J331">
        <f>C331-'Gen IV Original Stats'!C331</f>
        <v>12</v>
      </c>
      <c r="K331">
        <f>D331-'Gen IV Original Stats'!D331</f>
        <v>15</v>
      </c>
      <c r="L331">
        <f>E331-'Gen IV Original Stats'!E331</f>
        <v>12</v>
      </c>
      <c r="M331">
        <f>F331-'Gen IV Original Stats'!F331</f>
        <v>12</v>
      </c>
      <c r="N331">
        <f>G331-'Gen IV Original Stats'!G331</f>
        <v>12</v>
      </c>
      <c r="O331">
        <f>H331-'Gen IV Original Stats'!H331</f>
        <v>15</v>
      </c>
      <c r="P331">
        <f>I331-'Gen IV Original Stats'!I331</f>
        <v>78</v>
      </c>
      <c r="U331">
        <f t="shared" si="30"/>
        <v>330</v>
      </c>
      <c r="V331">
        <v>330</v>
      </c>
      <c r="W331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</v>
      </c>
      <c r="Y331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</v>
      </c>
    </row>
    <row r="332" spans="1:25" x14ac:dyDescent="0.5">
      <c r="A332">
        <v>331</v>
      </c>
      <c r="B332" t="s">
        <v>330</v>
      </c>
      <c r="C332">
        <v>60</v>
      </c>
      <c r="D332">
        <v>101</v>
      </c>
      <c r="E332">
        <v>48</v>
      </c>
      <c r="F332">
        <v>101</v>
      </c>
      <c r="G332">
        <v>48</v>
      </c>
      <c r="H332">
        <v>42</v>
      </c>
      <c r="I332">
        <f t="shared" si="31"/>
        <v>400</v>
      </c>
      <c r="J332">
        <f>C332-'Gen IV Original Stats'!C332</f>
        <v>10</v>
      </c>
      <c r="K332">
        <f>D332-'Gen IV Original Stats'!D332</f>
        <v>16</v>
      </c>
      <c r="L332">
        <f>E332-'Gen IV Original Stats'!E332</f>
        <v>8</v>
      </c>
      <c r="M332">
        <f>F332-'Gen IV Original Stats'!F332</f>
        <v>16</v>
      </c>
      <c r="N332">
        <f>G332-'Gen IV Original Stats'!G332</f>
        <v>8</v>
      </c>
      <c r="O332">
        <f>H332-'Gen IV Original Stats'!H332</f>
        <v>7</v>
      </c>
      <c r="P332">
        <f>I332-'Gen IV Original Stats'!I332</f>
        <v>65</v>
      </c>
      <c r="U332">
        <f t="shared" si="30"/>
        <v>332</v>
      </c>
      <c r="V332">
        <v>331</v>
      </c>
      <c r="W332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</v>
      </c>
      <c r="X332">
        <v>1</v>
      </c>
      <c r="Y332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</v>
      </c>
    </row>
    <row r="333" spans="1:25" x14ac:dyDescent="0.5">
      <c r="A333">
        <v>332</v>
      </c>
      <c r="B333" t="s">
        <v>331</v>
      </c>
      <c r="C333">
        <v>88</v>
      </c>
      <c r="D333">
        <v>145</v>
      </c>
      <c r="E333">
        <v>76</v>
      </c>
      <c r="F333">
        <v>145</v>
      </c>
      <c r="G333">
        <v>76</v>
      </c>
      <c r="H333">
        <v>69</v>
      </c>
      <c r="I333">
        <f t="shared" si="31"/>
        <v>599</v>
      </c>
      <c r="J333">
        <f>C333-'Gen IV Original Stats'!C333</f>
        <v>18</v>
      </c>
      <c r="K333">
        <f>D333-'Gen IV Original Stats'!D333</f>
        <v>30</v>
      </c>
      <c r="L333">
        <f>E333-'Gen IV Original Stats'!E333</f>
        <v>16</v>
      </c>
      <c r="M333">
        <f>F333-'Gen IV Original Stats'!F333</f>
        <v>30</v>
      </c>
      <c r="N333">
        <f>G333-'Gen IV Original Stats'!G333</f>
        <v>16</v>
      </c>
      <c r="O333">
        <f>H333-'Gen IV Original Stats'!H333</f>
        <v>14</v>
      </c>
      <c r="P333">
        <f>I333-'Gen IV Original Stats'!I333</f>
        <v>124</v>
      </c>
      <c r="U333">
        <f t="shared" si="30"/>
        <v>332</v>
      </c>
      <c r="V333">
        <v>332</v>
      </c>
      <c r="W333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</v>
      </c>
      <c r="Y333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</v>
      </c>
    </row>
    <row r="334" spans="1:25" x14ac:dyDescent="0.5">
      <c r="A334">
        <v>333</v>
      </c>
      <c r="B334" t="s">
        <v>332</v>
      </c>
      <c r="C334">
        <v>58</v>
      </c>
      <c r="D334">
        <v>52</v>
      </c>
      <c r="E334">
        <v>77</v>
      </c>
      <c r="F334">
        <v>52</v>
      </c>
      <c r="G334">
        <v>97</v>
      </c>
      <c r="H334">
        <v>65</v>
      </c>
      <c r="I334">
        <f t="shared" si="31"/>
        <v>401</v>
      </c>
      <c r="J334">
        <f>C334-'Gen IV Original Stats'!C334</f>
        <v>13</v>
      </c>
      <c r="K334">
        <f>D334-'Gen IV Original Stats'!D334</f>
        <v>12</v>
      </c>
      <c r="L334">
        <f>E334-'Gen IV Original Stats'!E334</f>
        <v>17</v>
      </c>
      <c r="M334">
        <f>F334-'Gen IV Original Stats'!F334</f>
        <v>12</v>
      </c>
      <c r="N334">
        <f>G334-'Gen IV Original Stats'!G334</f>
        <v>22</v>
      </c>
      <c r="O334">
        <f>H334-'Gen IV Original Stats'!H334</f>
        <v>15</v>
      </c>
      <c r="P334">
        <f>I334-'Gen IV Original Stats'!I334</f>
        <v>91</v>
      </c>
      <c r="U334">
        <f t="shared" si="30"/>
        <v>334</v>
      </c>
      <c r="V334">
        <v>333</v>
      </c>
      <c r="W334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</v>
      </c>
      <c r="X334">
        <v>1</v>
      </c>
      <c r="Y334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</v>
      </c>
    </row>
    <row r="335" spans="1:25" x14ac:dyDescent="0.5">
      <c r="A335">
        <v>334</v>
      </c>
      <c r="B335" t="s">
        <v>333</v>
      </c>
      <c r="C335">
        <v>92</v>
      </c>
      <c r="D335">
        <v>86</v>
      </c>
      <c r="E335">
        <v>110</v>
      </c>
      <c r="F335">
        <v>86</v>
      </c>
      <c r="G335">
        <v>129</v>
      </c>
      <c r="H335">
        <v>98</v>
      </c>
      <c r="I335">
        <f t="shared" si="31"/>
        <v>601</v>
      </c>
      <c r="J335">
        <f>C335-'Gen IV Original Stats'!C335</f>
        <v>17</v>
      </c>
      <c r="K335">
        <f>D335-'Gen IV Original Stats'!D335</f>
        <v>16</v>
      </c>
      <c r="L335">
        <f>E335-'Gen IV Original Stats'!E335</f>
        <v>20</v>
      </c>
      <c r="M335">
        <f>F335-'Gen IV Original Stats'!F335</f>
        <v>16</v>
      </c>
      <c r="N335">
        <f>G335-'Gen IV Original Stats'!G335</f>
        <v>24</v>
      </c>
      <c r="O335">
        <f>H335-'Gen IV Original Stats'!H335</f>
        <v>18</v>
      </c>
      <c r="P335">
        <f>I335-'Gen IV Original Stats'!I335</f>
        <v>111</v>
      </c>
      <c r="U335">
        <f t="shared" si="30"/>
        <v>334</v>
      </c>
      <c r="V335">
        <v>334</v>
      </c>
      <c r="W335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</v>
      </c>
      <c r="Y335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</v>
      </c>
    </row>
    <row r="336" spans="1:25" x14ac:dyDescent="0.5">
      <c r="A336">
        <v>335</v>
      </c>
      <c r="B336" t="s">
        <v>334</v>
      </c>
      <c r="C336">
        <v>96</v>
      </c>
      <c r="D336">
        <v>151</v>
      </c>
      <c r="E336">
        <v>79</v>
      </c>
      <c r="F336">
        <v>79</v>
      </c>
      <c r="G336">
        <v>79</v>
      </c>
      <c r="H336">
        <v>118</v>
      </c>
      <c r="I336">
        <f t="shared" si="31"/>
        <v>602</v>
      </c>
      <c r="J336">
        <f>C336-'Gen IV Original Stats'!C336</f>
        <v>23</v>
      </c>
      <c r="K336">
        <f>D336-'Gen IV Original Stats'!D336</f>
        <v>36</v>
      </c>
      <c r="L336">
        <f>E336-'Gen IV Original Stats'!E336</f>
        <v>19</v>
      </c>
      <c r="M336">
        <f>F336-'Gen IV Original Stats'!F336</f>
        <v>19</v>
      </c>
      <c r="N336">
        <f>G336-'Gen IV Original Stats'!G336</f>
        <v>19</v>
      </c>
      <c r="O336">
        <f>H336-'Gen IV Original Stats'!H336</f>
        <v>28</v>
      </c>
      <c r="P336">
        <f>I336-'Gen IV Original Stats'!I336</f>
        <v>144</v>
      </c>
      <c r="U336">
        <f t="shared" si="30"/>
        <v>335</v>
      </c>
      <c r="V336">
        <v>335</v>
      </c>
      <c r="W336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</v>
      </c>
      <c r="Y336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</v>
      </c>
    </row>
    <row r="337" spans="1:25" x14ac:dyDescent="0.5">
      <c r="A337">
        <v>336</v>
      </c>
      <c r="B337" t="s">
        <v>335</v>
      </c>
      <c r="C337">
        <v>96</v>
      </c>
      <c r="D337">
        <v>131</v>
      </c>
      <c r="E337">
        <v>79</v>
      </c>
      <c r="F337">
        <v>131</v>
      </c>
      <c r="G337">
        <v>79</v>
      </c>
      <c r="H337">
        <v>85</v>
      </c>
      <c r="I337">
        <f t="shared" si="31"/>
        <v>601</v>
      </c>
      <c r="J337">
        <f>C337-'Gen IV Original Stats'!C337</f>
        <v>23</v>
      </c>
      <c r="K337">
        <f>D337-'Gen IV Original Stats'!D337</f>
        <v>31</v>
      </c>
      <c r="L337">
        <f>E337-'Gen IV Original Stats'!E337</f>
        <v>19</v>
      </c>
      <c r="M337">
        <f>F337-'Gen IV Original Stats'!F337</f>
        <v>31</v>
      </c>
      <c r="N337">
        <f>G337-'Gen IV Original Stats'!G337</f>
        <v>19</v>
      </c>
      <c r="O337">
        <f>H337-'Gen IV Original Stats'!H337</f>
        <v>20</v>
      </c>
      <c r="P337">
        <f>I337-'Gen IV Original Stats'!I337</f>
        <v>143</v>
      </c>
      <c r="U337">
        <f t="shared" si="30"/>
        <v>336</v>
      </c>
      <c r="V337">
        <v>336</v>
      </c>
      <c r="W337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</v>
      </c>
      <c r="Y337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</v>
      </c>
    </row>
    <row r="338" spans="1:25" x14ac:dyDescent="0.5">
      <c r="A338">
        <v>337</v>
      </c>
      <c r="B338" t="s">
        <v>336</v>
      </c>
      <c r="C338">
        <v>95</v>
      </c>
      <c r="D338">
        <v>75</v>
      </c>
      <c r="E338">
        <v>89</v>
      </c>
      <c r="F338">
        <v>130</v>
      </c>
      <c r="G338">
        <v>116</v>
      </c>
      <c r="H338">
        <v>95</v>
      </c>
      <c r="I338">
        <f t="shared" si="31"/>
        <v>600</v>
      </c>
      <c r="J338">
        <f>C338-'Gen IV Original Stats'!C338</f>
        <v>25</v>
      </c>
      <c r="K338">
        <f>D338-'Gen IV Original Stats'!D338</f>
        <v>20</v>
      </c>
      <c r="L338">
        <f>E338-'Gen IV Original Stats'!E338</f>
        <v>24</v>
      </c>
      <c r="M338">
        <f>F338-'Gen IV Original Stats'!F338</f>
        <v>35</v>
      </c>
      <c r="N338">
        <f>G338-'Gen IV Original Stats'!G338</f>
        <v>31</v>
      </c>
      <c r="O338">
        <f>H338-'Gen IV Original Stats'!H338</f>
        <v>25</v>
      </c>
      <c r="P338">
        <f>I338-'Gen IV Original Stats'!I338</f>
        <v>160</v>
      </c>
      <c r="U338">
        <f t="shared" si="30"/>
        <v>337</v>
      </c>
      <c r="V338">
        <v>337</v>
      </c>
      <c r="W338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</v>
      </c>
      <c r="Y338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</v>
      </c>
    </row>
    <row r="339" spans="1:25" x14ac:dyDescent="0.5">
      <c r="A339">
        <v>338</v>
      </c>
      <c r="B339" t="s">
        <v>337</v>
      </c>
      <c r="C339">
        <v>95</v>
      </c>
      <c r="D339">
        <v>130</v>
      </c>
      <c r="E339">
        <v>116</v>
      </c>
      <c r="F339">
        <v>75</v>
      </c>
      <c r="G339">
        <v>89</v>
      </c>
      <c r="H339">
        <v>95</v>
      </c>
      <c r="I339">
        <f t="shared" si="31"/>
        <v>600</v>
      </c>
      <c r="J339">
        <f>C339-'Gen IV Original Stats'!C339</f>
        <v>25</v>
      </c>
      <c r="K339">
        <f>D339-'Gen IV Original Stats'!D339</f>
        <v>35</v>
      </c>
      <c r="L339">
        <f>E339-'Gen IV Original Stats'!E339</f>
        <v>31</v>
      </c>
      <c r="M339">
        <f>F339-'Gen IV Original Stats'!F339</f>
        <v>20</v>
      </c>
      <c r="N339">
        <f>G339-'Gen IV Original Stats'!G339</f>
        <v>24</v>
      </c>
      <c r="O339">
        <f>H339-'Gen IV Original Stats'!H339</f>
        <v>25</v>
      </c>
      <c r="P339">
        <f>I339-'Gen IV Original Stats'!I339</f>
        <v>160</v>
      </c>
      <c r="U339">
        <f t="shared" si="30"/>
        <v>338</v>
      </c>
      <c r="V339">
        <v>338</v>
      </c>
      <c r="W339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</v>
      </c>
      <c r="Y339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</v>
      </c>
    </row>
    <row r="340" spans="1:25" x14ac:dyDescent="0.5">
      <c r="A340">
        <v>339</v>
      </c>
      <c r="B340" t="s">
        <v>338</v>
      </c>
      <c r="C340">
        <v>78</v>
      </c>
      <c r="D340">
        <v>75</v>
      </c>
      <c r="E340">
        <v>68</v>
      </c>
      <c r="F340">
        <v>72</v>
      </c>
      <c r="G340">
        <v>64</v>
      </c>
      <c r="H340">
        <v>94</v>
      </c>
      <c r="I340">
        <f t="shared" si="31"/>
        <v>451</v>
      </c>
      <c r="J340">
        <f>C340-'Gen IV Original Stats'!C340</f>
        <v>28</v>
      </c>
      <c r="K340">
        <f>D340-'Gen IV Original Stats'!D340</f>
        <v>27</v>
      </c>
      <c r="L340">
        <f>E340-'Gen IV Original Stats'!E340</f>
        <v>25</v>
      </c>
      <c r="M340">
        <f>F340-'Gen IV Original Stats'!F340</f>
        <v>26</v>
      </c>
      <c r="N340">
        <f>G340-'Gen IV Original Stats'!G340</f>
        <v>23</v>
      </c>
      <c r="O340">
        <f>H340-'Gen IV Original Stats'!H340</f>
        <v>34</v>
      </c>
      <c r="P340">
        <f>I340-'Gen IV Original Stats'!I340</f>
        <v>163</v>
      </c>
      <c r="U340">
        <f t="shared" si="30"/>
        <v>340</v>
      </c>
      <c r="V340">
        <v>339</v>
      </c>
      <c r="W340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</v>
      </c>
      <c r="X340">
        <v>1</v>
      </c>
      <c r="Y340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</v>
      </c>
    </row>
    <row r="341" spans="1:25" x14ac:dyDescent="0.5">
      <c r="A341">
        <v>340</v>
      </c>
      <c r="B341" t="s">
        <v>339</v>
      </c>
      <c r="C341">
        <v>141</v>
      </c>
      <c r="D341">
        <v>100</v>
      </c>
      <c r="E341">
        <v>94</v>
      </c>
      <c r="F341">
        <v>97</v>
      </c>
      <c r="G341">
        <v>91</v>
      </c>
      <c r="H341">
        <v>77</v>
      </c>
      <c r="I341">
        <f t="shared" si="31"/>
        <v>600</v>
      </c>
      <c r="J341">
        <f>C341-'Gen IV Original Stats'!C341</f>
        <v>31</v>
      </c>
      <c r="K341">
        <f>D341-'Gen IV Original Stats'!D341</f>
        <v>22</v>
      </c>
      <c r="L341">
        <f>E341-'Gen IV Original Stats'!E341</f>
        <v>21</v>
      </c>
      <c r="M341">
        <f>F341-'Gen IV Original Stats'!F341</f>
        <v>21</v>
      </c>
      <c r="N341">
        <f>G341-'Gen IV Original Stats'!G341</f>
        <v>20</v>
      </c>
      <c r="O341">
        <f>H341-'Gen IV Original Stats'!H341</f>
        <v>17</v>
      </c>
      <c r="P341">
        <f>I341-'Gen IV Original Stats'!I341</f>
        <v>132</v>
      </c>
      <c r="U341">
        <f t="shared" si="30"/>
        <v>340</v>
      </c>
      <c r="V341">
        <v>340</v>
      </c>
      <c r="W341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</v>
      </c>
      <c r="Y341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</v>
      </c>
    </row>
    <row r="342" spans="1:25" x14ac:dyDescent="0.5">
      <c r="A342">
        <v>341</v>
      </c>
      <c r="B342" t="s">
        <v>340</v>
      </c>
      <c r="C342">
        <v>63</v>
      </c>
      <c r="D342">
        <v>117</v>
      </c>
      <c r="E342">
        <v>95</v>
      </c>
      <c r="F342">
        <v>73</v>
      </c>
      <c r="G342">
        <v>51</v>
      </c>
      <c r="H342">
        <v>51</v>
      </c>
      <c r="I342">
        <f t="shared" si="31"/>
        <v>450</v>
      </c>
      <c r="J342">
        <f>C342-'Gen IV Original Stats'!C342</f>
        <v>20</v>
      </c>
      <c r="K342">
        <f>D342-'Gen IV Original Stats'!D342</f>
        <v>37</v>
      </c>
      <c r="L342">
        <f>E342-'Gen IV Original Stats'!E342</f>
        <v>30</v>
      </c>
      <c r="M342">
        <f>F342-'Gen IV Original Stats'!F342</f>
        <v>23</v>
      </c>
      <c r="N342">
        <f>G342-'Gen IV Original Stats'!G342</f>
        <v>16</v>
      </c>
      <c r="O342">
        <f>H342-'Gen IV Original Stats'!H342</f>
        <v>16</v>
      </c>
      <c r="P342">
        <f>I342-'Gen IV Original Stats'!I342</f>
        <v>142</v>
      </c>
      <c r="U342">
        <f t="shared" si="30"/>
        <v>342</v>
      </c>
      <c r="V342">
        <v>341</v>
      </c>
      <c r="W342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</v>
      </c>
      <c r="X342">
        <v>1</v>
      </c>
      <c r="Y342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</v>
      </c>
    </row>
    <row r="343" spans="1:25" x14ac:dyDescent="0.5">
      <c r="A343">
        <v>342</v>
      </c>
      <c r="B343" t="s">
        <v>341</v>
      </c>
      <c r="C343">
        <v>81</v>
      </c>
      <c r="D343">
        <v>154</v>
      </c>
      <c r="E343">
        <v>109</v>
      </c>
      <c r="F343">
        <v>115</v>
      </c>
      <c r="G343">
        <v>71</v>
      </c>
      <c r="H343">
        <v>71</v>
      </c>
      <c r="I343">
        <f t="shared" si="31"/>
        <v>601</v>
      </c>
      <c r="J343">
        <f>C343-'Gen IV Original Stats'!C343</f>
        <v>18</v>
      </c>
      <c r="K343">
        <f>D343-'Gen IV Original Stats'!D343</f>
        <v>34</v>
      </c>
      <c r="L343">
        <f>E343-'Gen IV Original Stats'!E343</f>
        <v>24</v>
      </c>
      <c r="M343">
        <f>F343-'Gen IV Original Stats'!F343</f>
        <v>25</v>
      </c>
      <c r="N343">
        <f>G343-'Gen IV Original Stats'!G343</f>
        <v>16</v>
      </c>
      <c r="O343">
        <f>H343-'Gen IV Original Stats'!H343</f>
        <v>16</v>
      </c>
      <c r="P343">
        <f>I343-'Gen IV Original Stats'!I343</f>
        <v>133</v>
      </c>
      <c r="U343">
        <f t="shared" si="30"/>
        <v>342</v>
      </c>
      <c r="V343">
        <v>342</v>
      </c>
      <c r="W343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</v>
      </c>
      <c r="Y343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</v>
      </c>
    </row>
    <row r="344" spans="1:25" x14ac:dyDescent="0.5">
      <c r="A344">
        <v>343</v>
      </c>
      <c r="B344" t="s">
        <v>342</v>
      </c>
      <c r="C344">
        <v>53</v>
      </c>
      <c r="D344">
        <v>53</v>
      </c>
      <c r="E344">
        <v>73</v>
      </c>
      <c r="F344">
        <v>53</v>
      </c>
      <c r="G344">
        <v>93</v>
      </c>
      <c r="H344">
        <v>73</v>
      </c>
      <c r="I344">
        <f t="shared" si="31"/>
        <v>398</v>
      </c>
      <c r="J344">
        <f>C344-'Gen IV Original Stats'!C344</f>
        <v>13</v>
      </c>
      <c r="K344">
        <f>D344-'Gen IV Original Stats'!D344</f>
        <v>13</v>
      </c>
      <c r="L344">
        <f>E344-'Gen IV Original Stats'!E344</f>
        <v>18</v>
      </c>
      <c r="M344">
        <f>F344-'Gen IV Original Stats'!F344</f>
        <v>13</v>
      </c>
      <c r="N344">
        <f>G344-'Gen IV Original Stats'!G344</f>
        <v>23</v>
      </c>
      <c r="O344">
        <f>H344-'Gen IV Original Stats'!H344</f>
        <v>18</v>
      </c>
      <c r="P344">
        <f>I344-'Gen IV Original Stats'!I344</f>
        <v>98</v>
      </c>
      <c r="U344">
        <f t="shared" si="30"/>
        <v>344</v>
      </c>
      <c r="V344">
        <v>343</v>
      </c>
      <c r="W344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</v>
      </c>
      <c r="X344">
        <v>1</v>
      </c>
      <c r="Y344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</v>
      </c>
    </row>
    <row r="345" spans="1:25" x14ac:dyDescent="0.5">
      <c r="A345">
        <v>344</v>
      </c>
      <c r="B345" t="s">
        <v>343</v>
      </c>
      <c r="C345">
        <v>72</v>
      </c>
      <c r="D345">
        <v>84</v>
      </c>
      <c r="E345">
        <v>126</v>
      </c>
      <c r="F345">
        <v>84</v>
      </c>
      <c r="G345">
        <v>144</v>
      </c>
      <c r="H345">
        <v>90</v>
      </c>
      <c r="I345">
        <f t="shared" si="31"/>
        <v>600</v>
      </c>
      <c r="J345">
        <f>C345-'Gen IV Original Stats'!C345</f>
        <v>12</v>
      </c>
      <c r="K345">
        <f>D345-'Gen IV Original Stats'!D345</f>
        <v>14</v>
      </c>
      <c r="L345">
        <f>E345-'Gen IV Original Stats'!E345</f>
        <v>21</v>
      </c>
      <c r="M345">
        <f>F345-'Gen IV Original Stats'!F345</f>
        <v>14</v>
      </c>
      <c r="N345">
        <f>G345-'Gen IV Original Stats'!G345</f>
        <v>24</v>
      </c>
      <c r="O345">
        <f>H345-'Gen IV Original Stats'!H345</f>
        <v>15</v>
      </c>
      <c r="P345">
        <f>I345-'Gen IV Original Stats'!I345</f>
        <v>100</v>
      </c>
      <c r="U345">
        <f t="shared" si="30"/>
        <v>344</v>
      </c>
      <c r="V345">
        <v>344</v>
      </c>
      <c r="W345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</v>
      </c>
      <c r="Y345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</v>
      </c>
    </row>
    <row r="346" spans="1:25" x14ac:dyDescent="0.5">
      <c r="A346">
        <v>345</v>
      </c>
      <c r="B346" t="s">
        <v>344</v>
      </c>
      <c r="C346">
        <v>74</v>
      </c>
      <c r="D346">
        <v>46</v>
      </c>
      <c r="E346">
        <v>87</v>
      </c>
      <c r="F346">
        <v>69</v>
      </c>
      <c r="G346">
        <v>98</v>
      </c>
      <c r="H346">
        <v>26</v>
      </c>
      <c r="I346">
        <f t="shared" si="31"/>
        <v>400</v>
      </c>
      <c r="J346">
        <f>C346-'Gen IV Original Stats'!C346</f>
        <v>8</v>
      </c>
      <c r="K346">
        <f>D346-'Gen IV Original Stats'!D346</f>
        <v>5</v>
      </c>
      <c r="L346">
        <f>E346-'Gen IV Original Stats'!E346</f>
        <v>10</v>
      </c>
      <c r="M346">
        <f>F346-'Gen IV Original Stats'!F346</f>
        <v>8</v>
      </c>
      <c r="N346">
        <f>G346-'Gen IV Original Stats'!G346</f>
        <v>11</v>
      </c>
      <c r="O346">
        <f>H346-'Gen IV Original Stats'!H346</f>
        <v>3</v>
      </c>
      <c r="P346">
        <f>I346-'Gen IV Original Stats'!I346</f>
        <v>45</v>
      </c>
      <c r="U346">
        <f t="shared" si="30"/>
        <v>346</v>
      </c>
      <c r="V346">
        <v>345</v>
      </c>
      <c r="W346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</v>
      </c>
      <c r="X346">
        <v>1</v>
      </c>
      <c r="Y346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</v>
      </c>
    </row>
    <row r="347" spans="1:25" x14ac:dyDescent="0.5">
      <c r="A347">
        <v>346</v>
      </c>
      <c r="B347" t="s">
        <v>345</v>
      </c>
      <c r="C347">
        <v>104</v>
      </c>
      <c r="D347">
        <v>98</v>
      </c>
      <c r="E347">
        <v>118</v>
      </c>
      <c r="F347">
        <v>98</v>
      </c>
      <c r="G347">
        <v>130</v>
      </c>
      <c r="H347">
        <v>52</v>
      </c>
      <c r="I347">
        <f t="shared" si="31"/>
        <v>600</v>
      </c>
      <c r="J347">
        <f>C347-'Gen IV Original Stats'!C347</f>
        <v>18</v>
      </c>
      <c r="K347">
        <f>D347-'Gen IV Original Stats'!D347</f>
        <v>17</v>
      </c>
      <c r="L347">
        <f>E347-'Gen IV Original Stats'!E347</f>
        <v>21</v>
      </c>
      <c r="M347">
        <f>F347-'Gen IV Original Stats'!F347</f>
        <v>17</v>
      </c>
      <c r="N347">
        <f>G347-'Gen IV Original Stats'!G347</f>
        <v>23</v>
      </c>
      <c r="O347">
        <f>H347-'Gen IV Original Stats'!H347</f>
        <v>9</v>
      </c>
      <c r="P347">
        <f>I347-'Gen IV Original Stats'!I347</f>
        <v>105</v>
      </c>
      <c r="U347">
        <f t="shared" si="30"/>
        <v>346</v>
      </c>
      <c r="V347">
        <v>346</v>
      </c>
      <c r="W347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</v>
      </c>
      <c r="Y347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</v>
      </c>
    </row>
    <row r="348" spans="1:25" x14ac:dyDescent="0.5">
      <c r="A348">
        <v>347</v>
      </c>
      <c r="B348" t="s">
        <v>346</v>
      </c>
      <c r="C348">
        <v>51</v>
      </c>
      <c r="D348">
        <v>107</v>
      </c>
      <c r="E348">
        <v>56</v>
      </c>
      <c r="F348">
        <v>45</v>
      </c>
      <c r="G348">
        <v>56</v>
      </c>
      <c r="H348">
        <v>85</v>
      </c>
      <c r="I348">
        <f t="shared" si="31"/>
        <v>400</v>
      </c>
      <c r="J348">
        <f>C348-'Gen IV Original Stats'!C348</f>
        <v>6</v>
      </c>
      <c r="K348">
        <f>D348-'Gen IV Original Stats'!D348</f>
        <v>12</v>
      </c>
      <c r="L348">
        <f>E348-'Gen IV Original Stats'!E348</f>
        <v>6</v>
      </c>
      <c r="M348">
        <f>F348-'Gen IV Original Stats'!F348</f>
        <v>5</v>
      </c>
      <c r="N348">
        <f>G348-'Gen IV Original Stats'!G348</f>
        <v>6</v>
      </c>
      <c r="O348">
        <f>H348-'Gen IV Original Stats'!H348</f>
        <v>10</v>
      </c>
      <c r="P348">
        <f>I348-'Gen IV Original Stats'!I348</f>
        <v>45</v>
      </c>
      <c r="U348">
        <f t="shared" si="30"/>
        <v>348</v>
      </c>
      <c r="V348">
        <v>347</v>
      </c>
      <c r="W348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</v>
      </c>
      <c r="X348">
        <v>1</v>
      </c>
      <c r="Y348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</v>
      </c>
    </row>
    <row r="349" spans="1:25" x14ac:dyDescent="0.5">
      <c r="A349">
        <v>348</v>
      </c>
      <c r="B349" t="s">
        <v>347</v>
      </c>
      <c r="C349">
        <v>91</v>
      </c>
      <c r="D349">
        <v>152</v>
      </c>
      <c r="E349">
        <v>121</v>
      </c>
      <c r="F349">
        <v>85</v>
      </c>
      <c r="G349">
        <v>97</v>
      </c>
      <c r="H349">
        <v>55</v>
      </c>
      <c r="I349">
        <f t="shared" si="31"/>
        <v>601</v>
      </c>
      <c r="J349">
        <f>C349-'Gen IV Original Stats'!C349</f>
        <v>16</v>
      </c>
      <c r="K349">
        <f>D349-'Gen IV Original Stats'!D349</f>
        <v>27</v>
      </c>
      <c r="L349">
        <f>E349-'Gen IV Original Stats'!E349</f>
        <v>21</v>
      </c>
      <c r="M349">
        <f>F349-'Gen IV Original Stats'!F349</f>
        <v>15</v>
      </c>
      <c r="N349">
        <f>G349-'Gen IV Original Stats'!G349</f>
        <v>17</v>
      </c>
      <c r="O349">
        <f>H349-'Gen IV Original Stats'!H349</f>
        <v>10</v>
      </c>
      <c r="P349">
        <f>I349-'Gen IV Original Stats'!I349</f>
        <v>106</v>
      </c>
      <c r="U349">
        <f t="shared" si="30"/>
        <v>348</v>
      </c>
      <c r="V349">
        <v>348</v>
      </c>
      <c r="W349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</v>
      </c>
      <c r="Y349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</v>
      </c>
    </row>
    <row r="350" spans="1:25" x14ac:dyDescent="0.5">
      <c r="A350">
        <v>349</v>
      </c>
      <c r="B350" t="s">
        <v>348</v>
      </c>
      <c r="C350">
        <v>40</v>
      </c>
      <c r="D350">
        <v>30</v>
      </c>
      <c r="E350">
        <v>40</v>
      </c>
      <c r="F350">
        <v>20</v>
      </c>
      <c r="G350">
        <v>110</v>
      </c>
      <c r="H350">
        <v>160</v>
      </c>
      <c r="I350">
        <f t="shared" si="31"/>
        <v>400</v>
      </c>
      <c r="J350">
        <f>C350-'Gen IV Original Stats'!C350</f>
        <v>20</v>
      </c>
      <c r="K350">
        <f>D350-'Gen IV Original Stats'!D350</f>
        <v>15</v>
      </c>
      <c r="L350">
        <f>E350-'Gen IV Original Stats'!E350</f>
        <v>20</v>
      </c>
      <c r="M350">
        <f>F350-'Gen IV Original Stats'!F350</f>
        <v>10</v>
      </c>
      <c r="N350">
        <f>G350-'Gen IV Original Stats'!G350</f>
        <v>55</v>
      </c>
      <c r="O350">
        <f>H350-'Gen IV Original Stats'!H350</f>
        <v>80</v>
      </c>
      <c r="P350">
        <f>I350-'Gen IV Original Stats'!I350</f>
        <v>200</v>
      </c>
      <c r="U350">
        <f t="shared" si="30"/>
        <v>350</v>
      </c>
      <c r="V350">
        <v>349</v>
      </c>
      <c r="W350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</v>
      </c>
      <c r="X350">
        <v>1</v>
      </c>
      <c r="Y350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</v>
      </c>
    </row>
    <row r="351" spans="1:25" x14ac:dyDescent="0.5">
      <c r="A351">
        <v>350</v>
      </c>
      <c r="B351" t="s">
        <v>349</v>
      </c>
      <c r="C351">
        <v>106</v>
      </c>
      <c r="D351">
        <v>67</v>
      </c>
      <c r="E351">
        <v>88</v>
      </c>
      <c r="F351">
        <v>111</v>
      </c>
      <c r="G351">
        <v>139</v>
      </c>
      <c r="H351">
        <v>90</v>
      </c>
      <c r="I351">
        <f t="shared" si="31"/>
        <v>601</v>
      </c>
      <c r="J351">
        <f>C351-'Gen IV Original Stats'!C351</f>
        <v>11</v>
      </c>
      <c r="K351">
        <f>D351-'Gen IV Original Stats'!D351</f>
        <v>7</v>
      </c>
      <c r="L351">
        <f>E351-'Gen IV Original Stats'!E351</f>
        <v>9</v>
      </c>
      <c r="M351">
        <f>F351-'Gen IV Original Stats'!F351</f>
        <v>11</v>
      </c>
      <c r="N351">
        <f>G351-'Gen IV Original Stats'!G351</f>
        <v>14</v>
      </c>
      <c r="O351">
        <f>H351-'Gen IV Original Stats'!H351</f>
        <v>9</v>
      </c>
      <c r="P351">
        <f>I351-'Gen IV Original Stats'!I351</f>
        <v>61</v>
      </c>
      <c r="U351">
        <f t="shared" si="30"/>
        <v>350</v>
      </c>
      <c r="V351">
        <v>350</v>
      </c>
      <c r="W351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</v>
      </c>
      <c r="Y351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</v>
      </c>
    </row>
    <row r="352" spans="1:25" x14ac:dyDescent="0.5">
      <c r="A352">
        <v>351</v>
      </c>
      <c r="B352" t="s">
        <v>350</v>
      </c>
      <c r="C352">
        <v>100</v>
      </c>
      <c r="D352">
        <v>100</v>
      </c>
      <c r="E352">
        <v>100</v>
      </c>
      <c r="F352">
        <v>100</v>
      </c>
      <c r="G352">
        <v>100</v>
      </c>
      <c r="H352">
        <v>100</v>
      </c>
      <c r="I352">
        <f t="shared" si="31"/>
        <v>600</v>
      </c>
      <c r="J352">
        <f>C352-'Gen IV Original Stats'!C352</f>
        <v>30</v>
      </c>
      <c r="K352">
        <f>D352-'Gen IV Original Stats'!D352</f>
        <v>30</v>
      </c>
      <c r="L352">
        <f>E352-'Gen IV Original Stats'!E352</f>
        <v>30</v>
      </c>
      <c r="M352">
        <f>F352-'Gen IV Original Stats'!F352</f>
        <v>30</v>
      </c>
      <c r="N352">
        <f>G352-'Gen IV Original Stats'!G352</f>
        <v>30</v>
      </c>
      <c r="O352">
        <f>H352-'Gen IV Original Stats'!H352</f>
        <v>30</v>
      </c>
      <c r="P352">
        <f>I352-'Gen IV Original Stats'!I352</f>
        <v>180</v>
      </c>
      <c r="U352">
        <f t="shared" si="30"/>
        <v>351</v>
      </c>
      <c r="V352">
        <v>351</v>
      </c>
      <c r="W352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</v>
      </c>
      <c r="Y352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</v>
      </c>
    </row>
    <row r="353" spans="1:25" x14ac:dyDescent="0.5">
      <c r="A353">
        <v>352</v>
      </c>
      <c r="B353" t="s">
        <v>351</v>
      </c>
      <c r="C353">
        <v>82</v>
      </c>
      <c r="D353">
        <v>123</v>
      </c>
      <c r="E353">
        <v>95</v>
      </c>
      <c r="F353">
        <v>82</v>
      </c>
      <c r="G353">
        <v>164</v>
      </c>
      <c r="H353">
        <v>55</v>
      </c>
      <c r="I353">
        <f t="shared" si="31"/>
        <v>601</v>
      </c>
      <c r="J353">
        <f>C353-'Gen IV Original Stats'!C353</f>
        <v>22</v>
      </c>
      <c r="K353">
        <f>D353-'Gen IV Original Stats'!D353</f>
        <v>33</v>
      </c>
      <c r="L353">
        <f>E353-'Gen IV Original Stats'!E353</f>
        <v>25</v>
      </c>
      <c r="M353">
        <f>F353-'Gen IV Original Stats'!F353</f>
        <v>22</v>
      </c>
      <c r="N353">
        <f>G353-'Gen IV Original Stats'!G353</f>
        <v>44</v>
      </c>
      <c r="O353">
        <f>H353-'Gen IV Original Stats'!H353</f>
        <v>15</v>
      </c>
      <c r="P353">
        <f>I353-'Gen IV Original Stats'!I353</f>
        <v>161</v>
      </c>
      <c r="U353">
        <f t="shared" si="30"/>
        <v>352</v>
      </c>
      <c r="V353">
        <v>352</v>
      </c>
      <c r="W353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</v>
      </c>
      <c r="Y353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</v>
      </c>
    </row>
    <row r="354" spans="1:25" x14ac:dyDescent="0.5">
      <c r="A354">
        <v>353</v>
      </c>
      <c r="B354" t="s">
        <v>352</v>
      </c>
      <c r="C354">
        <v>60</v>
      </c>
      <c r="D354">
        <v>102</v>
      </c>
      <c r="E354">
        <v>47</v>
      </c>
      <c r="F354">
        <v>85</v>
      </c>
      <c r="G354">
        <v>45</v>
      </c>
      <c r="H354">
        <v>61</v>
      </c>
      <c r="I354">
        <f t="shared" si="31"/>
        <v>400</v>
      </c>
      <c r="J354">
        <f>C354-'Gen IV Original Stats'!C354</f>
        <v>16</v>
      </c>
      <c r="K354">
        <f>D354-'Gen IV Original Stats'!D354</f>
        <v>27</v>
      </c>
      <c r="L354">
        <f>E354-'Gen IV Original Stats'!E354</f>
        <v>12</v>
      </c>
      <c r="M354">
        <f>F354-'Gen IV Original Stats'!F354</f>
        <v>22</v>
      </c>
      <c r="N354">
        <f>G354-'Gen IV Original Stats'!G354</f>
        <v>12</v>
      </c>
      <c r="O354">
        <f>H354-'Gen IV Original Stats'!H354</f>
        <v>16</v>
      </c>
      <c r="P354">
        <f>I354-'Gen IV Original Stats'!I354</f>
        <v>105</v>
      </c>
      <c r="U354">
        <f t="shared" si="30"/>
        <v>354</v>
      </c>
      <c r="V354">
        <v>353</v>
      </c>
      <c r="W354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</v>
      </c>
      <c r="X354">
        <v>1</v>
      </c>
      <c r="Y354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</v>
      </c>
    </row>
    <row r="355" spans="1:25" x14ac:dyDescent="0.5">
      <c r="A355">
        <v>354</v>
      </c>
      <c r="B355" t="s">
        <v>353</v>
      </c>
      <c r="C355">
        <v>84</v>
      </c>
      <c r="D355">
        <v>152</v>
      </c>
      <c r="E355">
        <v>86</v>
      </c>
      <c r="F355">
        <v>109</v>
      </c>
      <c r="G355">
        <v>83</v>
      </c>
      <c r="H355">
        <v>86</v>
      </c>
      <c r="I355">
        <f t="shared" si="31"/>
        <v>600</v>
      </c>
      <c r="J355">
        <f>C355-'Gen IV Original Stats'!C355</f>
        <v>20</v>
      </c>
      <c r="K355">
        <f>D355-'Gen IV Original Stats'!D355</f>
        <v>37</v>
      </c>
      <c r="L355">
        <f>E355-'Gen IV Original Stats'!E355</f>
        <v>21</v>
      </c>
      <c r="M355">
        <f>F355-'Gen IV Original Stats'!F355</f>
        <v>26</v>
      </c>
      <c r="N355">
        <f>G355-'Gen IV Original Stats'!G355</f>
        <v>20</v>
      </c>
      <c r="O355">
        <f>H355-'Gen IV Original Stats'!H355</f>
        <v>21</v>
      </c>
      <c r="P355">
        <f>I355-'Gen IV Original Stats'!I355</f>
        <v>145</v>
      </c>
      <c r="U355">
        <f t="shared" si="30"/>
        <v>354</v>
      </c>
      <c r="V355">
        <v>354</v>
      </c>
      <c r="W355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</v>
      </c>
      <c r="Y355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</v>
      </c>
    </row>
    <row r="356" spans="1:25" x14ac:dyDescent="0.5">
      <c r="A356">
        <v>355</v>
      </c>
      <c r="B356" t="s">
        <v>354</v>
      </c>
      <c r="C356">
        <v>27</v>
      </c>
      <c r="D356">
        <v>54</v>
      </c>
      <c r="E356">
        <v>122</v>
      </c>
      <c r="F356">
        <v>41</v>
      </c>
      <c r="G356">
        <v>122</v>
      </c>
      <c r="H356">
        <v>34</v>
      </c>
      <c r="I356">
        <f t="shared" si="31"/>
        <v>400</v>
      </c>
      <c r="J356">
        <f>C356-'Gen IV Original Stats'!C356</f>
        <v>7</v>
      </c>
      <c r="K356">
        <f>D356-'Gen IV Original Stats'!D356</f>
        <v>14</v>
      </c>
      <c r="L356">
        <f>E356-'Gen IV Original Stats'!E356</f>
        <v>32</v>
      </c>
      <c r="M356">
        <f>F356-'Gen IV Original Stats'!F356</f>
        <v>11</v>
      </c>
      <c r="N356">
        <f>G356-'Gen IV Original Stats'!G356</f>
        <v>32</v>
      </c>
      <c r="O356">
        <f>H356-'Gen IV Original Stats'!H356</f>
        <v>9</v>
      </c>
      <c r="P356">
        <f>I356-'Gen IV Original Stats'!I356</f>
        <v>105</v>
      </c>
      <c r="U356">
        <v>477</v>
      </c>
      <c r="V356">
        <v>355</v>
      </c>
      <c r="W356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</v>
      </c>
      <c r="X356">
        <v>1</v>
      </c>
      <c r="Y356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</v>
      </c>
    </row>
    <row r="357" spans="1:25" x14ac:dyDescent="0.5">
      <c r="A357">
        <v>356</v>
      </c>
      <c r="B357" t="s">
        <v>355</v>
      </c>
      <c r="C357">
        <v>53</v>
      </c>
      <c r="D357">
        <v>92</v>
      </c>
      <c r="E357">
        <v>171</v>
      </c>
      <c r="F357">
        <v>79</v>
      </c>
      <c r="G357">
        <v>171</v>
      </c>
      <c r="H357">
        <v>33</v>
      </c>
      <c r="I357">
        <f t="shared" si="31"/>
        <v>599</v>
      </c>
      <c r="J357">
        <f>C357-'Gen IV Original Stats'!C357</f>
        <v>13</v>
      </c>
      <c r="K357">
        <f>D357-'Gen IV Original Stats'!D357</f>
        <v>22</v>
      </c>
      <c r="L357">
        <f>E357-'Gen IV Original Stats'!E357</f>
        <v>41</v>
      </c>
      <c r="M357">
        <f>F357-'Gen IV Original Stats'!F357</f>
        <v>19</v>
      </c>
      <c r="N357">
        <f>G357-'Gen IV Original Stats'!G357</f>
        <v>41</v>
      </c>
      <c r="O357">
        <f>H357-'Gen IV Original Stats'!H357</f>
        <v>8</v>
      </c>
      <c r="P357">
        <f>I357-'Gen IV Original Stats'!I357</f>
        <v>144</v>
      </c>
      <c r="U357">
        <v>477</v>
      </c>
      <c r="V357">
        <v>356</v>
      </c>
      <c r="W357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</v>
      </c>
      <c r="Y357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</v>
      </c>
    </row>
    <row r="358" spans="1:25" x14ac:dyDescent="0.5">
      <c r="A358">
        <v>357</v>
      </c>
      <c r="B358" t="s">
        <v>356</v>
      </c>
      <c r="C358">
        <v>129</v>
      </c>
      <c r="D358">
        <v>89</v>
      </c>
      <c r="E358">
        <v>108</v>
      </c>
      <c r="F358">
        <v>94</v>
      </c>
      <c r="G358">
        <v>113</v>
      </c>
      <c r="H358">
        <v>67</v>
      </c>
      <c r="I358">
        <f t="shared" si="31"/>
        <v>600</v>
      </c>
      <c r="J358">
        <f>C358-'Gen IV Original Stats'!C358</f>
        <v>30</v>
      </c>
      <c r="K358">
        <f>D358-'Gen IV Original Stats'!D358</f>
        <v>21</v>
      </c>
      <c r="L358">
        <f>E358-'Gen IV Original Stats'!E358</f>
        <v>25</v>
      </c>
      <c r="M358">
        <f>F358-'Gen IV Original Stats'!F358</f>
        <v>22</v>
      </c>
      <c r="N358">
        <f>G358-'Gen IV Original Stats'!G358</f>
        <v>26</v>
      </c>
      <c r="O358">
        <f>H358-'Gen IV Original Stats'!H358</f>
        <v>16</v>
      </c>
      <c r="P358">
        <f>I358-'Gen IV Original Stats'!I358</f>
        <v>140</v>
      </c>
      <c r="U358">
        <f>IF(X358="",A358,IF(X358=2,A360,IF(X358=1,A359,"")))</f>
        <v>357</v>
      </c>
      <c r="V358">
        <v>357</v>
      </c>
      <c r="W358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</v>
      </c>
      <c r="Y358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</v>
      </c>
    </row>
    <row r="359" spans="1:25" x14ac:dyDescent="0.5">
      <c r="A359">
        <v>358</v>
      </c>
      <c r="B359" t="s">
        <v>357</v>
      </c>
      <c r="C359">
        <v>92</v>
      </c>
      <c r="D359">
        <v>71</v>
      </c>
      <c r="E359">
        <v>99</v>
      </c>
      <c r="F359">
        <v>134</v>
      </c>
      <c r="G359">
        <v>113</v>
      </c>
      <c r="H359">
        <v>92</v>
      </c>
      <c r="I359">
        <f t="shared" si="31"/>
        <v>601</v>
      </c>
      <c r="J359">
        <f>C359-'Gen IV Original Stats'!C359</f>
        <v>27</v>
      </c>
      <c r="K359">
        <f>D359-'Gen IV Original Stats'!D359</f>
        <v>21</v>
      </c>
      <c r="L359">
        <f>E359-'Gen IV Original Stats'!E359</f>
        <v>29</v>
      </c>
      <c r="M359">
        <f>F359-'Gen IV Original Stats'!F359</f>
        <v>39</v>
      </c>
      <c r="N359">
        <f>G359-'Gen IV Original Stats'!G359</f>
        <v>33</v>
      </c>
      <c r="O359">
        <f>H359-'Gen IV Original Stats'!H359</f>
        <v>27</v>
      </c>
      <c r="P359">
        <f>I359-'Gen IV Original Stats'!I359</f>
        <v>176</v>
      </c>
      <c r="U359">
        <f>IF(X359="",A359,IF(X359=2,A361,IF(X359=1,A360,"")))</f>
        <v>358</v>
      </c>
      <c r="V359">
        <v>358</v>
      </c>
      <c r="W359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</v>
      </c>
      <c r="Y359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</v>
      </c>
    </row>
    <row r="360" spans="1:25" x14ac:dyDescent="0.5">
      <c r="A360">
        <v>359</v>
      </c>
      <c r="B360" t="s">
        <v>358</v>
      </c>
      <c r="C360">
        <v>84</v>
      </c>
      <c r="D360">
        <v>168</v>
      </c>
      <c r="E360">
        <v>77</v>
      </c>
      <c r="F360">
        <v>97</v>
      </c>
      <c r="G360">
        <v>77</v>
      </c>
      <c r="H360">
        <v>97</v>
      </c>
      <c r="I360">
        <f t="shared" si="31"/>
        <v>600</v>
      </c>
      <c r="J360">
        <f>C360-'Gen IV Original Stats'!C360</f>
        <v>19</v>
      </c>
      <c r="K360">
        <f>D360-'Gen IV Original Stats'!D360</f>
        <v>38</v>
      </c>
      <c r="L360">
        <f>E360-'Gen IV Original Stats'!E360</f>
        <v>17</v>
      </c>
      <c r="M360">
        <f>F360-'Gen IV Original Stats'!F360</f>
        <v>22</v>
      </c>
      <c r="N360">
        <f>G360-'Gen IV Original Stats'!G360</f>
        <v>17</v>
      </c>
      <c r="O360">
        <f>H360-'Gen IV Original Stats'!H360</f>
        <v>22</v>
      </c>
      <c r="P360">
        <f>I360-'Gen IV Original Stats'!I360</f>
        <v>135</v>
      </c>
      <c r="U360">
        <f>IF(X360="",A360,IF(X360=2,A362,IF(X360=1,A361,"")))</f>
        <v>359</v>
      </c>
      <c r="V360">
        <v>359</v>
      </c>
      <c r="W360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</v>
      </c>
      <c r="Y360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</v>
      </c>
    </row>
    <row r="361" spans="1:25" x14ac:dyDescent="0.5">
      <c r="A361">
        <v>360</v>
      </c>
      <c r="B361" t="s">
        <v>359</v>
      </c>
      <c r="C361">
        <v>146</v>
      </c>
      <c r="D361">
        <v>35</v>
      </c>
      <c r="E361">
        <v>74</v>
      </c>
      <c r="F361">
        <v>35</v>
      </c>
      <c r="G361">
        <v>74</v>
      </c>
      <c r="H361">
        <v>35</v>
      </c>
      <c r="I361">
        <f t="shared" si="31"/>
        <v>399</v>
      </c>
      <c r="J361">
        <f>C361-'Gen IV Original Stats'!C361</f>
        <v>51</v>
      </c>
      <c r="K361">
        <f>D361-'Gen IV Original Stats'!D361</f>
        <v>12</v>
      </c>
      <c r="L361">
        <f>E361-'Gen IV Original Stats'!E361</f>
        <v>26</v>
      </c>
      <c r="M361">
        <f>F361-'Gen IV Original Stats'!F361</f>
        <v>12</v>
      </c>
      <c r="N361">
        <f>G361-'Gen IV Original Stats'!G361</f>
        <v>26</v>
      </c>
      <c r="O361">
        <f>H361-'Gen IV Original Stats'!H361</f>
        <v>12</v>
      </c>
      <c r="P361">
        <f>I361-'Gen IV Original Stats'!I361</f>
        <v>139</v>
      </c>
      <c r="U361">
        <v>202</v>
      </c>
      <c r="V361">
        <v>360</v>
      </c>
      <c r="W361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</v>
      </c>
      <c r="X361">
        <v>1</v>
      </c>
      <c r="Y361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</v>
      </c>
    </row>
    <row r="362" spans="1:25" x14ac:dyDescent="0.5">
      <c r="A362">
        <v>361</v>
      </c>
      <c r="B362" t="s">
        <v>360</v>
      </c>
      <c r="C362">
        <v>67</v>
      </c>
      <c r="D362">
        <v>67</v>
      </c>
      <c r="E362">
        <v>67</v>
      </c>
      <c r="F362">
        <v>67</v>
      </c>
      <c r="G362">
        <v>67</v>
      </c>
      <c r="H362">
        <v>67</v>
      </c>
      <c r="I362">
        <f t="shared" si="31"/>
        <v>402</v>
      </c>
      <c r="J362">
        <f>C362-'Gen IV Original Stats'!C362</f>
        <v>17</v>
      </c>
      <c r="K362">
        <f>D362-'Gen IV Original Stats'!D362</f>
        <v>17</v>
      </c>
      <c r="L362">
        <f>E362-'Gen IV Original Stats'!E362</f>
        <v>17</v>
      </c>
      <c r="M362">
        <f>F362-'Gen IV Original Stats'!F362</f>
        <v>17</v>
      </c>
      <c r="N362">
        <f>G362-'Gen IV Original Stats'!G362</f>
        <v>17</v>
      </c>
      <c r="O362">
        <f>H362-'Gen IV Original Stats'!H362</f>
        <v>17</v>
      </c>
      <c r="P362">
        <f>I362-'Gen IV Original Stats'!I362</f>
        <v>102</v>
      </c>
      <c r="U362">
        <f t="shared" ref="U362:U377" si="34">IF(X362="",A362,IF(X362=2,A364,IF(X362=1,A363,"")))</f>
        <v>362</v>
      </c>
      <c r="V362">
        <v>361</v>
      </c>
      <c r="W362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</v>
      </c>
      <c r="X362">
        <v>1</v>
      </c>
      <c r="Y362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</v>
      </c>
    </row>
    <row r="363" spans="1:25" x14ac:dyDescent="0.5">
      <c r="A363">
        <v>362</v>
      </c>
      <c r="B363" t="s">
        <v>361</v>
      </c>
      <c r="C363">
        <v>100</v>
      </c>
      <c r="D363">
        <v>100</v>
      </c>
      <c r="E363">
        <v>100</v>
      </c>
      <c r="F363">
        <v>100</v>
      </c>
      <c r="G363">
        <v>100</v>
      </c>
      <c r="H363">
        <v>100</v>
      </c>
      <c r="I363">
        <f t="shared" si="31"/>
        <v>600</v>
      </c>
      <c r="J363">
        <f>C363-'Gen IV Original Stats'!C363</f>
        <v>20</v>
      </c>
      <c r="K363">
        <f>D363-'Gen IV Original Stats'!D363</f>
        <v>20</v>
      </c>
      <c r="L363">
        <f>E363-'Gen IV Original Stats'!E363</f>
        <v>20</v>
      </c>
      <c r="M363">
        <f>F363-'Gen IV Original Stats'!F363</f>
        <v>20</v>
      </c>
      <c r="N363">
        <f>G363-'Gen IV Original Stats'!G363</f>
        <v>20</v>
      </c>
      <c r="O363">
        <f>H363-'Gen IV Original Stats'!H363</f>
        <v>20</v>
      </c>
      <c r="P363">
        <f>I363-'Gen IV Original Stats'!I363</f>
        <v>120</v>
      </c>
      <c r="U363">
        <f t="shared" si="34"/>
        <v>362</v>
      </c>
      <c r="V363">
        <v>362</v>
      </c>
      <c r="W363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</v>
      </c>
      <c r="Y363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</v>
      </c>
    </row>
    <row r="364" spans="1:25" x14ac:dyDescent="0.5">
      <c r="A364">
        <v>363</v>
      </c>
      <c r="B364" t="s">
        <v>362</v>
      </c>
      <c r="C364">
        <v>72</v>
      </c>
      <c r="D364">
        <v>41</v>
      </c>
      <c r="E364">
        <v>52</v>
      </c>
      <c r="F364">
        <v>57</v>
      </c>
      <c r="G364">
        <v>52</v>
      </c>
      <c r="H364">
        <v>26</v>
      </c>
      <c r="I364">
        <f t="shared" si="31"/>
        <v>300</v>
      </c>
      <c r="J364">
        <f>C364-'Gen IV Original Stats'!C364</f>
        <v>2</v>
      </c>
      <c r="K364">
        <f>D364-'Gen IV Original Stats'!D364</f>
        <v>1</v>
      </c>
      <c r="L364">
        <f>E364-'Gen IV Original Stats'!E364</f>
        <v>2</v>
      </c>
      <c r="M364">
        <f>F364-'Gen IV Original Stats'!F364</f>
        <v>2</v>
      </c>
      <c r="N364">
        <f>G364-'Gen IV Original Stats'!G364</f>
        <v>2</v>
      </c>
      <c r="O364">
        <f>H364-'Gen IV Original Stats'!H364</f>
        <v>1</v>
      </c>
      <c r="P364">
        <f>I364-'Gen IV Original Stats'!I364</f>
        <v>10</v>
      </c>
      <c r="U364">
        <f t="shared" si="34"/>
        <v>365</v>
      </c>
      <c r="V364">
        <v>363</v>
      </c>
      <c r="W364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</v>
      </c>
      <c r="X364">
        <v>2</v>
      </c>
      <c r="Y364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</v>
      </c>
    </row>
    <row r="365" spans="1:25" x14ac:dyDescent="0.5">
      <c r="A365">
        <v>364</v>
      </c>
      <c r="B365" t="s">
        <v>363</v>
      </c>
      <c r="C365">
        <v>88</v>
      </c>
      <c r="D365">
        <v>59</v>
      </c>
      <c r="E365">
        <v>68</v>
      </c>
      <c r="F365">
        <v>73</v>
      </c>
      <c r="G365">
        <v>68</v>
      </c>
      <c r="H365">
        <v>44</v>
      </c>
      <c r="I365">
        <f t="shared" si="31"/>
        <v>400</v>
      </c>
      <c r="J365">
        <f>C365-'Gen IV Original Stats'!C365</f>
        <v>-2</v>
      </c>
      <c r="K365">
        <f>D365-'Gen IV Original Stats'!D365</f>
        <v>-1</v>
      </c>
      <c r="L365">
        <f>E365-'Gen IV Original Stats'!E365</f>
        <v>-2</v>
      </c>
      <c r="M365">
        <f>F365-'Gen IV Original Stats'!F365</f>
        <v>-2</v>
      </c>
      <c r="N365">
        <f>G365-'Gen IV Original Stats'!G365</f>
        <v>-2</v>
      </c>
      <c r="O365">
        <f>H365-'Gen IV Original Stats'!H365</f>
        <v>-1</v>
      </c>
      <c r="P365">
        <f>I365-'Gen IV Original Stats'!I365</f>
        <v>-10</v>
      </c>
      <c r="U365">
        <f t="shared" si="34"/>
        <v>365</v>
      </c>
      <c r="V365">
        <v>364</v>
      </c>
      <c r="W365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</v>
      </c>
      <c r="X365">
        <v>1</v>
      </c>
      <c r="Y365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</v>
      </c>
    </row>
    <row r="366" spans="1:25" x14ac:dyDescent="0.5">
      <c r="A366">
        <v>365</v>
      </c>
      <c r="B366" t="s">
        <v>364</v>
      </c>
      <c r="C366">
        <v>125</v>
      </c>
      <c r="D366">
        <v>91</v>
      </c>
      <c r="E366">
        <v>102</v>
      </c>
      <c r="F366">
        <v>108</v>
      </c>
      <c r="G366">
        <v>102</v>
      </c>
      <c r="H366">
        <v>74</v>
      </c>
      <c r="I366">
        <f t="shared" si="31"/>
        <v>602</v>
      </c>
      <c r="J366">
        <f>C366-'Gen IV Original Stats'!C366</f>
        <v>15</v>
      </c>
      <c r="K366">
        <f>D366-'Gen IV Original Stats'!D366</f>
        <v>11</v>
      </c>
      <c r="L366">
        <f>E366-'Gen IV Original Stats'!E366</f>
        <v>12</v>
      </c>
      <c r="M366">
        <f>F366-'Gen IV Original Stats'!F366</f>
        <v>13</v>
      </c>
      <c r="N366">
        <f>G366-'Gen IV Original Stats'!G366</f>
        <v>12</v>
      </c>
      <c r="O366">
        <f>H366-'Gen IV Original Stats'!H366</f>
        <v>9</v>
      </c>
      <c r="P366">
        <f>I366-'Gen IV Original Stats'!I366</f>
        <v>72</v>
      </c>
      <c r="U366">
        <f t="shared" si="34"/>
        <v>365</v>
      </c>
      <c r="V366">
        <v>365</v>
      </c>
      <c r="W366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</v>
      </c>
      <c r="Y366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</v>
      </c>
    </row>
    <row r="367" spans="1:25" x14ac:dyDescent="0.5">
      <c r="A367">
        <v>366</v>
      </c>
      <c r="B367" t="s">
        <v>365</v>
      </c>
      <c r="C367">
        <v>41</v>
      </c>
      <c r="D367">
        <v>74</v>
      </c>
      <c r="E367">
        <v>99</v>
      </c>
      <c r="F367">
        <v>86</v>
      </c>
      <c r="G367">
        <v>64</v>
      </c>
      <c r="H367">
        <v>37</v>
      </c>
      <c r="I367">
        <f t="shared" si="31"/>
        <v>401</v>
      </c>
      <c r="J367">
        <f>C367-'Gen IV Original Stats'!C367</f>
        <v>6</v>
      </c>
      <c r="K367">
        <f>D367-'Gen IV Original Stats'!D367</f>
        <v>10</v>
      </c>
      <c r="L367">
        <f>E367-'Gen IV Original Stats'!E367</f>
        <v>14</v>
      </c>
      <c r="M367">
        <f>F367-'Gen IV Original Stats'!F367</f>
        <v>12</v>
      </c>
      <c r="N367">
        <f>G367-'Gen IV Original Stats'!G367</f>
        <v>9</v>
      </c>
      <c r="O367">
        <f>H367-'Gen IV Original Stats'!H367</f>
        <v>5</v>
      </c>
      <c r="P367">
        <f>I367-'Gen IV Original Stats'!I367</f>
        <v>56</v>
      </c>
      <c r="U367">
        <f t="shared" si="34"/>
        <v>367</v>
      </c>
      <c r="V367">
        <v>366</v>
      </c>
      <c r="W367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</v>
      </c>
      <c r="X367">
        <v>1</v>
      </c>
      <c r="Y367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</v>
      </c>
    </row>
    <row r="368" spans="1:25" x14ac:dyDescent="0.5">
      <c r="A368">
        <v>367</v>
      </c>
      <c r="B368" t="s">
        <v>366</v>
      </c>
      <c r="C368">
        <v>68</v>
      </c>
      <c r="D368">
        <v>129</v>
      </c>
      <c r="E368">
        <v>130</v>
      </c>
      <c r="F368">
        <v>116</v>
      </c>
      <c r="G368">
        <v>93</v>
      </c>
      <c r="H368">
        <v>64</v>
      </c>
      <c r="I368">
        <f t="shared" si="31"/>
        <v>600</v>
      </c>
      <c r="J368">
        <f>C368-'Gen IV Original Stats'!C368</f>
        <v>13</v>
      </c>
      <c r="K368">
        <f>D368-'Gen IV Original Stats'!D368</f>
        <v>25</v>
      </c>
      <c r="L368">
        <f>E368-'Gen IV Original Stats'!E368</f>
        <v>25</v>
      </c>
      <c r="M368">
        <f>F368-'Gen IV Original Stats'!F368</f>
        <v>22</v>
      </c>
      <c r="N368">
        <f>G368-'Gen IV Original Stats'!G368</f>
        <v>18</v>
      </c>
      <c r="O368">
        <f>H368-'Gen IV Original Stats'!H368</f>
        <v>12</v>
      </c>
      <c r="P368">
        <f>I368-'Gen IV Original Stats'!I368</f>
        <v>115</v>
      </c>
      <c r="U368">
        <f t="shared" si="34"/>
        <v>367</v>
      </c>
      <c r="V368">
        <v>367</v>
      </c>
      <c r="W368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</v>
      </c>
      <c r="Y368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</v>
      </c>
    </row>
    <row r="369" spans="1:25" x14ac:dyDescent="0.5">
      <c r="A369">
        <v>368</v>
      </c>
      <c r="B369" t="s">
        <v>367</v>
      </c>
      <c r="C369">
        <v>68</v>
      </c>
      <c r="D369">
        <v>104</v>
      </c>
      <c r="E369">
        <v>130</v>
      </c>
      <c r="F369">
        <v>141</v>
      </c>
      <c r="G369">
        <v>93</v>
      </c>
      <c r="H369">
        <v>64</v>
      </c>
      <c r="I369">
        <f t="shared" si="31"/>
        <v>600</v>
      </c>
      <c r="J369">
        <f>C369-'Gen IV Original Stats'!C369</f>
        <v>13</v>
      </c>
      <c r="K369">
        <f>D369-'Gen IV Original Stats'!D369</f>
        <v>20</v>
      </c>
      <c r="L369">
        <f>E369-'Gen IV Original Stats'!E369</f>
        <v>25</v>
      </c>
      <c r="M369">
        <f>F369-'Gen IV Original Stats'!F369</f>
        <v>27</v>
      </c>
      <c r="N369">
        <f>G369-'Gen IV Original Stats'!G369</f>
        <v>18</v>
      </c>
      <c r="O369">
        <f>H369-'Gen IV Original Stats'!H369</f>
        <v>12</v>
      </c>
      <c r="P369">
        <f>I369-'Gen IV Original Stats'!I369</f>
        <v>115</v>
      </c>
      <c r="U369">
        <f t="shared" si="34"/>
        <v>368</v>
      </c>
      <c r="V369">
        <v>368</v>
      </c>
      <c r="W369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</v>
      </c>
      <c r="Y369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</v>
      </c>
    </row>
    <row r="370" spans="1:25" x14ac:dyDescent="0.5">
      <c r="A370">
        <v>369</v>
      </c>
      <c r="B370" t="s">
        <v>368</v>
      </c>
      <c r="C370">
        <v>124</v>
      </c>
      <c r="D370">
        <v>111</v>
      </c>
      <c r="E370">
        <v>161</v>
      </c>
      <c r="F370">
        <v>56</v>
      </c>
      <c r="G370">
        <v>80</v>
      </c>
      <c r="H370">
        <v>68</v>
      </c>
      <c r="I370">
        <f t="shared" si="31"/>
        <v>600</v>
      </c>
      <c r="J370">
        <f>C370-'Gen IV Original Stats'!C370</f>
        <v>24</v>
      </c>
      <c r="K370">
        <f>D370-'Gen IV Original Stats'!D370</f>
        <v>21</v>
      </c>
      <c r="L370">
        <f>E370-'Gen IV Original Stats'!E370</f>
        <v>31</v>
      </c>
      <c r="M370">
        <f>F370-'Gen IV Original Stats'!F370</f>
        <v>11</v>
      </c>
      <c r="N370">
        <f>G370-'Gen IV Original Stats'!G370</f>
        <v>15</v>
      </c>
      <c r="O370">
        <f>H370-'Gen IV Original Stats'!H370</f>
        <v>13</v>
      </c>
      <c r="P370">
        <f>I370-'Gen IV Original Stats'!I370</f>
        <v>115</v>
      </c>
      <c r="U370">
        <f t="shared" si="34"/>
        <v>369</v>
      </c>
      <c r="V370">
        <v>369</v>
      </c>
      <c r="W370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</v>
      </c>
      <c r="Y370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</v>
      </c>
    </row>
    <row r="371" spans="1:25" x14ac:dyDescent="0.5">
      <c r="A371">
        <v>370</v>
      </c>
      <c r="B371" t="s">
        <v>369</v>
      </c>
      <c r="C371">
        <v>78</v>
      </c>
      <c r="D371">
        <v>55</v>
      </c>
      <c r="E371">
        <v>100</v>
      </c>
      <c r="F371">
        <v>73</v>
      </c>
      <c r="G371">
        <v>118</v>
      </c>
      <c r="H371">
        <v>176</v>
      </c>
      <c r="I371">
        <f t="shared" si="31"/>
        <v>600</v>
      </c>
      <c r="J371">
        <f>C371-'Gen IV Original Stats'!C371</f>
        <v>35</v>
      </c>
      <c r="K371">
        <f>D371-'Gen IV Original Stats'!D371</f>
        <v>25</v>
      </c>
      <c r="L371">
        <f>E371-'Gen IV Original Stats'!E371</f>
        <v>45</v>
      </c>
      <c r="M371">
        <f>F371-'Gen IV Original Stats'!F371</f>
        <v>33</v>
      </c>
      <c r="N371">
        <f>G371-'Gen IV Original Stats'!G371</f>
        <v>53</v>
      </c>
      <c r="O371">
        <f>H371-'Gen IV Original Stats'!H371</f>
        <v>79</v>
      </c>
      <c r="P371">
        <f>I371-'Gen IV Original Stats'!I371</f>
        <v>270</v>
      </c>
      <c r="U371">
        <f t="shared" si="34"/>
        <v>370</v>
      </c>
      <c r="V371">
        <v>370</v>
      </c>
      <c r="W371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</v>
      </c>
      <c r="Y371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</v>
      </c>
    </row>
    <row r="372" spans="1:25" x14ac:dyDescent="0.5">
      <c r="A372">
        <v>371</v>
      </c>
      <c r="B372" t="s">
        <v>370</v>
      </c>
      <c r="C372">
        <v>45</v>
      </c>
      <c r="D372">
        <v>75</v>
      </c>
      <c r="E372">
        <v>60</v>
      </c>
      <c r="F372">
        <v>40</v>
      </c>
      <c r="G372">
        <v>30</v>
      </c>
      <c r="H372">
        <v>50</v>
      </c>
      <c r="I372">
        <f t="shared" si="31"/>
        <v>300</v>
      </c>
      <c r="J372">
        <f>C372-'Gen IV Original Stats'!C372</f>
        <v>0</v>
      </c>
      <c r="K372">
        <f>D372-'Gen IV Original Stats'!D372</f>
        <v>0</v>
      </c>
      <c r="L372">
        <f>E372-'Gen IV Original Stats'!E372</f>
        <v>0</v>
      </c>
      <c r="M372">
        <f>F372-'Gen IV Original Stats'!F372</f>
        <v>0</v>
      </c>
      <c r="N372">
        <f>G372-'Gen IV Original Stats'!G372</f>
        <v>0</v>
      </c>
      <c r="O372">
        <f>H372-'Gen IV Original Stats'!H372</f>
        <v>0</v>
      </c>
      <c r="P372">
        <f>I372-'Gen IV Original Stats'!I372</f>
        <v>0</v>
      </c>
      <c r="U372">
        <f t="shared" si="34"/>
        <v>373</v>
      </c>
      <c r="V372">
        <v>371</v>
      </c>
      <c r="W372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</v>
      </c>
      <c r="X372">
        <v>2</v>
      </c>
      <c r="Y372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</v>
      </c>
    </row>
    <row r="373" spans="1:25" x14ac:dyDescent="0.5">
      <c r="A373">
        <v>372</v>
      </c>
      <c r="B373" t="s">
        <v>371</v>
      </c>
      <c r="C373">
        <v>62</v>
      </c>
      <c r="D373">
        <v>90</v>
      </c>
      <c r="E373">
        <v>95</v>
      </c>
      <c r="F373">
        <v>57</v>
      </c>
      <c r="G373">
        <v>48</v>
      </c>
      <c r="H373">
        <v>48</v>
      </c>
      <c r="I373">
        <f t="shared" si="31"/>
        <v>400</v>
      </c>
      <c r="J373">
        <f>C373-'Gen IV Original Stats'!C373</f>
        <v>-3</v>
      </c>
      <c r="K373">
        <f>D373-'Gen IV Original Stats'!D373</f>
        <v>-5</v>
      </c>
      <c r="L373">
        <f>E373-'Gen IV Original Stats'!E373</f>
        <v>-5</v>
      </c>
      <c r="M373">
        <f>F373-'Gen IV Original Stats'!F373</f>
        <v>-3</v>
      </c>
      <c r="N373">
        <f>G373-'Gen IV Original Stats'!G373</f>
        <v>-2</v>
      </c>
      <c r="O373">
        <f>H373-'Gen IV Original Stats'!H373</f>
        <v>-2</v>
      </c>
      <c r="P373">
        <f>I373-'Gen IV Original Stats'!I373</f>
        <v>-20</v>
      </c>
      <c r="U373">
        <f t="shared" si="34"/>
        <v>373</v>
      </c>
      <c r="V373">
        <v>372</v>
      </c>
      <c r="W373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</v>
      </c>
      <c r="X373">
        <v>1</v>
      </c>
      <c r="Y373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</v>
      </c>
    </row>
    <row r="374" spans="1:25" x14ac:dyDescent="0.5">
      <c r="A374">
        <v>373</v>
      </c>
      <c r="B374" t="s">
        <v>372</v>
      </c>
      <c r="C374">
        <v>95</v>
      </c>
      <c r="D374">
        <v>135</v>
      </c>
      <c r="E374">
        <v>80</v>
      </c>
      <c r="F374">
        <v>110</v>
      </c>
      <c r="G374">
        <v>80</v>
      </c>
      <c r="H374">
        <v>100</v>
      </c>
      <c r="I374">
        <f t="shared" si="31"/>
        <v>600</v>
      </c>
      <c r="J374">
        <f>C374-'Gen IV Original Stats'!C374</f>
        <v>0</v>
      </c>
      <c r="K374">
        <f>D374-'Gen IV Original Stats'!D374</f>
        <v>0</v>
      </c>
      <c r="L374">
        <f>E374-'Gen IV Original Stats'!E374</f>
        <v>0</v>
      </c>
      <c r="M374">
        <f>F374-'Gen IV Original Stats'!F374</f>
        <v>0</v>
      </c>
      <c r="N374">
        <f>G374-'Gen IV Original Stats'!G374</f>
        <v>0</v>
      </c>
      <c r="O374">
        <f>H374-'Gen IV Original Stats'!H374</f>
        <v>0</v>
      </c>
      <c r="P374">
        <f>I374-'Gen IV Original Stats'!I374</f>
        <v>0</v>
      </c>
      <c r="U374">
        <f t="shared" si="34"/>
        <v>373</v>
      </c>
      <c r="V374">
        <v>373</v>
      </c>
      <c r="W374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</v>
      </c>
      <c r="Y374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</v>
      </c>
    </row>
    <row r="375" spans="1:25" x14ac:dyDescent="0.5">
      <c r="A375">
        <v>374</v>
      </c>
      <c r="B375" t="s">
        <v>373</v>
      </c>
      <c r="C375">
        <v>40</v>
      </c>
      <c r="D375">
        <v>55</v>
      </c>
      <c r="E375">
        <v>80</v>
      </c>
      <c r="F375">
        <v>35</v>
      </c>
      <c r="G375">
        <v>60</v>
      </c>
      <c r="H375">
        <v>30</v>
      </c>
      <c r="I375">
        <f t="shared" si="31"/>
        <v>300</v>
      </c>
      <c r="J375">
        <f>C375-'Gen IV Original Stats'!C375</f>
        <v>0</v>
      </c>
      <c r="K375">
        <f>D375-'Gen IV Original Stats'!D375</f>
        <v>0</v>
      </c>
      <c r="L375">
        <f>E375-'Gen IV Original Stats'!E375</f>
        <v>0</v>
      </c>
      <c r="M375">
        <f>F375-'Gen IV Original Stats'!F375</f>
        <v>0</v>
      </c>
      <c r="N375">
        <f>G375-'Gen IV Original Stats'!G375</f>
        <v>0</v>
      </c>
      <c r="O375">
        <f>H375-'Gen IV Original Stats'!H375</f>
        <v>0</v>
      </c>
      <c r="P375">
        <f>I375-'Gen IV Original Stats'!I375</f>
        <v>0</v>
      </c>
      <c r="U375">
        <f t="shared" si="34"/>
        <v>376</v>
      </c>
      <c r="V375">
        <v>374</v>
      </c>
      <c r="W375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</v>
      </c>
      <c r="X375">
        <v>2</v>
      </c>
      <c r="Y375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</v>
      </c>
    </row>
    <row r="376" spans="1:25" x14ac:dyDescent="0.5">
      <c r="A376">
        <v>375</v>
      </c>
      <c r="B376" t="s">
        <v>374</v>
      </c>
      <c r="C376">
        <v>57</v>
      </c>
      <c r="D376">
        <v>71</v>
      </c>
      <c r="E376">
        <v>95</v>
      </c>
      <c r="F376">
        <v>52</v>
      </c>
      <c r="G376">
        <v>76</v>
      </c>
      <c r="H376">
        <v>48</v>
      </c>
      <c r="I376">
        <f t="shared" si="31"/>
        <v>399</v>
      </c>
      <c r="J376">
        <f>C376-'Gen IV Original Stats'!C376</f>
        <v>-3</v>
      </c>
      <c r="K376">
        <f>D376-'Gen IV Original Stats'!D376</f>
        <v>-4</v>
      </c>
      <c r="L376">
        <f>E376-'Gen IV Original Stats'!E376</f>
        <v>-5</v>
      </c>
      <c r="M376">
        <f>F376-'Gen IV Original Stats'!F376</f>
        <v>-3</v>
      </c>
      <c r="N376">
        <f>G376-'Gen IV Original Stats'!G376</f>
        <v>-4</v>
      </c>
      <c r="O376">
        <f>H376-'Gen IV Original Stats'!H376</f>
        <v>-2</v>
      </c>
      <c r="P376">
        <f>I376-'Gen IV Original Stats'!I376</f>
        <v>-21</v>
      </c>
      <c r="U376">
        <f t="shared" si="34"/>
        <v>376</v>
      </c>
      <c r="V376">
        <v>375</v>
      </c>
      <c r="W376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</v>
      </c>
      <c r="X376">
        <v>1</v>
      </c>
      <c r="Y376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</v>
      </c>
    </row>
    <row r="377" spans="1:25" x14ac:dyDescent="0.5">
      <c r="A377">
        <v>376</v>
      </c>
      <c r="B377" t="s">
        <v>375</v>
      </c>
      <c r="C377">
        <v>80</v>
      </c>
      <c r="D377">
        <v>135</v>
      </c>
      <c r="E377">
        <v>130</v>
      </c>
      <c r="F377">
        <v>95</v>
      </c>
      <c r="G377">
        <v>90</v>
      </c>
      <c r="H377">
        <v>70</v>
      </c>
      <c r="I377">
        <f t="shared" si="31"/>
        <v>600</v>
      </c>
      <c r="J377">
        <f>C377-'Gen IV Original Stats'!C377</f>
        <v>0</v>
      </c>
      <c r="K377">
        <f>D377-'Gen IV Original Stats'!D377</f>
        <v>0</v>
      </c>
      <c r="L377">
        <f>E377-'Gen IV Original Stats'!E377</f>
        <v>0</v>
      </c>
      <c r="M377">
        <f>F377-'Gen IV Original Stats'!F377</f>
        <v>0</v>
      </c>
      <c r="N377">
        <f>G377-'Gen IV Original Stats'!G377</f>
        <v>0</v>
      </c>
      <c r="O377">
        <f>H377-'Gen IV Original Stats'!H377</f>
        <v>0</v>
      </c>
      <c r="P377">
        <f>I377-'Gen IV Original Stats'!I377</f>
        <v>0</v>
      </c>
      <c r="U377">
        <f t="shared" si="34"/>
        <v>376</v>
      </c>
      <c r="V377">
        <v>376</v>
      </c>
      <c r="W377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</v>
      </c>
      <c r="Y377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</v>
      </c>
    </row>
    <row r="378" spans="1:25" x14ac:dyDescent="0.5">
      <c r="A378">
        <v>377</v>
      </c>
      <c r="B378" t="s">
        <v>376</v>
      </c>
      <c r="C378">
        <v>83</v>
      </c>
      <c r="D378">
        <v>103</v>
      </c>
      <c r="E378">
        <v>207</v>
      </c>
      <c r="F378">
        <v>52</v>
      </c>
      <c r="G378">
        <v>103</v>
      </c>
      <c r="H378">
        <v>52</v>
      </c>
      <c r="I378">
        <f t="shared" si="31"/>
        <v>600</v>
      </c>
      <c r="J378">
        <f>C378-'Gen IV Original Stats'!C378</f>
        <v>3</v>
      </c>
      <c r="K378">
        <f>D378-'Gen IV Original Stats'!D378</f>
        <v>3</v>
      </c>
      <c r="L378">
        <f>E378-'Gen IV Original Stats'!E378</f>
        <v>7</v>
      </c>
      <c r="M378">
        <f>F378-'Gen IV Original Stats'!F378</f>
        <v>2</v>
      </c>
      <c r="N378">
        <f>G378-'Gen IV Original Stats'!G378</f>
        <v>3</v>
      </c>
      <c r="O378">
        <f>H378-'Gen IV Original Stats'!H378</f>
        <v>2</v>
      </c>
      <c r="P378">
        <f>I378-'Gen IV Original Stats'!I378</f>
        <v>20</v>
      </c>
      <c r="U378">
        <f t="shared" ref="U378:U387" si="35">A378</f>
        <v>377</v>
      </c>
      <c r="V378">
        <v>377</v>
      </c>
      <c r="W378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</v>
      </c>
      <c r="X378">
        <v>5</v>
      </c>
      <c r="Y378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</v>
      </c>
    </row>
    <row r="379" spans="1:25" x14ac:dyDescent="0.5">
      <c r="A379">
        <v>378</v>
      </c>
      <c r="B379" t="s">
        <v>377</v>
      </c>
      <c r="C379">
        <v>83</v>
      </c>
      <c r="D379">
        <v>52</v>
      </c>
      <c r="E379">
        <v>103</v>
      </c>
      <c r="F379">
        <v>103</v>
      </c>
      <c r="G379">
        <v>207</v>
      </c>
      <c r="H379">
        <v>52</v>
      </c>
      <c r="I379">
        <f t="shared" si="31"/>
        <v>600</v>
      </c>
      <c r="J379">
        <f>C379-'Gen IV Original Stats'!C379</f>
        <v>3</v>
      </c>
      <c r="K379">
        <f>D379-'Gen IV Original Stats'!D379</f>
        <v>2</v>
      </c>
      <c r="L379">
        <f>E379-'Gen IV Original Stats'!E379</f>
        <v>3</v>
      </c>
      <c r="M379">
        <f>F379-'Gen IV Original Stats'!F379</f>
        <v>3</v>
      </c>
      <c r="N379">
        <f>G379-'Gen IV Original Stats'!G379</f>
        <v>7</v>
      </c>
      <c r="O379">
        <f>H379-'Gen IV Original Stats'!H379</f>
        <v>2</v>
      </c>
      <c r="P379">
        <f>I379-'Gen IV Original Stats'!I379</f>
        <v>20</v>
      </c>
      <c r="U379">
        <f t="shared" si="35"/>
        <v>378</v>
      </c>
      <c r="V379">
        <v>378</v>
      </c>
      <c r="W379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</v>
      </c>
      <c r="X379">
        <v>5</v>
      </c>
      <c r="Y379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</v>
      </c>
    </row>
    <row r="380" spans="1:25" x14ac:dyDescent="0.5">
      <c r="A380">
        <v>379</v>
      </c>
      <c r="B380" t="s">
        <v>378</v>
      </c>
      <c r="C380">
        <v>83</v>
      </c>
      <c r="D380">
        <v>78</v>
      </c>
      <c r="E380">
        <v>155</v>
      </c>
      <c r="F380">
        <v>78</v>
      </c>
      <c r="G380">
        <v>155</v>
      </c>
      <c r="H380">
        <v>52</v>
      </c>
      <c r="I380">
        <f t="shared" si="31"/>
        <v>601</v>
      </c>
      <c r="J380">
        <f>C380-'Gen IV Original Stats'!C380</f>
        <v>3</v>
      </c>
      <c r="K380">
        <f>D380-'Gen IV Original Stats'!D380</f>
        <v>3</v>
      </c>
      <c r="L380">
        <f>E380-'Gen IV Original Stats'!E380</f>
        <v>5</v>
      </c>
      <c r="M380">
        <f>F380-'Gen IV Original Stats'!F380</f>
        <v>3</v>
      </c>
      <c r="N380">
        <f>G380-'Gen IV Original Stats'!G380</f>
        <v>5</v>
      </c>
      <c r="O380">
        <f>H380-'Gen IV Original Stats'!H380</f>
        <v>2</v>
      </c>
      <c r="P380">
        <f>I380-'Gen IV Original Stats'!I380</f>
        <v>21</v>
      </c>
      <c r="U380">
        <f t="shared" si="35"/>
        <v>379</v>
      </c>
      <c r="V380">
        <v>379</v>
      </c>
      <c r="W380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</v>
      </c>
      <c r="X380">
        <v>5</v>
      </c>
      <c r="Y380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</v>
      </c>
    </row>
    <row r="381" spans="1:25" x14ac:dyDescent="0.5">
      <c r="A381">
        <v>380</v>
      </c>
      <c r="B381" t="s">
        <v>379</v>
      </c>
      <c r="C381">
        <v>80</v>
      </c>
      <c r="D381">
        <v>80</v>
      </c>
      <c r="E381">
        <v>90</v>
      </c>
      <c r="F381">
        <v>110</v>
      </c>
      <c r="G381">
        <v>130</v>
      </c>
      <c r="H381">
        <v>110</v>
      </c>
      <c r="I381">
        <f t="shared" si="31"/>
        <v>600</v>
      </c>
      <c r="J381">
        <f>C381-'Gen IV Original Stats'!C381</f>
        <v>0</v>
      </c>
      <c r="K381">
        <f>D381-'Gen IV Original Stats'!D381</f>
        <v>0</v>
      </c>
      <c r="L381">
        <f>E381-'Gen IV Original Stats'!E381</f>
        <v>0</v>
      </c>
      <c r="M381">
        <f>F381-'Gen IV Original Stats'!F381</f>
        <v>0</v>
      </c>
      <c r="N381">
        <f>G381-'Gen IV Original Stats'!G381</f>
        <v>0</v>
      </c>
      <c r="O381">
        <f>H381-'Gen IV Original Stats'!H381</f>
        <v>0</v>
      </c>
      <c r="P381">
        <f>I381-'Gen IV Original Stats'!I381</f>
        <v>0</v>
      </c>
      <c r="U381">
        <f t="shared" si="35"/>
        <v>380</v>
      </c>
      <c r="V381">
        <v>380</v>
      </c>
      <c r="W381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</v>
      </c>
      <c r="X381">
        <v>4</v>
      </c>
      <c r="Y381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</v>
      </c>
    </row>
    <row r="382" spans="1:25" x14ac:dyDescent="0.5">
      <c r="A382">
        <v>381</v>
      </c>
      <c r="B382" t="s">
        <v>380</v>
      </c>
      <c r="C382">
        <v>80</v>
      </c>
      <c r="D382">
        <v>90</v>
      </c>
      <c r="E382">
        <v>80</v>
      </c>
      <c r="F382">
        <v>130</v>
      </c>
      <c r="G382">
        <v>110</v>
      </c>
      <c r="H382">
        <v>110</v>
      </c>
      <c r="I382">
        <f t="shared" si="31"/>
        <v>600</v>
      </c>
      <c r="J382">
        <f>C382-'Gen IV Original Stats'!C382</f>
        <v>0</v>
      </c>
      <c r="K382">
        <f>D382-'Gen IV Original Stats'!D382</f>
        <v>0</v>
      </c>
      <c r="L382">
        <f>E382-'Gen IV Original Stats'!E382</f>
        <v>0</v>
      </c>
      <c r="M382">
        <f>F382-'Gen IV Original Stats'!F382</f>
        <v>0</v>
      </c>
      <c r="N382">
        <f>G382-'Gen IV Original Stats'!G382</f>
        <v>0</v>
      </c>
      <c r="O382">
        <f>H382-'Gen IV Original Stats'!H382</f>
        <v>0</v>
      </c>
      <c r="P382">
        <f>I382-'Gen IV Original Stats'!I382</f>
        <v>0</v>
      </c>
      <c r="U382">
        <f t="shared" si="35"/>
        <v>381</v>
      </c>
      <c r="V382">
        <v>381</v>
      </c>
      <c r="W382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</v>
      </c>
      <c r="X382">
        <v>4</v>
      </c>
      <c r="Y382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</v>
      </c>
    </row>
    <row r="383" spans="1:25" x14ac:dyDescent="0.5">
      <c r="A383">
        <v>382</v>
      </c>
      <c r="B383" t="s">
        <v>381</v>
      </c>
      <c r="C383">
        <v>100</v>
      </c>
      <c r="D383">
        <v>100</v>
      </c>
      <c r="E383">
        <v>90</v>
      </c>
      <c r="F383">
        <v>150</v>
      </c>
      <c r="G383">
        <v>140</v>
      </c>
      <c r="H383">
        <v>90</v>
      </c>
      <c r="I383">
        <f t="shared" si="31"/>
        <v>670</v>
      </c>
      <c r="J383">
        <f>C383-'Gen IV Original Stats'!C383</f>
        <v>0</v>
      </c>
      <c r="K383">
        <f>D383-'Gen IV Original Stats'!D383</f>
        <v>0</v>
      </c>
      <c r="L383">
        <f>E383-'Gen IV Original Stats'!E383</f>
        <v>0</v>
      </c>
      <c r="M383">
        <f>F383-'Gen IV Original Stats'!F383</f>
        <v>0</v>
      </c>
      <c r="N383">
        <f>G383-'Gen IV Original Stats'!G383</f>
        <v>0</v>
      </c>
      <c r="O383">
        <f>H383-'Gen IV Original Stats'!H383</f>
        <v>0</v>
      </c>
      <c r="P383">
        <f>I383-'Gen IV Original Stats'!I383</f>
        <v>0</v>
      </c>
      <c r="U383">
        <f t="shared" si="35"/>
        <v>382</v>
      </c>
      <c r="V383">
        <v>382</v>
      </c>
      <c r="W383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</v>
      </c>
      <c r="X383">
        <v>4</v>
      </c>
      <c r="Y383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</v>
      </c>
    </row>
    <row r="384" spans="1:25" x14ac:dyDescent="0.5">
      <c r="A384">
        <v>383</v>
      </c>
      <c r="B384" t="s">
        <v>382</v>
      </c>
      <c r="C384">
        <v>100</v>
      </c>
      <c r="D384">
        <v>150</v>
      </c>
      <c r="E384">
        <v>140</v>
      </c>
      <c r="F384">
        <v>100</v>
      </c>
      <c r="G384">
        <v>90</v>
      </c>
      <c r="H384">
        <v>90</v>
      </c>
      <c r="I384">
        <f t="shared" si="31"/>
        <v>670</v>
      </c>
      <c r="J384">
        <f>C384-'Gen IV Original Stats'!C384</f>
        <v>0</v>
      </c>
      <c r="K384">
        <f>D384-'Gen IV Original Stats'!D384</f>
        <v>0</v>
      </c>
      <c r="L384">
        <f>E384-'Gen IV Original Stats'!E384</f>
        <v>0</v>
      </c>
      <c r="M384">
        <f>F384-'Gen IV Original Stats'!F384</f>
        <v>0</v>
      </c>
      <c r="N384">
        <f>G384-'Gen IV Original Stats'!G384</f>
        <v>0</v>
      </c>
      <c r="O384">
        <f>H384-'Gen IV Original Stats'!H384</f>
        <v>0</v>
      </c>
      <c r="P384">
        <f>I384-'Gen IV Original Stats'!I384</f>
        <v>0</v>
      </c>
      <c r="U384">
        <f t="shared" si="35"/>
        <v>383</v>
      </c>
      <c r="V384">
        <v>383</v>
      </c>
      <c r="W384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</v>
      </c>
      <c r="X384">
        <v>4</v>
      </c>
      <c r="Y384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</v>
      </c>
    </row>
    <row r="385" spans="1:25" x14ac:dyDescent="0.5">
      <c r="A385">
        <v>384</v>
      </c>
      <c r="B385" t="s">
        <v>383</v>
      </c>
      <c r="C385">
        <v>105</v>
      </c>
      <c r="D385">
        <v>150</v>
      </c>
      <c r="E385">
        <v>90</v>
      </c>
      <c r="F385">
        <v>150</v>
      </c>
      <c r="G385">
        <v>90</v>
      </c>
      <c r="H385">
        <v>95</v>
      </c>
      <c r="I385">
        <f t="shared" si="31"/>
        <v>680</v>
      </c>
      <c r="J385">
        <f>C385-'Gen IV Original Stats'!C385</f>
        <v>0</v>
      </c>
      <c r="K385">
        <f>D385-'Gen IV Original Stats'!D385</f>
        <v>0</v>
      </c>
      <c r="L385">
        <f>E385-'Gen IV Original Stats'!E385</f>
        <v>0</v>
      </c>
      <c r="M385">
        <f>F385-'Gen IV Original Stats'!F385</f>
        <v>0</v>
      </c>
      <c r="N385">
        <f>G385-'Gen IV Original Stats'!G385</f>
        <v>0</v>
      </c>
      <c r="O385">
        <f>H385-'Gen IV Original Stats'!H385</f>
        <v>0</v>
      </c>
      <c r="P385">
        <f>I385-'Gen IV Original Stats'!I385</f>
        <v>0</v>
      </c>
      <c r="U385">
        <f t="shared" si="35"/>
        <v>384</v>
      </c>
      <c r="V385">
        <v>384</v>
      </c>
      <c r="W385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</v>
      </c>
      <c r="X385">
        <v>4</v>
      </c>
      <c r="Y385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</v>
      </c>
    </row>
    <row r="386" spans="1:25" x14ac:dyDescent="0.5">
      <c r="A386">
        <v>385</v>
      </c>
      <c r="B386" t="s">
        <v>384</v>
      </c>
      <c r="C386">
        <v>100</v>
      </c>
      <c r="D386">
        <v>100</v>
      </c>
      <c r="E386">
        <v>100</v>
      </c>
      <c r="F386">
        <v>100</v>
      </c>
      <c r="G386">
        <v>100</v>
      </c>
      <c r="H386">
        <v>100</v>
      </c>
      <c r="I386">
        <f t="shared" si="31"/>
        <v>600</v>
      </c>
      <c r="J386">
        <f>C386-'Gen IV Original Stats'!C386</f>
        <v>0</v>
      </c>
      <c r="K386">
        <f>D386-'Gen IV Original Stats'!D386</f>
        <v>0</v>
      </c>
      <c r="L386">
        <f>E386-'Gen IV Original Stats'!E386</f>
        <v>0</v>
      </c>
      <c r="M386">
        <f>F386-'Gen IV Original Stats'!F386</f>
        <v>0</v>
      </c>
      <c r="N386">
        <f>G386-'Gen IV Original Stats'!G386</f>
        <v>0</v>
      </c>
      <c r="O386">
        <f>H386-'Gen IV Original Stats'!H386</f>
        <v>0</v>
      </c>
      <c r="P386">
        <f>I386-'Gen IV Original Stats'!I386</f>
        <v>0</v>
      </c>
      <c r="U386">
        <f t="shared" si="35"/>
        <v>385</v>
      </c>
      <c r="V386">
        <v>385</v>
      </c>
      <c r="W386" t="str">
        <f t="shared" si="32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</v>
      </c>
      <c r="X386">
        <v>4</v>
      </c>
      <c r="Y386" t="str">
        <f t="shared" si="3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</v>
      </c>
    </row>
    <row r="387" spans="1:25" x14ac:dyDescent="0.5">
      <c r="A387">
        <v>386</v>
      </c>
      <c r="B387" t="s">
        <v>385</v>
      </c>
      <c r="C387">
        <v>50</v>
      </c>
      <c r="D387">
        <v>150</v>
      </c>
      <c r="E387">
        <v>50</v>
      </c>
      <c r="F387">
        <v>150</v>
      </c>
      <c r="G387">
        <v>50</v>
      </c>
      <c r="H387">
        <v>150</v>
      </c>
      <c r="I387">
        <f t="shared" ref="I387:I450" si="36">SUM(C387:H387)</f>
        <v>600</v>
      </c>
      <c r="J387">
        <f>C387-'Gen IV Original Stats'!C387</f>
        <v>0</v>
      </c>
      <c r="K387">
        <f>D387-'Gen IV Original Stats'!D387</f>
        <v>0</v>
      </c>
      <c r="L387">
        <f>E387-'Gen IV Original Stats'!E387</f>
        <v>0</v>
      </c>
      <c r="M387">
        <f>F387-'Gen IV Original Stats'!F387</f>
        <v>0</v>
      </c>
      <c r="N387">
        <f>G387-'Gen IV Original Stats'!G387</f>
        <v>0</v>
      </c>
      <c r="O387">
        <f>H387-'Gen IV Original Stats'!H387</f>
        <v>0</v>
      </c>
      <c r="P387">
        <f>I387-'Gen IV Original Stats'!I387</f>
        <v>0</v>
      </c>
      <c r="U387">
        <f t="shared" si="35"/>
        <v>386</v>
      </c>
      <c r="V387">
        <v>386</v>
      </c>
      <c r="W387" t="str">
        <f t="shared" ref="W387:W450" si="37">W386&amp;U387&amp;","</f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</v>
      </c>
      <c r="X387">
        <v>4</v>
      </c>
      <c r="Y387" t="str">
        <f t="shared" ref="Y387:Y450" si="38">Y386&amp;"["&amp;V387&amp;","&amp;IF(X387="","0",X387)&amp;"],"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</v>
      </c>
    </row>
    <row r="388" spans="1:25" x14ac:dyDescent="0.5">
      <c r="A388">
        <v>387</v>
      </c>
      <c r="B388" t="s">
        <v>386</v>
      </c>
      <c r="C388">
        <v>52</v>
      </c>
      <c r="D388">
        <v>64</v>
      </c>
      <c r="E388">
        <v>60</v>
      </c>
      <c r="F388">
        <v>42</v>
      </c>
      <c r="G388">
        <v>52</v>
      </c>
      <c r="H388">
        <v>29</v>
      </c>
      <c r="I388">
        <f t="shared" si="36"/>
        <v>299</v>
      </c>
      <c r="J388">
        <f>C388-'Gen IV Original Stats'!C388</f>
        <v>-3</v>
      </c>
      <c r="K388">
        <f>D388-'Gen IV Original Stats'!D388</f>
        <v>-4</v>
      </c>
      <c r="L388">
        <f>E388-'Gen IV Original Stats'!E388</f>
        <v>-4</v>
      </c>
      <c r="M388">
        <f>F388-'Gen IV Original Stats'!F388</f>
        <v>-3</v>
      </c>
      <c r="N388">
        <f>G388-'Gen IV Original Stats'!G388</f>
        <v>-3</v>
      </c>
      <c r="O388">
        <f>H388-'Gen IV Original Stats'!H388</f>
        <v>-2</v>
      </c>
      <c r="P388">
        <f>I388-'Gen IV Original Stats'!I388</f>
        <v>-19</v>
      </c>
      <c r="U388">
        <f t="shared" ref="U388:U406" si="39">IF(X388="",A388,IF(X388=2,A390,IF(X388=1,A389,"")))</f>
        <v>389</v>
      </c>
      <c r="V388">
        <v>387</v>
      </c>
      <c r="W388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</v>
      </c>
      <c r="X388">
        <v>2</v>
      </c>
      <c r="Y388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</v>
      </c>
    </row>
    <row r="389" spans="1:25" x14ac:dyDescent="0.5">
      <c r="A389">
        <v>388</v>
      </c>
      <c r="B389" t="s">
        <v>387</v>
      </c>
      <c r="C389">
        <v>74</v>
      </c>
      <c r="D389">
        <v>88</v>
      </c>
      <c r="E389">
        <v>84</v>
      </c>
      <c r="F389">
        <v>54</v>
      </c>
      <c r="G389">
        <v>64</v>
      </c>
      <c r="H389">
        <v>36</v>
      </c>
      <c r="I389">
        <f t="shared" si="36"/>
        <v>400</v>
      </c>
      <c r="J389">
        <f>C389-'Gen IV Original Stats'!C389</f>
        <v>-1</v>
      </c>
      <c r="K389">
        <f>D389-'Gen IV Original Stats'!D389</f>
        <v>-1</v>
      </c>
      <c r="L389">
        <f>E389-'Gen IV Original Stats'!E389</f>
        <v>-1</v>
      </c>
      <c r="M389">
        <f>F389-'Gen IV Original Stats'!F389</f>
        <v>-1</v>
      </c>
      <c r="N389">
        <f>G389-'Gen IV Original Stats'!G389</f>
        <v>-1</v>
      </c>
      <c r="O389">
        <f>H389-'Gen IV Original Stats'!H389</f>
        <v>0</v>
      </c>
      <c r="P389">
        <f>I389-'Gen IV Original Stats'!I389</f>
        <v>-5</v>
      </c>
      <c r="U389">
        <f t="shared" si="39"/>
        <v>389</v>
      </c>
      <c r="V389">
        <v>388</v>
      </c>
      <c r="W389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</v>
      </c>
      <c r="X389">
        <v>1</v>
      </c>
      <c r="Y389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</v>
      </c>
    </row>
    <row r="390" spans="1:25" x14ac:dyDescent="0.5">
      <c r="A390">
        <v>389</v>
      </c>
      <c r="B390" t="s">
        <v>388</v>
      </c>
      <c r="C390">
        <v>109</v>
      </c>
      <c r="D390">
        <v>125</v>
      </c>
      <c r="E390">
        <v>120</v>
      </c>
      <c r="F390">
        <v>86</v>
      </c>
      <c r="G390">
        <v>97</v>
      </c>
      <c r="H390">
        <v>64</v>
      </c>
      <c r="I390">
        <f t="shared" si="36"/>
        <v>601</v>
      </c>
      <c r="J390">
        <f>C390-'Gen IV Original Stats'!C390</f>
        <v>14</v>
      </c>
      <c r="K390">
        <f>D390-'Gen IV Original Stats'!D390</f>
        <v>16</v>
      </c>
      <c r="L390">
        <f>E390-'Gen IV Original Stats'!E390</f>
        <v>15</v>
      </c>
      <c r="M390">
        <f>F390-'Gen IV Original Stats'!F390</f>
        <v>11</v>
      </c>
      <c r="N390">
        <f>G390-'Gen IV Original Stats'!G390</f>
        <v>12</v>
      </c>
      <c r="O390">
        <f>H390-'Gen IV Original Stats'!H390</f>
        <v>8</v>
      </c>
      <c r="P390">
        <f>I390-'Gen IV Original Stats'!I390</f>
        <v>76</v>
      </c>
      <c r="U390">
        <f t="shared" si="39"/>
        <v>389</v>
      </c>
      <c r="V390">
        <v>389</v>
      </c>
      <c r="W390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</v>
      </c>
      <c r="Y390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</v>
      </c>
    </row>
    <row r="391" spans="1:25" x14ac:dyDescent="0.5">
      <c r="A391">
        <v>390</v>
      </c>
      <c r="B391" t="s">
        <v>389</v>
      </c>
      <c r="C391">
        <v>43</v>
      </c>
      <c r="D391">
        <v>56</v>
      </c>
      <c r="E391">
        <v>43</v>
      </c>
      <c r="F391">
        <v>56</v>
      </c>
      <c r="G391">
        <v>43</v>
      </c>
      <c r="H391">
        <v>59</v>
      </c>
      <c r="I391">
        <f t="shared" si="36"/>
        <v>300</v>
      </c>
      <c r="J391">
        <f>C391-'Gen IV Original Stats'!C391</f>
        <v>-1</v>
      </c>
      <c r="K391">
        <f>D391-'Gen IV Original Stats'!D391</f>
        <v>-2</v>
      </c>
      <c r="L391">
        <f>E391-'Gen IV Original Stats'!E391</f>
        <v>-1</v>
      </c>
      <c r="M391">
        <f>F391-'Gen IV Original Stats'!F391</f>
        <v>-2</v>
      </c>
      <c r="N391">
        <f>G391-'Gen IV Original Stats'!G391</f>
        <v>-1</v>
      </c>
      <c r="O391">
        <f>H391-'Gen IV Original Stats'!H391</f>
        <v>-2</v>
      </c>
      <c r="P391">
        <f>I391-'Gen IV Original Stats'!I391</f>
        <v>-9</v>
      </c>
      <c r="U391">
        <f t="shared" si="39"/>
        <v>392</v>
      </c>
      <c r="V391">
        <v>390</v>
      </c>
      <c r="W391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</v>
      </c>
      <c r="X391">
        <v>2</v>
      </c>
      <c r="Y391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</v>
      </c>
    </row>
    <row r="392" spans="1:25" x14ac:dyDescent="0.5">
      <c r="A392">
        <v>391</v>
      </c>
      <c r="B392" t="s">
        <v>390</v>
      </c>
      <c r="C392">
        <v>63</v>
      </c>
      <c r="D392">
        <v>77</v>
      </c>
      <c r="E392">
        <v>51</v>
      </c>
      <c r="F392">
        <v>77</v>
      </c>
      <c r="G392">
        <v>51</v>
      </c>
      <c r="H392">
        <v>80</v>
      </c>
      <c r="I392">
        <f t="shared" si="36"/>
        <v>399</v>
      </c>
      <c r="J392">
        <f>C392-'Gen IV Original Stats'!C392</f>
        <v>-1</v>
      </c>
      <c r="K392">
        <f>D392-'Gen IV Original Stats'!D392</f>
        <v>-1</v>
      </c>
      <c r="L392">
        <f>E392-'Gen IV Original Stats'!E392</f>
        <v>-1</v>
      </c>
      <c r="M392">
        <f>F392-'Gen IV Original Stats'!F392</f>
        <v>-1</v>
      </c>
      <c r="N392">
        <f>G392-'Gen IV Original Stats'!G392</f>
        <v>-1</v>
      </c>
      <c r="O392">
        <f>H392-'Gen IV Original Stats'!H392</f>
        <v>-1</v>
      </c>
      <c r="P392">
        <f>I392-'Gen IV Original Stats'!I392</f>
        <v>-6</v>
      </c>
      <c r="U392">
        <f t="shared" si="39"/>
        <v>392</v>
      </c>
      <c r="V392">
        <v>391</v>
      </c>
      <c r="W392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</v>
      </c>
      <c r="X392">
        <v>1</v>
      </c>
      <c r="Y392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</v>
      </c>
    </row>
    <row r="393" spans="1:25" x14ac:dyDescent="0.5">
      <c r="A393">
        <v>392</v>
      </c>
      <c r="B393" t="s">
        <v>391</v>
      </c>
      <c r="C393">
        <v>85</v>
      </c>
      <c r="D393">
        <v>117</v>
      </c>
      <c r="E393">
        <v>80</v>
      </c>
      <c r="F393">
        <v>117</v>
      </c>
      <c r="G393">
        <v>80</v>
      </c>
      <c r="H393">
        <v>121</v>
      </c>
      <c r="I393">
        <f t="shared" si="36"/>
        <v>600</v>
      </c>
      <c r="J393">
        <f>C393-'Gen IV Original Stats'!C393</f>
        <v>9</v>
      </c>
      <c r="K393">
        <f>D393-'Gen IV Original Stats'!D393</f>
        <v>13</v>
      </c>
      <c r="L393">
        <f>E393-'Gen IV Original Stats'!E393</f>
        <v>9</v>
      </c>
      <c r="M393">
        <f>F393-'Gen IV Original Stats'!F393</f>
        <v>13</v>
      </c>
      <c r="N393">
        <f>G393-'Gen IV Original Stats'!G393</f>
        <v>9</v>
      </c>
      <c r="O393">
        <f>H393-'Gen IV Original Stats'!H393</f>
        <v>13</v>
      </c>
      <c r="P393">
        <f>I393-'Gen IV Original Stats'!I393</f>
        <v>66</v>
      </c>
      <c r="U393">
        <f t="shared" si="39"/>
        <v>392</v>
      </c>
      <c r="V393">
        <v>392</v>
      </c>
      <c r="W393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</v>
      </c>
      <c r="Y393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</v>
      </c>
    </row>
    <row r="394" spans="1:25" x14ac:dyDescent="0.5">
      <c r="A394">
        <v>393</v>
      </c>
      <c r="B394" t="s">
        <v>392</v>
      </c>
      <c r="C394">
        <v>51</v>
      </c>
      <c r="D394">
        <v>49</v>
      </c>
      <c r="E394">
        <v>51</v>
      </c>
      <c r="F394">
        <v>58</v>
      </c>
      <c r="G394">
        <v>54</v>
      </c>
      <c r="H394">
        <v>38</v>
      </c>
      <c r="I394">
        <f t="shared" si="36"/>
        <v>301</v>
      </c>
      <c r="J394">
        <f>C394-'Gen IV Original Stats'!C394</f>
        <v>-2</v>
      </c>
      <c r="K394">
        <f>D394-'Gen IV Original Stats'!D394</f>
        <v>-2</v>
      </c>
      <c r="L394">
        <f>E394-'Gen IV Original Stats'!E394</f>
        <v>-2</v>
      </c>
      <c r="M394">
        <f>F394-'Gen IV Original Stats'!F394</f>
        <v>-3</v>
      </c>
      <c r="N394">
        <f>G394-'Gen IV Original Stats'!G394</f>
        <v>-2</v>
      </c>
      <c r="O394">
        <f>H394-'Gen IV Original Stats'!H394</f>
        <v>-2</v>
      </c>
      <c r="P394">
        <f>I394-'Gen IV Original Stats'!I394</f>
        <v>-13</v>
      </c>
      <c r="U394">
        <f t="shared" si="39"/>
        <v>395</v>
      </c>
      <c r="V394">
        <v>393</v>
      </c>
      <c r="W394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</v>
      </c>
      <c r="X394">
        <v>2</v>
      </c>
      <c r="Y394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</v>
      </c>
    </row>
    <row r="395" spans="1:25" x14ac:dyDescent="0.5">
      <c r="A395">
        <v>394</v>
      </c>
      <c r="B395" t="s">
        <v>393</v>
      </c>
      <c r="C395">
        <v>63</v>
      </c>
      <c r="D395">
        <v>65</v>
      </c>
      <c r="E395">
        <v>67</v>
      </c>
      <c r="F395">
        <v>80</v>
      </c>
      <c r="G395">
        <v>75</v>
      </c>
      <c r="H395">
        <v>49</v>
      </c>
      <c r="I395">
        <f t="shared" si="36"/>
        <v>399</v>
      </c>
      <c r="J395">
        <f>C395-'Gen IV Original Stats'!C395</f>
        <v>-1</v>
      </c>
      <c r="K395">
        <f>D395-'Gen IV Original Stats'!D395</f>
        <v>-1</v>
      </c>
      <c r="L395">
        <f>E395-'Gen IV Original Stats'!E395</f>
        <v>-1</v>
      </c>
      <c r="M395">
        <f>F395-'Gen IV Original Stats'!F395</f>
        <v>-1</v>
      </c>
      <c r="N395">
        <f>G395-'Gen IV Original Stats'!G395</f>
        <v>-1</v>
      </c>
      <c r="O395">
        <f>H395-'Gen IV Original Stats'!H395</f>
        <v>-1</v>
      </c>
      <c r="P395">
        <f>I395-'Gen IV Original Stats'!I395</f>
        <v>-6</v>
      </c>
      <c r="U395">
        <f t="shared" si="39"/>
        <v>395</v>
      </c>
      <c r="V395">
        <v>394</v>
      </c>
      <c r="W395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</v>
      </c>
      <c r="X395">
        <v>1</v>
      </c>
      <c r="Y395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</v>
      </c>
    </row>
    <row r="396" spans="1:25" x14ac:dyDescent="0.5">
      <c r="A396">
        <v>395</v>
      </c>
      <c r="B396" t="s">
        <v>394</v>
      </c>
      <c r="C396">
        <v>95</v>
      </c>
      <c r="D396">
        <v>97</v>
      </c>
      <c r="E396">
        <v>100</v>
      </c>
      <c r="F396">
        <v>126</v>
      </c>
      <c r="G396">
        <v>114</v>
      </c>
      <c r="H396">
        <v>68</v>
      </c>
      <c r="I396">
        <f t="shared" si="36"/>
        <v>600</v>
      </c>
      <c r="J396">
        <f>C396-'Gen IV Original Stats'!C396</f>
        <v>11</v>
      </c>
      <c r="K396">
        <f>D396-'Gen IV Original Stats'!D396</f>
        <v>11</v>
      </c>
      <c r="L396">
        <f>E396-'Gen IV Original Stats'!E396</f>
        <v>12</v>
      </c>
      <c r="M396">
        <f>F396-'Gen IV Original Stats'!F396</f>
        <v>15</v>
      </c>
      <c r="N396">
        <f>G396-'Gen IV Original Stats'!G396</f>
        <v>13</v>
      </c>
      <c r="O396">
        <f>H396-'Gen IV Original Stats'!H396</f>
        <v>8</v>
      </c>
      <c r="P396">
        <f>I396-'Gen IV Original Stats'!I396</f>
        <v>70</v>
      </c>
      <c r="U396">
        <f t="shared" si="39"/>
        <v>395</v>
      </c>
      <c r="V396">
        <v>395</v>
      </c>
      <c r="W396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</v>
      </c>
      <c r="Y396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</v>
      </c>
    </row>
    <row r="397" spans="1:25" x14ac:dyDescent="0.5">
      <c r="A397">
        <v>396</v>
      </c>
      <c r="B397" t="s">
        <v>395</v>
      </c>
      <c r="C397">
        <v>49</v>
      </c>
      <c r="D397">
        <v>67</v>
      </c>
      <c r="E397">
        <v>37</v>
      </c>
      <c r="F397">
        <v>37</v>
      </c>
      <c r="G397">
        <v>37</v>
      </c>
      <c r="H397">
        <v>73</v>
      </c>
      <c r="I397">
        <f t="shared" si="36"/>
        <v>300</v>
      </c>
      <c r="J397">
        <f>C397-'Gen IV Original Stats'!C397</f>
        <v>9</v>
      </c>
      <c r="K397">
        <f>D397-'Gen IV Original Stats'!D397</f>
        <v>12</v>
      </c>
      <c r="L397">
        <f>E397-'Gen IV Original Stats'!E397</f>
        <v>7</v>
      </c>
      <c r="M397">
        <f>F397-'Gen IV Original Stats'!F397</f>
        <v>7</v>
      </c>
      <c r="N397">
        <f>G397-'Gen IV Original Stats'!G397</f>
        <v>7</v>
      </c>
      <c r="O397">
        <f>H397-'Gen IV Original Stats'!H397</f>
        <v>13</v>
      </c>
      <c r="P397">
        <f>I397-'Gen IV Original Stats'!I397</f>
        <v>55</v>
      </c>
      <c r="U397">
        <f t="shared" si="39"/>
        <v>398</v>
      </c>
      <c r="V397">
        <v>396</v>
      </c>
      <c r="W397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</v>
      </c>
      <c r="X397">
        <v>2</v>
      </c>
      <c r="Y397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</v>
      </c>
    </row>
    <row r="398" spans="1:25" x14ac:dyDescent="0.5">
      <c r="A398">
        <v>397</v>
      </c>
      <c r="B398" t="s">
        <v>396</v>
      </c>
      <c r="C398">
        <v>65</v>
      </c>
      <c r="D398">
        <v>88</v>
      </c>
      <c r="E398">
        <v>59</v>
      </c>
      <c r="F398">
        <v>47</v>
      </c>
      <c r="G398">
        <v>47</v>
      </c>
      <c r="H398">
        <v>94</v>
      </c>
      <c r="I398">
        <f t="shared" si="36"/>
        <v>400</v>
      </c>
      <c r="J398">
        <f>C398-'Gen IV Original Stats'!C398</f>
        <v>10</v>
      </c>
      <c r="K398">
        <f>D398-'Gen IV Original Stats'!D398</f>
        <v>13</v>
      </c>
      <c r="L398">
        <f>E398-'Gen IV Original Stats'!E398</f>
        <v>9</v>
      </c>
      <c r="M398">
        <f>F398-'Gen IV Original Stats'!F398</f>
        <v>7</v>
      </c>
      <c r="N398">
        <f>G398-'Gen IV Original Stats'!G398</f>
        <v>7</v>
      </c>
      <c r="O398">
        <f>H398-'Gen IV Original Stats'!H398</f>
        <v>14</v>
      </c>
      <c r="P398">
        <f>I398-'Gen IV Original Stats'!I398</f>
        <v>60</v>
      </c>
      <c r="U398">
        <f t="shared" si="39"/>
        <v>398</v>
      </c>
      <c r="V398">
        <v>397</v>
      </c>
      <c r="W398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</v>
      </c>
      <c r="X398">
        <v>1</v>
      </c>
      <c r="Y398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</v>
      </c>
    </row>
    <row r="399" spans="1:25" x14ac:dyDescent="0.5">
      <c r="A399">
        <v>398</v>
      </c>
      <c r="B399" t="s">
        <v>397</v>
      </c>
      <c r="C399">
        <v>107</v>
      </c>
      <c r="D399">
        <v>152</v>
      </c>
      <c r="E399">
        <v>88</v>
      </c>
      <c r="F399">
        <v>63</v>
      </c>
      <c r="G399">
        <v>63</v>
      </c>
      <c r="H399">
        <v>126</v>
      </c>
      <c r="I399">
        <f t="shared" si="36"/>
        <v>599</v>
      </c>
      <c r="J399">
        <f>C399-'Gen IV Original Stats'!C399</f>
        <v>22</v>
      </c>
      <c r="K399">
        <f>D399-'Gen IV Original Stats'!D399</f>
        <v>32</v>
      </c>
      <c r="L399">
        <f>E399-'Gen IV Original Stats'!E399</f>
        <v>18</v>
      </c>
      <c r="M399">
        <f>F399-'Gen IV Original Stats'!F399</f>
        <v>13</v>
      </c>
      <c r="N399">
        <f>G399-'Gen IV Original Stats'!G399</f>
        <v>13</v>
      </c>
      <c r="O399">
        <f>H399-'Gen IV Original Stats'!H399</f>
        <v>26</v>
      </c>
      <c r="P399">
        <f>I399-'Gen IV Original Stats'!I399</f>
        <v>124</v>
      </c>
      <c r="U399">
        <f t="shared" si="39"/>
        <v>398</v>
      </c>
      <c r="V399">
        <v>398</v>
      </c>
      <c r="W399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</v>
      </c>
      <c r="Y399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</v>
      </c>
    </row>
    <row r="400" spans="1:25" x14ac:dyDescent="0.5">
      <c r="A400">
        <v>399</v>
      </c>
      <c r="B400" t="s">
        <v>398</v>
      </c>
      <c r="C400">
        <v>94</v>
      </c>
      <c r="D400">
        <v>72</v>
      </c>
      <c r="E400">
        <v>64</v>
      </c>
      <c r="F400">
        <v>56</v>
      </c>
      <c r="G400">
        <v>64</v>
      </c>
      <c r="H400">
        <v>50</v>
      </c>
      <c r="I400">
        <f t="shared" si="36"/>
        <v>400</v>
      </c>
      <c r="J400">
        <f>C400-'Gen IV Original Stats'!C400</f>
        <v>35</v>
      </c>
      <c r="K400">
        <f>D400-'Gen IV Original Stats'!D400</f>
        <v>27</v>
      </c>
      <c r="L400">
        <f>E400-'Gen IV Original Stats'!E400</f>
        <v>24</v>
      </c>
      <c r="M400">
        <f>F400-'Gen IV Original Stats'!F400</f>
        <v>21</v>
      </c>
      <c r="N400">
        <f>G400-'Gen IV Original Stats'!G400</f>
        <v>24</v>
      </c>
      <c r="O400">
        <f>H400-'Gen IV Original Stats'!H400</f>
        <v>19</v>
      </c>
      <c r="P400">
        <f>I400-'Gen IV Original Stats'!I400</f>
        <v>150</v>
      </c>
      <c r="U400">
        <f t="shared" si="39"/>
        <v>400</v>
      </c>
      <c r="V400">
        <v>399</v>
      </c>
      <c r="W400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</v>
      </c>
      <c r="X400">
        <v>1</v>
      </c>
      <c r="Y400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</v>
      </c>
    </row>
    <row r="401" spans="1:25" x14ac:dyDescent="0.5">
      <c r="A401">
        <v>400</v>
      </c>
      <c r="B401" t="s">
        <v>399</v>
      </c>
      <c r="C401">
        <v>116</v>
      </c>
      <c r="D401">
        <v>124</v>
      </c>
      <c r="E401">
        <v>88</v>
      </c>
      <c r="F401">
        <v>80</v>
      </c>
      <c r="G401">
        <v>88</v>
      </c>
      <c r="H401">
        <v>104</v>
      </c>
      <c r="I401">
        <f t="shared" si="36"/>
        <v>600</v>
      </c>
      <c r="J401">
        <f>C401-'Gen IV Original Stats'!C401</f>
        <v>37</v>
      </c>
      <c r="K401">
        <f>D401-'Gen IV Original Stats'!D401</f>
        <v>39</v>
      </c>
      <c r="L401">
        <f>E401-'Gen IV Original Stats'!E401</f>
        <v>28</v>
      </c>
      <c r="M401">
        <f>F401-'Gen IV Original Stats'!F401</f>
        <v>25</v>
      </c>
      <c r="N401">
        <f>G401-'Gen IV Original Stats'!G401</f>
        <v>28</v>
      </c>
      <c r="O401">
        <f>H401-'Gen IV Original Stats'!H401</f>
        <v>33</v>
      </c>
      <c r="P401">
        <f>I401-'Gen IV Original Stats'!I401</f>
        <v>190</v>
      </c>
      <c r="U401">
        <f t="shared" si="39"/>
        <v>400</v>
      </c>
      <c r="V401">
        <v>400</v>
      </c>
      <c r="W401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</v>
      </c>
      <c r="Y401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</v>
      </c>
    </row>
    <row r="402" spans="1:25" x14ac:dyDescent="0.5">
      <c r="A402">
        <v>401</v>
      </c>
      <c r="B402" t="s">
        <v>400</v>
      </c>
      <c r="C402">
        <v>76</v>
      </c>
      <c r="D402">
        <v>52</v>
      </c>
      <c r="E402">
        <v>85</v>
      </c>
      <c r="F402">
        <v>52</v>
      </c>
      <c r="G402">
        <v>85</v>
      </c>
      <c r="H402">
        <v>52</v>
      </c>
      <c r="I402">
        <f t="shared" si="36"/>
        <v>402</v>
      </c>
      <c r="J402">
        <f>C402-'Gen IV Original Stats'!C402</f>
        <v>39</v>
      </c>
      <c r="K402">
        <f>D402-'Gen IV Original Stats'!D402</f>
        <v>27</v>
      </c>
      <c r="L402">
        <f>E402-'Gen IV Original Stats'!E402</f>
        <v>44</v>
      </c>
      <c r="M402">
        <f>F402-'Gen IV Original Stats'!F402</f>
        <v>27</v>
      </c>
      <c r="N402">
        <f>G402-'Gen IV Original Stats'!G402</f>
        <v>44</v>
      </c>
      <c r="O402">
        <f>H402-'Gen IV Original Stats'!H402</f>
        <v>27</v>
      </c>
      <c r="P402">
        <f>I402-'Gen IV Original Stats'!I402</f>
        <v>208</v>
      </c>
      <c r="U402">
        <f t="shared" si="39"/>
        <v>402</v>
      </c>
      <c r="V402">
        <v>401</v>
      </c>
      <c r="W402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</v>
      </c>
      <c r="X402">
        <v>1</v>
      </c>
      <c r="Y402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</v>
      </c>
    </row>
    <row r="403" spans="1:25" x14ac:dyDescent="0.5">
      <c r="A403">
        <v>402</v>
      </c>
      <c r="B403" t="s">
        <v>401</v>
      </c>
      <c r="C403">
        <v>120</v>
      </c>
      <c r="D403">
        <v>133</v>
      </c>
      <c r="E403">
        <v>80</v>
      </c>
      <c r="F403">
        <v>86</v>
      </c>
      <c r="G403">
        <v>80</v>
      </c>
      <c r="H403">
        <v>102</v>
      </c>
      <c r="I403">
        <f t="shared" si="36"/>
        <v>601</v>
      </c>
      <c r="J403">
        <f>C403-'Gen IV Original Stats'!C403</f>
        <v>43</v>
      </c>
      <c r="K403">
        <f>D403-'Gen IV Original Stats'!D403</f>
        <v>48</v>
      </c>
      <c r="L403">
        <f>E403-'Gen IV Original Stats'!E403</f>
        <v>29</v>
      </c>
      <c r="M403">
        <f>F403-'Gen IV Original Stats'!F403</f>
        <v>31</v>
      </c>
      <c r="N403">
        <f>G403-'Gen IV Original Stats'!G403</f>
        <v>29</v>
      </c>
      <c r="O403">
        <f>H403-'Gen IV Original Stats'!H403</f>
        <v>37</v>
      </c>
      <c r="P403">
        <f>I403-'Gen IV Original Stats'!I403</f>
        <v>217</v>
      </c>
      <c r="U403">
        <f t="shared" si="39"/>
        <v>402</v>
      </c>
      <c r="V403">
        <v>402</v>
      </c>
      <c r="W403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</v>
      </c>
      <c r="Y403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</v>
      </c>
    </row>
    <row r="404" spans="1:25" x14ac:dyDescent="0.5">
      <c r="A404">
        <v>403</v>
      </c>
      <c r="B404" t="s">
        <v>402</v>
      </c>
      <c r="C404">
        <v>51</v>
      </c>
      <c r="D404">
        <v>74</v>
      </c>
      <c r="E404">
        <v>39</v>
      </c>
      <c r="F404">
        <v>46</v>
      </c>
      <c r="G404">
        <v>39</v>
      </c>
      <c r="H404">
        <v>51</v>
      </c>
      <c r="I404">
        <f t="shared" si="36"/>
        <v>300</v>
      </c>
      <c r="J404">
        <f>C404-'Gen IV Original Stats'!C404</f>
        <v>6</v>
      </c>
      <c r="K404">
        <f>D404-'Gen IV Original Stats'!D404</f>
        <v>9</v>
      </c>
      <c r="L404">
        <f>E404-'Gen IV Original Stats'!E404</f>
        <v>5</v>
      </c>
      <c r="M404">
        <f>F404-'Gen IV Original Stats'!F404</f>
        <v>6</v>
      </c>
      <c r="N404">
        <f>G404-'Gen IV Original Stats'!G404</f>
        <v>5</v>
      </c>
      <c r="O404">
        <f>H404-'Gen IV Original Stats'!H404</f>
        <v>6</v>
      </c>
      <c r="P404">
        <f>I404-'Gen IV Original Stats'!I404</f>
        <v>37</v>
      </c>
      <c r="U404">
        <f t="shared" si="39"/>
        <v>405</v>
      </c>
      <c r="V404">
        <v>403</v>
      </c>
      <c r="W404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</v>
      </c>
      <c r="X404">
        <v>2</v>
      </c>
      <c r="Y404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</v>
      </c>
    </row>
    <row r="405" spans="1:25" x14ac:dyDescent="0.5">
      <c r="A405">
        <v>404</v>
      </c>
      <c r="B405" t="s">
        <v>403</v>
      </c>
      <c r="C405">
        <v>66</v>
      </c>
      <c r="D405">
        <v>94</v>
      </c>
      <c r="E405">
        <v>54</v>
      </c>
      <c r="F405">
        <v>66</v>
      </c>
      <c r="G405">
        <v>54</v>
      </c>
      <c r="H405">
        <v>66</v>
      </c>
      <c r="I405">
        <f t="shared" si="36"/>
        <v>400</v>
      </c>
      <c r="J405">
        <f>C405-'Gen IV Original Stats'!C405</f>
        <v>6</v>
      </c>
      <c r="K405">
        <f>D405-'Gen IV Original Stats'!D405</f>
        <v>9</v>
      </c>
      <c r="L405">
        <f>E405-'Gen IV Original Stats'!E405</f>
        <v>5</v>
      </c>
      <c r="M405">
        <f>F405-'Gen IV Original Stats'!F405</f>
        <v>6</v>
      </c>
      <c r="N405">
        <f>G405-'Gen IV Original Stats'!G405</f>
        <v>5</v>
      </c>
      <c r="O405">
        <f>H405-'Gen IV Original Stats'!H405</f>
        <v>6</v>
      </c>
      <c r="P405">
        <f>I405-'Gen IV Original Stats'!I405</f>
        <v>37</v>
      </c>
      <c r="U405">
        <f t="shared" si="39"/>
        <v>405</v>
      </c>
      <c r="V405">
        <v>404</v>
      </c>
      <c r="W405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</v>
      </c>
      <c r="X405">
        <v>1</v>
      </c>
      <c r="Y405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</v>
      </c>
    </row>
    <row r="406" spans="1:25" x14ac:dyDescent="0.5">
      <c r="A406">
        <v>405</v>
      </c>
      <c r="B406" t="s">
        <v>404</v>
      </c>
      <c r="C406">
        <v>92</v>
      </c>
      <c r="D406">
        <v>138</v>
      </c>
      <c r="E406">
        <v>91</v>
      </c>
      <c r="F406">
        <v>109</v>
      </c>
      <c r="G406">
        <v>91</v>
      </c>
      <c r="H406">
        <v>80</v>
      </c>
      <c r="I406">
        <f t="shared" si="36"/>
        <v>601</v>
      </c>
      <c r="J406">
        <f>C406-'Gen IV Original Stats'!C406</f>
        <v>12</v>
      </c>
      <c r="K406">
        <f>D406-'Gen IV Original Stats'!D406</f>
        <v>18</v>
      </c>
      <c r="L406">
        <f>E406-'Gen IV Original Stats'!E406</f>
        <v>12</v>
      </c>
      <c r="M406">
        <f>F406-'Gen IV Original Stats'!F406</f>
        <v>14</v>
      </c>
      <c r="N406">
        <f>G406-'Gen IV Original Stats'!G406</f>
        <v>12</v>
      </c>
      <c r="O406">
        <f>H406-'Gen IV Original Stats'!H406</f>
        <v>10</v>
      </c>
      <c r="P406">
        <f>I406-'Gen IV Original Stats'!I406</f>
        <v>78</v>
      </c>
      <c r="U406">
        <f t="shared" si="39"/>
        <v>405</v>
      </c>
      <c r="V406">
        <v>405</v>
      </c>
      <c r="W406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</v>
      </c>
      <c r="Y406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</v>
      </c>
    </row>
    <row r="407" spans="1:25" x14ac:dyDescent="0.5">
      <c r="A407">
        <v>406</v>
      </c>
      <c r="B407" t="s">
        <v>405</v>
      </c>
      <c r="C407">
        <v>43</v>
      </c>
      <c r="D407">
        <v>32</v>
      </c>
      <c r="E407">
        <v>38</v>
      </c>
      <c r="F407">
        <v>54</v>
      </c>
      <c r="G407">
        <v>75</v>
      </c>
      <c r="H407">
        <v>59</v>
      </c>
      <c r="I407">
        <f t="shared" si="36"/>
        <v>301</v>
      </c>
      <c r="J407">
        <f>C407-'Gen IV Original Stats'!C407</f>
        <v>3</v>
      </c>
      <c r="K407">
        <f>D407-'Gen IV Original Stats'!D407</f>
        <v>2</v>
      </c>
      <c r="L407">
        <f>E407-'Gen IV Original Stats'!E407</f>
        <v>3</v>
      </c>
      <c r="M407">
        <f>F407-'Gen IV Original Stats'!F407</f>
        <v>4</v>
      </c>
      <c r="N407">
        <f>G407-'Gen IV Original Stats'!G407</f>
        <v>5</v>
      </c>
      <c r="O407">
        <f>H407-'Gen IV Original Stats'!H407</f>
        <v>4</v>
      </c>
      <c r="P407">
        <f>I407-'Gen IV Original Stats'!I407</f>
        <v>21</v>
      </c>
      <c r="U407">
        <v>407</v>
      </c>
      <c r="V407">
        <v>406</v>
      </c>
      <c r="W407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</v>
      </c>
      <c r="X407">
        <v>2</v>
      </c>
      <c r="Y407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</v>
      </c>
    </row>
    <row r="408" spans="1:25" x14ac:dyDescent="0.5">
      <c r="A408">
        <v>407</v>
      </c>
      <c r="B408" t="s">
        <v>406</v>
      </c>
      <c r="C408">
        <v>71</v>
      </c>
      <c r="D408">
        <v>83</v>
      </c>
      <c r="E408">
        <v>65</v>
      </c>
      <c r="F408">
        <v>149</v>
      </c>
      <c r="G408">
        <v>125</v>
      </c>
      <c r="H408">
        <v>107</v>
      </c>
      <c r="I408">
        <f t="shared" si="36"/>
        <v>600</v>
      </c>
      <c r="J408">
        <f>C408-'Gen IV Original Stats'!C408</f>
        <v>11</v>
      </c>
      <c r="K408">
        <f>D408-'Gen IV Original Stats'!D408</f>
        <v>13</v>
      </c>
      <c r="L408">
        <f>E408-'Gen IV Original Stats'!E408</f>
        <v>10</v>
      </c>
      <c r="M408">
        <f>F408-'Gen IV Original Stats'!F408</f>
        <v>24</v>
      </c>
      <c r="N408">
        <f>G408-'Gen IV Original Stats'!G408</f>
        <v>20</v>
      </c>
      <c r="O408">
        <f>H408-'Gen IV Original Stats'!H408</f>
        <v>17</v>
      </c>
      <c r="P408">
        <f>I408-'Gen IV Original Stats'!I408</f>
        <v>95</v>
      </c>
      <c r="U408">
        <f t="shared" ref="U408:U433" si="40">IF(X408="",A408,IF(X408=2,A410,IF(X408=1,A409,"")))</f>
        <v>407</v>
      </c>
      <c r="V408">
        <v>407</v>
      </c>
      <c r="W408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</v>
      </c>
      <c r="Y408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</v>
      </c>
    </row>
    <row r="409" spans="1:25" x14ac:dyDescent="0.5">
      <c r="A409">
        <v>408</v>
      </c>
      <c r="B409" t="s">
        <v>407</v>
      </c>
      <c r="C409">
        <v>77</v>
      </c>
      <c r="D409">
        <v>143</v>
      </c>
      <c r="E409">
        <v>46</v>
      </c>
      <c r="F409">
        <v>34</v>
      </c>
      <c r="G409">
        <v>34</v>
      </c>
      <c r="H409">
        <v>66</v>
      </c>
      <c r="I409">
        <f t="shared" si="36"/>
        <v>400</v>
      </c>
      <c r="J409">
        <f>C409-'Gen IV Original Stats'!C409</f>
        <v>10</v>
      </c>
      <c r="K409">
        <f>D409-'Gen IV Original Stats'!D409</f>
        <v>18</v>
      </c>
      <c r="L409">
        <f>E409-'Gen IV Original Stats'!E409</f>
        <v>6</v>
      </c>
      <c r="M409">
        <f>F409-'Gen IV Original Stats'!F409</f>
        <v>4</v>
      </c>
      <c r="N409">
        <f>G409-'Gen IV Original Stats'!G409</f>
        <v>4</v>
      </c>
      <c r="O409">
        <f>H409-'Gen IV Original Stats'!H409</f>
        <v>8</v>
      </c>
      <c r="P409">
        <f>I409-'Gen IV Original Stats'!I409</f>
        <v>50</v>
      </c>
      <c r="U409">
        <f t="shared" si="40"/>
        <v>409</v>
      </c>
      <c r="V409">
        <v>408</v>
      </c>
      <c r="W409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</v>
      </c>
      <c r="X409">
        <v>1</v>
      </c>
      <c r="Y409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</v>
      </c>
    </row>
    <row r="410" spans="1:25" x14ac:dyDescent="0.5">
      <c r="A410">
        <v>409</v>
      </c>
      <c r="B410" t="s">
        <v>408</v>
      </c>
      <c r="C410">
        <v>118</v>
      </c>
      <c r="D410">
        <v>200</v>
      </c>
      <c r="E410">
        <v>73</v>
      </c>
      <c r="F410">
        <v>79</v>
      </c>
      <c r="G410">
        <v>61</v>
      </c>
      <c r="H410">
        <v>70</v>
      </c>
      <c r="I410">
        <f t="shared" si="36"/>
        <v>601</v>
      </c>
      <c r="J410">
        <f>C410-'Gen IV Original Stats'!C410</f>
        <v>21</v>
      </c>
      <c r="K410">
        <f>D410-'Gen IV Original Stats'!D410</f>
        <v>35</v>
      </c>
      <c r="L410">
        <f>E410-'Gen IV Original Stats'!E410</f>
        <v>13</v>
      </c>
      <c r="M410">
        <f>F410-'Gen IV Original Stats'!F410</f>
        <v>14</v>
      </c>
      <c r="N410">
        <f>G410-'Gen IV Original Stats'!G410</f>
        <v>11</v>
      </c>
      <c r="O410">
        <f>H410-'Gen IV Original Stats'!H410</f>
        <v>12</v>
      </c>
      <c r="P410">
        <f>I410-'Gen IV Original Stats'!I410</f>
        <v>106</v>
      </c>
      <c r="U410">
        <f t="shared" si="40"/>
        <v>409</v>
      </c>
      <c r="V410">
        <v>409</v>
      </c>
      <c r="W410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</v>
      </c>
      <c r="Y410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</v>
      </c>
    </row>
    <row r="411" spans="1:25" x14ac:dyDescent="0.5">
      <c r="A411">
        <v>410</v>
      </c>
      <c r="B411" t="s">
        <v>409</v>
      </c>
      <c r="C411">
        <v>34</v>
      </c>
      <c r="D411">
        <v>48</v>
      </c>
      <c r="E411">
        <v>135</v>
      </c>
      <c r="F411">
        <v>48</v>
      </c>
      <c r="G411">
        <v>101</v>
      </c>
      <c r="H411">
        <v>34</v>
      </c>
      <c r="I411">
        <f t="shared" si="36"/>
        <v>400</v>
      </c>
      <c r="J411">
        <f>C411-'Gen IV Original Stats'!C411</f>
        <v>4</v>
      </c>
      <c r="K411">
        <f>D411-'Gen IV Original Stats'!D411</f>
        <v>6</v>
      </c>
      <c r="L411">
        <f>E411-'Gen IV Original Stats'!E411</f>
        <v>17</v>
      </c>
      <c r="M411">
        <f>F411-'Gen IV Original Stats'!F411</f>
        <v>6</v>
      </c>
      <c r="N411">
        <f>G411-'Gen IV Original Stats'!G411</f>
        <v>13</v>
      </c>
      <c r="O411">
        <f>H411-'Gen IV Original Stats'!H411</f>
        <v>4</v>
      </c>
      <c r="P411">
        <f>I411-'Gen IV Original Stats'!I411</f>
        <v>50</v>
      </c>
      <c r="U411">
        <f t="shared" si="40"/>
        <v>411</v>
      </c>
      <c r="V411">
        <v>410</v>
      </c>
      <c r="W411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</v>
      </c>
      <c r="X411">
        <v>1</v>
      </c>
      <c r="Y411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</v>
      </c>
    </row>
    <row r="412" spans="1:25" x14ac:dyDescent="0.5">
      <c r="A412">
        <v>411</v>
      </c>
      <c r="B412" t="s">
        <v>410</v>
      </c>
      <c r="C412">
        <v>73</v>
      </c>
      <c r="D412">
        <v>63</v>
      </c>
      <c r="E412">
        <v>204</v>
      </c>
      <c r="F412">
        <v>57</v>
      </c>
      <c r="G412">
        <v>167</v>
      </c>
      <c r="H412">
        <v>36</v>
      </c>
      <c r="I412">
        <f t="shared" si="36"/>
        <v>600</v>
      </c>
      <c r="J412">
        <f>C412-'Gen IV Original Stats'!C412</f>
        <v>13</v>
      </c>
      <c r="K412">
        <f>D412-'Gen IV Original Stats'!D412</f>
        <v>11</v>
      </c>
      <c r="L412">
        <f>E412-'Gen IV Original Stats'!E412</f>
        <v>36</v>
      </c>
      <c r="M412">
        <f>F412-'Gen IV Original Stats'!F412</f>
        <v>10</v>
      </c>
      <c r="N412">
        <f>G412-'Gen IV Original Stats'!G412</f>
        <v>29</v>
      </c>
      <c r="O412">
        <f>H412-'Gen IV Original Stats'!H412</f>
        <v>6</v>
      </c>
      <c r="P412">
        <f>I412-'Gen IV Original Stats'!I412</f>
        <v>105</v>
      </c>
      <c r="U412">
        <f t="shared" si="40"/>
        <v>411</v>
      </c>
      <c r="V412">
        <v>411</v>
      </c>
      <c r="W412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</v>
      </c>
      <c r="Y412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</v>
      </c>
    </row>
    <row r="413" spans="1:25" x14ac:dyDescent="0.5">
      <c r="A413">
        <v>412</v>
      </c>
      <c r="B413" t="s">
        <v>411</v>
      </c>
      <c r="C413">
        <v>71</v>
      </c>
      <c r="D413">
        <v>52</v>
      </c>
      <c r="E413">
        <v>80</v>
      </c>
      <c r="F413">
        <v>52</v>
      </c>
      <c r="G413">
        <v>80</v>
      </c>
      <c r="H413">
        <v>64</v>
      </c>
      <c r="I413">
        <f t="shared" si="36"/>
        <v>399</v>
      </c>
      <c r="J413">
        <f>C413-'Gen IV Original Stats'!C413</f>
        <v>31</v>
      </c>
      <c r="K413">
        <f>D413-'Gen IV Original Stats'!D413</f>
        <v>23</v>
      </c>
      <c r="L413">
        <f>E413-'Gen IV Original Stats'!E413</f>
        <v>35</v>
      </c>
      <c r="M413">
        <f>F413-'Gen IV Original Stats'!F413</f>
        <v>23</v>
      </c>
      <c r="N413">
        <f>G413-'Gen IV Original Stats'!G413</f>
        <v>35</v>
      </c>
      <c r="O413">
        <f>H413-'Gen IV Original Stats'!H413</f>
        <v>28</v>
      </c>
      <c r="P413">
        <f>I413-'Gen IV Original Stats'!I413</f>
        <v>175</v>
      </c>
      <c r="U413">
        <f t="shared" si="40"/>
        <v>413</v>
      </c>
      <c r="V413">
        <v>412</v>
      </c>
      <c r="W413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</v>
      </c>
      <c r="X413">
        <v>1</v>
      </c>
      <c r="Y413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</v>
      </c>
    </row>
    <row r="414" spans="1:25" x14ac:dyDescent="0.5">
      <c r="A414">
        <v>413</v>
      </c>
      <c r="B414" t="s">
        <v>412</v>
      </c>
      <c r="C414">
        <v>85</v>
      </c>
      <c r="D414">
        <v>83</v>
      </c>
      <c r="E414">
        <v>120</v>
      </c>
      <c r="F414">
        <v>112</v>
      </c>
      <c r="G414">
        <v>149</v>
      </c>
      <c r="H414">
        <v>51</v>
      </c>
      <c r="I414">
        <f t="shared" si="36"/>
        <v>600</v>
      </c>
      <c r="J414">
        <f>C414-'Gen IV Original Stats'!C414</f>
        <v>25</v>
      </c>
      <c r="K414">
        <f>D414-'Gen IV Original Stats'!D414</f>
        <v>24</v>
      </c>
      <c r="L414">
        <f>E414-'Gen IV Original Stats'!E414</f>
        <v>35</v>
      </c>
      <c r="M414">
        <f>F414-'Gen IV Original Stats'!F414</f>
        <v>33</v>
      </c>
      <c r="N414">
        <f>G414-'Gen IV Original Stats'!G414</f>
        <v>44</v>
      </c>
      <c r="O414">
        <f>H414-'Gen IV Original Stats'!H414</f>
        <v>15</v>
      </c>
      <c r="P414">
        <f>I414-'Gen IV Original Stats'!I414</f>
        <v>176</v>
      </c>
      <c r="U414">
        <f t="shared" si="40"/>
        <v>413</v>
      </c>
      <c r="V414">
        <v>413</v>
      </c>
      <c r="W414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</v>
      </c>
      <c r="Y414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</v>
      </c>
    </row>
    <row r="415" spans="1:25" x14ac:dyDescent="0.5">
      <c r="A415">
        <v>414</v>
      </c>
      <c r="B415" t="s">
        <v>413</v>
      </c>
      <c r="C415">
        <v>99</v>
      </c>
      <c r="D415">
        <v>133</v>
      </c>
      <c r="E415">
        <v>71</v>
      </c>
      <c r="F415">
        <v>133</v>
      </c>
      <c r="G415">
        <v>71</v>
      </c>
      <c r="H415">
        <v>93</v>
      </c>
      <c r="I415">
        <f t="shared" si="36"/>
        <v>600</v>
      </c>
      <c r="J415">
        <f>C415-'Gen IV Original Stats'!C415</f>
        <v>29</v>
      </c>
      <c r="K415">
        <f>D415-'Gen IV Original Stats'!D415</f>
        <v>39</v>
      </c>
      <c r="L415">
        <f>E415-'Gen IV Original Stats'!E415</f>
        <v>21</v>
      </c>
      <c r="M415">
        <f>F415-'Gen IV Original Stats'!F415</f>
        <v>39</v>
      </c>
      <c r="N415">
        <f>G415-'Gen IV Original Stats'!G415</f>
        <v>21</v>
      </c>
      <c r="O415">
        <f>H415-'Gen IV Original Stats'!H415</f>
        <v>27</v>
      </c>
      <c r="P415">
        <f>I415-'Gen IV Original Stats'!I415</f>
        <v>176</v>
      </c>
      <c r="U415">
        <f t="shared" si="40"/>
        <v>414</v>
      </c>
      <c r="V415">
        <v>414</v>
      </c>
      <c r="W415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</v>
      </c>
      <c r="Y415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</v>
      </c>
    </row>
    <row r="416" spans="1:25" x14ac:dyDescent="0.5">
      <c r="A416">
        <v>415</v>
      </c>
      <c r="B416" t="s">
        <v>414</v>
      </c>
      <c r="C416">
        <v>49</v>
      </c>
      <c r="D416">
        <v>49</v>
      </c>
      <c r="E416">
        <v>69</v>
      </c>
      <c r="F416">
        <v>49</v>
      </c>
      <c r="G416">
        <v>69</v>
      </c>
      <c r="H416">
        <v>115</v>
      </c>
      <c r="I416">
        <f t="shared" si="36"/>
        <v>400</v>
      </c>
      <c r="J416">
        <f>C416-'Gen IV Original Stats'!C416</f>
        <v>19</v>
      </c>
      <c r="K416">
        <f>D416-'Gen IV Original Stats'!D416</f>
        <v>19</v>
      </c>
      <c r="L416">
        <f>E416-'Gen IV Original Stats'!E416</f>
        <v>27</v>
      </c>
      <c r="M416">
        <f>F416-'Gen IV Original Stats'!F416</f>
        <v>19</v>
      </c>
      <c r="N416">
        <f>G416-'Gen IV Original Stats'!G416</f>
        <v>27</v>
      </c>
      <c r="O416">
        <f>H416-'Gen IV Original Stats'!H416</f>
        <v>45</v>
      </c>
      <c r="P416">
        <f>I416-'Gen IV Original Stats'!I416</f>
        <v>156</v>
      </c>
      <c r="U416">
        <f t="shared" si="40"/>
        <v>416</v>
      </c>
      <c r="V416">
        <v>415</v>
      </c>
      <c r="W416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</v>
      </c>
      <c r="X416">
        <v>1</v>
      </c>
      <c r="Y416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</v>
      </c>
    </row>
    <row r="417" spans="1:25" x14ac:dyDescent="0.5">
      <c r="A417">
        <v>416</v>
      </c>
      <c r="B417" t="s">
        <v>415</v>
      </c>
      <c r="C417">
        <v>89</v>
      </c>
      <c r="D417">
        <v>101</v>
      </c>
      <c r="E417">
        <v>129</v>
      </c>
      <c r="F417">
        <v>101</v>
      </c>
      <c r="G417">
        <v>129</v>
      </c>
      <c r="H417">
        <v>51</v>
      </c>
      <c r="I417">
        <f t="shared" si="36"/>
        <v>600</v>
      </c>
      <c r="J417">
        <f>C417-'Gen IV Original Stats'!C417</f>
        <v>19</v>
      </c>
      <c r="K417">
        <f>D417-'Gen IV Original Stats'!D417</f>
        <v>21</v>
      </c>
      <c r="L417">
        <f>E417-'Gen IV Original Stats'!E417</f>
        <v>27</v>
      </c>
      <c r="M417">
        <f>F417-'Gen IV Original Stats'!F417</f>
        <v>21</v>
      </c>
      <c r="N417">
        <f>G417-'Gen IV Original Stats'!G417</f>
        <v>27</v>
      </c>
      <c r="O417">
        <f>H417-'Gen IV Original Stats'!H417</f>
        <v>11</v>
      </c>
      <c r="P417">
        <f>I417-'Gen IV Original Stats'!I417</f>
        <v>126</v>
      </c>
      <c r="U417">
        <f t="shared" si="40"/>
        <v>416</v>
      </c>
      <c r="V417">
        <v>416</v>
      </c>
      <c r="W417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</v>
      </c>
      <c r="Y417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</v>
      </c>
    </row>
    <row r="418" spans="1:25" x14ac:dyDescent="0.5">
      <c r="A418">
        <v>417</v>
      </c>
      <c r="B418" t="s">
        <v>416</v>
      </c>
      <c r="C418">
        <v>89</v>
      </c>
      <c r="D418">
        <v>67</v>
      </c>
      <c r="E418">
        <v>104</v>
      </c>
      <c r="F418">
        <v>67</v>
      </c>
      <c r="G418">
        <v>133</v>
      </c>
      <c r="H418">
        <v>141</v>
      </c>
      <c r="I418">
        <f t="shared" si="36"/>
        <v>601</v>
      </c>
      <c r="J418">
        <f>C418-'Gen IV Original Stats'!C418</f>
        <v>29</v>
      </c>
      <c r="K418">
        <f>D418-'Gen IV Original Stats'!D418</f>
        <v>22</v>
      </c>
      <c r="L418">
        <f>E418-'Gen IV Original Stats'!E418</f>
        <v>34</v>
      </c>
      <c r="M418">
        <f>F418-'Gen IV Original Stats'!F418</f>
        <v>22</v>
      </c>
      <c r="N418">
        <f>G418-'Gen IV Original Stats'!G418</f>
        <v>43</v>
      </c>
      <c r="O418">
        <f>H418-'Gen IV Original Stats'!H418</f>
        <v>46</v>
      </c>
      <c r="P418">
        <f>I418-'Gen IV Original Stats'!I418</f>
        <v>196</v>
      </c>
      <c r="U418">
        <f t="shared" si="40"/>
        <v>417</v>
      </c>
      <c r="V418">
        <v>417</v>
      </c>
      <c r="W418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</v>
      </c>
      <c r="Y418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</v>
      </c>
    </row>
    <row r="419" spans="1:25" x14ac:dyDescent="0.5">
      <c r="A419">
        <v>418</v>
      </c>
      <c r="B419" t="s">
        <v>417</v>
      </c>
      <c r="C419">
        <v>67</v>
      </c>
      <c r="D419">
        <v>79</v>
      </c>
      <c r="E419">
        <v>42</v>
      </c>
      <c r="F419">
        <v>73</v>
      </c>
      <c r="G419">
        <v>36</v>
      </c>
      <c r="H419">
        <v>103</v>
      </c>
      <c r="I419">
        <f t="shared" si="36"/>
        <v>400</v>
      </c>
      <c r="J419">
        <f>C419-'Gen IV Original Stats'!C419</f>
        <v>12</v>
      </c>
      <c r="K419">
        <f>D419-'Gen IV Original Stats'!D419</f>
        <v>14</v>
      </c>
      <c r="L419">
        <f>E419-'Gen IV Original Stats'!E419</f>
        <v>7</v>
      </c>
      <c r="M419">
        <f>F419-'Gen IV Original Stats'!F419</f>
        <v>13</v>
      </c>
      <c r="N419">
        <f>G419-'Gen IV Original Stats'!G419</f>
        <v>6</v>
      </c>
      <c r="O419">
        <f>H419-'Gen IV Original Stats'!H419</f>
        <v>18</v>
      </c>
      <c r="P419">
        <f>I419-'Gen IV Original Stats'!I419</f>
        <v>70</v>
      </c>
      <c r="U419">
        <f t="shared" si="40"/>
        <v>419</v>
      </c>
      <c r="V419">
        <v>418</v>
      </c>
      <c r="W419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</v>
      </c>
      <c r="X419">
        <v>1</v>
      </c>
      <c r="Y419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</v>
      </c>
    </row>
    <row r="420" spans="1:25" x14ac:dyDescent="0.5">
      <c r="A420">
        <v>419</v>
      </c>
      <c r="B420" t="s">
        <v>418</v>
      </c>
      <c r="C420">
        <v>103</v>
      </c>
      <c r="D420">
        <v>127</v>
      </c>
      <c r="E420">
        <v>67</v>
      </c>
      <c r="F420">
        <v>103</v>
      </c>
      <c r="G420">
        <v>61</v>
      </c>
      <c r="H420">
        <v>139</v>
      </c>
      <c r="I420">
        <f t="shared" si="36"/>
        <v>600</v>
      </c>
      <c r="J420">
        <f>C420-'Gen IV Original Stats'!C420</f>
        <v>18</v>
      </c>
      <c r="K420">
        <f>D420-'Gen IV Original Stats'!D420</f>
        <v>22</v>
      </c>
      <c r="L420">
        <f>E420-'Gen IV Original Stats'!E420</f>
        <v>12</v>
      </c>
      <c r="M420">
        <f>F420-'Gen IV Original Stats'!F420</f>
        <v>18</v>
      </c>
      <c r="N420">
        <f>G420-'Gen IV Original Stats'!G420</f>
        <v>11</v>
      </c>
      <c r="O420">
        <f>H420-'Gen IV Original Stats'!H420</f>
        <v>24</v>
      </c>
      <c r="P420">
        <f>I420-'Gen IV Original Stats'!I420</f>
        <v>105</v>
      </c>
      <c r="U420">
        <f t="shared" si="40"/>
        <v>419</v>
      </c>
      <c r="V420">
        <v>419</v>
      </c>
      <c r="W420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</v>
      </c>
      <c r="Y420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</v>
      </c>
    </row>
    <row r="421" spans="1:25" x14ac:dyDescent="0.5">
      <c r="A421">
        <v>420</v>
      </c>
      <c r="B421" t="s">
        <v>419</v>
      </c>
      <c r="C421">
        <v>65</v>
      </c>
      <c r="D421">
        <v>51</v>
      </c>
      <c r="E421">
        <v>65</v>
      </c>
      <c r="F421">
        <v>90</v>
      </c>
      <c r="G421">
        <v>77</v>
      </c>
      <c r="H421">
        <v>51</v>
      </c>
      <c r="I421">
        <f t="shared" si="36"/>
        <v>399</v>
      </c>
      <c r="J421">
        <f>C421-'Gen IV Original Stats'!C421</f>
        <v>20</v>
      </c>
      <c r="K421">
        <f>D421-'Gen IV Original Stats'!D421</f>
        <v>16</v>
      </c>
      <c r="L421">
        <f>E421-'Gen IV Original Stats'!E421</f>
        <v>20</v>
      </c>
      <c r="M421">
        <f>F421-'Gen IV Original Stats'!F421</f>
        <v>28</v>
      </c>
      <c r="N421">
        <f>G421-'Gen IV Original Stats'!G421</f>
        <v>24</v>
      </c>
      <c r="O421">
        <f>H421-'Gen IV Original Stats'!H421</f>
        <v>16</v>
      </c>
      <c r="P421">
        <f>I421-'Gen IV Original Stats'!I421</f>
        <v>124</v>
      </c>
      <c r="U421">
        <f t="shared" si="40"/>
        <v>421</v>
      </c>
      <c r="V421">
        <v>420</v>
      </c>
      <c r="W421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</v>
      </c>
      <c r="X421">
        <v>1</v>
      </c>
      <c r="Y421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</v>
      </c>
    </row>
    <row r="422" spans="1:25" x14ac:dyDescent="0.5">
      <c r="A422">
        <v>421</v>
      </c>
      <c r="B422" t="s">
        <v>420</v>
      </c>
      <c r="C422">
        <v>93</v>
      </c>
      <c r="D422">
        <v>80</v>
      </c>
      <c r="E422">
        <v>93</v>
      </c>
      <c r="F422">
        <v>116</v>
      </c>
      <c r="G422">
        <v>104</v>
      </c>
      <c r="H422">
        <v>113</v>
      </c>
      <c r="I422">
        <f t="shared" si="36"/>
        <v>599</v>
      </c>
      <c r="J422">
        <f>C422-'Gen IV Original Stats'!C422</f>
        <v>23</v>
      </c>
      <c r="K422">
        <f>D422-'Gen IV Original Stats'!D422</f>
        <v>20</v>
      </c>
      <c r="L422">
        <f>E422-'Gen IV Original Stats'!E422</f>
        <v>23</v>
      </c>
      <c r="M422">
        <f>F422-'Gen IV Original Stats'!F422</f>
        <v>29</v>
      </c>
      <c r="N422">
        <f>G422-'Gen IV Original Stats'!G422</f>
        <v>26</v>
      </c>
      <c r="O422">
        <f>H422-'Gen IV Original Stats'!H422</f>
        <v>28</v>
      </c>
      <c r="P422">
        <f>I422-'Gen IV Original Stats'!I422</f>
        <v>149</v>
      </c>
      <c r="U422">
        <f t="shared" si="40"/>
        <v>421</v>
      </c>
      <c r="V422">
        <v>421</v>
      </c>
      <c r="W422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</v>
      </c>
      <c r="Y422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</v>
      </c>
    </row>
    <row r="423" spans="1:25" x14ac:dyDescent="0.5">
      <c r="A423">
        <v>422</v>
      </c>
      <c r="B423" t="s">
        <v>421</v>
      </c>
      <c r="C423">
        <v>94</v>
      </c>
      <c r="D423">
        <v>59</v>
      </c>
      <c r="E423">
        <v>59</v>
      </c>
      <c r="F423">
        <v>70</v>
      </c>
      <c r="G423">
        <v>76</v>
      </c>
      <c r="H423">
        <v>42</v>
      </c>
      <c r="I423">
        <f t="shared" si="36"/>
        <v>400</v>
      </c>
      <c r="J423">
        <f>C423-'Gen IV Original Stats'!C423</f>
        <v>18</v>
      </c>
      <c r="K423">
        <f>D423-'Gen IV Original Stats'!D423</f>
        <v>11</v>
      </c>
      <c r="L423">
        <f>E423-'Gen IV Original Stats'!E423</f>
        <v>11</v>
      </c>
      <c r="M423">
        <f>F423-'Gen IV Original Stats'!F423</f>
        <v>13</v>
      </c>
      <c r="N423">
        <f>G423-'Gen IV Original Stats'!G423</f>
        <v>14</v>
      </c>
      <c r="O423">
        <f>H423-'Gen IV Original Stats'!H423</f>
        <v>8</v>
      </c>
      <c r="P423">
        <f>I423-'Gen IV Original Stats'!I423</f>
        <v>75</v>
      </c>
      <c r="U423">
        <f t="shared" si="40"/>
        <v>423</v>
      </c>
      <c r="V423">
        <v>422</v>
      </c>
      <c r="W423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</v>
      </c>
      <c r="X423">
        <v>1</v>
      </c>
      <c r="Y423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</v>
      </c>
    </row>
    <row r="424" spans="1:25" x14ac:dyDescent="0.5">
      <c r="A424">
        <v>423</v>
      </c>
      <c r="B424" t="s">
        <v>422</v>
      </c>
      <c r="C424">
        <v>140</v>
      </c>
      <c r="D424">
        <v>105</v>
      </c>
      <c r="E424">
        <v>86</v>
      </c>
      <c r="F424">
        <v>116</v>
      </c>
      <c r="G424">
        <v>104</v>
      </c>
      <c r="H424">
        <v>49</v>
      </c>
      <c r="I424">
        <f t="shared" si="36"/>
        <v>600</v>
      </c>
      <c r="J424">
        <f>C424-'Gen IV Original Stats'!C424</f>
        <v>29</v>
      </c>
      <c r="K424">
        <f>D424-'Gen IV Original Stats'!D424</f>
        <v>22</v>
      </c>
      <c r="L424">
        <f>E424-'Gen IV Original Stats'!E424</f>
        <v>18</v>
      </c>
      <c r="M424">
        <f>F424-'Gen IV Original Stats'!F424</f>
        <v>24</v>
      </c>
      <c r="N424">
        <f>G424-'Gen IV Original Stats'!G424</f>
        <v>22</v>
      </c>
      <c r="O424">
        <f>H424-'Gen IV Original Stats'!H424</f>
        <v>10</v>
      </c>
      <c r="P424">
        <f>I424-'Gen IV Original Stats'!I424</f>
        <v>125</v>
      </c>
      <c r="U424">
        <f t="shared" si="40"/>
        <v>423</v>
      </c>
      <c r="V424">
        <v>423</v>
      </c>
      <c r="W424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</v>
      </c>
      <c r="Y424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</v>
      </c>
    </row>
    <row r="425" spans="1:25" x14ac:dyDescent="0.5">
      <c r="A425">
        <v>424</v>
      </c>
      <c r="B425" t="s">
        <v>423</v>
      </c>
      <c r="C425">
        <v>93</v>
      </c>
      <c r="D425">
        <v>124</v>
      </c>
      <c r="E425">
        <v>82</v>
      </c>
      <c r="F425">
        <v>75</v>
      </c>
      <c r="G425">
        <v>82</v>
      </c>
      <c r="H425">
        <v>143</v>
      </c>
      <c r="I425">
        <f t="shared" si="36"/>
        <v>599</v>
      </c>
      <c r="J425">
        <f>C425-'Gen IV Original Stats'!C425</f>
        <v>18</v>
      </c>
      <c r="K425">
        <f>D425-'Gen IV Original Stats'!D425</f>
        <v>24</v>
      </c>
      <c r="L425">
        <f>E425-'Gen IV Original Stats'!E425</f>
        <v>16</v>
      </c>
      <c r="M425">
        <f>F425-'Gen IV Original Stats'!F425</f>
        <v>15</v>
      </c>
      <c r="N425">
        <f>G425-'Gen IV Original Stats'!G425</f>
        <v>16</v>
      </c>
      <c r="O425">
        <f>H425-'Gen IV Original Stats'!H425</f>
        <v>28</v>
      </c>
      <c r="P425">
        <f>I425-'Gen IV Original Stats'!I425</f>
        <v>117</v>
      </c>
      <c r="U425">
        <f t="shared" si="40"/>
        <v>424</v>
      </c>
      <c r="V425">
        <v>424</v>
      </c>
      <c r="W425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</v>
      </c>
      <c r="Y425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</v>
      </c>
    </row>
    <row r="426" spans="1:25" x14ac:dyDescent="0.5">
      <c r="A426">
        <v>425</v>
      </c>
      <c r="B426" t="s">
        <v>424</v>
      </c>
      <c r="C426">
        <v>103</v>
      </c>
      <c r="D426">
        <v>57</v>
      </c>
      <c r="E426">
        <v>39</v>
      </c>
      <c r="F426">
        <v>69</v>
      </c>
      <c r="G426">
        <v>51</v>
      </c>
      <c r="H426">
        <v>80</v>
      </c>
      <c r="I426">
        <f t="shared" si="36"/>
        <v>399</v>
      </c>
      <c r="J426">
        <f>C426-'Gen IV Original Stats'!C426</f>
        <v>13</v>
      </c>
      <c r="K426">
        <f>D426-'Gen IV Original Stats'!D426</f>
        <v>7</v>
      </c>
      <c r="L426">
        <f>E426-'Gen IV Original Stats'!E426</f>
        <v>5</v>
      </c>
      <c r="M426">
        <f>F426-'Gen IV Original Stats'!F426</f>
        <v>9</v>
      </c>
      <c r="N426">
        <f>G426-'Gen IV Original Stats'!G426</f>
        <v>7</v>
      </c>
      <c r="O426">
        <f>H426-'Gen IV Original Stats'!H426</f>
        <v>10</v>
      </c>
      <c r="P426">
        <f>I426-'Gen IV Original Stats'!I426</f>
        <v>51</v>
      </c>
      <c r="U426">
        <f t="shared" si="40"/>
        <v>426</v>
      </c>
      <c r="V426">
        <v>425</v>
      </c>
      <c r="W426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</v>
      </c>
      <c r="X426">
        <v>1</v>
      </c>
      <c r="Y426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</v>
      </c>
    </row>
    <row r="427" spans="1:25" x14ac:dyDescent="0.5">
      <c r="A427">
        <v>426</v>
      </c>
      <c r="B427" t="s">
        <v>425</v>
      </c>
      <c r="C427">
        <v>181</v>
      </c>
      <c r="D427">
        <v>96</v>
      </c>
      <c r="E427">
        <v>53</v>
      </c>
      <c r="F427">
        <v>108</v>
      </c>
      <c r="G427">
        <v>65</v>
      </c>
      <c r="H427">
        <v>96</v>
      </c>
      <c r="I427">
        <f t="shared" si="36"/>
        <v>599</v>
      </c>
      <c r="J427">
        <f>C427-'Gen IV Original Stats'!C427</f>
        <v>31</v>
      </c>
      <c r="K427">
        <f>D427-'Gen IV Original Stats'!D427</f>
        <v>16</v>
      </c>
      <c r="L427">
        <f>E427-'Gen IV Original Stats'!E427</f>
        <v>9</v>
      </c>
      <c r="M427">
        <f>F427-'Gen IV Original Stats'!F427</f>
        <v>18</v>
      </c>
      <c r="N427">
        <f>G427-'Gen IV Original Stats'!G427</f>
        <v>11</v>
      </c>
      <c r="O427">
        <f>H427-'Gen IV Original Stats'!H427</f>
        <v>16</v>
      </c>
      <c r="P427">
        <f>I427-'Gen IV Original Stats'!I427</f>
        <v>101</v>
      </c>
      <c r="U427">
        <f t="shared" si="40"/>
        <v>426</v>
      </c>
      <c r="V427">
        <v>426</v>
      </c>
      <c r="W427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</v>
      </c>
      <c r="Y427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</v>
      </c>
    </row>
    <row r="428" spans="1:25" x14ac:dyDescent="0.5">
      <c r="A428">
        <v>427</v>
      </c>
      <c r="B428" t="s">
        <v>426</v>
      </c>
      <c r="C428">
        <v>63</v>
      </c>
      <c r="D428">
        <v>75</v>
      </c>
      <c r="E428">
        <v>50</v>
      </c>
      <c r="F428">
        <v>50</v>
      </c>
      <c r="G428">
        <v>64</v>
      </c>
      <c r="H428">
        <v>97</v>
      </c>
      <c r="I428">
        <f t="shared" si="36"/>
        <v>399</v>
      </c>
      <c r="J428">
        <f>C428-'Gen IV Original Stats'!C428</f>
        <v>8</v>
      </c>
      <c r="K428">
        <f>D428-'Gen IV Original Stats'!D428</f>
        <v>9</v>
      </c>
      <c r="L428">
        <f>E428-'Gen IV Original Stats'!E428</f>
        <v>6</v>
      </c>
      <c r="M428">
        <f>F428-'Gen IV Original Stats'!F428</f>
        <v>6</v>
      </c>
      <c r="N428">
        <f>G428-'Gen IV Original Stats'!G428</f>
        <v>8</v>
      </c>
      <c r="O428">
        <f>H428-'Gen IV Original Stats'!H428</f>
        <v>12</v>
      </c>
      <c r="P428">
        <f>I428-'Gen IV Original Stats'!I428</f>
        <v>49</v>
      </c>
      <c r="U428">
        <f t="shared" si="40"/>
        <v>428</v>
      </c>
      <c r="V428">
        <v>427</v>
      </c>
      <c r="W428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</v>
      </c>
      <c r="X428">
        <v>1</v>
      </c>
      <c r="Y428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</v>
      </c>
    </row>
    <row r="429" spans="1:25" x14ac:dyDescent="0.5">
      <c r="A429">
        <v>428</v>
      </c>
      <c r="B429" t="s">
        <v>427</v>
      </c>
      <c r="C429">
        <v>81</v>
      </c>
      <c r="D429">
        <v>95</v>
      </c>
      <c r="E429">
        <v>105</v>
      </c>
      <c r="F429">
        <v>68</v>
      </c>
      <c r="G429">
        <v>120</v>
      </c>
      <c r="H429">
        <v>131</v>
      </c>
      <c r="I429">
        <f t="shared" si="36"/>
        <v>600</v>
      </c>
      <c r="J429">
        <f>C429-'Gen IV Original Stats'!C429</f>
        <v>16</v>
      </c>
      <c r="K429">
        <f>D429-'Gen IV Original Stats'!D429</f>
        <v>19</v>
      </c>
      <c r="L429">
        <f>E429-'Gen IV Original Stats'!E429</f>
        <v>21</v>
      </c>
      <c r="M429">
        <f>F429-'Gen IV Original Stats'!F429</f>
        <v>14</v>
      </c>
      <c r="N429">
        <f>G429-'Gen IV Original Stats'!G429</f>
        <v>24</v>
      </c>
      <c r="O429">
        <f>H429-'Gen IV Original Stats'!H429</f>
        <v>26</v>
      </c>
      <c r="P429">
        <f>I429-'Gen IV Original Stats'!I429</f>
        <v>120</v>
      </c>
      <c r="U429">
        <f t="shared" si="40"/>
        <v>428</v>
      </c>
      <c r="V429">
        <v>428</v>
      </c>
      <c r="W429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</v>
      </c>
      <c r="Y429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</v>
      </c>
    </row>
    <row r="430" spans="1:25" x14ac:dyDescent="0.5">
      <c r="A430">
        <v>429</v>
      </c>
      <c r="B430" t="s">
        <v>428</v>
      </c>
      <c r="C430">
        <v>73</v>
      </c>
      <c r="D430">
        <v>73</v>
      </c>
      <c r="E430">
        <v>73</v>
      </c>
      <c r="F430">
        <v>127</v>
      </c>
      <c r="G430">
        <v>127</v>
      </c>
      <c r="H430">
        <v>127</v>
      </c>
      <c r="I430">
        <f t="shared" si="36"/>
        <v>600</v>
      </c>
      <c r="J430">
        <f>C430-'Gen IV Original Stats'!C430</f>
        <v>13</v>
      </c>
      <c r="K430">
        <f>D430-'Gen IV Original Stats'!D430</f>
        <v>13</v>
      </c>
      <c r="L430">
        <f>E430-'Gen IV Original Stats'!E430</f>
        <v>13</v>
      </c>
      <c r="M430">
        <f>F430-'Gen IV Original Stats'!F430</f>
        <v>22</v>
      </c>
      <c r="N430">
        <f>G430-'Gen IV Original Stats'!G430</f>
        <v>22</v>
      </c>
      <c r="O430">
        <f>H430-'Gen IV Original Stats'!H430</f>
        <v>22</v>
      </c>
      <c r="P430">
        <f>I430-'Gen IV Original Stats'!I430</f>
        <v>105</v>
      </c>
      <c r="U430">
        <f t="shared" si="40"/>
        <v>429</v>
      </c>
      <c r="V430">
        <v>429</v>
      </c>
      <c r="W430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</v>
      </c>
      <c r="Y430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</v>
      </c>
    </row>
    <row r="431" spans="1:25" x14ac:dyDescent="0.5">
      <c r="A431">
        <v>430</v>
      </c>
      <c r="B431" t="s">
        <v>429</v>
      </c>
      <c r="C431">
        <v>119</v>
      </c>
      <c r="D431">
        <v>149</v>
      </c>
      <c r="E431">
        <v>62</v>
      </c>
      <c r="F431">
        <v>125</v>
      </c>
      <c r="G431">
        <v>62</v>
      </c>
      <c r="H431">
        <v>84</v>
      </c>
      <c r="I431">
        <f t="shared" si="36"/>
        <v>601</v>
      </c>
      <c r="J431">
        <f>C431-'Gen IV Original Stats'!C431</f>
        <v>19</v>
      </c>
      <c r="K431">
        <f>D431-'Gen IV Original Stats'!D431</f>
        <v>24</v>
      </c>
      <c r="L431">
        <f>E431-'Gen IV Original Stats'!E431</f>
        <v>10</v>
      </c>
      <c r="M431">
        <f>F431-'Gen IV Original Stats'!F431</f>
        <v>20</v>
      </c>
      <c r="N431">
        <f>G431-'Gen IV Original Stats'!G431</f>
        <v>10</v>
      </c>
      <c r="O431">
        <f>H431-'Gen IV Original Stats'!H431</f>
        <v>13</v>
      </c>
      <c r="P431">
        <f>I431-'Gen IV Original Stats'!I431</f>
        <v>96</v>
      </c>
      <c r="U431">
        <f t="shared" si="40"/>
        <v>430</v>
      </c>
      <c r="V431">
        <v>430</v>
      </c>
      <c r="W431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</v>
      </c>
      <c r="Y431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</v>
      </c>
    </row>
    <row r="432" spans="1:25" x14ac:dyDescent="0.5">
      <c r="A432">
        <v>431</v>
      </c>
      <c r="B432" t="s">
        <v>430</v>
      </c>
      <c r="C432">
        <v>63</v>
      </c>
      <c r="D432">
        <v>71</v>
      </c>
      <c r="E432">
        <v>54</v>
      </c>
      <c r="F432">
        <v>54</v>
      </c>
      <c r="G432">
        <v>48</v>
      </c>
      <c r="H432">
        <v>110</v>
      </c>
      <c r="I432">
        <f t="shared" si="36"/>
        <v>400</v>
      </c>
      <c r="J432">
        <f>C432-'Gen IV Original Stats'!C432</f>
        <v>14</v>
      </c>
      <c r="K432">
        <f>D432-'Gen IV Original Stats'!D432</f>
        <v>16</v>
      </c>
      <c r="L432">
        <f>E432-'Gen IV Original Stats'!E432</f>
        <v>12</v>
      </c>
      <c r="M432">
        <f>F432-'Gen IV Original Stats'!F432</f>
        <v>12</v>
      </c>
      <c r="N432">
        <f>G432-'Gen IV Original Stats'!G432</f>
        <v>11</v>
      </c>
      <c r="O432">
        <f>H432-'Gen IV Original Stats'!H432</f>
        <v>25</v>
      </c>
      <c r="P432">
        <f>I432-'Gen IV Original Stats'!I432</f>
        <v>90</v>
      </c>
      <c r="U432">
        <f t="shared" si="40"/>
        <v>432</v>
      </c>
      <c r="V432">
        <v>431</v>
      </c>
      <c r="W432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</v>
      </c>
      <c r="X432">
        <v>1</v>
      </c>
      <c r="Y432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</v>
      </c>
    </row>
    <row r="433" spans="1:25" x14ac:dyDescent="0.5">
      <c r="A433">
        <v>432</v>
      </c>
      <c r="B433" t="s">
        <v>431</v>
      </c>
      <c r="C433">
        <v>94</v>
      </c>
      <c r="D433">
        <v>109</v>
      </c>
      <c r="E433">
        <v>85</v>
      </c>
      <c r="F433">
        <v>85</v>
      </c>
      <c r="G433">
        <v>78</v>
      </c>
      <c r="H433">
        <v>149</v>
      </c>
      <c r="I433">
        <f t="shared" si="36"/>
        <v>600</v>
      </c>
      <c r="J433">
        <f>C433-'Gen IV Original Stats'!C433</f>
        <v>23</v>
      </c>
      <c r="K433">
        <f>D433-'Gen IV Original Stats'!D433</f>
        <v>27</v>
      </c>
      <c r="L433">
        <f>E433-'Gen IV Original Stats'!E433</f>
        <v>21</v>
      </c>
      <c r="M433">
        <f>F433-'Gen IV Original Stats'!F433</f>
        <v>21</v>
      </c>
      <c r="N433">
        <f>G433-'Gen IV Original Stats'!G433</f>
        <v>19</v>
      </c>
      <c r="O433">
        <f>H433-'Gen IV Original Stats'!H433</f>
        <v>37</v>
      </c>
      <c r="P433">
        <f>I433-'Gen IV Original Stats'!I433</f>
        <v>148</v>
      </c>
      <c r="U433">
        <f t="shared" si="40"/>
        <v>432</v>
      </c>
      <c r="V433">
        <v>432</v>
      </c>
      <c r="W433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</v>
      </c>
      <c r="Y433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</v>
      </c>
    </row>
    <row r="434" spans="1:25" x14ac:dyDescent="0.5">
      <c r="A434">
        <v>433</v>
      </c>
      <c r="B434" t="s">
        <v>432</v>
      </c>
      <c r="C434">
        <v>63</v>
      </c>
      <c r="D434">
        <v>42</v>
      </c>
      <c r="E434">
        <v>70</v>
      </c>
      <c r="F434">
        <v>91</v>
      </c>
      <c r="G434">
        <v>70</v>
      </c>
      <c r="H434">
        <v>63</v>
      </c>
      <c r="I434">
        <f t="shared" si="36"/>
        <v>399</v>
      </c>
      <c r="J434">
        <f>C434-'Gen IV Original Stats'!C434</f>
        <v>18</v>
      </c>
      <c r="K434">
        <f>D434-'Gen IV Original Stats'!D434</f>
        <v>12</v>
      </c>
      <c r="L434">
        <f>E434-'Gen IV Original Stats'!E434</f>
        <v>20</v>
      </c>
      <c r="M434">
        <f>F434-'Gen IV Original Stats'!F434</f>
        <v>26</v>
      </c>
      <c r="N434">
        <f>G434-'Gen IV Original Stats'!G434</f>
        <v>20</v>
      </c>
      <c r="O434">
        <f>H434-'Gen IV Original Stats'!H434</f>
        <v>18</v>
      </c>
      <c r="P434">
        <f>I434-'Gen IV Original Stats'!I434</f>
        <v>114</v>
      </c>
      <c r="U434">
        <v>358</v>
      </c>
      <c r="V434">
        <v>433</v>
      </c>
      <c r="W434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</v>
      </c>
      <c r="X434">
        <v>1</v>
      </c>
      <c r="Y434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</v>
      </c>
    </row>
    <row r="435" spans="1:25" x14ac:dyDescent="0.5">
      <c r="A435">
        <v>434</v>
      </c>
      <c r="B435" t="s">
        <v>433</v>
      </c>
      <c r="C435">
        <v>77</v>
      </c>
      <c r="D435">
        <v>77</v>
      </c>
      <c r="E435">
        <v>57</v>
      </c>
      <c r="F435">
        <v>50</v>
      </c>
      <c r="G435">
        <v>50</v>
      </c>
      <c r="H435">
        <v>90</v>
      </c>
      <c r="I435">
        <f t="shared" si="36"/>
        <v>401</v>
      </c>
      <c r="J435">
        <f>C435-'Gen IV Original Stats'!C435</f>
        <v>14</v>
      </c>
      <c r="K435">
        <f>D435-'Gen IV Original Stats'!D435</f>
        <v>14</v>
      </c>
      <c r="L435">
        <f>E435-'Gen IV Original Stats'!E435</f>
        <v>10</v>
      </c>
      <c r="M435">
        <f>F435-'Gen IV Original Stats'!F435</f>
        <v>9</v>
      </c>
      <c r="N435">
        <f>G435-'Gen IV Original Stats'!G435</f>
        <v>9</v>
      </c>
      <c r="O435">
        <f>H435-'Gen IV Original Stats'!H435</f>
        <v>16</v>
      </c>
      <c r="P435">
        <f>I435-'Gen IV Original Stats'!I435</f>
        <v>72</v>
      </c>
      <c r="U435">
        <f>IF(X435="",A435,IF(X435=2,A437,IF(X435=1,A436,"")))</f>
        <v>435</v>
      </c>
      <c r="V435">
        <v>434</v>
      </c>
      <c r="W435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</v>
      </c>
      <c r="X435">
        <v>1</v>
      </c>
      <c r="Y435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</v>
      </c>
    </row>
    <row r="436" spans="1:25" x14ac:dyDescent="0.5">
      <c r="A436">
        <v>435</v>
      </c>
      <c r="B436" t="s">
        <v>434</v>
      </c>
      <c r="C436">
        <v>129</v>
      </c>
      <c r="D436">
        <v>116</v>
      </c>
      <c r="E436">
        <v>84</v>
      </c>
      <c r="F436">
        <v>89</v>
      </c>
      <c r="G436">
        <v>76</v>
      </c>
      <c r="H436">
        <v>105</v>
      </c>
      <c r="I436">
        <f t="shared" si="36"/>
        <v>599</v>
      </c>
      <c r="J436">
        <f>C436-'Gen IV Original Stats'!C436</f>
        <v>26</v>
      </c>
      <c r="K436">
        <f>D436-'Gen IV Original Stats'!D436</f>
        <v>23</v>
      </c>
      <c r="L436">
        <f>E436-'Gen IV Original Stats'!E436</f>
        <v>17</v>
      </c>
      <c r="M436">
        <f>F436-'Gen IV Original Stats'!F436</f>
        <v>18</v>
      </c>
      <c r="N436">
        <f>G436-'Gen IV Original Stats'!G436</f>
        <v>15</v>
      </c>
      <c r="O436">
        <f>H436-'Gen IV Original Stats'!H436</f>
        <v>21</v>
      </c>
      <c r="P436">
        <f>I436-'Gen IV Original Stats'!I436</f>
        <v>120</v>
      </c>
      <c r="U436">
        <f>IF(X436="",A436,IF(X436=2,A438,IF(X436=1,A437,"")))</f>
        <v>435</v>
      </c>
      <c r="V436">
        <v>435</v>
      </c>
      <c r="W436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</v>
      </c>
      <c r="Y436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</v>
      </c>
    </row>
    <row r="437" spans="1:25" x14ac:dyDescent="0.5">
      <c r="A437">
        <v>436</v>
      </c>
      <c r="B437" t="s">
        <v>435</v>
      </c>
      <c r="C437">
        <v>76</v>
      </c>
      <c r="D437">
        <v>32</v>
      </c>
      <c r="E437">
        <v>115</v>
      </c>
      <c r="F437">
        <v>32</v>
      </c>
      <c r="G437">
        <v>115</v>
      </c>
      <c r="H437">
        <v>31</v>
      </c>
      <c r="I437">
        <f t="shared" si="36"/>
        <v>401</v>
      </c>
      <c r="J437">
        <f>C437-'Gen IV Original Stats'!C437</f>
        <v>19</v>
      </c>
      <c r="K437">
        <f>D437-'Gen IV Original Stats'!D437</f>
        <v>8</v>
      </c>
      <c r="L437">
        <f>E437-'Gen IV Original Stats'!E437</f>
        <v>29</v>
      </c>
      <c r="M437">
        <f>F437-'Gen IV Original Stats'!F437</f>
        <v>8</v>
      </c>
      <c r="N437">
        <f>G437-'Gen IV Original Stats'!G437</f>
        <v>29</v>
      </c>
      <c r="O437">
        <f>H437-'Gen IV Original Stats'!H437</f>
        <v>8</v>
      </c>
      <c r="P437">
        <f>I437-'Gen IV Original Stats'!I437</f>
        <v>101</v>
      </c>
      <c r="U437">
        <f>IF(X437="",A437,IF(X437=2,A439,IF(X437=1,A438,"")))</f>
        <v>437</v>
      </c>
      <c r="V437">
        <v>436</v>
      </c>
      <c r="W437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</v>
      </c>
      <c r="X437">
        <v>1</v>
      </c>
      <c r="Y437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</v>
      </c>
    </row>
    <row r="438" spans="1:25" x14ac:dyDescent="0.5">
      <c r="A438">
        <v>437</v>
      </c>
      <c r="B438" t="s">
        <v>436</v>
      </c>
      <c r="C438">
        <v>80</v>
      </c>
      <c r="D438">
        <v>107</v>
      </c>
      <c r="E438">
        <v>139</v>
      </c>
      <c r="F438">
        <v>95</v>
      </c>
      <c r="G438">
        <v>139</v>
      </c>
      <c r="H438">
        <v>40</v>
      </c>
      <c r="I438">
        <f t="shared" si="36"/>
        <v>600</v>
      </c>
      <c r="J438">
        <f>C438-'Gen IV Original Stats'!C438</f>
        <v>13</v>
      </c>
      <c r="K438">
        <f>D438-'Gen IV Original Stats'!D438</f>
        <v>18</v>
      </c>
      <c r="L438">
        <f>E438-'Gen IV Original Stats'!E438</f>
        <v>23</v>
      </c>
      <c r="M438">
        <f>F438-'Gen IV Original Stats'!F438</f>
        <v>16</v>
      </c>
      <c r="N438">
        <f>G438-'Gen IV Original Stats'!G438</f>
        <v>23</v>
      </c>
      <c r="O438">
        <f>H438-'Gen IV Original Stats'!H438</f>
        <v>7</v>
      </c>
      <c r="P438">
        <f>I438-'Gen IV Original Stats'!I438</f>
        <v>100</v>
      </c>
      <c r="U438">
        <f>IF(X438="",A438,IF(X438=2,A440,IF(X438=1,A439,"")))</f>
        <v>437</v>
      </c>
      <c r="V438">
        <v>437</v>
      </c>
      <c r="W438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</v>
      </c>
      <c r="Y438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</v>
      </c>
    </row>
    <row r="439" spans="1:25" x14ac:dyDescent="0.5">
      <c r="A439">
        <v>438</v>
      </c>
      <c r="B439" t="s">
        <v>437</v>
      </c>
      <c r="C439">
        <v>69</v>
      </c>
      <c r="D439">
        <v>110</v>
      </c>
      <c r="E439">
        <v>131</v>
      </c>
      <c r="F439">
        <v>14</v>
      </c>
      <c r="G439">
        <v>62</v>
      </c>
      <c r="H439">
        <v>14</v>
      </c>
      <c r="I439">
        <f t="shared" si="36"/>
        <v>400</v>
      </c>
      <c r="J439">
        <f>C439-'Gen IV Original Stats'!C439</f>
        <v>19</v>
      </c>
      <c r="K439">
        <f>D439-'Gen IV Original Stats'!D439</f>
        <v>30</v>
      </c>
      <c r="L439">
        <f>E439-'Gen IV Original Stats'!E439</f>
        <v>36</v>
      </c>
      <c r="M439">
        <f>F439-'Gen IV Original Stats'!F439</f>
        <v>4</v>
      </c>
      <c r="N439">
        <f>G439-'Gen IV Original Stats'!G439</f>
        <v>17</v>
      </c>
      <c r="O439">
        <f>H439-'Gen IV Original Stats'!H439</f>
        <v>4</v>
      </c>
      <c r="P439">
        <f>I439-'Gen IV Original Stats'!I439</f>
        <v>110</v>
      </c>
      <c r="U439">
        <v>185</v>
      </c>
      <c r="V439">
        <v>438</v>
      </c>
      <c r="W439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</v>
      </c>
      <c r="X439">
        <v>1</v>
      </c>
      <c r="Y439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</v>
      </c>
    </row>
    <row r="440" spans="1:25" x14ac:dyDescent="0.5">
      <c r="A440">
        <v>439</v>
      </c>
      <c r="B440" t="s">
        <v>438</v>
      </c>
      <c r="C440">
        <v>26</v>
      </c>
      <c r="D440">
        <v>32</v>
      </c>
      <c r="E440">
        <v>58</v>
      </c>
      <c r="F440">
        <v>90</v>
      </c>
      <c r="G440">
        <v>116</v>
      </c>
      <c r="H440">
        <v>77</v>
      </c>
      <c r="I440">
        <f t="shared" si="36"/>
        <v>399</v>
      </c>
      <c r="J440">
        <f>C440-'Gen IV Original Stats'!C440</f>
        <v>6</v>
      </c>
      <c r="K440">
        <f>D440-'Gen IV Original Stats'!D440</f>
        <v>7</v>
      </c>
      <c r="L440">
        <f>E440-'Gen IV Original Stats'!E440</f>
        <v>13</v>
      </c>
      <c r="M440">
        <f>F440-'Gen IV Original Stats'!F440</f>
        <v>20</v>
      </c>
      <c r="N440">
        <f>G440-'Gen IV Original Stats'!G440</f>
        <v>26</v>
      </c>
      <c r="O440">
        <f>H440-'Gen IV Original Stats'!H440</f>
        <v>17</v>
      </c>
      <c r="P440">
        <f>I440-'Gen IV Original Stats'!I440</f>
        <v>89</v>
      </c>
      <c r="U440">
        <f>VLOOKUP("Mr. Mime",B:U,10,FALSE)</f>
        <v>14</v>
      </c>
      <c r="V440">
        <v>439</v>
      </c>
      <c r="W440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</v>
      </c>
      <c r="X440">
        <v>1</v>
      </c>
      <c r="Y440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</v>
      </c>
    </row>
    <row r="441" spans="1:25" x14ac:dyDescent="0.5">
      <c r="A441">
        <v>440</v>
      </c>
      <c r="B441" t="s">
        <v>439</v>
      </c>
      <c r="C441">
        <v>136</v>
      </c>
      <c r="D441">
        <v>7</v>
      </c>
      <c r="E441">
        <v>7</v>
      </c>
      <c r="F441">
        <v>20</v>
      </c>
      <c r="G441">
        <v>89</v>
      </c>
      <c r="H441">
        <v>41</v>
      </c>
      <c r="I441">
        <f t="shared" si="36"/>
        <v>300</v>
      </c>
      <c r="J441">
        <f>C441-'Gen IV Original Stats'!C441</f>
        <v>36</v>
      </c>
      <c r="K441">
        <f>D441-'Gen IV Original Stats'!D441</f>
        <v>2</v>
      </c>
      <c r="L441">
        <f>E441-'Gen IV Original Stats'!E441</f>
        <v>2</v>
      </c>
      <c r="M441">
        <f>F441-'Gen IV Original Stats'!F441</f>
        <v>5</v>
      </c>
      <c r="N441">
        <f>G441-'Gen IV Original Stats'!G441</f>
        <v>24</v>
      </c>
      <c r="O441">
        <f>H441-'Gen IV Original Stats'!H441</f>
        <v>11</v>
      </c>
      <c r="P441">
        <f>I441-'Gen IV Original Stats'!I441</f>
        <v>80</v>
      </c>
      <c r="U441">
        <f>VLOOKUP("Blissey",B:U,10,FALSE)</f>
        <v>7</v>
      </c>
      <c r="V441">
        <v>440</v>
      </c>
      <c r="W441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</v>
      </c>
      <c r="X441">
        <v>2</v>
      </c>
      <c r="Y441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</v>
      </c>
    </row>
    <row r="442" spans="1:25" x14ac:dyDescent="0.5">
      <c r="A442">
        <v>441</v>
      </c>
      <c r="B442" t="s">
        <v>440</v>
      </c>
      <c r="C442">
        <v>111</v>
      </c>
      <c r="D442">
        <v>95</v>
      </c>
      <c r="E442">
        <v>66</v>
      </c>
      <c r="F442">
        <v>134</v>
      </c>
      <c r="G442">
        <v>61</v>
      </c>
      <c r="H442">
        <v>133</v>
      </c>
      <c r="I442">
        <f t="shared" si="36"/>
        <v>600</v>
      </c>
      <c r="J442">
        <f>C442-'Gen IV Original Stats'!C442</f>
        <v>35</v>
      </c>
      <c r="K442">
        <f>D442-'Gen IV Original Stats'!D442</f>
        <v>30</v>
      </c>
      <c r="L442">
        <f>E442-'Gen IV Original Stats'!E442</f>
        <v>21</v>
      </c>
      <c r="M442">
        <f>F442-'Gen IV Original Stats'!F442</f>
        <v>42</v>
      </c>
      <c r="N442">
        <f>G442-'Gen IV Original Stats'!G442</f>
        <v>19</v>
      </c>
      <c r="O442">
        <f>H442-'Gen IV Original Stats'!H442</f>
        <v>42</v>
      </c>
      <c r="P442">
        <f>I442-'Gen IV Original Stats'!I442</f>
        <v>189</v>
      </c>
      <c r="U442">
        <f>IF(X442="",A442,IF(X442=2,A444,IF(X442=1,A443,"")))</f>
        <v>441</v>
      </c>
      <c r="V442">
        <v>441</v>
      </c>
      <c r="W442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</v>
      </c>
      <c r="Y442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</v>
      </c>
    </row>
    <row r="443" spans="1:25" x14ac:dyDescent="0.5">
      <c r="A443">
        <v>442</v>
      </c>
      <c r="B443" t="s">
        <v>441</v>
      </c>
      <c r="C443">
        <v>62</v>
      </c>
      <c r="D443">
        <v>114</v>
      </c>
      <c r="E443">
        <v>134</v>
      </c>
      <c r="F443">
        <v>114</v>
      </c>
      <c r="G443">
        <v>134</v>
      </c>
      <c r="H443">
        <v>43</v>
      </c>
      <c r="I443">
        <f t="shared" si="36"/>
        <v>601</v>
      </c>
      <c r="J443">
        <f>C443-'Gen IV Original Stats'!C443</f>
        <v>12</v>
      </c>
      <c r="K443">
        <f>D443-'Gen IV Original Stats'!D443</f>
        <v>22</v>
      </c>
      <c r="L443">
        <f>E443-'Gen IV Original Stats'!E443</f>
        <v>26</v>
      </c>
      <c r="M443">
        <f>F443-'Gen IV Original Stats'!F443</f>
        <v>22</v>
      </c>
      <c r="N443">
        <f>G443-'Gen IV Original Stats'!G443</f>
        <v>26</v>
      </c>
      <c r="O443">
        <f>H443-'Gen IV Original Stats'!H443</f>
        <v>8</v>
      </c>
      <c r="P443">
        <f>I443-'Gen IV Original Stats'!I443</f>
        <v>116</v>
      </c>
      <c r="U443">
        <f>IF(X443="",A443,IF(X443=2,A445,IF(X443=1,A444,"")))</f>
        <v>442</v>
      </c>
      <c r="V443">
        <v>442</v>
      </c>
      <c r="W443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</v>
      </c>
      <c r="Y443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</v>
      </c>
    </row>
    <row r="444" spans="1:25" x14ac:dyDescent="0.5">
      <c r="A444">
        <v>443</v>
      </c>
      <c r="B444" t="s">
        <v>442</v>
      </c>
      <c r="C444">
        <v>58</v>
      </c>
      <c r="D444">
        <v>70</v>
      </c>
      <c r="E444">
        <v>45</v>
      </c>
      <c r="F444">
        <v>40</v>
      </c>
      <c r="G444">
        <v>45</v>
      </c>
      <c r="H444">
        <v>42</v>
      </c>
      <c r="I444">
        <f t="shared" si="36"/>
        <v>300</v>
      </c>
      <c r="J444">
        <f>C444-'Gen IV Original Stats'!C444</f>
        <v>0</v>
      </c>
      <c r="K444">
        <f>D444-'Gen IV Original Stats'!D444</f>
        <v>0</v>
      </c>
      <c r="L444">
        <f>E444-'Gen IV Original Stats'!E444</f>
        <v>0</v>
      </c>
      <c r="M444">
        <f>F444-'Gen IV Original Stats'!F444</f>
        <v>0</v>
      </c>
      <c r="N444">
        <f>G444-'Gen IV Original Stats'!G444</f>
        <v>0</v>
      </c>
      <c r="O444">
        <f>H444-'Gen IV Original Stats'!H444</f>
        <v>0</v>
      </c>
      <c r="P444">
        <f>I444-'Gen IV Original Stats'!I444</f>
        <v>0</v>
      </c>
      <c r="U444">
        <f>IF(X444="",A444,IF(X444=2,A446,IF(X444=1,A445,"")))</f>
        <v>445</v>
      </c>
      <c r="V444">
        <v>443</v>
      </c>
      <c r="W444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</v>
      </c>
      <c r="X444">
        <v>2</v>
      </c>
      <c r="Y444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</v>
      </c>
    </row>
    <row r="445" spans="1:25" x14ac:dyDescent="0.5">
      <c r="A445">
        <v>444</v>
      </c>
      <c r="B445" t="s">
        <v>443</v>
      </c>
      <c r="C445">
        <v>66</v>
      </c>
      <c r="D445">
        <v>88</v>
      </c>
      <c r="E445">
        <v>63</v>
      </c>
      <c r="F445">
        <v>49</v>
      </c>
      <c r="G445">
        <v>54</v>
      </c>
      <c r="H445">
        <v>80</v>
      </c>
      <c r="I445">
        <f t="shared" si="36"/>
        <v>400</v>
      </c>
      <c r="J445">
        <f>C445-'Gen IV Original Stats'!C445</f>
        <v>-2</v>
      </c>
      <c r="K445">
        <f>D445-'Gen IV Original Stats'!D445</f>
        <v>-2</v>
      </c>
      <c r="L445">
        <f>E445-'Gen IV Original Stats'!E445</f>
        <v>-2</v>
      </c>
      <c r="M445">
        <f>F445-'Gen IV Original Stats'!F445</f>
        <v>-1</v>
      </c>
      <c r="N445">
        <f>G445-'Gen IV Original Stats'!G445</f>
        <v>-1</v>
      </c>
      <c r="O445">
        <f>H445-'Gen IV Original Stats'!H445</f>
        <v>-2</v>
      </c>
      <c r="P445">
        <f>I445-'Gen IV Original Stats'!I445</f>
        <v>-10</v>
      </c>
      <c r="U445">
        <f>IF(X445="",A445,IF(X445=2,A447,IF(X445=1,A446,"")))</f>
        <v>445</v>
      </c>
      <c r="V445">
        <v>444</v>
      </c>
      <c r="W445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</v>
      </c>
      <c r="X445">
        <v>1</v>
      </c>
      <c r="Y445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</v>
      </c>
    </row>
    <row r="446" spans="1:25" x14ac:dyDescent="0.5">
      <c r="A446">
        <v>445</v>
      </c>
      <c r="B446" t="s">
        <v>444</v>
      </c>
      <c r="C446">
        <v>108</v>
      </c>
      <c r="D446">
        <v>130</v>
      </c>
      <c r="E446">
        <v>95</v>
      </c>
      <c r="F446">
        <v>80</v>
      </c>
      <c r="G446">
        <v>85</v>
      </c>
      <c r="H446">
        <v>102</v>
      </c>
      <c r="I446">
        <f t="shared" si="36"/>
        <v>600</v>
      </c>
      <c r="J446">
        <f>C446-'Gen IV Original Stats'!C446</f>
        <v>0</v>
      </c>
      <c r="K446">
        <f>D446-'Gen IV Original Stats'!D446</f>
        <v>0</v>
      </c>
      <c r="L446">
        <f>E446-'Gen IV Original Stats'!E446</f>
        <v>0</v>
      </c>
      <c r="M446">
        <f>F446-'Gen IV Original Stats'!F446</f>
        <v>0</v>
      </c>
      <c r="N446">
        <f>G446-'Gen IV Original Stats'!G446</f>
        <v>0</v>
      </c>
      <c r="O446">
        <f>H446-'Gen IV Original Stats'!H446</f>
        <v>0</v>
      </c>
      <c r="P446">
        <f>I446-'Gen IV Original Stats'!I446</f>
        <v>0</v>
      </c>
      <c r="U446">
        <f>IF(X446="",A446,IF(X446=2,A448,IF(X446=1,A447,"")))</f>
        <v>445</v>
      </c>
      <c r="V446">
        <v>445</v>
      </c>
      <c r="W446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</v>
      </c>
      <c r="Y446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</v>
      </c>
    </row>
    <row r="447" spans="1:25" x14ac:dyDescent="0.5">
      <c r="A447">
        <v>446</v>
      </c>
      <c r="B447" t="s">
        <v>445</v>
      </c>
      <c r="C447">
        <v>138</v>
      </c>
      <c r="D447">
        <v>87</v>
      </c>
      <c r="E447">
        <v>41</v>
      </c>
      <c r="F447">
        <v>41</v>
      </c>
      <c r="G447">
        <v>87</v>
      </c>
      <c r="H447">
        <v>5</v>
      </c>
      <c r="I447">
        <f t="shared" si="36"/>
        <v>399</v>
      </c>
      <c r="J447">
        <f>C447-'Gen IV Original Stats'!C447</f>
        <v>3</v>
      </c>
      <c r="K447">
        <f>D447-'Gen IV Original Stats'!D447</f>
        <v>2</v>
      </c>
      <c r="L447">
        <f>E447-'Gen IV Original Stats'!E447</f>
        <v>1</v>
      </c>
      <c r="M447">
        <f>F447-'Gen IV Original Stats'!F447</f>
        <v>1</v>
      </c>
      <c r="N447">
        <f>G447-'Gen IV Original Stats'!G447</f>
        <v>2</v>
      </c>
      <c r="O447">
        <f>H447-'Gen IV Original Stats'!H447</f>
        <v>0</v>
      </c>
      <c r="P447">
        <f>I447-'Gen IV Original Stats'!I447</f>
        <v>9</v>
      </c>
      <c r="U447">
        <v>143</v>
      </c>
      <c r="V447">
        <v>446</v>
      </c>
      <c r="W447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</v>
      </c>
      <c r="X447">
        <v>1</v>
      </c>
      <c r="Y447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</v>
      </c>
    </row>
    <row r="448" spans="1:25" x14ac:dyDescent="0.5">
      <c r="A448">
        <v>447</v>
      </c>
      <c r="B448" t="s">
        <v>446</v>
      </c>
      <c r="C448">
        <v>56</v>
      </c>
      <c r="D448">
        <v>98</v>
      </c>
      <c r="E448">
        <v>56</v>
      </c>
      <c r="F448">
        <v>49</v>
      </c>
      <c r="G448">
        <v>56</v>
      </c>
      <c r="H448">
        <v>84</v>
      </c>
      <c r="I448">
        <f t="shared" si="36"/>
        <v>399</v>
      </c>
      <c r="J448">
        <f>C448-'Gen IV Original Stats'!C448</f>
        <v>16</v>
      </c>
      <c r="K448">
        <f>D448-'Gen IV Original Stats'!D448</f>
        <v>28</v>
      </c>
      <c r="L448">
        <f>E448-'Gen IV Original Stats'!E448</f>
        <v>16</v>
      </c>
      <c r="M448">
        <f>F448-'Gen IV Original Stats'!F448</f>
        <v>14</v>
      </c>
      <c r="N448">
        <f>G448-'Gen IV Original Stats'!G448</f>
        <v>16</v>
      </c>
      <c r="O448">
        <f>H448-'Gen IV Original Stats'!H448</f>
        <v>24</v>
      </c>
      <c r="P448">
        <f>I448-'Gen IV Original Stats'!I448</f>
        <v>114</v>
      </c>
      <c r="U448">
        <f t="shared" ref="U448:U458" si="41">IF(X448="",A448,IF(X448=2,A450,IF(X448=1,A449,"")))</f>
        <v>448</v>
      </c>
      <c r="V448">
        <v>447</v>
      </c>
      <c r="W448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</v>
      </c>
      <c r="X448">
        <v>1</v>
      </c>
      <c r="Y448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</v>
      </c>
    </row>
    <row r="449" spans="1:25" x14ac:dyDescent="0.5">
      <c r="A449">
        <v>448</v>
      </c>
      <c r="B449" t="s">
        <v>447</v>
      </c>
      <c r="C449">
        <v>80</v>
      </c>
      <c r="D449">
        <v>126</v>
      </c>
      <c r="E449">
        <v>80</v>
      </c>
      <c r="F449">
        <v>131</v>
      </c>
      <c r="G449">
        <v>80</v>
      </c>
      <c r="H449">
        <v>103</v>
      </c>
      <c r="I449">
        <f t="shared" si="36"/>
        <v>600</v>
      </c>
      <c r="J449">
        <f>C449-'Gen IV Original Stats'!C449</f>
        <v>10</v>
      </c>
      <c r="K449">
        <f>D449-'Gen IV Original Stats'!D449</f>
        <v>16</v>
      </c>
      <c r="L449">
        <f>E449-'Gen IV Original Stats'!E449</f>
        <v>10</v>
      </c>
      <c r="M449">
        <f>F449-'Gen IV Original Stats'!F449</f>
        <v>16</v>
      </c>
      <c r="N449">
        <f>G449-'Gen IV Original Stats'!G449</f>
        <v>10</v>
      </c>
      <c r="O449">
        <f>H449-'Gen IV Original Stats'!H449</f>
        <v>13</v>
      </c>
      <c r="P449">
        <f>I449-'Gen IV Original Stats'!I449</f>
        <v>75</v>
      </c>
      <c r="U449">
        <f t="shared" si="41"/>
        <v>448</v>
      </c>
      <c r="V449">
        <v>448</v>
      </c>
      <c r="W449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</v>
      </c>
      <c r="Y449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</v>
      </c>
    </row>
    <row r="450" spans="1:25" x14ac:dyDescent="0.5">
      <c r="A450">
        <v>449</v>
      </c>
      <c r="B450" t="s">
        <v>448</v>
      </c>
      <c r="C450">
        <v>82</v>
      </c>
      <c r="D450">
        <v>87</v>
      </c>
      <c r="E450">
        <v>95</v>
      </c>
      <c r="F450">
        <v>46</v>
      </c>
      <c r="G450">
        <v>51</v>
      </c>
      <c r="H450">
        <v>39</v>
      </c>
      <c r="I450">
        <f t="shared" si="36"/>
        <v>400</v>
      </c>
      <c r="J450">
        <f>C450-'Gen IV Original Stats'!C450</f>
        <v>14</v>
      </c>
      <c r="K450">
        <f>D450-'Gen IV Original Stats'!D450</f>
        <v>15</v>
      </c>
      <c r="L450">
        <f>E450-'Gen IV Original Stats'!E450</f>
        <v>17</v>
      </c>
      <c r="M450">
        <f>F450-'Gen IV Original Stats'!F450</f>
        <v>8</v>
      </c>
      <c r="N450">
        <f>G450-'Gen IV Original Stats'!G450</f>
        <v>9</v>
      </c>
      <c r="O450">
        <f>H450-'Gen IV Original Stats'!H450</f>
        <v>7</v>
      </c>
      <c r="P450">
        <f>I450-'Gen IV Original Stats'!I450</f>
        <v>70</v>
      </c>
      <c r="U450">
        <f t="shared" si="41"/>
        <v>450</v>
      </c>
      <c r="V450">
        <v>449</v>
      </c>
      <c r="W450" t="str">
        <f t="shared" si="37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</v>
      </c>
      <c r="X450">
        <v>1</v>
      </c>
      <c r="Y450" t="str">
        <f t="shared" si="3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</v>
      </c>
    </row>
    <row r="451" spans="1:25" x14ac:dyDescent="0.5">
      <c r="A451">
        <v>450</v>
      </c>
      <c r="B451" t="s">
        <v>449</v>
      </c>
      <c r="C451">
        <v>123</v>
      </c>
      <c r="D451">
        <v>128</v>
      </c>
      <c r="E451">
        <v>135</v>
      </c>
      <c r="F451">
        <v>78</v>
      </c>
      <c r="G451">
        <v>82</v>
      </c>
      <c r="H451">
        <v>54</v>
      </c>
      <c r="I451">
        <f t="shared" ref="I451:I508" si="42">SUM(C451:H451)</f>
        <v>600</v>
      </c>
      <c r="J451">
        <f>C451-'Gen IV Original Stats'!C451</f>
        <v>15</v>
      </c>
      <c r="K451">
        <f>D451-'Gen IV Original Stats'!D451</f>
        <v>16</v>
      </c>
      <c r="L451">
        <f>E451-'Gen IV Original Stats'!E451</f>
        <v>17</v>
      </c>
      <c r="M451">
        <f>F451-'Gen IV Original Stats'!F451</f>
        <v>10</v>
      </c>
      <c r="N451">
        <f>G451-'Gen IV Original Stats'!G451</f>
        <v>10</v>
      </c>
      <c r="O451">
        <f>H451-'Gen IV Original Stats'!H451</f>
        <v>7</v>
      </c>
      <c r="P451">
        <f>I451-'Gen IV Original Stats'!I451</f>
        <v>75</v>
      </c>
      <c r="U451">
        <f t="shared" si="41"/>
        <v>450</v>
      </c>
      <c r="V451">
        <v>450</v>
      </c>
      <c r="W451" t="str">
        <f t="shared" ref="W451:W507" si="43">W450&amp;U451&amp;","</f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</v>
      </c>
      <c r="Y451" t="str">
        <f t="shared" ref="Y451:Y507" si="44">Y450&amp;"["&amp;V451&amp;","&amp;IF(X451="","0",X451)&amp;"],"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</v>
      </c>
    </row>
    <row r="452" spans="1:25" x14ac:dyDescent="0.5">
      <c r="A452">
        <v>451</v>
      </c>
      <c r="B452" t="s">
        <v>450</v>
      </c>
      <c r="C452">
        <v>48</v>
      </c>
      <c r="D452">
        <v>61</v>
      </c>
      <c r="E452">
        <v>109</v>
      </c>
      <c r="F452">
        <v>36</v>
      </c>
      <c r="G452">
        <v>67</v>
      </c>
      <c r="H452">
        <v>79</v>
      </c>
      <c r="I452">
        <f t="shared" si="42"/>
        <v>400</v>
      </c>
      <c r="J452">
        <f>C452-'Gen IV Original Stats'!C452</f>
        <v>8</v>
      </c>
      <c r="K452">
        <f>D452-'Gen IV Original Stats'!D452</f>
        <v>11</v>
      </c>
      <c r="L452">
        <f>E452-'Gen IV Original Stats'!E452</f>
        <v>19</v>
      </c>
      <c r="M452">
        <f>F452-'Gen IV Original Stats'!F452</f>
        <v>6</v>
      </c>
      <c r="N452">
        <f>G452-'Gen IV Original Stats'!G452</f>
        <v>12</v>
      </c>
      <c r="O452">
        <f>H452-'Gen IV Original Stats'!H452</f>
        <v>14</v>
      </c>
      <c r="P452">
        <f>I452-'Gen IV Original Stats'!I452</f>
        <v>70</v>
      </c>
      <c r="U452">
        <f t="shared" si="41"/>
        <v>452</v>
      </c>
      <c r="V452">
        <v>451</v>
      </c>
      <c r="W452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</v>
      </c>
      <c r="X452">
        <v>1</v>
      </c>
      <c r="Y452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</v>
      </c>
    </row>
    <row r="453" spans="1:25" x14ac:dyDescent="0.5">
      <c r="A453">
        <v>452</v>
      </c>
      <c r="B453" t="s">
        <v>451</v>
      </c>
      <c r="C453">
        <v>84</v>
      </c>
      <c r="D453">
        <v>108</v>
      </c>
      <c r="E453">
        <v>132</v>
      </c>
      <c r="F453">
        <v>72</v>
      </c>
      <c r="G453">
        <v>90</v>
      </c>
      <c r="H453">
        <v>114</v>
      </c>
      <c r="I453">
        <f t="shared" si="42"/>
        <v>600</v>
      </c>
      <c r="J453">
        <f>C453-'Gen IV Original Stats'!C453</f>
        <v>14</v>
      </c>
      <c r="K453">
        <f>D453-'Gen IV Original Stats'!D453</f>
        <v>18</v>
      </c>
      <c r="L453">
        <f>E453-'Gen IV Original Stats'!E453</f>
        <v>22</v>
      </c>
      <c r="M453">
        <f>F453-'Gen IV Original Stats'!F453</f>
        <v>12</v>
      </c>
      <c r="N453">
        <f>G453-'Gen IV Original Stats'!G453</f>
        <v>15</v>
      </c>
      <c r="O453">
        <f>H453-'Gen IV Original Stats'!H453</f>
        <v>19</v>
      </c>
      <c r="P453">
        <f>I453-'Gen IV Original Stats'!I453</f>
        <v>100</v>
      </c>
      <c r="U453">
        <f t="shared" si="41"/>
        <v>452</v>
      </c>
      <c r="V453">
        <v>452</v>
      </c>
      <c r="W453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</v>
      </c>
      <c r="Y453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</v>
      </c>
    </row>
    <row r="454" spans="1:25" x14ac:dyDescent="0.5">
      <c r="A454">
        <v>453</v>
      </c>
      <c r="B454" t="s">
        <v>452</v>
      </c>
      <c r="C454">
        <v>64</v>
      </c>
      <c r="D454">
        <v>81</v>
      </c>
      <c r="E454">
        <v>53</v>
      </c>
      <c r="F454">
        <v>81</v>
      </c>
      <c r="G454">
        <v>53</v>
      </c>
      <c r="H454">
        <v>67</v>
      </c>
      <c r="I454">
        <f t="shared" si="42"/>
        <v>399</v>
      </c>
      <c r="J454">
        <f>C454-'Gen IV Original Stats'!C454</f>
        <v>16</v>
      </c>
      <c r="K454">
        <f>D454-'Gen IV Original Stats'!D454</f>
        <v>20</v>
      </c>
      <c r="L454">
        <f>E454-'Gen IV Original Stats'!E454</f>
        <v>13</v>
      </c>
      <c r="M454">
        <f>F454-'Gen IV Original Stats'!F454</f>
        <v>20</v>
      </c>
      <c r="N454">
        <f>G454-'Gen IV Original Stats'!G454</f>
        <v>13</v>
      </c>
      <c r="O454">
        <f>H454-'Gen IV Original Stats'!H454</f>
        <v>17</v>
      </c>
      <c r="P454">
        <f>I454-'Gen IV Original Stats'!I454</f>
        <v>99</v>
      </c>
      <c r="U454">
        <f t="shared" si="41"/>
        <v>454</v>
      </c>
      <c r="V454">
        <v>453</v>
      </c>
      <c r="W454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</v>
      </c>
      <c r="X454">
        <v>1</v>
      </c>
      <c r="Y454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</v>
      </c>
    </row>
    <row r="455" spans="1:25" x14ac:dyDescent="0.5">
      <c r="A455">
        <v>454</v>
      </c>
      <c r="B455" t="s">
        <v>453</v>
      </c>
      <c r="C455">
        <v>102</v>
      </c>
      <c r="D455">
        <v>130</v>
      </c>
      <c r="E455">
        <v>80</v>
      </c>
      <c r="F455">
        <v>105</v>
      </c>
      <c r="G455">
        <v>80</v>
      </c>
      <c r="H455">
        <v>104</v>
      </c>
      <c r="I455">
        <f t="shared" si="42"/>
        <v>601</v>
      </c>
      <c r="J455">
        <f>C455-'Gen IV Original Stats'!C455</f>
        <v>19</v>
      </c>
      <c r="K455">
        <f>D455-'Gen IV Original Stats'!D455</f>
        <v>24</v>
      </c>
      <c r="L455">
        <f>E455-'Gen IV Original Stats'!E455</f>
        <v>15</v>
      </c>
      <c r="M455">
        <f>F455-'Gen IV Original Stats'!F455</f>
        <v>19</v>
      </c>
      <c r="N455">
        <f>G455-'Gen IV Original Stats'!G455</f>
        <v>15</v>
      </c>
      <c r="O455">
        <f>H455-'Gen IV Original Stats'!H455</f>
        <v>19</v>
      </c>
      <c r="P455">
        <f>I455-'Gen IV Original Stats'!I455</f>
        <v>111</v>
      </c>
      <c r="U455">
        <f t="shared" si="41"/>
        <v>454</v>
      </c>
      <c r="V455">
        <v>454</v>
      </c>
      <c r="W455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</v>
      </c>
      <c r="Y455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</v>
      </c>
    </row>
    <row r="456" spans="1:25" x14ac:dyDescent="0.5">
      <c r="A456">
        <v>455</v>
      </c>
      <c r="B456" t="s">
        <v>454</v>
      </c>
      <c r="C456">
        <v>98</v>
      </c>
      <c r="D456">
        <v>132</v>
      </c>
      <c r="E456">
        <v>95</v>
      </c>
      <c r="F456">
        <v>119</v>
      </c>
      <c r="G456">
        <v>95</v>
      </c>
      <c r="H456">
        <v>61</v>
      </c>
      <c r="I456">
        <f t="shared" si="42"/>
        <v>600</v>
      </c>
      <c r="J456">
        <f>C456-'Gen IV Original Stats'!C456</f>
        <v>24</v>
      </c>
      <c r="K456">
        <f>D456-'Gen IV Original Stats'!D456</f>
        <v>32</v>
      </c>
      <c r="L456">
        <f>E456-'Gen IV Original Stats'!E456</f>
        <v>23</v>
      </c>
      <c r="M456">
        <f>F456-'Gen IV Original Stats'!F456</f>
        <v>29</v>
      </c>
      <c r="N456">
        <f>G456-'Gen IV Original Stats'!G456</f>
        <v>23</v>
      </c>
      <c r="O456">
        <f>H456-'Gen IV Original Stats'!H456</f>
        <v>15</v>
      </c>
      <c r="P456">
        <f>I456-'Gen IV Original Stats'!I456</f>
        <v>146</v>
      </c>
      <c r="U456">
        <f t="shared" si="41"/>
        <v>455</v>
      </c>
      <c r="V456">
        <v>455</v>
      </c>
      <c r="W456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</v>
      </c>
      <c r="Y456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</v>
      </c>
    </row>
    <row r="457" spans="1:25" x14ac:dyDescent="0.5">
      <c r="A457">
        <v>456</v>
      </c>
      <c r="B457" t="s">
        <v>455</v>
      </c>
      <c r="C457">
        <v>59</v>
      </c>
      <c r="D457">
        <v>59</v>
      </c>
      <c r="E457">
        <v>68</v>
      </c>
      <c r="F457">
        <v>59</v>
      </c>
      <c r="G457">
        <v>74</v>
      </c>
      <c r="H457">
        <v>80</v>
      </c>
      <c r="I457">
        <f t="shared" si="42"/>
        <v>399</v>
      </c>
      <c r="J457">
        <f>C457-'Gen IV Original Stats'!C457</f>
        <v>10</v>
      </c>
      <c r="K457">
        <f>D457-'Gen IV Original Stats'!D457</f>
        <v>10</v>
      </c>
      <c r="L457">
        <f>E457-'Gen IV Original Stats'!E457</f>
        <v>12</v>
      </c>
      <c r="M457">
        <f>F457-'Gen IV Original Stats'!F457</f>
        <v>10</v>
      </c>
      <c r="N457">
        <f>G457-'Gen IV Original Stats'!G457</f>
        <v>13</v>
      </c>
      <c r="O457">
        <f>H457-'Gen IV Original Stats'!H457</f>
        <v>14</v>
      </c>
      <c r="P457">
        <f>I457-'Gen IV Original Stats'!I457</f>
        <v>69</v>
      </c>
      <c r="U457">
        <f t="shared" si="41"/>
        <v>457</v>
      </c>
      <c r="V457">
        <v>456</v>
      </c>
      <c r="W457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</v>
      </c>
      <c r="X457">
        <v>1</v>
      </c>
      <c r="Y457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</v>
      </c>
    </row>
    <row r="458" spans="1:25" x14ac:dyDescent="0.5">
      <c r="A458">
        <v>457</v>
      </c>
      <c r="B458" t="s">
        <v>456</v>
      </c>
      <c r="C458">
        <v>90</v>
      </c>
      <c r="D458">
        <v>90</v>
      </c>
      <c r="E458">
        <v>99</v>
      </c>
      <c r="F458">
        <v>90</v>
      </c>
      <c r="G458">
        <v>112</v>
      </c>
      <c r="H458">
        <v>119</v>
      </c>
      <c r="I458">
        <f t="shared" si="42"/>
        <v>600</v>
      </c>
      <c r="J458">
        <f>C458-'Gen IV Original Stats'!C458</f>
        <v>21</v>
      </c>
      <c r="K458">
        <f>D458-'Gen IV Original Stats'!D458</f>
        <v>21</v>
      </c>
      <c r="L458">
        <f>E458-'Gen IV Original Stats'!E458</f>
        <v>23</v>
      </c>
      <c r="M458">
        <f>F458-'Gen IV Original Stats'!F458</f>
        <v>21</v>
      </c>
      <c r="N458">
        <f>G458-'Gen IV Original Stats'!G458</f>
        <v>26</v>
      </c>
      <c r="O458">
        <f>H458-'Gen IV Original Stats'!H458</f>
        <v>28</v>
      </c>
      <c r="P458">
        <f>I458-'Gen IV Original Stats'!I458</f>
        <v>140</v>
      </c>
      <c r="U458">
        <f t="shared" si="41"/>
        <v>457</v>
      </c>
      <c r="V458">
        <v>457</v>
      </c>
      <c r="W458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</v>
      </c>
      <c r="Y458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</v>
      </c>
    </row>
    <row r="459" spans="1:25" x14ac:dyDescent="0.5">
      <c r="A459">
        <v>458</v>
      </c>
      <c r="B459" t="s">
        <v>457</v>
      </c>
      <c r="C459">
        <v>52</v>
      </c>
      <c r="D459">
        <v>23</v>
      </c>
      <c r="E459">
        <v>58</v>
      </c>
      <c r="F459">
        <v>70</v>
      </c>
      <c r="G459">
        <v>139</v>
      </c>
      <c r="H459">
        <v>58</v>
      </c>
      <c r="I459">
        <f t="shared" si="42"/>
        <v>400</v>
      </c>
      <c r="J459">
        <f>C459-'Gen IV Original Stats'!C459</f>
        <v>7</v>
      </c>
      <c r="K459">
        <f>D459-'Gen IV Original Stats'!D459</f>
        <v>3</v>
      </c>
      <c r="L459">
        <f>E459-'Gen IV Original Stats'!E459</f>
        <v>8</v>
      </c>
      <c r="M459">
        <f>F459-'Gen IV Original Stats'!F459</f>
        <v>10</v>
      </c>
      <c r="N459">
        <f>G459-'Gen IV Original Stats'!G459</f>
        <v>19</v>
      </c>
      <c r="O459">
        <f>H459-'Gen IV Original Stats'!H459</f>
        <v>8</v>
      </c>
      <c r="P459">
        <f>I459-'Gen IV Original Stats'!I459</f>
        <v>55</v>
      </c>
      <c r="U459">
        <v>226</v>
      </c>
      <c r="V459">
        <v>458</v>
      </c>
      <c r="W459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</v>
      </c>
      <c r="X459">
        <v>1</v>
      </c>
      <c r="Y459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</v>
      </c>
    </row>
    <row r="460" spans="1:25" x14ac:dyDescent="0.5">
      <c r="A460">
        <v>459</v>
      </c>
      <c r="B460" t="s">
        <v>458</v>
      </c>
      <c r="C460">
        <v>72</v>
      </c>
      <c r="D460">
        <v>74</v>
      </c>
      <c r="E460">
        <v>60</v>
      </c>
      <c r="F460">
        <v>74</v>
      </c>
      <c r="G460">
        <v>72</v>
      </c>
      <c r="H460">
        <v>48</v>
      </c>
      <c r="I460">
        <f t="shared" si="42"/>
        <v>400</v>
      </c>
      <c r="J460">
        <f>C460-'Gen IV Original Stats'!C460</f>
        <v>12</v>
      </c>
      <c r="K460">
        <f>D460-'Gen IV Original Stats'!D460</f>
        <v>12</v>
      </c>
      <c r="L460">
        <f>E460-'Gen IV Original Stats'!E460</f>
        <v>10</v>
      </c>
      <c r="M460">
        <f>F460-'Gen IV Original Stats'!F460</f>
        <v>12</v>
      </c>
      <c r="N460">
        <f>G460-'Gen IV Original Stats'!G460</f>
        <v>12</v>
      </c>
      <c r="O460">
        <f>H460-'Gen IV Original Stats'!H460</f>
        <v>8</v>
      </c>
      <c r="P460">
        <f>I460-'Gen IV Original Stats'!I460</f>
        <v>66</v>
      </c>
      <c r="U460">
        <f t="shared" ref="U460:U480" si="45">IF(X460="",A460,IF(X460=2,A462,IF(X460=1,A461,"")))</f>
        <v>460</v>
      </c>
      <c r="V460">
        <v>459</v>
      </c>
      <c r="W460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</v>
      </c>
      <c r="X460">
        <v>1</v>
      </c>
      <c r="Y460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</v>
      </c>
    </row>
    <row r="461" spans="1:25" x14ac:dyDescent="0.5">
      <c r="A461">
        <v>460</v>
      </c>
      <c r="B461" t="s">
        <v>459</v>
      </c>
      <c r="C461">
        <v>109</v>
      </c>
      <c r="D461">
        <v>112</v>
      </c>
      <c r="E461">
        <v>91</v>
      </c>
      <c r="F461">
        <v>112</v>
      </c>
      <c r="G461">
        <v>103</v>
      </c>
      <c r="H461">
        <v>73</v>
      </c>
      <c r="I461">
        <f t="shared" si="42"/>
        <v>600</v>
      </c>
      <c r="J461">
        <f>C461-'Gen IV Original Stats'!C461</f>
        <v>19</v>
      </c>
      <c r="K461">
        <f>D461-'Gen IV Original Stats'!D461</f>
        <v>20</v>
      </c>
      <c r="L461">
        <f>E461-'Gen IV Original Stats'!E461</f>
        <v>16</v>
      </c>
      <c r="M461">
        <f>F461-'Gen IV Original Stats'!F461</f>
        <v>20</v>
      </c>
      <c r="N461">
        <f>G461-'Gen IV Original Stats'!G461</f>
        <v>18</v>
      </c>
      <c r="O461">
        <f>H461-'Gen IV Original Stats'!H461</f>
        <v>13</v>
      </c>
      <c r="P461">
        <f>I461-'Gen IV Original Stats'!I461</f>
        <v>106</v>
      </c>
      <c r="U461">
        <f t="shared" si="45"/>
        <v>460</v>
      </c>
      <c r="V461">
        <v>460</v>
      </c>
      <c r="W461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</v>
      </c>
      <c r="Y461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</v>
      </c>
    </row>
    <row r="462" spans="1:25" x14ac:dyDescent="0.5">
      <c r="A462">
        <v>461</v>
      </c>
      <c r="B462" t="s">
        <v>460</v>
      </c>
      <c r="C462">
        <v>82</v>
      </c>
      <c r="D462">
        <v>141</v>
      </c>
      <c r="E462">
        <v>76</v>
      </c>
      <c r="F462">
        <v>53</v>
      </c>
      <c r="G462">
        <v>100</v>
      </c>
      <c r="H462">
        <v>147</v>
      </c>
      <c r="I462">
        <f t="shared" si="42"/>
        <v>599</v>
      </c>
      <c r="J462">
        <f>C462-'Gen IV Original Stats'!C462</f>
        <v>12</v>
      </c>
      <c r="K462">
        <f>D462-'Gen IV Original Stats'!D462</f>
        <v>21</v>
      </c>
      <c r="L462">
        <f>E462-'Gen IV Original Stats'!E462</f>
        <v>11</v>
      </c>
      <c r="M462">
        <f>F462-'Gen IV Original Stats'!F462</f>
        <v>8</v>
      </c>
      <c r="N462">
        <f>G462-'Gen IV Original Stats'!G462</f>
        <v>15</v>
      </c>
      <c r="O462">
        <f>H462-'Gen IV Original Stats'!H462</f>
        <v>22</v>
      </c>
      <c r="P462">
        <f>I462-'Gen IV Original Stats'!I462</f>
        <v>89</v>
      </c>
      <c r="U462">
        <f t="shared" si="45"/>
        <v>461</v>
      </c>
      <c r="V462">
        <v>461</v>
      </c>
      <c r="W462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</v>
      </c>
      <c r="Y462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</v>
      </c>
    </row>
    <row r="463" spans="1:25" x14ac:dyDescent="0.5">
      <c r="A463">
        <v>462</v>
      </c>
      <c r="B463" t="s">
        <v>461</v>
      </c>
      <c r="C463">
        <v>79</v>
      </c>
      <c r="D463">
        <v>79</v>
      </c>
      <c r="E463">
        <v>129</v>
      </c>
      <c r="F463">
        <v>146</v>
      </c>
      <c r="G463">
        <v>101</v>
      </c>
      <c r="H463">
        <v>67</v>
      </c>
      <c r="I463">
        <f t="shared" si="42"/>
        <v>601</v>
      </c>
      <c r="J463">
        <f>C463-'Gen IV Original Stats'!C463</f>
        <v>9</v>
      </c>
      <c r="K463">
        <f>D463-'Gen IV Original Stats'!D463</f>
        <v>9</v>
      </c>
      <c r="L463">
        <f>E463-'Gen IV Original Stats'!E463</f>
        <v>14</v>
      </c>
      <c r="M463">
        <f>F463-'Gen IV Original Stats'!F463</f>
        <v>16</v>
      </c>
      <c r="N463">
        <f>G463-'Gen IV Original Stats'!G463</f>
        <v>11</v>
      </c>
      <c r="O463">
        <f>H463-'Gen IV Original Stats'!H463</f>
        <v>7</v>
      </c>
      <c r="P463">
        <f>I463-'Gen IV Original Stats'!I463</f>
        <v>66</v>
      </c>
      <c r="U463">
        <f t="shared" si="45"/>
        <v>462</v>
      </c>
      <c r="V463">
        <v>462</v>
      </c>
      <c r="W463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</v>
      </c>
      <c r="Y463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</v>
      </c>
    </row>
    <row r="464" spans="1:25" x14ac:dyDescent="0.5">
      <c r="A464">
        <v>463</v>
      </c>
      <c r="B464" t="s">
        <v>462</v>
      </c>
      <c r="C464">
        <v>128</v>
      </c>
      <c r="D464">
        <v>99</v>
      </c>
      <c r="E464">
        <v>111</v>
      </c>
      <c r="F464">
        <v>93</v>
      </c>
      <c r="G464">
        <v>111</v>
      </c>
      <c r="H464">
        <v>58</v>
      </c>
      <c r="I464">
        <f t="shared" si="42"/>
        <v>600</v>
      </c>
      <c r="J464">
        <f>C464-'Gen IV Original Stats'!C464</f>
        <v>18</v>
      </c>
      <c r="K464">
        <f>D464-'Gen IV Original Stats'!D464</f>
        <v>14</v>
      </c>
      <c r="L464">
        <f>E464-'Gen IV Original Stats'!E464</f>
        <v>16</v>
      </c>
      <c r="M464">
        <f>F464-'Gen IV Original Stats'!F464</f>
        <v>13</v>
      </c>
      <c r="N464">
        <f>G464-'Gen IV Original Stats'!G464</f>
        <v>16</v>
      </c>
      <c r="O464">
        <f>H464-'Gen IV Original Stats'!H464</f>
        <v>8</v>
      </c>
      <c r="P464">
        <f>I464-'Gen IV Original Stats'!I464</f>
        <v>85</v>
      </c>
      <c r="U464">
        <f t="shared" si="45"/>
        <v>463</v>
      </c>
      <c r="V464">
        <v>463</v>
      </c>
      <c r="W464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</v>
      </c>
      <c r="Y464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</v>
      </c>
    </row>
    <row r="465" spans="1:25" x14ac:dyDescent="0.5">
      <c r="A465">
        <v>464</v>
      </c>
      <c r="B465" t="s">
        <v>463</v>
      </c>
      <c r="C465">
        <v>129</v>
      </c>
      <c r="D465">
        <v>157</v>
      </c>
      <c r="E465">
        <v>146</v>
      </c>
      <c r="F465">
        <v>62</v>
      </c>
      <c r="G465">
        <v>62</v>
      </c>
      <c r="H465">
        <v>45</v>
      </c>
      <c r="I465">
        <f t="shared" si="42"/>
        <v>601</v>
      </c>
      <c r="J465">
        <f>C465-'Gen IV Original Stats'!C465</f>
        <v>14</v>
      </c>
      <c r="K465">
        <f>D465-'Gen IV Original Stats'!D465</f>
        <v>17</v>
      </c>
      <c r="L465">
        <f>E465-'Gen IV Original Stats'!E465</f>
        <v>16</v>
      </c>
      <c r="M465">
        <f>F465-'Gen IV Original Stats'!F465</f>
        <v>7</v>
      </c>
      <c r="N465">
        <f>G465-'Gen IV Original Stats'!G465</f>
        <v>7</v>
      </c>
      <c r="O465">
        <f>H465-'Gen IV Original Stats'!H465</f>
        <v>5</v>
      </c>
      <c r="P465">
        <f>I465-'Gen IV Original Stats'!I465</f>
        <v>66</v>
      </c>
      <c r="U465">
        <f t="shared" si="45"/>
        <v>464</v>
      </c>
      <c r="V465">
        <v>464</v>
      </c>
      <c r="W465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</v>
      </c>
      <c r="Y465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</v>
      </c>
    </row>
    <row r="466" spans="1:25" x14ac:dyDescent="0.5">
      <c r="A466">
        <v>465</v>
      </c>
      <c r="B466" t="s">
        <v>464</v>
      </c>
      <c r="C466">
        <v>112</v>
      </c>
      <c r="D466">
        <v>112</v>
      </c>
      <c r="E466">
        <v>140</v>
      </c>
      <c r="F466">
        <v>123</v>
      </c>
      <c r="G466">
        <v>56</v>
      </c>
      <c r="H466">
        <v>56</v>
      </c>
      <c r="I466">
        <f t="shared" si="42"/>
        <v>599</v>
      </c>
      <c r="J466">
        <f>C466-'Gen IV Original Stats'!C466</f>
        <v>12</v>
      </c>
      <c r="K466">
        <f>D466-'Gen IV Original Stats'!D466</f>
        <v>12</v>
      </c>
      <c r="L466">
        <f>E466-'Gen IV Original Stats'!E466</f>
        <v>15</v>
      </c>
      <c r="M466">
        <f>F466-'Gen IV Original Stats'!F466</f>
        <v>13</v>
      </c>
      <c r="N466">
        <f>G466-'Gen IV Original Stats'!G466</f>
        <v>6</v>
      </c>
      <c r="O466">
        <f>H466-'Gen IV Original Stats'!H466</f>
        <v>6</v>
      </c>
      <c r="P466">
        <f>I466-'Gen IV Original Stats'!I466</f>
        <v>64</v>
      </c>
      <c r="U466">
        <f t="shared" si="45"/>
        <v>465</v>
      </c>
      <c r="V466">
        <v>465</v>
      </c>
      <c r="W466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</v>
      </c>
      <c r="Y466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</v>
      </c>
    </row>
    <row r="467" spans="1:25" x14ac:dyDescent="0.5">
      <c r="A467">
        <v>466</v>
      </c>
      <c r="B467" t="s">
        <v>465</v>
      </c>
      <c r="C467">
        <v>83</v>
      </c>
      <c r="D467">
        <v>137</v>
      </c>
      <c r="E467">
        <v>74</v>
      </c>
      <c r="F467">
        <v>106</v>
      </c>
      <c r="G467">
        <v>94</v>
      </c>
      <c r="H467">
        <v>106</v>
      </c>
      <c r="I467">
        <f t="shared" si="42"/>
        <v>600</v>
      </c>
      <c r="J467">
        <f>C467-'Gen IV Original Stats'!C467</f>
        <v>8</v>
      </c>
      <c r="K467">
        <f>D467-'Gen IV Original Stats'!D467</f>
        <v>14</v>
      </c>
      <c r="L467">
        <f>E467-'Gen IV Original Stats'!E467</f>
        <v>7</v>
      </c>
      <c r="M467">
        <f>F467-'Gen IV Original Stats'!F467</f>
        <v>11</v>
      </c>
      <c r="N467">
        <f>G467-'Gen IV Original Stats'!G467</f>
        <v>9</v>
      </c>
      <c r="O467">
        <f>H467-'Gen IV Original Stats'!H467</f>
        <v>11</v>
      </c>
      <c r="P467">
        <f>I467-'Gen IV Original Stats'!I467</f>
        <v>60</v>
      </c>
      <c r="U467">
        <f t="shared" si="45"/>
        <v>466</v>
      </c>
      <c r="V467">
        <v>466</v>
      </c>
      <c r="W467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</v>
      </c>
      <c r="Y467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</v>
      </c>
    </row>
    <row r="468" spans="1:25" x14ac:dyDescent="0.5">
      <c r="A468">
        <v>467</v>
      </c>
      <c r="B468" t="s">
        <v>466</v>
      </c>
      <c r="C468">
        <v>83</v>
      </c>
      <c r="D468">
        <v>106</v>
      </c>
      <c r="E468">
        <v>74</v>
      </c>
      <c r="F468">
        <v>139</v>
      </c>
      <c r="G468">
        <v>106</v>
      </c>
      <c r="H468">
        <v>92</v>
      </c>
      <c r="I468">
        <f t="shared" si="42"/>
        <v>600</v>
      </c>
      <c r="J468">
        <f>C468-'Gen IV Original Stats'!C468</f>
        <v>8</v>
      </c>
      <c r="K468">
        <f>D468-'Gen IV Original Stats'!D468</f>
        <v>11</v>
      </c>
      <c r="L468">
        <f>E468-'Gen IV Original Stats'!E468</f>
        <v>7</v>
      </c>
      <c r="M468">
        <f>F468-'Gen IV Original Stats'!F468</f>
        <v>14</v>
      </c>
      <c r="N468">
        <f>G468-'Gen IV Original Stats'!G468</f>
        <v>11</v>
      </c>
      <c r="O468">
        <f>H468-'Gen IV Original Stats'!H468</f>
        <v>9</v>
      </c>
      <c r="P468">
        <f>I468-'Gen IV Original Stats'!I468</f>
        <v>60</v>
      </c>
      <c r="U468">
        <f t="shared" si="45"/>
        <v>467</v>
      </c>
      <c r="V468">
        <v>467</v>
      </c>
      <c r="W468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</v>
      </c>
      <c r="Y468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</v>
      </c>
    </row>
    <row r="469" spans="1:25" x14ac:dyDescent="0.5">
      <c r="A469">
        <v>468</v>
      </c>
      <c r="B469" t="s">
        <v>467</v>
      </c>
      <c r="C469">
        <v>94</v>
      </c>
      <c r="D469">
        <v>55</v>
      </c>
      <c r="E469">
        <v>105</v>
      </c>
      <c r="F469">
        <v>132</v>
      </c>
      <c r="G469">
        <v>127</v>
      </c>
      <c r="H469">
        <v>88</v>
      </c>
      <c r="I469">
        <f t="shared" si="42"/>
        <v>601</v>
      </c>
      <c r="J469">
        <f>C469-'Gen IV Original Stats'!C469</f>
        <v>9</v>
      </c>
      <c r="K469">
        <f>D469-'Gen IV Original Stats'!D469</f>
        <v>5</v>
      </c>
      <c r="L469">
        <f>E469-'Gen IV Original Stats'!E469</f>
        <v>10</v>
      </c>
      <c r="M469">
        <f>F469-'Gen IV Original Stats'!F469</f>
        <v>12</v>
      </c>
      <c r="N469">
        <f>G469-'Gen IV Original Stats'!G469</f>
        <v>12</v>
      </c>
      <c r="O469">
        <f>H469-'Gen IV Original Stats'!H469</f>
        <v>8</v>
      </c>
      <c r="P469">
        <f>I469-'Gen IV Original Stats'!I469</f>
        <v>56</v>
      </c>
      <c r="U469">
        <f t="shared" si="45"/>
        <v>468</v>
      </c>
      <c r="V469">
        <v>468</v>
      </c>
      <c r="W469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</v>
      </c>
      <c r="Y469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</v>
      </c>
    </row>
    <row r="470" spans="1:25" x14ac:dyDescent="0.5">
      <c r="A470">
        <v>469</v>
      </c>
      <c r="B470" t="s">
        <v>468</v>
      </c>
      <c r="C470">
        <v>100</v>
      </c>
      <c r="D470">
        <v>89</v>
      </c>
      <c r="E470">
        <v>100</v>
      </c>
      <c r="F470">
        <v>135</v>
      </c>
      <c r="G470">
        <v>65</v>
      </c>
      <c r="H470">
        <v>111</v>
      </c>
      <c r="I470">
        <f t="shared" si="42"/>
        <v>600</v>
      </c>
      <c r="J470">
        <f>C470-'Gen IV Original Stats'!C470</f>
        <v>14</v>
      </c>
      <c r="K470">
        <f>D470-'Gen IV Original Stats'!D470</f>
        <v>13</v>
      </c>
      <c r="L470">
        <f>E470-'Gen IV Original Stats'!E470</f>
        <v>14</v>
      </c>
      <c r="M470">
        <f>F470-'Gen IV Original Stats'!F470</f>
        <v>19</v>
      </c>
      <c r="N470">
        <f>G470-'Gen IV Original Stats'!G470</f>
        <v>9</v>
      </c>
      <c r="O470">
        <f>H470-'Gen IV Original Stats'!H470</f>
        <v>16</v>
      </c>
      <c r="P470">
        <f>I470-'Gen IV Original Stats'!I470</f>
        <v>85</v>
      </c>
      <c r="U470">
        <f t="shared" si="45"/>
        <v>469</v>
      </c>
      <c r="V470">
        <v>469</v>
      </c>
      <c r="W470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</v>
      </c>
      <c r="Y470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</v>
      </c>
    </row>
    <row r="471" spans="1:25" x14ac:dyDescent="0.5">
      <c r="A471">
        <v>470</v>
      </c>
      <c r="B471" t="s">
        <v>469</v>
      </c>
      <c r="C471">
        <v>74</v>
      </c>
      <c r="D471">
        <v>126</v>
      </c>
      <c r="E471">
        <v>149</v>
      </c>
      <c r="F471">
        <v>69</v>
      </c>
      <c r="G471">
        <v>74</v>
      </c>
      <c r="H471">
        <v>109</v>
      </c>
      <c r="I471">
        <f t="shared" si="42"/>
        <v>601</v>
      </c>
      <c r="J471">
        <f>C471-'Gen IV Original Stats'!C471</f>
        <v>9</v>
      </c>
      <c r="K471">
        <f>D471-'Gen IV Original Stats'!D471</f>
        <v>16</v>
      </c>
      <c r="L471">
        <f>E471-'Gen IV Original Stats'!E471</f>
        <v>19</v>
      </c>
      <c r="M471">
        <f>F471-'Gen IV Original Stats'!F471</f>
        <v>9</v>
      </c>
      <c r="N471">
        <f>G471-'Gen IV Original Stats'!G471</f>
        <v>9</v>
      </c>
      <c r="O471">
        <f>H471-'Gen IV Original Stats'!H471</f>
        <v>14</v>
      </c>
      <c r="P471">
        <f>I471-'Gen IV Original Stats'!I471</f>
        <v>76</v>
      </c>
      <c r="U471">
        <f t="shared" si="45"/>
        <v>470</v>
      </c>
      <c r="V471">
        <v>470</v>
      </c>
      <c r="W471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</v>
      </c>
      <c r="Y471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</v>
      </c>
    </row>
    <row r="472" spans="1:25" x14ac:dyDescent="0.5">
      <c r="A472">
        <v>471</v>
      </c>
      <c r="B472" t="s">
        <v>470</v>
      </c>
      <c r="C472">
        <v>74</v>
      </c>
      <c r="D472">
        <v>69</v>
      </c>
      <c r="E472">
        <v>126</v>
      </c>
      <c r="F472">
        <v>149</v>
      </c>
      <c r="G472">
        <v>109</v>
      </c>
      <c r="H472">
        <v>74</v>
      </c>
      <c r="I472">
        <f t="shared" si="42"/>
        <v>601</v>
      </c>
      <c r="J472">
        <f>C472-'Gen IV Original Stats'!C472</f>
        <v>9</v>
      </c>
      <c r="K472">
        <f>D472-'Gen IV Original Stats'!D472</f>
        <v>9</v>
      </c>
      <c r="L472">
        <f>E472-'Gen IV Original Stats'!E472</f>
        <v>16</v>
      </c>
      <c r="M472">
        <f>F472-'Gen IV Original Stats'!F472</f>
        <v>19</v>
      </c>
      <c r="N472">
        <f>G472-'Gen IV Original Stats'!G472</f>
        <v>14</v>
      </c>
      <c r="O472">
        <f>H472-'Gen IV Original Stats'!H472</f>
        <v>9</v>
      </c>
      <c r="P472">
        <f>I472-'Gen IV Original Stats'!I472</f>
        <v>76</v>
      </c>
      <c r="U472">
        <f t="shared" si="45"/>
        <v>471</v>
      </c>
      <c r="V472">
        <v>471</v>
      </c>
      <c r="W472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</v>
      </c>
      <c r="Y472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</v>
      </c>
    </row>
    <row r="473" spans="1:25" x14ac:dyDescent="0.5">
      <c r="A473">
        <v>472</v>
      </c>
      <c r="B473" t="s">
        <v>471</v>
      </c>
      <c r="C473">
        <v>88</v>
      </c>
      <c r="D473">
        <v>112</v>
      </c>
      <c r="E473">
        <v>147</v>
      </c>
      <c r="F473">
        <v>53</v>
      </c>
      <c r="G473">
        <v>88</v>
      </c>
      <c r="H473">
        <v>112</v>
      </c>
      <c r="I473">
        <f t="shared" si="42"/>
        <v>600</v>
      </c>
      <c r="J473">
        <f>C473-'Gen IV Original Stats'!C473</f>
        <v>13</v>
      </c>
      <c r="K473">
        <f>D473-'Gen IV Original Stats'!D473</f>
        <v>17</v>
      </c>
      <c r="L473">
        <f>E473-'Gen IV Original Stats'!E473</f>
        <v>22</v>
      </c>
      <c r="M473">
        <f>F473-'Gen IV Original Stats'!F473</f>
        <v>8</v>
      </c>
      <c r="N473">
        <f>G473-'Gen IV Original Stats'!G473</f>
        <v>13</v>
      </c>
      <c r="O473">
        <f>H473-'Gen IV Original Stats'!H473</f>
        <v>17</v>
      </c>
      <c r="P473">
        <f>I473-'Gen IV Original Stats'!I473</f>
        <v>90</v>
      </c>
      <c r="U473">
        <f t="shared" si="45"/>
        <v>472</v>
      </c>
      <c r="V473">
        <v>472</v>
      </c>
      <c r="W473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</v>
      </c>
      <c r="Y473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</v>
      </c>
    </row>
    <row r="474" spans="1:25" x14ac:dyDescent="0.5">
      <c r="A474">
        <v>473</v>
      </c>
      <c r="B474" t="s">
        <v>472</v>
      </c>
      <c r="C474">
        <v>125</v>
      </c>
      <c r="D474">
        <v>147</v>
      </c>
      <c r="E474">
        <v>91</v>
      </c>
      <c r="F474">
        <v>79</v>
      </c>
      <c r="G474">
        <v>68</v>
      </c>
      <c r="H474">
        <v>91</v>
      </c>
      <c r="I474">
        <f t="shared" si="42"/>
        <v>601</v>
      </c>
      <c r="J474">
        <f>C474-'Gen IV Original Stats'!C474</f>
        <v>15</v>
      </c>
      <c r="K474">
        <f>D474-'Gen IV Original Stats'!D474</f>
        <v>17</v>
      </c>
      <c r="L474">
        <f>E474-'Gen IV Original Stats'!E474</f>
        <v>11</v>
      </c>
      <c r="M474">
        <f>F474-'Gen IV Original Stats'!F474</f>
        <v>9</v>
      </c>
      <c r="N474">
        <f>G474-'Gen IV Original Stats'!G474</f>
        <v>8</v>
      </c>
      <c r="O474">
        <f>H474-'Gen IV Original Stats'!H474</f>
        <v>11</v>
      </c>
      <c r="P474">
        <f>I474-'Gen IV Original Stats'!I474</f>
        <v>71</v>
      </c>
      <c r="U474">
        <f t="shared" si="45"/>
        <v>473</v>
      </c>
      <c r="V474">
        <v>473</v>
      </c>
      <c r="W474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</v>
      </c>
      <c r="Y474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</v>
      </c>
    </row>
    <row r="475" spans="1:25" x14ac:dyDescent="0.5">
      <c r="A475">
        <v>474</v>
      </c>
      <c r="B475" t="s">
        <v>473</v>
      </c>
      <c r="C475">
        <v>95</v>
      </c>
      <c r="D475">
        <v>90</v>
      </c>
      <c r="E475">
        <v>79</v>
      </c>
      <c r="F475">
        <v>151</v>
      </c>
      <c r="G475">
        <v>84</v>
      </c>
      <c r="H475">
        <v>101</v>
      </c>
      <c r="I475">
        <f t="shared" si="42"/>
        <v>600</v>
      </c>
      <c r="J475">
        <f>C475-'Gen IV Original Stats'!C475</f>
        <v>10</v>
      </c>
      <c r="K475">
        <f>D475-'Gen IV Original Stats'!D475</f>
        <v>10</v>
      </c>
      <c r="L475">
        <f>E475-'Gen IV Original Stats'!E475</f>
        <v>9</v>
      </c>
      <c r="M475">
        <f>F475-'Gen IV Original Stats'!F475</f>
        <v>16</v>
      </c>
      <c r="N475">
        <f>G475-'Gen IV Original Stats'!G475</f>
        <v>9</v>
      </c>
      <c r="O475">
        <f>H475-'Gen IV Original Stats'!H475</f>
        <v>11</v>
      </c>
      <c r="P475">
        <f>I475-'Gen IV Original Stats'!I475</f>
        <v>65</v>
      </c>
      <c r="U475">
        <f t="shared" si="45"/>
        <v>474</v>
      </c>
      <c r="V475">
        <v>474</v>
      </c>
      <c r="W475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</v>
      </c>
      <c r="Y475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</v>
      </c>
    </row>
    <row r="476" spans="1:25" x14ac:dyDescent="0.5">
      <c r="A476">
        <v>475</v>
      </c>
      <c r="B476" t="s">
        <v>474</v>
      </c>
      <c r="C476">
        <v>79</v>
      </c>
      <c r="D476">
        <v>145</v>
      </c>
      <c r="E476">
        <v>75</v>
      </c>
      <c r="F476">
        <v>75</v>
      </c>
      <c r="G476">
        <v>133</v>
      </c>
      <c r="H476">
        <v>93</v>
      </c>
      <c r="I476">
        <f t="shared" si="42"/>
        <v>600</v>
      </c>
      <c r="J476">
        <f>C476-'Gen IV Original Stats'!C476</f>
        <v>11</v>
      </c>
      <c r="K476">
        <f>D476-'Gen IV Original Stats'!D476</f>
        <v>20</v>
      </c>
      <c r="L476">
        <f>E476-'Gen IV Original Stats'!E476</f>
        <v>10</v>
      </c>
      <c r="M476">
        <f>F476-'Gen IV Original Stats'!F476</f>
        <v>10</v>
      </c>
      <c r="N476">
        <f>G476-'Gen IV Original Stats'!G476</f>
        <v>18</v>
      </c>
      <c r="O476">
        <f>H476-'Gen IV Original Stats'!H476</f>
        <v>13</v>
      </c>
      <c r="P476">
        <f>I476-'Gen IV Original Stats'!I476</f>
        <v>82</v>
      </c>
      <c r="U476">
        <f t="shared" si="45"/>
        <v>475</v>
      </c>
      <c r="V476">
        <v>475</v>
      </c>
      <c r="W476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</v>
      </c>
      <c r="Y476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</v>
      </c>
    </row>
    <row r="477" spans="1:25" x14ac:dyDescent="0.5">
      <c r="A477">
        <v>476</v>
      </c>
      <c r="B477" t="s">
        <v>475</v>
      </c>
      <c r="C477">
        <v>69</v>
      </c>
      <c r="D477">
        <v>63</v>
      </c>
      <c r="E477">
        <v>166</v>
      </c>
      <c r="F477">
        <v>86</v>
      </c>
      <c r="G477">
        <v>171</v>
      </c>
      <c r="H477">
        <v>46</v>
      </c>
      <c r="I477">
        <f t="shared" si="42"/>
        <v>601</v>
      </c>
      <c r="J477">
        <f>C477-'Gen IV Original Stats'!C477</f>
        <v>9</v>
      </c>
      <c r="K477">
        <f>D477-'Gen IV Original Stats'!D477</f>
        <v>8</v>
      </c>
      <c r="L477">
        <f>E477-'Gen IV Original Stats'!E477</f>
        <v>21</v>
      </c>
      <c r="M477">
        <f>F477-'Gen IV Original Stats'!F477</f>
        <v>11</v>
      </c>
      <c r="N477">
        <f>G477-'Gen IV Original Stats'!G477</f>
        <v>21</v>
      </c>
      <c r="O477">
        <f>H477-'Gen IV Original Stats'!H477</f>
        <v>6</v>
      </c>
      <c r="P477">
        <f>I477-'Gen IV Original Stats'!I477</f>
        <v>76</v>
      </c>
      <c r="U477">
        <f t="shared" si="45"/>
        <v>476</v>
      </c>
      <c r="V477">
        <v>476</v>
      </c>
      <c r="W477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</v>
      </c>
      <c r="Y477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</v>
      </c>
    </row>
    <row r="478" spans="1:25" x14ac:dyDescent="0.5">
      <c r="A478">
        <v>477</v>
      </c>
      <c r="B478" t="s">
        <v>476</v>
      </c>
      <c r="C478">
        <v>51</v>
      </c>
      <c r="D478">
        <v>114</v>
      </c>
      <c r="E478">
        <v>154</v>
      </c>
      <c r="F478">
        <v>74</v>
      </c>
      <c r="G478">
        <v>154</v>
      </c>
      <c r="H478">
        <v>51</v>
      </c>
      <c r="I478">
        <f t="shared" si="42"/>
        <v>598</v>
      </c>
      <c r="J478">
        <f>C478-'Gen IV Original Stats'!C478</f>
        <v>6</v>
      </c>
      <c r="K478">
        <f>D478-'Gen IV Original Stats'!D478</f>
        <v>14</v>
      </c>
      <c r="L478">
        <f>E478-'Gen IV Original Stats'!E478</f>
        <v>19</v>
      </c>
      <c r="M478">
        <f>F478-'Gen IV Original Stats'!F478</f>
        <v>9</v>
      </c>
      <c r="N478">
        <f>G478-'Gen IV Original Stats'!G478</f>
        <v>19</v>
      </c>
      <c r="O478">
        <f>H478-'Gen IV Original Stats'!H478</f>
        <v>6</v>
      </c>
      <c r="P478">
        <f>I478-'Gen IV Original Stats'!I478</f>
        <v>73</v>
      </c>
      <c r="U478">
        <f t="shared" si="45"/>
        <v>477</v>
      </c>
      <c r="V478">
        <v>477</v>
      </c>
      <c r="W478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</v>
      </c>
      <c r="Y478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</v>
      </c>
    </row>
    <row r="479" spans="1:25" x14ac:dyDescent="0.5">
      <c r="A479">
        <v>478</v>
      </c>
      <c r="B479" t="s">
        <v>477</v>
      </c>
      <c r="C479">
        <v>88</v>
      </c>
      <c r="D479">
        <v>100</v>
      </c>
      <c r="E479">
        <v>88</v>
      </c>
      <c r="F479">
        <v>100</v>
      </c>
      <c r="G479">
        <v>88</v>
      </c>
      <c r="H479">
        <v>138</v>
      </c>
      <c r="I479">
        <f t="shared" si="42"/>
        <v>602</v>
      </c>
      <c r="J479">
        <f>C479-'Gen IV Original Stats'!C479</f>
        <v>18</v>
      </c>
      <c r="K479">
        <f>D479-'Gen IV Original Stats'!D479</f>
        <v>20</v>
      </c>
      <c r="L479">
        <f>E479-'Gen IV Original Stats'!E479</f>
        <v>18</v>
      </c>
      <c r="M479">
        <f>F479-'Gen IV Original Stats'!F479</f>
        <v>20</v>
      </c>
      <c r="N479">
        <f>G479-'Gen IV Original Stats'!G479</f>
        <v>18</v>
      </c>
      <c r="O479">
        <f>H479-'Gen IV Original Stats'!H479</f>
        <v>28</v>
      </c>
      <c r="P479">
        <f>I479-'Gen IV Original Stats'!I479</f>
        <v>122</v>
      </c>
      <c r="U479">
        <f t="shared" si="45"/>
        <v>478</v>
      </c>
      <c r="V479">
        <v>478</v>
      </c>
      <c r="W479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</v>
      </c>
      <c r="Y479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</v>
      </c>
    </row>
    <row r="480" spans="1:25" x14ac:dyDescent="0.5">
      <c r="A480">
        <v>479</v>
      </c>
      <c r="B480" t="s">
        <v>478</v>
      </c>
      <c r="C480">
        <v>68</v>
      </c>
      <c r="D480">
        <v>68</v>
      </c>
      <c r="E480">
        <v>105</v>
      </c>
      <c r="F480">
        <v>130</v>
      </c>
      <c r="G480">
        <v>105</v>
      </c>
      <c r="H480">
        <v>124</v>
      </c>
      <c r="I480">
        <f t="shared" si="42"/>
        <v>600</v>
      </c>
      <c r="J480">
        <f>C480-'Gen IV Original Stats'!C480</f>
        <v>18</v>
      </c>
      <c r="K480">
        <f>D480-'Gen IV Original Stats'!D480</f>
        <v>18</v>
      </c>
      <c r="L480">
        <f>E480-'Gen IV Original Stats'!E480</f>
        <v>28</v>
      </c>
      <c r="M480">
        <f>F480-'Gen IV Original Stats'!F480</f>
        <v>35</v>
      </c>
      <c r="N480">
        <f>G480-'Gen IV Original Stats'!G480</f>
        <v>28</v>
      </c>
      <c r="O480">
        <f>H480-'Gen IV Original Stats'!H480</f>
        <v>33</v>
      </c>
      <c r="P480">
        <f>I480-'Gen IV Original Stats'!I480</f>
        <v>160</v>
      </c>
      <c r="U480">
        <f t="shared" si="45"/>
        <v>479</v>
      </c>
      <c r="V480">
        <v>479</v>
      </c>
      <c r="W480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</v>
      </c>
      <c r="Y480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</v>
      </c>
    </row>
    <row r="481" spans="1:25" x14ac:dyDescent="0.5">
      <c r="A481">
        <v>480</v>
      </c>
      <c r="B481" t="s">
        <v>479</v>
      </c>
      <c r="C481">
        <v>78</v>
      </c>
      <c r="D481">
        <v>78</v>
      </c>
      <c r="E481">
        <v>134</v>
      </c>
      <c r="F481">
        <v>78</v>
      </c>
      <c r="G481">
        <v>134</v>
      </c>
      <c r="H481">
        <v>98</v>
      </c>
      <c r="I481">
        <f t="shared" si="42"/>
        <v>600</v>
      </c>
      <c r="J481">
        <f>C481-'Gen IV Original Stats'!C481</f>
        <v>3</v>
      </c>
      <c r="K481">
        <f>D481-'Gen IV Original Stats'!D481</f>
        <v>3</v>
      </c>
      <c r="L481">
        <f>E481-'Gen IV Original Stats'!E481</f>
        <v>4</v>
      </c>
      <c r="M481">
        <f>F481-'Gen IV Original Stats'!F481</f>
        <v>3</v>
      </c>
      <c r="N481">
        <f>G481-'Gen IV Original Stats'!G481</f>
        <v>4</v>
      </c>
      <c r="O481">
        <f>H481-'Gen IV Original Stats'!H481</f>
        <v>3</v>
      </c>
      <c r="P481">
        <f>I481-'Gen IV Original Stats'!I481</f>
        <v>20</v>
      </c>
      <c r="U481">
        <f t="shared" ref="U481:U499" si="46">A481</f>
        <v>480</v>
      </c>
      <c r="V481">
        <v>480</v>
      </c>
      <c r="W481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</v>
      </c>
      <c r="X481">
        <v>5</v>
      </c>
      <c r="Y481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</v>
      </c>
    </row>
    <row r="482" spans="1:25" x14ac:dyDescent="0.5">
      <c r="A482">
        <v>481</v>
      </c>
      <c r="B482" t="s">
        <v>480</v>
      </c>
      <c r="C482">
        <v>83</v>
      </c>
      <c r="D482">
        <v>109</v>
      </c>
      <c r="E482">
        <v>109</v>
      </c>
      <c r="F482">
        <v>109</v>
      </c>
      <c r="G482">
        <v>109</v>
      </c>
      <c r="H482">
        <v>83</v>
      </c>
      <c r="I482">
        <f t="shared" si="42"/>
        <v>602</v>
      </c>
      <c r="J482">
        <f>C482-'Gen IV Original Stats'!C482</f>
        <v>3</v>
      </c>
      <c r="K482">
        <f>D482-'Gen IV Original Stats'!D482</f>
        <v>4</v>
      </c>
      <c r="L482">
        <f>E482-'Gen IV Original Stats'!E482</f>
        <v>4</v>
      </c>
      <c r="M482">
        <f>F482-'Gen IV Original Stats'!F482</f>
        <v>4</v>
      </c>
      <c r="N482">
        <f>G482-'Gen IV Original Stats'!G482</f>
        <v>4</v>
      </c>
      <c r="O482">
        <f>H482-'Gen IV Original Stats'!H482</f>
        <v>3</v>
      </c>
      <c r="P482">
        <f>I482-'Gen IV Original Stats'!I482</f>
        <v>22</v>
      </c>
      <c r="U482">
        <f t="shared" si="46"/>
        <v>481</v>
      </c>
      <c r="V482">
        <v>481</v>
      </c>
      <c r="W482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</v>
      </c>
      <c r="X482">
        <v>5</v>
      </c>
      <c r="Y482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</v>
      </c>
    </row>
    <row r="483" spans="1:25" x14ac:dyDescent="0.5">
      <c r="A483">
        <v>482</v>
      </c>
      <c r="B483" t="s">
        <v>481</v>
      </c>
      <c r="C483">
        <v>78</v>
      </c>
      <c r="D483">
        <v>129</v>
      </c>
      <c r="E483">
        <v>72</v>
      </c>
      <c r="F483">
        <v>129</v>
      </c>
      <c r="G483">
        <v>72</v>
      </c>
      <c r="H483">
        <v>119</v>
      </c>
      <c r="I483">
        <f t="shared" si="42"/>
        <v>599</v>
      </c>
      <c r="J483">
        <f>C483-'Gen IV Original Stats'!C483</f>
        <v>3</v>
      </c>
      <c r="K483">
        <f>D483-'Gen IV Original Stats'!D483</f>
        <v>4</v>
      </c>
      <c r="L483">
        <f>E483-'Gen IV Original Stats'!E483</f>
        <v>2</v>
      </c>
      <c r="M483">
        <f>F483-'Gen IV Original Stats'!F483</f>
        <v>4</v>
      </c>
      <c r="N483">
        <f>G483-'Gen IV Original Stats'!G483</f>
        <v>2</v>
      </c>
      <c r="O483">
        <f>H483-'Gen IV Original Stats'!H483</f>
        <v>4</v>
      </c>
      <c r="P483">
        <f>I483-'Gen IV Original Stats'!I483</f>
        <v>19</v>
      </c>
      <c r="U483">
        <f t="shared" si="46"/>
        <v>482</v>
      </c>
      <c r="V483">
        <v>482</v>
      </c>
      <c r="W483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</v>
      </c>
      <c r="X483">
        <v>5</v>
      </c>
      <c r="Y483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</v>
      </c>
    </row>
    <row r="484" spans="1:25" x14ac:dyDescent="0.5">
      <c r="A484">
        <v>483</v>
      </c>
      <c r="B484" t="s">
        <v>482</v>
      </c>
      <c r="C484">
        <v>100</v>
      </c>
      <c r="D484">
        <v>120</v>
      </c>
      <c r="E484">
        <v>120</v>
      </c>
      <c r="F484">
        <v>150</v>
      </c>
      <c r="G484">
        <v>100</v>
      </c>
      <c r="H484">
        <v>90</v>
      </c>
      <c r="I484">
        <f t="shared" si="42"/>
        <v>680</v>
      </c>
      <c r="J484">
        <f>C484-'Gen IV Original Stats'!C484</f>
        <v>0</v>
      </c>
      <c r="K484">
        <f>D484-'Gen IV Original Stats'!D484</f>
        <v>0</v>
      </c>
      <c r="L484">
        <f>E484-'Gen IV Original Stats'!E484</f>
        <v>0</v>
      </c>
      <c r="M484">
        <f>F484-'Gen IV Original Stats'!F484</f>
        <v>0</v>
      </c>
      <c r="N484">
        <f>G484-'Gen IV Original Stats'!G484</f>
        <v>0</v>
      </c>
      <c r="O484">
        <f>H484-'Gen IV Original Stats'!H484</f>
        <v>0</v>
      </c>
      <c r="P484">
        <f>I484-'Gen IV Original Stats'!I484</f>
        <v>0</v>
      </c>
      <c r="U484">
        <f t="shared" si="46"/>
        <v>483</v>
      </c>
      <c r="V484">
        <v>483</v>
      </c>
      <c r="W484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7,441,442,445,445,445,143,448,448,450,450,452,452,454,454,455,457,457,226,460,460,461,462,463,464,465,466,467,468,469,470,471,472,473,474,475,476,477,478,479,480,481,482,483,</v>
      </c>
      <c r="X484">
        <v>4</v>
      </c>
      <c r="Y484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</v>
      </c>
    </row>
    <row r="485" spans="1:25" x14ac:dyDescent="0.5">
      <c r="A485">
        <v>484</v>
      </c>
      <c r="B485" t="s">
        <v>483</v>
      </c>
      <c r="C485">
        <v>90</v>
      </c>
      <c r="D485">
        <v>120</v>
      </c>
      <c r="E485">
        <v>100</v>
      </c>
      <c r="F485">
        <v>150</v>
      </c>
      <c r="G485">
        <v>120</v>
      </c>
      <c r="H485">
        <v>100</v>
      </c>
      <c r="I485">
        <f t="shared" si="42"/>
        <v>680</v>
      </c>
      <c r="J485">
        <f>C485-'Gen IV Original Stats'!C485</f>
        <v>0</v>
      </c>
      <c r="K485">
        <f>D485-'Gen IV Original Stats'!D485</f>
        <v>0</v>
      </c>
      <c r="L485">
        <f>E485-'Gen IV Original Stats'!E485</f>
        <v>0</v>
      </c>
      <c r="M485">
        <f>F485-'Gen IV Original Stats'!F485</f>
        <v>0</v>
      </c>
      <c r="N485">
        <f>G485-'Gen IV Original Stats'!G485</f>
        <v>0</v>
      </c>
      <c r="O485">
        <f>H485-'Gen IV Original Stats'!H485</f>
        <v>0</v>
      </c>
      <c r="P485">
        <f>I485-'Gen IV Original Stats'!I485</f>
        <v>0</v>
      </c>
      <c r="U485">
        <f t="shared" si="46"/>
        <v>484</v>
      </c>
      <c r="V485">
        <v>484</v>
      </c>
      <c r="W485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7,441,442,445,445,445,143,448,448,450,450,452,452,454,454,455,457,457,226,460,460,461,462,463,464,465,466,467,468,469,470,471,472,473,474,475,476,477,478,479,480,481,482,483,484,</v>
      </c>
      <c r="X485">
        <v>4</v>
      </c>
      <c r="Y485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</v>
      </c>
    </row>
    <row r="486" spans="1:25" x14ac:dyDescent="0.5">
      <c r="A486">
        <v>485</v>
      </c>
      <c r="B486" t="s">
        <v>484</v>
      </c>
      <c r="C486">
        <v>91</v>
      </c>
      <c r="D486">
        <v>90</v>
      </c>
      <c r="E486">
        <v>106</v>
      </c>
      <c r="F486">
        <v>130</v>
      </c>
      <c r="G486">
        <v>106</v>
      </c>
      <c r="H486">
        <v>77</v>
      </c>
      <c r="I486">
        <f t="shared" si="42"/>
        <v>600</v>
      </c>
      <c r="J486">
        <f>C486-'Gen IV Original Stats'!C486</f>
        <v>0</v>
      </c>
      <c r="K486">
        <f>D486-'Gen IV Original Stats'!D486</f>
        <v>0</v>
      </c>
      <c r="L486">
        <f>E486-'Gen IV Original Stats'!E486</f>
        <v>0</v>
      </c>
      <c r="M486">
        <f>F486-'Gen IV Original Stats'!F486</f>
        <v>0</v>
      </c>
      <c r="N486">
        <f>G486-'Gen IV Original Stats'!G486</f>
        <v>0</v>
      </c>
      <c r="O486">
        <f>H486-'Gen IV Original Stats'!H486</f>
        <v>0</v>
      </c>
      <c r="P486">
        <f>I486-'Gen IV Original Stats'!I486</f>
        <v>0</v>
      </c>
      <c r="U486">
        <f t="shared" si="46"/>
        <v>485</v>
      </c>
      <c r="V486">
        <v>485</v>
      </c>
      <c r="W486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7,441,442,445,445,445,143,448,448,450,450,452,452,454,454,455,457,457,226,460,460,461,462,463,464,465,466,467,468,469,470,471,472,473,474,475,476,477,478,479,480,481,482,483,484,485,</v>
      </c>
      <c r="X486">
        <v>4</v>
      </c>
      <c r="Y486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</v>
      </c>
    </row>
    <row r="487" spans="1:25" x14ac:dyDescent="0.5">
      <c r="A487">
        <v>486</v>
      </c>
      <c r="B487" t="s">
        <v>485</v>
      </c>
      <c r="C487">
        <v>110</v>
      </c>
      <c r="D487">
        <v>160</v>
      </c>
      <c r="E487">
        <v>110</v>
      </c>
      <c r="F487">
        <v>80</v>
      </c>
      <c r="G487">
        <v>110</v>
      </c>
      <c r="H487">
        <v>100</v>
      </c>
      <c r="I487">
        <f t="shared" si="42"/>
        <v>670</v>
      </c>
      <c r="J487">
        <f>C487-'Gen IV Original Stats'!C487</f>
        <v>0</v>
      </c>
      <c r="K487">
        <f>D487-'Gen IV Original Stats'!D487</f>
        <v>0</v>
      </c>
      <c r="L487">
        <f>E487-'Gen IV Original Stats'!E487</f>
        <v>0</v>
      </c>
      <c r="M487">
        <f>F487-'Gen IV Original Stats'!F487</f>
        <v>0</v>
      </c>
      <c r="N487">
        <f>G487-'Gen IV Original Stats'!G487</f>
        <v>0</v>
      </c>
      <c r="O487">
        <f>H487-'Gen IV Original Stats'!H487</f>
        <v>0</v>
      </c>
      <c r="P487">
        <f>I487-'Gen IV Original Stats'!I487</f>
        <v>0</v>
      </c>
      <c r="U487">
        <f t="shared" si="46"/>
        <v>486</v>
      </c>
      <c r="V487">
        <v>486</v>
      </c>
      <c r="W487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7,441,442,445,445,445,143,448,448,450,450,452,452,454,454,455,457,457,226,460,460,461,462,463,464,465,466,467,468,469,470,471,472,473,474,475,476,477,478,479,480,481,482,483,484,485,486,</v>
      </c>
      <c r="X487">
        <v>4</v>
      </c>
      <c r="Y487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[486,4],</v>
      </c>
    </row>
    <row r="488" spans="1:25" x14ac:dyDescent="0.5">
      <c r="A488">
        <v>487</v>
      </c>
      <c r="B488" t="s">
        <v>486</v>
      </c>
      <c r="C488">
        <v>150</v>
      </c>
      <c r="D488">
        <v>100</v>
      </c>
      <c r="E488">
        <v>120</v>
      </c>
      <c r="F488">
        <v>100</v>
      </c>
      <c r="G488">
        <v>120</v>
      </c>
      <c r="H488">
        <v>90</v>
      </c>
      <c r="I488">
        <f t="shared" si="42"/>
        <v>680</v>
      </c>
      <c r="J488">
        <f>C488-'Gen IV Original Stats'!C488</f>
        <v>0</v>
      </c>
      <c r="K488">
        <f>D488-'Gen IV Original Stats'!D488</f>
        <v>0</v>
      </c>
      <c r="L488">
        <f>E488-'Gen IV Original Stats'!E488</f>
        <v>0</v>
      </c>
      <c r="M488">
        <f>F488-'Gen IV Original Stats'!F488</f>
        <v>0</v>
      </c>
      <c r="N488">
        <f>G488-'Gen IV Original Stats'!G488</f>
        <v>0</v>
      </c>
      <c r="O488">
        <f>H488-'Gen IV Original Stats'!H488</f>
        <v>0</v>
      </c>
      <c r="P488">
        <f>I488-'Gen IV Original Stats'!I488</f>
        <v>0</v>
      </c>
      <c r="U488">
        <f t="shared" si="46"/>
        <v>487</v>
      </c>
      <c r="V488">
        <v>487</v>
      </c>
      <c r="W488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7,441,442,445,445,445,143,448,448,450,450,452,452,454,454,455,457,457,226,460,460,461,462,463,464,465,466,467,468,469,470,471,472,473,474,475,476,477,478,479,480,481,482,483,484,485,486,487,</v>
      </c>
      <c r="X488">
        <v>4</v>
      </c>
      <c r="Y488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[486,4],[487,4],</v>
      </c>
    </row>
    <row r="489" spans="1:25" x14ac:dyDescent="0.5">
      <c r="A489">
        <v>488</v>
      </c>
      <c r="B489" t="s">
        <v>487</v>
      </c>
      <c r="C489">
        <v>120</v>
      </c>
      <c r="D489">
        <v>70</v>
      </c>
      <c r="E489">
        <v>120</v>
      </c>
      <c r="F489">
        <v>75</v>
      </c>
      <c r="G489">
        <v>130</v>
      </c>
      <c r="H489">
        <v>85</v>
      </c>
      <c r="I489">
        <f t="shared" si="42"/>
        <v>600</v>
      </c>
      <c r="J489">
        <f>C489-'Gen IV Original Stats'!C489</f>
        <v>0</v>
      </c>
      <c r="K489">
        <f>D489-'Gen IV Original Stats'!D489</f>
        <v>0</v>
      </c>
      <c r="L489">
        <f>E489-'Gen IV Original Stats'!E489</f>
        <v>0</v>
      </c>
      <c r="M489">
        <f>F489-'Gen IV Original Stats'!F489</f>
        <v>0</v>
      </c>
      <c r="N489">
        <f>G489-'Gen IV Original Stats'!G489</f>
        <v>0</v>
      </c>
      <c r="O489">
        <f>H489-'Gen IV Original Stats'!H489</f>
        <v>0</v>
      </c>
      <c r="P489">
        <f>I489-'Gen IV Original Stats'!I489</f>
        <v>0</v>
      </c>
      <c r="U489">
        <f t="shared" si="46"/>
        <v>488</v>
      </c>
      <c r="V489">
        <v>488</v>
      </c>
      <c r="W489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7,441,442,445,445,445,143,448,448,450,450,452,452,454,454,455,457,457,226,460,460,461,462,463,464,465,466,467,468,469,470,471,472,473,474,475,476,477,478,479,480,481,482,483,484,485,486,487,488,</v>
      </c>
      <c r="X489">
        <v>4</v>
      </c>
      <c r="Y489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[486,4],[487,4],[488,4],</v>
      </c>
    </row>
    <row r="490" spans="1:25" x14ac:dyDescent="0.5">
      <c r="A490">
        <v>489</v>
      </c>
      <c r="B490" t="s">
        <v>488</v>
      </c>
      <c r="C490">
        <v>80</v>
      </c>
      <c r="D490">
        <v>80</v>
      </c>
      <c r="E490">
        <v>80</v>
      </c>
      <c r="F490">
        <v>80</v>
      </c>
      <c r="G490">
        <v>80</v>
      </c>
      <c r="H490">
        <v>80</v>
      </c>
      <c r="I490">
        <f t="shared" si="42"/>
        <v>480</v>
      </c>
      <c r="J490">
        <f>C490-'Gen IV Original Stats'!C490</f>
        <v>0</v>
      </c>
      <c r="K490">
        <f>D490-'Gen IV Original Stats'!D490</f>
        <v>0</v>
      </c>
      <c r="L490">
        <f>E490-'Gen IV Original Stats'!E490</f>
        <v>0</v>
      </c>
      <c r="M490">
        <f>F490-'Gen IV Original Stats'!F490</f>
        <v>0</v>
      </c>
      <c r="N490">
        <f>G490-'Gen IV Original Stats'!G490</f>
        <v>0</v>
      </c>
      <c r="O490">
        <f>H490-'Gen IV Original Stats'!H490</f>
        <v>0</v>
      </c>
      <c r="P490">
        <f>I490-'Gen IV Original Stats'!I490</f>
        <v>0</v>
      </c>
      <c r="U490">
        <f t="shared" si="46"/>
        <v>489</v>
      </c>
      <c r="V490">
        <v>489</v>
      </c>
      <c r="W490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7,441,442,445,445,445,143,448,448,450,450,452,452,454,454,455,457,457,226,460,460,461,462,463,464,465,466,467,468,469,470,471,472,473,474,475,476,477,478,479,480,481,482,483,484,485,486,487,488,489,</v>
      </c>
      <c r="X490">
        <v>4</v>
      </c>
      <c r="Y490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[486,4],[487,4],[488,4],[489,4],</v>
      </c>
    </row>
    <row r="491" spans="1:25" x14ac:dyDescent="0.5">
      <c r="A491">
        <v>490</v>
      </c>
      <c r="B491" t="s">
        <v>489</v>
      </c>
      <c r="C491">
        <v>100</v>
      </c>
      <c r="D491">
        <v>100</v>
      </c>
      <c r="E491">
        <v>100</v>
      </c>
      <c r="F491">
        <v>100</v>
      </c>
      <c r="G491">
        <v>100</v>
      </c>
      <c r="H491">
        <v>100</v>
      </c>
      <c r="I491">
        <f t="shared" si="42"/>
        <v>600</v>
      </c>
      <c r="J491">
        <f>C491-'Gen IV Original Stats'!C491</f>
        <v>0</v>
      </c>
      <c r="K491">
        <f>D491-'Gen IV Original Stats'!D491</f>
        <v>0</v>
      </c>
      <c r="L491">
        <f>E491-'Gen IV Original Stats'!E491</f>
        <v>0</v>
      </c>
      <c r="M491">
        <f>F491-'Gen IV Original Stats'!F491</f>
        <v>0</v>
      </c>
      <c r="N491">
        <f>G491-'Gen IV Original Stats'!G491</f>
        <v>0</v>
      </c>
      <c r="O491">
        <f>H491-'Gen IV Original Stats'!H491</f>
        <v>0</v>
      </c>
      <c r="P491">
        <f>I491-'Gen IV Original Stats'!I491</f>
        <v>0</v>
      </c>
      <c r="U491">
        <f t="shared" si="46"/>
        <v>490</v>
      </c>
      <c r="V491">
        <v>490</v>
      </c>
      <c r="W491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7,441,442,445,445,445,143,448,448,450,450,452,452,454,454,455,457,457,226,460,460,461,462,463,464,465,466,467,468,469,470,471,472,473,474,475,476,477,478,479,480,481,482,483,484,485,486,487,488,489,490,</v>
      </c>
      <c r="X491">
        <v>4</v>
      </c>
      <c r="Y491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[486,4],[487,4],[488,4],[489,4],[490,4],</v>
      </c>
    </row>
    <row r="492" spans="1:25" x14ac:dyDescent="0.5">
      <c r="A492">
        <v>491</v>
      </c>
      <c r="B492" t="s">
        <v>490</v>
      </c>
      <c r="C492">
        <v>70</v>
      </c>
      <c r="D492">
        <v>90</v>
      </c>
      <c r="E492">
        <v>90</v>
      </c>
      <c r="F492">
        <v>135</v>
      </c>
      <c r="G492">
        <v>90</v>
      </c>
      <c r="H492">
        <v>125</v>
      </c>
      <c r="I492">
        <f t="shared" si="42"/>
        <v>600</v>
      </c>
      <c r="J492">
        <f>C492-'Gen IV Original Stats'!C492</f>
        <v>0</v>
      </c>
      <c r="K492">
        <f>D492-'Gen IV Original Stats'!D492</f>
        <v>0</v>
      </c>
      <c r="L492">
        <f>E492-'Gen IV Original Stats'!E492</f>
        <v>0</v>
      </c>
      <c r="M492">
        <f>F492-'Gen IV Original Stats'!F492</f>
        <v>0</v>
      </c>
      <c r="N492">
        <f>G492-'Gen IV Original Stats'!G492</f>
        <v>0</v>
      </c>
      <c r="O492">
        <f>H492-'Gen IV Original Stats'!H492</f>
        <v>0</v>
      </c>
      <c r="P492">
        <f>I492-'Gen IV Original Stats'!I492</f>
        <v>0</v>
      </c>
      <c r="U492">
        <f t="shared" si="46"/>
        <v>491</v>
      </c>
      <c r="V492">
        <v>491</v>
      </c>
      <c r="W492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7,441,442,445,445,445,143,448,448,450,450,452,452,454,454,455,457,457,226,460,460,461,462,463,464,465,466,467,468,469,470,471,472,473,474,475,476,477,478,479,480,481,482,483,484,485,486,487,488,489,490,491,</v>
      </c>
      <c r="X492">
        <v>4</v>
      </c>
      <c r="Y492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[486,4],[487,4],[488,4],[489,4],[490,4],[491,4],</v>
      </c>
    </row>
    <row r="493" spans="1:25" x14ac:dyDescent="0.5">
      <c r="A493">
        <v>492</v>
      </c>
      <c r="B493" t="s">
        <v>491</v>
      </c>
      <c r="C493">
        <v>100</v>
      </c>
      <c r="D493">
        <v>100</v>
      </c>
      <c r="E493">
        <v>100</v>
      </c>
      <c r="F493">
        <v>100</v>
      </c>
      <c r="G493">
        <v>100</v>
      </c>
      <c r="H493">
        <v>100</v>
      </c>
      <c r="I493">
        <f t="shared" si="42"/>
        <v>600</v>
      </c>
      <c r="J493">
        <f>C493-'Gen IV Original Stats'!C493</f>
        <v>0</v>
      </c>
      <c r="K493">
        <f>D493-'Gen IV Original Stats'!D493</f>
        <v>0</v>
      </c>
      <c r="L493">
        <f>E493-'Gen IV Original Stats'!E493</f>
        <v>0</v>
      </c>
      <c r="M493">
        <f>F493-'Gen IV Original Stats'!F493</f>
        <v>0</v>
      </c>
      <c r="N493">
        <f>G493-'Gen IV Original Stats'!G493</f>
        <v>0</v>
      </c>
      <c r="O493">
        <f>H493-'Gen IV Original Stats'!H493</f>
        <v>0</v>
      </c>
      <c r="P493">
        <f>I493-'Gen IV Original Stats'!I493</f>
        <v>0</v>
      </c>
      <c r="U493">
        <f t="shared" si="46"/>
        <v>492</v>
      </c>
      <c r="V493">
        <v>492</v>
      </c>
      <c r="W493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7,441,442,445,445,445,143,448,448,450,450,452,452,454,454,455,457,457,226,460,460,461,462,463,464,465,466,467,468,469,470,471,472,473,474,475,476,477,478,479,480,481,482,483,484,485,486,487,488,489,490,491,492,</v>
      </c>
      <c r="X493">
        <v>4</v>
      </c>
      <c r="Y493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[486,4],[487,4],[488,4],[489,4],[490,4],[491,4],[492,4],</v>
      </c>
    </row>
    <row r="494" spans="1:25" x14ac:dyDescent="0.5">
      <c r="A494">
        <v>493</v>
      </c>
      <c r="B494" t="s">
        <v>492</v>
      </c>
      <c r="C494">
        <v>120</v>
      </c>
      <c r="D494">
        <v>120</v>
      </c>
      <c r="E494">
        <v>120</v>
      </c>
      <c r="F494">
        <v>120</v>
      </c>
      <c r="G494">
        <v>120</v>
      </c>
      <c r="H494">
        <v>120</v>
      </c>
      <c r="I494">
        <f t="shared" si="42"/>
        <v>720</v>
      </c>
      <c r="J494">
        <f>C494-'Gen IV Original Stats'!C494</f>
        <v>0</v>
      </c>
      <c r="K494">
        <f>D494-'Gen IV Original Stats'!D494</f>
        <v>0</v>
      </c>
      <c r="L494">
        <f>E494-'Gen IV Original Stats'!E494</f>
        <v>0</v>
      </c>
      <c r="M494">
        <f>F494-'Gen IV Original Stats'!F494</f>
        <v>0</v>
      </c>
      <c r="N494">
        <f>G494-'Gen IV Original Stats'!G494</f>
        <v>0</v>
      </c>
      <c r="O494">
        <f>H494-'Gen IV Original Stats'!H494</f>
        <v>0</v>
      </c>
      <c r="P494">
        <f>I494-'Gen IV Original Stats'!I494</f>
        <v>0</v>
      </c>
      <c r="U494">
        <f t="shared" si="46"/>
        <v>493</v>
      </c>
      <c r="V494">
        <v>493</v>
      </c>
      <c r="W494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7,441,442,445,445,445,143,448,448,450,450,452,452,454,454,455,457,457,226,460,460,461,462,463,464,465,466,467,468,469,470,471,472,473,474,475,476,477,478,479,480,481,482,483,484,485,486,487,488,489,490,491,492,493,</v>
      </c>
      <c r="X494">
        <v>4</v>
      </c>
      <c r="Y494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[486,4],[487,4],[488,4],[489,4],[490,4],[491,4],[492,4],[493,4],</v>
      </c>
    </row>
    <row r="495" spans="1:25" x14ac:dyDescent="0.5">
      <c r="A495">
        <v>494</v>
      </c>
      <c r="B495" t="s">
        <v>493</v>
      </c>
      <c r="C495">
        <v>10</v>
      </c>
      <c r="D495">
        <v>10</v>
      </c>
      <c r="E495">
        <v>10</v>
      </c>
      <c r="F495">
        <v>10</v>
      </c>
      <c r="G495">
        <v>10</v>
      </c>
      <c r="H495">
        <v>10</v>
      </c>
      <c r="I495">
        <f t="shared" si="42"/>
        <v>60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f>I495-'Gen IV Original Stats'!I495</f>
        <v>0</v>
      </c>
      <c r="U495">
        <f t="shared" si="46"/>
        <v>494</v>
      </c>
      <c r="V495">
        <v>494</v>
      </c>
      <c r="W495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7,441,442,445,445,445,143,448,448,450,450,452,452,454,454,455,457,457,226,460,460,461,462,463,464,465,466,467,468,469,470,471,472,473,474,475,476,477,478,479,480,481,482,483,484,485,486,487,488,489,490,491,492,493,494,</v>
      </c>
      <c r="X495">
        <v>3</v>
      </c>
      <c r="Y495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[486,4],[487,4],[488,4],[489,4],[490,4],[491,4],[492,4],[493,4],[494,3],</v>
      </c>
    </row>
    <row r="496" spans="1:25" x14ac:dyDescent="0.5">
      <c r="A496">
        <v>495</v>
      </c>
      <c r="B496" t="s">
        <v>494</v>
      </c>
      <c r="C496">
        <v>10</v>
      </c>
      <c r="D496">
        <v>10</v>
      </c>
      <c r="E496">
        <v>10</v>
      </c>
      <c r="F496">
        <v>10</v>
      </c>
      <c r="G496">
        <v>10</v>
      </c>
      <c r="H496">
        <v>10</v>
      </c>
      <c r="I496">
        <f t="shared" si="42"/>
        <v>60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f>I496-'Gen IV Original Stats'!I496</f>
        <v>0</v>
      </c>
      <c r="U496">
        <f t="shared" si="46"/>
        <v>495</v>
      </c>
      <c r="V496">
        <v>495</v>
      </c>
      <c r="W496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7,441,442,445,445,445,143,448,448,450,450,452,452,454,454,455,457,457,226,460,460,461,462,463,464,465,466,467,468,469,470,471,472,473,474,475,476,477,478,479,480,481,482,483,484,485,486,487,488,489,490,491,492,493,494,495,</v>
      </c>
      <c r="X496">
        <v>3</v>
      </c>
      <c r="Y496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[486,4],[487,4],[488,4],[489,4],[490,4],[491,4],[492,4],[493,4],[494,3],[495,3],</v>
      </c>
    </row>
    <row r="497" spans="1:25" x14ac:dyDescent="0.5">
      <c r="A497">
        <v>496</v>
      </c>
      <c r="B497" t="s">
        <v>512</v>
      </c>
      <c r="C497">
        <v>50</v>
      </c>
      <c r="D497">
        <v>180</v>
      </c>
      <c r="E497">
        <v>20</v>
      </c>
      <c r="F497">
        <v>180</v>
      </c>
      <c r="G497">
        <v>20</v>
      </c>
      <c r="H497">
        <v>150</v>
      </c>
      <c r="I497">
        <f t="shared" si="42"/>
        <v>600</v>
      </c>
      <c r="J497">
        <f>C497-'Gen IV Original Stats'!C497</f>
        <v>0</v>
      </c>
      <c r="K497">
        <f>D497-'Gen IV Original Stats'!D497</f>
        <v>0</v>
      </c>
      <c r="L497">
        <f>E497-'Gen IV Original Stats'!E497</f>
        <v>0</v>
      </c>
      <c r="M497">
        <f>F497-'Gen IV Original Stats'!F497</f>
        <v>0</v>
      </c>
      <c r="N497">
        <f>G497-'Gen IV Original Stats'!G497</f>
        <v>0</v>
      </c>
      <c r="O497">
        <f>H497-'Gen IV Original Stats'!H497</f>
        <v>0</v>
      </c>
      <c r="P497">
        <f>I497-'Gen IV Original Stats'!I497</f>
        <v>0</v>
      </c>
      <c r="U497">
        <f t="shared" si="46"/>
        <v>496</v>
      </c>
      <c r="V497">
        <v>496</v>
      </c>
      <c r="W497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7,441,442,445,445,445,143,448,448,450,450,452,452,454,454,455,457,457,226,460,460,461,462,463,464,465,466,467,468,469,470,471,472,473,474,475,476,477,478,479,480,481,482,483,484,485,486,487,488,489,490,491,492,493,494,495,496,</v>
      </c>
      <c r="X497">
        <v>4</v>
      </c>
      <c r="Y497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[486,4],[487,4],[488,4],[489,4],[490,4],[491,4],[492,4],[493,4],[494,3],[495,3],[496,4],</v>
      </c>
    </row>
    <row r="498" spans="1:25" x14ac:dyDescent="0.5">
      <c r="A498">
        <v>497</v>
      </c>
      <c r="B498" t="s">
        <v>513</v>
      </c>
      <c r="C498">
        <v>50</v>
      </c>
      <c r="D498">
        <v>70</v>
      </c>
      <c r="E498">
        <v>160</v>
      </c>
      <c r="F498">
        <v>70</v>
      </c>
      <c r="G498">
        <v>160</v>
      </c>
      <c r="H498">
        <v>90</v>
      </c>
      <c r="I498">
        <f t="shared" si="42"/>
        <v>600</v>
      </c>
      <c r="J498">
        <f>C498-'Gen IV Original Stats'!C498</f>
        <v>0</v>
      </c>
      <c r="K498">
        <f>D498-'Gen IV Original Stats'!D498</f>
        <v>0</v>
      </c>
      <c r="L498">
        <f>E498-'Gen IV Original Stats'!E498</f>
        <v>0</v>
      </c>
      <c r="M498">
        <f>F498-'Gen IV Original Stats'!F498</f>
        <v>0</v>
      </c>
      <c r="N498">
        <f>G498-'Gen IV Original Stats'!G498</f>
        <v>0</v>
      </c>
      <c r="O498">
        <f>H498-'Gen IV Original Stats'!H498</f>
        <v>0</v>
      </c>
      <c r="P498">
        <f>I498-'Gen IV Original Stats'!I498</f>
        <v>0</v>
      </c>
      <c r="U498">
        <f t="shared" si="46"/>
        <v>497</v>
      </c>
      <c r="V498">
        <v>497</v>
      </c>
      <c r="W498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7,441,442,445,445,445,143,448,448,450,450,452,452,454,454,455,457,457,226,460,460,461,462,463,464,465,466,467,468,469,470,471,472,473,474,475,476,477,478,479,480,481,482,483,484,485,486,487,488,489,490,491,492,493,494,495,496,497,</v>
      </c>
      <c r="X498">
        <v>4</v>
      </c>
      <c r="Y498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[486,4],[487,4],[488,4],[489,4],[490,4],[491,4],[492,4],[493,4],[494,3],[495,3],[496,4],[497,4],</v>
      </c>
    </row>
    <row r="499" spans="1:25" x14ac:dyDescent="0.5">
      <c r="A499">
        <v>498</v>
      </c>
      <c r="B499" t="s">
        <v>514</v>
      </c>
      <c r="C499">
        <v>50</v>
      </c>
      <c r="D499">
        <v>95</v>
      </c>
      <c r="E499">
        <v>90</v>
      </c>
      <c r="F499">
        <v>95</v>
      </c>
      <c r="G499">
        <v>90</v>
      </c>
      <c r="H499">
        <v>180</v>
      </c>
      <c r="I499">
        <f t="shared" si="42"/>
        <v>600</v>
      </c>
      <c r="J499">
        <f>C499-'Gen IV Original Stats'!C499</f>
        <v>0</v>
      </c>
      <c r="K499">
        <f>D499-'Gen IV Original Stats'!D499</f>
        <v>0</v>
      </c>
      <c r="L499">
        <f>E499-'Gen IV Original Stats'!E499</f>
        <v>0</v>
      </c>
      <c r="M499">
        <f>F499-'Gen IV Original Stats'!F499</f>
        <v>0</v>
      </c>
      <c r="N499">
        <f>G499-'Gen IV Original Stats'!G499</f>
        <v>0</v>
      </c>
      <c r="O499">
        <f>H499-'Gen IV Original Stats'!H499</f>
        <v>0</v>
      </c>
      <c r="P499">
        <f>I499-'Gen IV Original Stats'!I499</f>
        <v>0</v>
      </c>
      <c r="U499">
        <f t="shared" si="46"/>
        <v>498</v>
      </c>
      <c r="V499">
        <v>498</v>
      </c>
      <c r="W499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7,441,442,445,445,445,143,448,448,450,450,452,452,454,454,455,457,457,226,460,460,461,462,463,464,465,466,467,468,469,470,471,472,473,474,475,476,477,478,479,480,481,482,483,484,485,486,487,488,489,490,491,492,493,494,495,496,497,498,</v>
      </c>
      <c r="X499">
        <v>4</v>
      </c>
      <c r="Y499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[486,4],[487,4],[488,4],[489,4],[490,4],[491,4],[492,4],[493,4],[494,3],[495,3],[496,4],[497,4],[498,4],</v>
      </c>
    </row>
    <row r="500" spans="1:25" x14ac:dyDescent="0.5">
      <c r="A500">
        <v>499</v>
      </c>
      <c r="B500" t="s">
        <v>412</v>
      </c>
      <c r="C500">
        <v>85</v>
      </c>
      <c r="D500">
        <v>112</v>
      </c>
      <c r="E500">
        <v>149</v>
      </c>
      <c r="F500">
        <v>83</v>
      </c>
      <c r="G500">
        <v>120</v>
      </c>
      <c r="H500">
        <v>51</v>
      </c>
      <c r="I500">
        <f t="shared" si="42"/>
        <v>600</v>
      </c>
      <c r="J500">
        <f>C500-'Gen IV Original Stats'!C500</f>
        <v>25</v>
      </c>
      <c r="K500">
        <f>D500-'Gen IV Original Stats'!D500</f>
        <v>53</v>
      </c>
      <c r="L500">
        <f>E500-'Gen IV Original Stats'!E500</f>
        <v>64</v>
      </c>
      <c r="M500">
        <f>F500-'Gen IV Original Stats'!F500</f>
        <v>4</v>
      </c>
      <c r="N500">
        <f>G500-'Gen IV Original Stats'!G500</f>
        <v>15</v>
      </c>
      <c r="O500">
        <f>H500-'Gen IV Original Stats'!H500</f>
        <v>15</v>
      </c>
      <c r="P500">
        <f>I500-'Gen IV Original Stats'!I500</f>
        <v>176</v>
      </c>
      <c r="U500">
        <f>IF(X500="",A500,IF(X500=2,A502,IF(X500=1,A501,"")))</f>
        <v>499</v>
      </c>
      <c r="V500">
        <v>499</v>
      </c>
      <c r="W500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7,441,442,445,445,445,143,448,448,450,450,452,452,454,454,455,457,457,226,460,460,461,462,463,464,465,466,467,468,469,470,471,472,473,474,475,476,477,478,479,480,481,482,483,484,485,486,487,488,489,490,491,492,493,494,495,496,497,498,499,</v>
      </c>
      <c r="Y500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[486,4],[487,4],[488,4],[489,4],[490,4],[491,4],[492,4],[493,4],[494,3],[495,3],[496,4],[497,4],[498,4],[499,0],</v>
      </c>
    </row>
    <row r="501" spans="1:25" x14ac:dyDescent="0.5">
      <c r="A501">
        <v>500</v>
      </c>
      <c r="B501" t="s">
        <v>412</v>
      </c>
      <c r="C501">
        <v>85</v>
      </c>
      <c r="D501">
        <v>98</v>
      </c>
      <c r="E501">
        <v>134</v>
      </c>
      <c r="F501">
        <v>98</v>
      </c>
      <c r="G501">
        <v>134</v>
      </c>
      <c r="H501">
        <v>51</v>
      </c>
      <c r="I501">
        <f t="shared" si="42"/>
        <v>600</v>
      </c>
      <c r="J501">
        <f>C501-'Gen IV Original Stats'!C501</f>
        <v>25</v>
      </c>
      <c r="K501">
        <f>D501-'Gen IV Original Stats'!D501</f>
        <v>39</v>
      </c>
      <c r="L501">
        <f>E501-'Gen IV Original Stats'!E501</f>
        <v>49</v>
      </c>
      <c r="M501">
        <f>F501-'Gen IV Original Stats'!F501</f>
        <v>19</v>
      </c>
      <c r="N501">
        <f>G501-'Gen IV Original Stats'!G501</f>
        <v>29</v>
      </c>
      <c r="O501">
        <f>H501-'Gen IV Original Stats'!H501</f>
        <v>15</v>
      </c>
      <c r="P501">
        <f>I501-'Gen IV Original Stats'!I501</f>
        <v>176</v>
      </c>
      <c r="U501">
        <f>IF(X501="",A501,IF(X501=2,A503,IF(X501=1,A502,"")))</f>
        <v>500</v>
      </c>
      <c r="V501">
        <v>500</v>
      </c>
      <c r="W501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7,441,442,445,445,445,143,448,448,450,450,452,452,454,454,455,457,457,226,460,460,461,462,463,464,465,466,467,468,469,470,471,472,473,474,475,476,477,478,479,480,481,482,483,484,485,486,487,488,489,490,491,492,493,494,495,496,497,498,499,500,</v>
      </c>
      <c r="Y501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[486,4],[487,4],[488,4],[489,4],[490,4],[491,4],[492,4],[493,4],[494,3],[495,3],[496,4],[497,4],[498,4],[499,0],[500,0],</v>
      </c>
    </row>
    <row r="502" spans="1:25" x14ac:dyDescent="0.5">
      <c r="A502">
        <v>501</v>
      </c>
      <c r="B502" t="s">
        <v>515</v>
      </c>
      <c r="C502">
        <v>150</v>
      </c>
      <c r="D502">
        <v>120</v>
      </c>
      <c r="E502">
        <v>100</v>
      </c>
      <c r="F502">
        <v>120</v>
      </c>
      <c r="G502">
        <v>100</v>
      </c>
      <c r="H502">
        <v>90</v>
      </c>
      <c r="I502">
        <f t="shared" si="42"/>
        <v>680</v>
      </c>
      <c r="J502">
        <f>C502-'Gen IV Original Stats'!C502</f>
        <v>0</v>
      </c>
      <c r="K502">
        <f>D502-'Gen IV Original Stats'!D502</f>
        <v>0</v>
      </c>
      <c r="L502">
        <f>E502-'Gen IV Original Stats'!E502</f>
        <v>0</v>
      </c>
      <c r="M502">
        <f>F502-'Gen IV Original Stats'!F502</f>
        <v>0</v>
      </c>
      <c r="N502">
        <f>G502-'Gen IV Original Stats'!G502</f>
        <v>0</v>
      </c>
      <c r="O502">
        <f>H502-'Gen IV Original Stats'!H502</f>
        <v>0</v>
      </c>
      <c r="P502">
        <f>I502-'Gen IV Original Stats'!I502</f>
        <v>0</v>
      </c>
      <c r="U502">
        <f t="shared" ref="U502:U503" si="47">A502</f>
        <v>501</v>
      </c>
      <c r="V502">
        <v>501</v>
      </c>
      <c r="W502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7,441,442,445,445,445,143,448,448,450,450,452,452,454,454,455,457,457,226,460,460,461,462,463,464,465,466,467,468,469,470,471,472,473,474,475,476,477,478,479,480,481,482,483,484,485,486,487,488,489,490,491,492,493,494,495,496,497,498,499,500,501,</v>
      </c>
      <c r="X502">
        <v>4</v>
      </c>
      <c r="Y502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[486,4],[487,4],[488,4],[489,4],[490,4],[491,4],[492,4],[493,4],[494,3],[495,3],[496,4],[497,4],[498,4],[499,0],[500,0],[501,4],</v>
      </c>
    </row>
    <row r="503" spans="1:25" x14ac:dyDescent="0.5">
      <c r="A503">
        <v>502</v>
      </c>
      <c r="B503" t="s">
        <v>516</v>
      </c>
      <c r="C503">
        <v>100</v>
      </c>
      <c r="D503">
        <v>103</v>
      </c>
      <c r="E503">
        <v>75</v>
      </c>
      <c r="F503">
        <v>120</v>
      </c>
      <c r="G503">
        <v>75</v>
      </c>
      <c r="H503">
        <v>127</v>
      </c>
      <c r="I503">
        <f t="shared" si="42"/>
        <v>600</v>
      </c>
      <c r="J503">
        <f>C503-'Gen IV Original Stats'!C503</f>
        <v>0</v>
      </c>
      <c r="K503">
        <f>D503-'Gen IV Original Stats'!D503</f>
        <v>0</v>
      </c>
      <c r="L503">
        <f>E503-'Gen IV Original Stats'!E503</f>
        <v>0</v>
      </c>
      <c r="M503">
        <f>F503-'Gen IV Original Stats'!F503</f>
        <v>0</v>
      </c>
      <c r="N503">
        <f>G503-'Gen IV Original Stats'!G503</f>
        <v>0</v>
      </c>
      <c r="O503">
        <f>H503-'Gen IV Original Stats'!H503</f>
        <v>0</v>
      </c>
      <c r="P503">
        <f>I503-'Gen IV Original Stats'!I503</f>
        <v>0</v>
      </c>
      <c r="U503">
        <f t="shared" si="47"/>
        <v>502</v>
      </c>
      <c r="V503">
        <v>502</v>
      </c>
      <c r="W503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7,441,442,445,445,445,143,448,448,450,450,452,452,454,454,455,457,457,226,460,460,461,462,463,464,465,466,467,468,469,470,471,472,473,474,475,476,477,478,479,480,481,482,483,484,485,486,487,488,489,490,491,492,493,494,495,496,497,498,499,500,501,502,</v>
      </c>
      <c r="X503">
        <v>4</v>
      </c>
      <c r="Y503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[486,4],[487,4],[488,4],[489,4],[490,4],[491,4],[492,4],[493,4],[494,3],[495,3],[496,4],[497,4],[498,4],[499,0],[500,0],[501,4],[502,4],</v>
      </c>
    </row>
    <row r="504" spans="1:25" x14ac:dyDescent="0.5">
      <c r="A504">
        <v>503</v>
      </c>
      <c r="B504" t="s">
        <v>478</v>
      </c>
      <c r="C504">
        <v>58</v>
      </c>
      <c r="D504">
        <v>75</v>
      </c>
      <c r="E504">
        <v>123</v>
      </c>
      <c r="F504">
        <v>121</v>
      </c>
      <c r="G504">
        <v>123</v>
      </c>
      <c r="H504">
        <v>99</v>
      </c>
      <c r="I504">
        <f t="shared" si="42"/>
        <v>599</v>
      </c>
      <c r="J504">
        <f>C504-'Gen IV Original Stats'!C504</f>
        <v>8</v>
      </c>
      <c r="K504">
        <f>D504-'Gen IV Original Stats'!D504</f>
        <v>25</v>
      </c>
      <c r="L504">
        <f>E504-'Gen IV Original Stats'!E504</f>
        <v>46</v>
      </c>
      <c r="M504">
        <f>F504-'Gen IV Original Stats'!F504</f>
        <v>26</v>
      </c>
      <c r="N504">
        <f>G504-'Gen IV Original Stats'!G504</f>
        <v>46</v>
      </c>
      <c r="O504">
        <f>H504-'Gen IV Original Stats'!H504</f>
        <v>8</v>
      </c>
      <c r="P504">
        <f>I504-'Gen IV Original Stats'!I504</f>
        <v>159</v>
      </c>
      <c r="U504">
        <f>IF(X504="",A504,IF(X504=2,A506,IF(X504=1,A505,"")))</f>
        <v>503</v>
      </c>
      <c r="V504">
        <v>503</v>
      </c>
      <c r="W504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7,441,442,445,445,445,143,448,448,450,450,452,452,454,454,455,457,457,226,460,460,461,462,463,464,465,466,467,468,469,470,471,472,473,474,475,476,477,478,479,480,481,482,483,484,485,486,487,488,489,490,491,492,493,494,495,496,497,498,499,500,501,502,503,</v>
      </c>
      <c r="Y504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[486,4],[487,4],[488,4],[489,4],[490,4],[491,4],[492,4],[493,4],[494,3],[495,3],[496,4],[497,4],[498,4],[499,0],[500,0],[501,4],[502,4],[503,0],</v>
      </c>
    </row>
    <row r="505" spans="1:25" x14ac:dyDescent="0.5">
      <c r="A505">
        <v>504</v>
      </c>
      <c r="B505" t="s">
        <v>478</v>
      </c>
      <c r="C505">
        <v>58</v>
      </c>
      <c r="D505">
        <v>75</v>
      </c>
      <c r="E505">
        <v>123</v>
      </c>
      <c r="F505">
        <v>121</v>
      </c>
      <c r="G505">
        <v>123</v>
      </c>
      <c r="H505">
        <v>99</v>
      </c>
      <c r="I505">
        <f t="shared" si="42"/>
        <v>599</v>
      </c>
      <c r="J505">
        <f>C505-'Gen IV Original Stats'!C505</f>
        <v>8</v>
      </c>
      <c r="K505">
        <f>D505-'Gen IV Original Stats'!D505</f>
        <v>25</v>
      </c>
      <c r="L505">
        <f>E505-'Gen IV Original Stats'!E505</f>
        <v>46</v>
      </c>
      <c r="M505">
        <f>F505-'Gen IV Original Stats'!F505</f>
        <v>26</v>
      </c>
      <c r="N505">
        <f>G505-'Gen IV Original Stats'!G505</f>
        <v>46</v>
      </c>
      <c r="O505">
        <f>H505-'Gen IV Original Stats'!H505</f>
        <v>8</v>
      </c>
      <c r="P505">
        <f>I505-'Gen IV Original Stats'!I505</f>
        <v>159</v>
      </c>
      <c r="U505">
        <f>IF(X505="",A505,IF(X505=2,A507,IF(X505=1,A506,"")))</f>
        <v>504</v>
      </c>
      <c r="V505">
        <v>504</v>
      </c>
      <c r="W505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7,441,442,445,445,445,143,448,448,450,450,452,452,454,454,455,457,457,226,460,460,461,462,463,464,465,466,467,468,469,470,471,472,473,474,475,476,477,478,479,480,481,482,483,484,485,486,487,488,489,490,491,492,493,494,495,496,497,498,499,500,501,502,503,504,</v>
      </c>
      <c r="Y505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[486,4],[487,4],[488,4],[489,4],[490,4],[491,4],[492,4],[493,4],[494,3],[495,3],[496,4],[497,4],[498,4],[499,0],[500,0],[501,4],[502,4],[503,0],[504,0],</v>
      </c>
    </row>
    <row r="506" spans="1:25" x14ac:dyDescent="0.5">
      <c r="A506">
        <v>505</v>
      </c>
      <c r="B506" t="s">
        <v>478</v>
      </c>
      <c r="C506">
        <v>58</v>
      </c>
      <c r="D506">
        <v>75</v>
      </c>
      <c r="E506">
        <v>123</v>
      </c>
      <c r="F506">
        <v>121</v>
      </c>
      <c r="G506">
        <v>123</v>
      </c>
      <c r="H506">
        <v>99</v>
      </c>
      <c r="I506">
        <f t="shared" si="42"/>
        <v>599</v>
      </c>
      <c r="J506">
        <f>C506-'Gen IV Original Stats'!C506</f>
        <v>8</v>
      </c>
      <c r="K506">
        <f>D506-'Gen IV Original Stats'!D506</f>
        <v>25</v>
      </c>
      <c r="L506">
        <f>E506-'Gen IV Original Stats'!E506</f>
        <v>46</v>
      </c>
      <c r="M506">
        <f>F506-'Gen IV Original Stats'!F506</f>
        <v>26</v>
      </c>
      <c r="N506">
        <f>G506-'Gen IV Original Stats'!G506</f>
        <v>46</v>
      </c>
      <c r="O506">
        <f>H506-'Gen IV Original Stats'!H506</f>
        <v>8</v>
      </c>
      <c r="P506">
        <f>I506-'Gen IV Original Stats'!I506</f>
        <v>159</v>
      </c>
      <c r="U506">
        <f>IF(X506="",A506,IF(X506=2,A508,IF(X506=1,A507,"")))</f>
        <v>505</v>
      </c>
      <c r="V506">
        <v>505</v>
      </c>
      <c r="W506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7,441,442,445,445,445,143,448,448,450,450,452,452,454,454,455,457,457,226,460,460,461,462,463,464,465,466,467,468,469,470,471,472,473,474,475,476,477,478,479,480,481,482,483,484,485,486,487,488,489,490,491,492,493,494,495,496,497,498,499,500,501,502,503,504,505,</v>
      </c>
      <c r="Y506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[486,4],[487,4],[488,4],[489,4],[490,4],[491,4],[492,4],[493,4],[494,3],[495,3],[496,4],[497,4],[498,4],[499,0],[500,0],[501,4],[502,4],[503,0],[504,0],[505,0],</v>
      </c>
    </row>
    <row r="507" spans="1:25" x14ac:dyDescent="0.5">
      <c r="A507">
        <v>506</v>
      </c>
      <c r="B507" t="s">
        <v>478</v>
      </c>
      <c r="C507">
        <v>58</v>
      </c>
      <c r="D507">
        <v>75</v>
      </c>
      <c r="E507">
        <v>123</v>
      </c>
      <c r="F507">
        <v>121</v>
      </c>
      <c r="G507">
        <v>123</v>
      </c>
      <c r="H507">
        <v>99</v>
      </c>
      <c r="I507">
        <f t="shared" si="42"/>
        <v>599</v>
      </c>
      <c r="J507">
        <f>C507-'Gen IV Original Stats'!C507</f>
        <v>8</v>
      </c>
      <c r="K507">
        <f>D507-'Gen IV Original Stats'!D507</f>
        <v>25</v>
      </c>
      <c r="L507">
        <f>E507-'Gen IV Original Stats'!E507</f>
        <v>46</v>
      </c>
      <c r="M507">
        <f>F507-'Gen IV Original Stats'!F507</f>
        <v>26</v>
      </c>
      <c r="N507">
        <f>G507-'Gen IV Original Stats'!G507</f>
        <v>46</v>
      </c>
      <c r="O507">
        <f>H507-'Gen IV Original Stats'!H507</f>
        <v>8</v>
      </c>
      <c r="P507">
        <f>I507-'Gen IV Original Stats'!I507</f>
        <v>159</v>
      </c>
      <c r="U507">
        <f>IF(X507="",A507,IF(X507=2,A509,IF(X507=1,A508,"")))</f>
        <v>506</v>
      </c>
      <c r="V507">
        <v>506</v>
      </c>
      <c r="W507" t="str">
        <f t="shared" si="43"/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7,441,442,445,445,445,143,448,448,450,450,452,452,454,454,455,457,457,226,460,460,461,462,463,464,465,466,467,468,469,470,471,472,473,474,475,476,477,478,479,480,481,482,483,484,485,486,487,488,489,490,491,492,493,494,495,496,497,498,499,500,501,502,503,504,505,506,</v>
      </c>
      <c r="Y507" t="str">
        <f t="shared" si="4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[486,4],[487,4],[488,4],[489,4],[490,4],[491,4],[492,4],[493,4],[494,3],[495,3],[496,4],[497,4],[498,4],[499,0],[500,0],[501,4],[502,4],[503,0],[504,0],[505,0],[506,0],</v>
      </c>
    </row>
    <row r="508" spans="1:25" x14ac:dyDescent="0.5">
      <c r="A508">
        <v>507</v>
      </c>
      <c r="B508" t="s">
        <v>478</v>
      </c>
      <c r="C508">
        <v>58</v>
      </c>
      <c r="D508">
        <v>75</v>
      </c>
      <c r="E508">
        <v>123</v>
      </c>
      <c r="F508">
        <v>121</v>
      </c>
      <c r="G508">
        <v>123</v>
      </c>
      <c r="H508">
        <v>99</v>
      </c>
      <c r="I508">
        <f t="shared" si="42"/>
        <v>599</v>
      </c>
      <c r="J508">
        <f>C508-'Gen IV Original Stats'!C508</f>
        <v>8</v>
      </c>
      <c r="K508">
        <f>D508-'Gen IV Original Stats'!D508</f>
        <v>25</v>
      </c>
      <c r="L508">
        <f>E508-'Gen IV Original Stats'!E508</f>
        <v>46</v>
      </c>
      <c r="M508">
        <f>F508-'Gen IV Original Stats'!F508</f>
        <v>26</v>
      </c>
      <c r="N508">
        <f>G508-'Gen IV Original Stats'!G508</f>
        <v>46</v>
      </c>
      <c r="O508">
        <f>H508-'Gen IV Original Stats'!H508</f>
        <v>8</v>
      </c>
      <c r="P508">
        <f>I508-'Gen IV Original Stats'!I508</f>
        <v>159</v>
      </c>
      <c r="U508">
        <f>IF(X508="",A508,IF(X508=2,A510,IF(X508=1,A509,"")))</f>
        <v>507</v>
      </c>
      <c r="V508">
        <v>507</v>
      </c>
      <c r="W508" t="str">
        <f>W507&amp;U508&amp;"]"</f>
        <v>[3,3,3,6,6,6,9,9,9,12,12,12,15,15,15,18,18,18,20,20,22,22,24,24,26,26,28,28,31,31,31,34,34,34,36,36,38,38,40,40,11,11,45,45,45,47,47,49,49,51,51,53,53,55,55,57,57,59,59,62,62,62,65,65,65,68,68,68,71,71,71,73,73,76,76,76,78,78,80,80,9,9,83,85,85,87,87,89,89,91,91,94,94,94,15,97,97,99,99,101,101,103,103,105,105,106,107,14,110,110,17,17,7,12,115,11,11,119,119,121,121,122,123,124,14,11,127,128,130,130,131,132,134,134,135,136,474,139,139,141,141,142,143,144,145,146,149,149,149,150,151,154,154,154,157,157,157,160,160,160,162,162,164,164,166,166,168,168,169,171,171,25,11,22,5,5,178,178,181,181,181,182,184,184,185,186,189,189,189,424,192,192,469,195,195,196,197,430,199,429,201,202,203,205,205,206,472,208,210,210,211,212,213,214,461,217,217,219,219,473,473,222,224,224,225,226,227,229,229,230,232,232,233,234,235,237,237,16,14,11,241,242,243,244,245,248,248,248,249,250,251,254,254,254,257,257,257,260,260,260,262,262,264,264,267,267,267,269,269,272,272,272,275,275,275,277,277,279,279,282,282,282,284,284,286,286,289,289,289,291,291,292,295,295,295,297,297,12,476,301,301,302,303,306,306,306,308,308,310,310,311,312,313,314,407,317,317,319,319,321,321,323,323,324,326,326,327,330,330,330,332,332,334,334,335,336,337,338,340,340,342,342,344,344,346,346,348,348,350,350,351,352,354,354,477,477,357,358,359,202,362,362,365,365,365,367,367,368,369,370,373,373,373,376,376,376,377,378,379,380,381,382,383,384,385,386,389,389,389,392,392,392,395,395,395,398,398,398,400,400,402,402,405,405,405,407,407,409,409,411,411,413,413,414,416,416,417,419,419,421,421,423,423,424,426,426,428,428,429,430,432,432,358,435,435,437,437,185,14,7,441,442,445,445,445,143,448,448,450,450,452,452,454,454,455,457,457,226,460,460,461,462,463,464,465,466,467,468,469,470,471,472,473,474,475,476,477,478,479,480,481,482,483,484,485,486,487,488,489,490,491,492,493,494,495,496,497,498,499,500,501,502,503,504,505,506,507]</v>
      </c>
      <c r="Y508" t="str">
        <f>Y507&amp;"["&amp;V508&amp;","&amp;IF(X508="","0",X508)&amp;"]"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[486,4],[487,4],[488,4],[489,4],[490,4],[491,4],[492,4],[493,4],[494,3],[495,3],[496,4],[497,4],[498,4],[499,0],[500,0],[501,4],[502,4],[503,0],[504,0],[505,0],[506,0],[507,0]</v>
      </c>
    </row>
    <row r="509" spans="1:25" x14ac:dyDescent="0.5">
      <c r="Y509" t="str">
        <f>Y508&amp;"]"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[486,4],[487,4],[488,4],[489,4],[490,4],[491,4],[492,4],[493,4],[494,3],[495,3],[496,4],[497,4],[498,4],[499,0],[500,0],[501,4],[502,4],[503,0],[504,0],[505,0],[506,0],[507,0]]</v>
      </c>
    </row>
    <row r="510" spans="1:25" x14ac:dyDescent="0.5">
      <c r="B510" t="s">
        <v>502</v>
      </c>
      <c r="C510">
        <f t="shared" ref="C510:I510" si="48">MAX(C2:C508)</f>
        <v>255</v>
      </c>
      <c r="D510">
        <f t="shared" si="48"/>
        <v>200</v>
      </c>
      <c r="E510">
        <f t="shared" si="48"/>
        <v>255</v>
      </c>
      <c r="F510">
        <f t="shared" si="48"/>
        <v>180</v>
      </c>
      <c r="G510">
        <f t="shared" si="48"/>
        <v>255</v>
      </c>
      <c r="H510">
        <f t="shared" si="48"/>
        <v>211</v>
      </c>
      <c r="I510">
        <f t="shared" si="48"/>
        <v>720</v>
      </c>
    </row>
    <row r="511" spans="1:25" x14ac:dyDescent="0.5">
      <c r="B511" t="s">
        <v>503</v>
      </c>
      <c r="C511">
        <f>MIN(C2:C494,C497:C508)</f>
        <v>1</v>
      </c>
      <c r="D511">
        <f t="shared" ref="D511:I511" si="49">MIN(D2:D494,D497:D508)</f>
        <v>4</v>
      </c>
      <c r="E511">
        <f t="shared" si="49"/>
        <v>4</v>
      </c>
      <c r="F511">
        <f t="shared" si="49"/>
        <v>14</v>
      </c>
      <c r="G511">
        <f t="shared" si="49"/>
        <v>20</v>
      </c>
      <c r="H511">
        <f t="shared" si="49"/>
        <v>5</v>
      </c>
      <c r="I511">
        <f t="shared" si="49"/>
        <v>298</v>
      </c>
    </row>
    <row r="512" spans="1:25" x14ac:dyDescent="0.5">
      <c r="B512" t="s">
        <v>504</v>
      </c>
      <c r="C512">
        <f>ROUND(SUM(C2:C494,C497:C508)/(508-3),0)</f>
        <v>82</v>
      </c>
      <c r="D512">
        <f t="shared" ref="D512:I512" si="50">ROUND(SUM(D2:D494,D497:D508)/(508-3),0)</f>
        <v>88</v>
      </c>
      <c r="E512">
        <f t="shared" si="50"/>
        <v>85</v>
      </c>
      <c r="F512">
        <f t="shared" si="50"/>
        <v>82</v>
      </c>
      <c r="G512">
        <f t="shared" si="50"/>
        <v>84</v>
      </c>
      <c r="H512">
        <f t="shared" si="50"/>
        <v>80</v>
      </c>
      <c r="I512">
        <f t="shared" si="50"/>
        <v>501</v>
      </c>
    </row>
    <row r="513" spans="2:9" x14ac:dyDescent="0.5">
      <c r="B513" t="s">
        <v>505</v>
      </c>
      <c r="C513">
        <f t="shared" ref="C513:I513" si="51">MEDIAN(C2:C494,C497:C508)</f>
        <v>80</v>
      </c>
      <c r="D513">
        <f t="shared" si="51"/>
        <v>87</v>
      </c>
      <c r="E513">
        <f t="shared" si="51"/>
        <v>82</v>
      </c>
      <c r="F513">
        <f t="shared" si="51"/>
        <v>79</v>
      </c>
      <c r="G513">
        <f t="shared" si="51"/>
        <v>80</v>
      </c>
      <c r="H513">
        <f t="shared" si="51"/>
        <v>79</v>
      </c>
      <c r="I513">
        <f t="shared" si="51"/>
        <v>599</v>
      </c>
    </row>
    <row r="515" spans="2:9" x14ac:dyDescent="0.5">
      <c r="B515" t="s">
        <v>510</v>
      </c>
      <c r="C515">
        <v>96</v>
      </c>
      <c r="D515">
        <v>106</v>
      </c>
      <c r="E515">
        <v>102</v>
      </c>
      <c r="F515">
        <v>99</v>
      </c>
      <c r="G515">
        <v>102</v>
      </c>
      <c r="H515">
        <v>95</v>
      </c>
      <c r="I515">
        <v>600</v>
      </c>
    </row>
    <row r="516" spans="2:9" x14ac:dyDescent="0.5">
      <c r="B516" t="s">
        <v>511</v>
      </c>
      <c r="C516">
        <v>92</v>
      </c>
      <c r="D516">
        <v>103</v>
      </c>
      <c r="E516">
        <v>94</v>
      </c>
      <c r="F516">
        <v>99</v>
      </c>
      <c r="G516">
        <v>100</v>
      </c>
      <c r="H516">
        <v>94</v>
      </c>
      <c r="I516">
        <v>600</v>
      </c>
    </row>
  </sheetData>
  <conditionalFormatting sqref="J1:P1">
    <cfRule type="cellIs" dxfId="1" priority="2" operator="lessThan">
      <formula>0</formula>
    </cfRule>
  </conditionalFormatting>
  <conditionalFormatting sqref="P1">
    <cfRule type="colorScale" priority="1">
      <colorScale>
        <cfvo type="num" val="MIN($P:$P)"/>
        <cfvo type="percentile" val="50"/>
        <cfvo type="formula" val="MAX($P:$P)"/>
        <color rgb="FF00B0F0"/>
        <color theme="0"/>
        <color rgb="FF00B0F0"/>
      </colorScale>
    </cfRule>
  </conditionalFormatting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76EE9-981E-469B-A55A-3C3820C9DE5A}">
  <dimension ref="A1:Y515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400" sqref="B400"/>
    </sheetView>
  </sheetViews>
  <sheetFormatPr defaultRowHeight="14.35" x14ac:dyDescent="0.5"/>
  <cols>
    <col min="2" max="2" width="18.1171875" bestFit="1" customWidth="1"/>
    <col min="3" max="3" width="5.76171875" bestFit="1" customWidth="1"/>
    <col min="4" max="4" width="5.8203125" bestFit="1" customWidth="1"/>
    <col min="5" max="5" width="7.17578125" bestFit="1" customWidth="1"/>
    <col min="6" max="6" width="9.3515625" bestFit="1" customWidth="1"/>
    <col min="7" max="7" width="9.41015625" bestFit="1" customWidth="1"/>
    <col min="8" max="8" width="5.52734375" bestFit="1" customWidth="1"/>
    <col min="9" max="9" width="5.05859375" customWidth="1"/>
    <col min="10" max="10" width="3.76171875" customWidth="1"/>
    <col min="11" max="11" width="4.1171875" bestFit="1" customWidth="1"/>
    <col min="12" max="12" width="4.29296875" bestFit="1" customWidth="1"/>
    <col min="13" max="13" width="4.5859375" bestFit="1" customWidth="1"/>
    <col min="14" max="14" width="4.87890625" bestFit="1" customWidth="1"/>
    <col min="15" max="16" width="4.9375" bestFit="1" customWidth="1"/>
    <col min="17" max="17" width="4.76171875" bestFit="1" customWidth="1"/>
    <col min="18" max="20" width="3.76171875" customWidth="1"/>
    <col min="21" max="21" width="32.9375" bestFit="1" customWidth="1"/>
    <col min="22" max="22" width="11.1171875" customWidth="1"/>
    <col min="23" max="23" width="3.76171875" hidden="1" customWidth="1"/>
  </cols>
  <sheetData>
    <row r="1" spans="1:25" x14ac:dyDescent="0.5">
      <c r="A1" t="s">
        <v>980</v>
      </c>
      <c r="C1" t="s">
        <v>495</v>
      </c>
      <c r="D1" t="s">
        <v>497</v>
      </c>
      <c r="E1" t="s">
        <v>498</v>
      </c>
      <c r="F1" t="s">
        <v>499</v>
      </c>
      <c r="G1" t="s">
        <v>500</v>
      </c>
      <c r="H1" t="s">
        <v>496</v>
      </c>
      <c r="I1" t="s">
        <v>501</v>
      </c>
      <c r="K1" t="s">
        <v>961</v>
      </c>
      <c r="L1" t="s">
        <v>962</v>
      </c>
      <c r="M1" t="s">
        <v>963</v>
      </c>
      <c r="N1" t="s">
        <v>964</v>
      </c>
      <c r="O1" t="s">
        <v>966</v>
      </c>
      <c r="P1" t="s">
        <v>967</v>
      </c>
      <c r="Q1" t="s">
        <v>965</v>
      </c>
      <c r="U1" t="s">
        <v>507</v>
      </c>
      <c r="V1" t="s">
        <v>1061</v>
      </c>
      <c r="X1" t="s">
        <v>1062</v>
      </c>
    </row>
    <row r="2" spans="1:25" x14ac:dyDescent="0.5">
      <c r="A2">
        <v>1</v>
      </c>
      <c r="B2" t="s">
        <v>0</v>
      </c>
      <c r="C2">
        <v>42</v>
      </c>
      <c r="D2">
        <v>46</v>
      </c>
      <c r="E2">
        <v>46</v>
      </c>
      <c r="F2">
        <v>61</v>
      </c>
      <c r="G2">
        <v>61</v>
      </c>
      <c r="H2">
        <v>42</v>
      </c>
      <c r="I2">
        <f>SUM(C2:H2)</f>
        <v>298</v>
      </c>
      <c r="K2">
        <f>C2-'Gen III Original Stats'!C2</f>
        <v>-3</v>
      </c>
      <c r="L2">
        <f>D2-'Gen III Original Stats'!D2</f>
        <v>-3</v>
      </c>
      <c r="M2">
        <f>E2-'Gen III Original Stats'!E2</f>
        <v>-3</v>
      </c>
      <c r="N2">
        <f>F2-'Gen III Original Stats'!F2</f>
        <v>-4</v>
      </c>
      <c r="O2">
        <f>G2-'Gen III Original Stats'!G2</f>
        <v>-4</v>
      </c>
      <c r="P2">
        <f>H2-'Gen III Original Stats'!H2</f>
        <v>-3</v>
      </c>
      <c r="Q2">
        <f>I2-'Gen III Original Stats'!I2</f>
        <v>-20</v>
      </c>
      <c r="V2">
        <v>2</v>
      </c>
      <c r="X2" t="str">
        <f>_xlfn.CONCAT(Y2,"[",A2,",",IF(V2="",0,V2),"]")</f>
        <v>[[0,0],[1,2]</v>
      </c>
      <c r="Y2" t="s">
        <v>517</v>
      </c>
    </row>
    <row r="3" spans="1:25" x14ac:dyDescent="0.5">
      <c r="A3">
        <v>2</v>
      </c>
      <c r="B3" t="s">
        <v>1</v>
      </c>
      <c r="C3">
        <v>67</v>
      </c>
      <c r="D3">
        <v>69</v>
      </c>
      <c r="E3">
        <v>70</v>
      </c>
      <c r="F3">
        <v>89</v>
      </c>
      <c r="G3">
        <v>89</v>
      </c>
      <c r="H3">
        <v>67</v>
      </c>
      <c r="I3">
        <f t="shared" ref="I3:I66" si="0">SUM(C3:H3)</f>
        <v>451</v>
      </c>
      <c r="K3">
        <f>C3-'Gen III Original Stats'!C3</f>
        <v>7</v>
      </c>
      <c r="L3">
        <f>D3-'Gen III Original Stats'!D3</f>
        <v>7</v>
      </c>
      <c r="M3">
        <f>E3-'Gen III Original Stats'!E3</f>
        <v>7</v>
      </c>
      <c r="N3">
        <f>F3-'Gen III Original Stats'!F3</f>
        <v>9</v>
      </c>
      <c r="O3">
        <f>G3-'Gen III Original Stats'!G3</f>
        <v>9</v>
      </c>
      <c r="P3">
        <f>H3-'Gen III Original Stats'!H3</f>
        <v>7</v>
      </c>
      <c r="Q3">
        <f>I3-'Gen III Original Stats'!I3</f>
        <v>46</v>
      </c>
      <c r="V3">
        <v>1</v>
      </c>
      <c r="X3" t="str">
        <f>_xlfn.CONCAT(X2,",","[",A3,",",IF(V3="",0,V3),"]")</f>
        <v>[[0,0],[1,2],[2,1]</v>
      </c>
    </row>
    <row r="4" spans="1:25" x14ac:dyDescent="0.5">
      <c r="A4">
        <v>3</v>
      </c>
      <c r="B4" t="s">
        <v>2</v>
      </c>
      <c r="C4">
        <v>91</v>
      </c>
      <c r="D4">
        <v>94</v>
      </c>
      <c r="E4">
        <v>95</v>
      </c>
      <c r="F4">
        <v>114</v>
      </c>
      <c r="G4">
        <v>114</v>
      </c>
      <c r="H4">
        <v>91</v>
      </c>
      <c r="I4">
        <f t="shared" si="0"/>
        <v>599</v>
      </c>
      <c r="K4">
        <f>C4-'Gen III Original Stats'!C4</f>
        <v>11</v>
      </c>
      <c r="L4">
        <f>D4-'Gen III Original Stats'!D4</f>
        <v>12</v>
      </c>
      <c r="M4">
        <f>E4-'Gen III Original Stats'!E4</f>
        <v>12</v>
      </c>
      <c r="N4">
        <f>F4-'Gen III Original Stats'!F4</f>
        <v>14</v>
      </c>
      <c r="O4">
        <f>G4-'Gen III Original Stats'!G4</f>
        <v>14</v>
      </c>
      <c r="P4">
        <f>H4-'Gen III Original Stats'!H4</f>
        <v>11</v>
      </c>
      <c r="Q4">
        <f>I4-'Gen III Original Stats'!I4</f>
        <v>74</v>
      </c>
      <c r="X4" t="str">
        <f t="shared" ref="X4:X67" si="1">_xlfn.CONCAT(X3,",","[",A4,",",IF(V4="",0,V4),"]")</f>
        <v>[[0,0],[1,2],[2,1],[3,0]</v>
      </c>
    </row>
    <row r="5" spans="1:25" x14ac:dyDescent="0.5">
      <c r="A5">
        <v>4</v>
      </c>
      <c r="B5" t="s">
        <v>3</v>
      </c>
      <c r="C5">
        <v>38</v>
      </c>
      <c r="D5">
        <v>50</v>
      </c>
      <c r="E5">
        <v>42</v>
      </c>
      <c r="F5">
        <v>58</v>
      </c>
      <c r="G5">
        <v>49</v>
      </c>
      <c r="H5">
        <v>63</v>
      </c>
      <c r="I5">
        <f t="shared" si="0"/>
        <v>300</v>
      </c>
      <c r="K5">
        <f>C5-'Gen III Original Stats'!C5</f>
        <v>-1</v>
      </c>
      <c r="L5">
        <f>D5-'Gen III Original Stats'!D5</f>
        <v>-2</v>
      </c>
      <c r="M5">
        <f>E5-'Gen III Original Stats'!E5</f>
        <v>-1</v>
      </c>
      <c r="N5">
        <f>F5-'Gen III Original Stats'!F5</f>
        <v>-2</v>
      </c>
      <c r="O5">
        <f>G5-'Gen III Original Stats'!G5</f>
        <v>-1</v>
      </c>
      <c r="P5">
        <f>H5-'Gen III Original Stats'!H5</f>
        <v>-2</v>
      </c>
      <c r="Q5">
        <f>I5-'Gen III Original Stats'!I5</f>
        <v>-9</v>
      </c>
      <c r="V5">
        <v>2</v>
      </c>
      <c r="X5" t="str">
        <f t="shared" si="1"/>
        <v>[[0,0],[1,2],[2,1],[3,0],[4,2]</v>
      </c>
    </row>
    <row r="6" spans="1:25" x14ac:dyDescent="0.5">
      <c r="A6">
        <v>5</v>
      </c>
      <c r="B6" t="s">
        <v>4</v>
      </c>
      <c r="C6">
        <v>64</v>
      </c>
      <c r="D6">
        <v>71</v>
      </c>
      <c r="E6">
        <v>64</v>
      </c>
      <c r="F6">
        <v>89</v>
      </c>
      <c r="G6">
        <v>72</v>
      </c>
      <c r="H6">
        <v>89</v>
      </c>
      <c r="I6">
        <f t="shared" si="0"/>
        <v>449</v>
      </c>
      <c r="K6">
        <f>C6-'Gen III Original Stats'!C6</f>
        <v>6</v>
      </c>
      <c r="L6">
        <f>D6-'Gen III Original Stats'!D6</f>
        <v>7</v>
      </c>
      <c r="M6">
        <f>E6-'Gen III Original Stats'!E6</f>
        <v>6</v>
      </c>
      <c r="N6">
        <f>F6-'Gen III Original Stats'!F6</f>
        <v>9</v>
      </c>
      <c r="O6">
        <f>G6-'Gen III Original Stats'!G6</f>
        <v>7</v>
      </c>
      <c r="P6">
        <f>H6-'Gen III Original Stats'!H6</f>
        <v>9</v>
      </c>
      <c r="Q6">
        <f>I6-'Gen III Original Stats'!I6</f>
        <v>44</v>
      </c>
      <c r="V6">
        <v>1</v>
      </c>
      <c r="X6" t="str">
        <f t="shared" si="1"/>
        <v>[[0,0],[1,2],[2,1],[3,0],[4,2],[5,1]</v>
      </c>
    </row>
    <row r="7" spans="1:25" x14ac:dyDescent="0.5">
      <c r="A7">
        <v>6</v>
      </c>
      <c r="B7" t="s">
        <v>5</v>
      </c>
      <c r="C7">
        <v>88</v>
      </c>
      <c r="D7">
        <v>94</v>
      </c>
      <c r="E7">
        <v>88</v>
      </c>
      <c r="F7">
        <v>122</v>
      </c>
      <c r="G7">
        <v>96</v>
      </c>
      <c r="H7">
        <v>112</v>
      </c>
      <c r="I7">
        <f t="shared" si="0"/>
        <v>600</v>
      </c>
      <c r="K7">
        <f>C7-'Gen III Original Stats'!C7</f>
        <v>10</v>
      </c>
      <c r="L7">
        <f>D7-'Gen III Original Stats'!D7</f>
        <v>10</v>
      </c>
      <c r="M7">
        <f>E7-'Gen III Original Stats'!E7</f>
        <v>10</v>
      </c>
      <c r="N7">
        <f>F7-'Gen III Original Stats'!F7</f>
        <v>13</v>
      </c>
      <c r="O7">
        <f>G7-'Gen III Original Stats'!G7</f>
        <v>11</v>
      </c>
      <c r="P7">
        <f>H7-'Gen III Original Stats'!H7</f>
        <v>12</v>
      </c>
      <c r="Q7">
        <f>I7-'Gen III Original Stats'!I7</f>
        <v>66</v>
      </c>
      <c r="X7" t="str">
        <f t="shared" si="1"/>
        <v>[[0,0],[1,2],[2,1],[3,0],[4,2],[5,1],[6,0]</v>
      </c>
    </row>
    <row r="8" spans="1:25" x14ac:dyDescent="0.5">
      <c r="A8">
        <v>7</v>
      </c>
      <c r="B8" t="s">
        <v>6</v>
      </c>
      <c r="C8">
        <v>42</v>
      </c>
      <c r="D8">
        <v>46</v>
      </c>
      <c r="E8">
        <v>62</v>
      </c>
      <c r="F8">
        <v>48</v>
      </c>
      <c r="G8">
        <v>61</v>
      </c>
      <c r="H8">
        <v>41</v>
      </c>
      <c r="I8">
        <f t="shared" si="0"/>
        <v>300</v>
      </c>
      <c r="K8">
        <f>C8-'Gen III Original Stats'!C8</f>
        <v>-2</v>
      </c>
      <c r="L8">
        <f>D8-'Gen III Original Stats'!D8</f>
        <v>-2</v>
      </c>
      <c r="M8">
        <f>E8-'Gen III Original Stats'!E8</f>
        <v>-3</v>
      </c>
      <c r="N8">
        <f>F8-'Gen III Original Stats'!F8</f>
        <v>-2</v>
      </c>
      <c r="O8">
        <f>G8-'Gen III Original Stats'!G8</f>
        <v>-3</v>
      </c>
      <c r="P8">
        <f>H8-'Gen III Original Stats'!H8</f>
        <v>-2</v>
      </c>
      <c r="Q8">
        <f>I8-'Gen III Original Stats'!I8</f>
        <v>-14</v>
      </c>
      <c r="V8">
        <v>2</v>
      </c>
      <c r="X8" t="str">
        <f t="shared" si="1"/>
        <v>[[0,0],[1,2],[2,1],[3,0],[4,2],[5,1],[6,0],[7,2]</v>
      </c>
    </row>
    <row r="9" spans="1:25" x14ac:dyDescent="0.5">
      <c r="A9">
        <v>8</v>
      </c>
      <c r="B9" t="s">
        <v>7</v>
      </c>
      <c r="C9">
        <v>66</v>
      </c>
      <c r="D9">
        <v>70</v>
      </c>
      <c r="E9">
        <v>89</v>
      </c>
      <c r="F9">
        <v>72</v>
      </c>
      <c r="G9">
        <v>89</v>
      </c>
      <c r="H9">
        <v>64</v>
      </c>
      <c r="I9">
        <f t="shared" si="0"/>
        <v>450</v>
      </c>
      <c r="K9">
        <f>C9-'Gen III Original Stats'!C9</f>
        <v>7</v>
      </c>
      <c r="L9">
        <f>D9-'Gen III Original Stats'!D9</f>
        <v>7</v>
      </c>
      <c r="M9">
        <f>E9-'Gen III Original Stats'!E9</f>
        <v>9</v>
      </c>
      <c r="N9">
        <f>F9-'Gen III Original Stats'!F9</f>
        <v>7</v>
      </c>
      <c r="O9">
        <f>G9-'Gen III Original Stats'!G9</f>
        <v>9</v>
      </c>
      <c r="P9">
        <f>H9-'Gen III Original Stats'!H9</f>
        <v>6</v>
      </c>
      <c r="Q9">
        <f>I9-'Gen III Original Stats'!I9</f>
        <v>45</v>
      </c>
      <c r="V9">
        <v>1</v>
      </c>
      <c r="X9" t="str">
        <f t="shared" si="1"/>
        <v>[[0,0],[1,2],[2,1],[3,0],[4,2],[5,1],[6,0],[7,2],[8,1]</v>
      </c>
    </row>
    <row r="10" spans="1:25" x14ac:dyDescent="0.5">
      <c r="A10">
        <v>9</v>
      </c>
      <c r="B10" t="s">
        <v>8</v>
      </c>
      <c r="C10">
        <v>89</v>
      </c>
      <c r="D10">
        <v>94</v>
      </c>
      <c r="E10">
        <v>113</v>
      </c>
      <c r="F10">
        <v>96</v>
      </c>
      <c r="G10">
        <v>119</v>
      </c>
      <c r="H10">
        <v>88</v>
      </c>
      <c r="I10">
        <f t="shared" si="0"/>
        <v>599</v>
      </c>
      <c r="K10">
        <f>C10-'Gen III Original Stats'!C10</f>
        <v>10</v>
      </c>
      <c r="L10">
        <f>D10-'Gen III Original Stats'!D10</f>
        <v>11</v>
      </c>
      <c r="M10">
        <f>E10-'Gen III Original Stats'!E10</f>
        <v>13</v>
      </c>
      <c r="N10">
        <f>F10-'Gen III Original Stats'!F10</f>
        <v>11</v>
      </c>
      <c r="O10">
        <f>G10-'Gen III Original Stats'!G10</f>
        <v>14</v>
      </c>
      <c r="P10">
        <f>H10-'Gen III Original Stats'!H10</f>
        <v>10</v>
      </c>
      <c r="Q10">
        <f>I10-'Gen III Original Stats'!I10</f>
        <v>69</v>
      </c>
      <c r="X10" t="str">
        <f t="shared" si="1"/>
        <v>[[0,0],[1,2],[2,1],[3,0],[4,2],[5,1],[6,0],[7,2],[8,1],[9,0]</v>
      </c>
    </row>
    <row r="11" spans="1:25" x14ac:dyDescent="0.5">
      <c r="A11">
        <v>10</v>
      </c>
      <c r="B11" t="s">
        <v>9</v>
      </c>
      <c r="C11">
        <v>69</v>
      </c>
      <c r="D11">
        <v>46</v>
      </c>
      <c r="E11">
        <v>54</v>
      </c>
      <c r="F11">
        <v>31</v>
      </c>
      <c r="G11">
        <v>31</v>
      </c>
      <c r="H11">
        <v>69</v>
      </c>
      <c r="I11">
        <f t="shared" si="0"/>
        <v>300</v>
      </c>
      <c r="K11">
        <f>C11-'Gen III Original Stats'!C11</f>
        <v>24</v>
      </c>
      <c r="L11">
        <f>D11-'Gen III Original Stats'!D11</f>
        <v>16</v>
      </c>
      <c r="M11">
        <f>E11-'Gen III Original Stats'!E11</f>
        <v>19</v>
      </c>
      <c r="N11">
        <f>F11-'Gen III Original Stats'!F11</f>
        <v>11</v>
      </c>
      <c r="O11">
        <f>G11-'Gen III Original Stats'!G11</f>
        <v>11</v>
      </c>
      <c r="P11">
        <f>H11-'Gen III Original Stats'!H11</f>
        <v>24</v>
      </c>
      <c r="Q11">
        <f>I11-'Gen III Original Stats'!I11</f>
        <v>105</v>
      </c>
      <c r="V11">
        <v>2</v>
      </c>
      <c r="X11" t="str">
        <f t="shared" si="1"/>
        <v>[[0,0],[1,2],[2,1],[3,0],[4,2],[5,1],[6,0],[7,2],[8,1],[9,0],[10,2]</v>
      </c>
    </row>
    <row r="12" spans="1:25" x14ac:dyDescent="0.5">
      <c r="A12">
        <v>11</v>
      </c>
      <c r="B12" t="s">
        <v>10</v>
      </c>
      <c r="C12">
        <v>110</v>
      </c>
      <c r="D12">
        <v>44</v>
      </c>
      <c r="E12">
        <v>121</v>
      </c>
      <c r="F12">
        <v>55</v>
      </c>
      <c r="G12">
        <v>55</v>
      </c>
      <c r="H12">
        <v>66</v>
      </c>
      <c r="I12">
        <f t="shared" si="0"/>
        <v>451</v>
      </c>
      <c r="K12">
        <f>C12-'Gen III Original Stats'!C12</f>
        <v>60</v>
      </c>
      <c r="L12">
        <f>D12-'Gen III Original Stats'!D12</f>
        <v>24</v>
      </c>
      <c r="M12">
        <f>E12-'Gen III Original Stats'!E12</f>
        <v>66</v>
      </c>
      <c r="N12">
        <f>F12-'Gen III Original Stats'!F12</f>
        <v>30</v>
      </c>
      <c r="O12">
        <f>G12-'Gen III Original Stats'!G12</f>
        <v>30</v>
      </c>
      <c r="P12">
        <f>H12-'Gen III Original Stats'!H12</f>
        <v>36</v>
      </c>
      <c r="Q12">
        <f>I12-'Gen III Original Stats'!I12</f>
        <v>246</v>
      </c>
      <c r="V12">
        <v>1</v>
      </c>
      <c r="X12" t="str">
        <f t="shared" si="1"/>
        <v>[[0,0],[1,2],[2,1],[3,0],[4,2],[5,1],[6,0],[7,2],[8,1],[9,0],[10,2],[11,1]</v>
      </c>
    </row>
    <row r="13" spans="1:25" x14ac:dyDescent="0.5">
      <c r="A13">
        <v>12</v>
      </c>
      <c r="B13" t="s">
        <v>11</v>
      </c>
      <c r="C13">
        <v>94</v>
      </c>
      <c r="D13">
        <v>70</v>
      </c>
      <c r="E13">
        <v>78</v>
      </c>
      <c r="F13">
        <v>125</v>
      </c>
      <c r="G13">
        <v>125</v>
      </c>
      <c r="H13">
        <v>109</v>
      </c>
      <c r="I13">
        <f t="shared" si="0"/>
        <v>601</v>
      </c>
      <c r="K13">
        <f>C13-'Gen III Original Stats'!C13</f>
        <v>34</v>
      </c>
      <c r="L13">
        <f>D13-'Gen III Original Stats'!D13</f>
        <v>25</v>
      </c>
      <c r="M13">
        <f>E13-'Gen III Original Stats'!E13</f>
        <v>28</v>
      </c>
      <c r="N13">
        <f>F13-'Gen III Original Stats'!F13</f>
        <v>45</v>
      </c>
      <c r="O13">
        <f>G13-'Gen III Original Stats'!G13</f>
        <v>45</v>
      </c>
      <c r="P13">
        <f>H13-'Gen III Original Stats'!H13</f>
        <v>39</v>
      </c>
      <c r="Q13">
        <f>I13-'Gen III Original Stats'!I13</f>
        <v>216</v>
      </c>
      <c r="X13" t="str">
        <f t="shared" si="1"/>
        <v>[[0,0],[1,2],[2,1],[3,0],[4,2],[5,1],[6,0],[7,2],[8,1],[9,0],[10,2],[11,1],[12,0]</v>
      </c>
    </row>
    <row r="14" spans="1:25" x14ac:dyDescent="0.5">
      <c r="A14">
        <v>13</v>
      </c>
      <c r="B14" t="s">
        <v>12</v>
      </c>
      <c r="C14">
        <v>62</v>
      </c>
      <c r="D14">
        <v>54</v>
      </c>
      <c r="E14">
        <v>46</v>
      </c>
      <c r="F14">
        <v>31</v>
      </c>
      <c r="G14">
        <v>31</v>
      </c>
      <c r="H14">
        <v>77</v>
      </c>
      <c r="I14">
        <f t="shared" si="0"/>
        <v>301</v>
      </c>
      <c r="K14">
        <f>C14-'Gen III Original Stats'!C14</f>
        <v>22</v>
      </c>
      <c r="L14">
        <f>D14-'Gen III Original Stats'!D14</f>
        <v>19</v>
      </c>
      <c r="M14">
        <f>E14-'Gen III Original Stats'!E14</f>
        <v>16</v>
      </c>
      <c r="N14">
        <f>F14-'Gen III Original Stats'!F14</f>
        <v>11</v>
      </c>
      <c r="O14">
        <f>G14-'Gen III Original Stats'!G14</f>
        <v>11</v>
      </c>
      <c r="P14">
        <f>H14-'Gen III Original Stats'!H14</f>
        <v>27</v>
      </c>
      <c r="Q14">
        <f>I14-'Gen III Original Stats'!I14</f>
        <v>106</v>
      </c>
      <c r="V14">
        <v>2</v>
      </c>
      <c r="X14" t="str">
        <f t="shared" si="1"/>
        <v>[[0,0],[1,2],[2,1],[3,0],[4,2],[5,1],[6,0],[7,2],[8,1],[9,0],[10,2],[11,1],[12,0],[13,2]</v>
      </c>
    </row>
    <row r="15" spans="1:25" x14ac:dyDescent="0.5">
      <c r="A15">
        <v>14</v>
      </c>
      <c r="B15" t="s">
        <v>13</v>
      </c>
      <c r="C15">
        <v>99</v>
      </c>
      <c r="D15">
        <v>55</v>
      </c>
      <c r="E15">
        <v>110</v>
      </c>
      <c r="F15">
        <v>55</v>
      </c>
      <c r="G15">
        <v>55</v>
      </c>
      <c r="H15">
        <v>77</v>
      </c>
      <c r="I15">
        <f t="shared" si="0"/>
        <v>451</v>
      </c>
      <c r="K15">
        <f>C15-'Gen III Original Stats'!C15</f>
        <v>54</v>
      </c>
      <c r="L15">
        <f>D15-'Gen III Original Stats'!D15</f>
        <v>30</v>
      </c>
      <c r="M15">
        <f>E15-'Gen III Original Stats'!E15</f>
        <v>60</v>
      </c>
      <c r="N15">
        <f>F15-'Gen III Original Stats'!F15</f>
        <v>30</v>
      </c>
      <c r="O15">
        <f>G15-'Gen III Original Stats'!G15</f>
        <v>30</v>
      </c>
      <c r="P15">
        <f>H15-'Gen III Original Stats'!H15</f>
        <v>42</v>
      </c>
      <c r="Q15">
        <f>I15-'Gen III Original Stats'!I15</f>
        <v>246</v>
      </c>
      <c r="V15">
        <v>1</v>
      </c>
      <c r="X15" t="str">
        <f t="shared" si="1"/>
        <v>[[0,0],[1,2],[2,1],[3,0],[4,2],[5,1],[6,0],[7,2],[8,1],[9,0],[10,2],[11,1],[12,0],[13,2],[14,1]</v>
      </c>
    </row>
    <row r="16" spans="1:25" x14ac:dyDescent="0.5">
      <c r="A16">
        <v>15</v>
      </c>
      <c r="B16" t="s">
        <v>14</v>
      </c>
      <c r="C16">
        <v>101</v>
      </c>
      <c r="D16">
        <v>125</v>
      </c>
      <c r="E16">
        <v>62</v>
      </c>
      <c r="F16">
        <v>70</v>
      </c>
      <c r="G16">
        <v>125</v>
      </c>
      <c r="H16">
        <v>117</v>
      </c>
      <c r="I16">
        <f t="shared" si="0"/>
        <v>600</v>
      </c>
      <c r="K16">
        <f>C16-'Gen III Original Stats'!C16</f>
        <v>36</v>
      </c>
      <c r="L16">
        <f>D16-'Gen III Original Stats'!D16</f>
        <v>45</v>
      </c>
      <c r="M16">
        <f>E16-'Gen III Original Stats'!E16</f>
        <v>22</v>
      </c>
      <c r="N16">
        <f>F16-'Gen III Original Stats'!F16</f>
        <v>25</v>
      </c>
      <c r="O16">
        <f>G16-'Gen III Original Stats'!G16</f>
        <v>45</v>
      </c>
      <c r="P16">
        <f>H16-'Gen III Original Stats'!H16</f>
        <v>42</v>
      </c>
      <c r="Q16">
        <f>I16-'Gen III Original Stats'!I16</f>
        <v>215</v>
      </c>
      <c r="X16" t="str">
        <f t="shared" si="1"/>
        <v>[[0,0],[1,2],[2,1],[3,0],[4,2],[5,1],[6,0],[7,2],[8,1],[9,0],[10,2],[11,1],[12,0],[13,2],[14,1],[15,0]</v>
      </c>
    </row>
    <row r="17" spans="1:24" x14ac:dyDescent="0.5">
      <c r="A17">
        <v>16</v>
      </c>
      <c r="B17" t="s">
        <v>15</v>
      </c>
      <c r="C17">
        <v>48</v>
      </c>
      <c r="D17">
        <v>54</v>
      </c>
      <c r="E17">
        <v>48</v>
      </c>
      <c r="F17">
        <v>42</v>
      </c>
      <c r="G17">
        <v>42</v>
      </c>
      <c r="H17">
        <v>67</v>
      </c>
      <c r="I17">
        <f t="shared" si="0"/>
        <v>301</v>
      </c>
      <c r="K17">
        <f>C17-'Gen III Original Stats'!C17</f>
        <v>8</v>
      </c>
      <c r="L17">
        <f>D17-'Gen III Original Stats'!D17</f>
        <v>9</v>
      </c>
      <c r="M17">
        <f>E17-'Gen III Original Stats'!E17</f>
        <v>8</v>
      </c>
      <c r="N17">
        <f>F17-'Gen III Original Stats'!F17</f>
        <v>7</v>
      </c>
      <c r="O17">
        <f>G17-'Gen III Original Stats'!G17</f>
        <v>7</v>
      </c>
      <c r="P17">
        <f>H17-'Gen III Original Stats'!H17</f>
        <v>11</v>
      </c>
      <c r="Q17">
        <f>I17-'Gen III Original Stats'!I17</f>
        <v>50</v>
      </c>
      <c r="V17">
        <v>2</v>
      </c>
      <c r="X17" t="str">
        <f t="shared" si="1"/>
        <v>[[0,0],[1,2],[2,1],[3,0],[4,2],[5,1],[6,0],[7,2],[8,1],[9,0],[10,2],[11,1],[12,0],[13,2],[14,1],[15,0],[16,2]</v>
      </c>
    </row>
    <row r="18" spans="1:24" x14ac:dyDescent="0.5">
      <c r="A18">
        <v>17</v>
      </c>
      <c r="B18" t="s">
        <v>16</v>
      </c>
      <c r="C18">
        <v>81</v>
      </c>
      <c r="D18">
        <v>77</v>
      </c>
      <c r="E18">
        <v>71</v>
      </c>
      <c r="F18">
        <v>64</v>
      </c>
      <c r="G18">
        <v>64</v>
      </c>
      <c r="H18">
        <v>92</v>
      </c>
      <c r="I18">
        <f t="shared" si="0"/>
        <v>449</v>
      </c>
      <c r="K18">
        <f>C18-'Gen III Original Stats'!C18</f>
        <v>18</v>
      </c>
      <c r="L18">
        <f>D18-'Gen III Original Stats'!D18</f>
        <v>17</v>
      </c>
      <c r="M18">
        <f>E18-'Gen III Original Stats'!E18</f>
        <v>16</v>
      </c>
      <c r="N18">
        <f>F18-'Gen III Original Stats'!F18</f>
        <v>14</v>
      </c>
      <c r="O18">
        <f>G18-'Gen III Original Stats'!G18</f>
        <v>14</v>
      </c>
      <c r="P18">
        <f>H18-'Gen III Original Stats'!H18</f>
        <v>21</v>
      </c>
      <c r="Q18">
        <f>I18-'Gen III Original Stats'!I18</f>
        <v>100</v>
      </c>
      <c r="V18">
        <v>1</v>
      </c>
      <c r="X18" t="str">
        <f t="shared" si="1"/>
        <v>[[0,0],[1,2],[2,1],[3,0],[4,2],[5,1],[6,0],[7,2],[8,1],[9,0],[10,2],[11,1],[12,0],[13,2],[14,1],[15,0],[16,2],[17,1]</v>
      </c>
    </row>
    <row r="19" spans="1:24" x14ac:dyDescent="0.5">
      <c r="A19">
        <v>18</v>
      </c>
      <c r="B19" t="s">
        <v>17</v>
      </c>
      <c r="C19">
        <v>106</v>
      </c>
      <c r="D19">
        <v>102</v>
      </c>
      <c r="E19">
        <v>96</v>
      </c>
      <c r="F19">
        <v>90</v>
      </c>
      <c r="G19">
        <v>90</v>
      </c>
      <c r="H19">
        <v>116</v>
      </c>
      <c r="I19">
        <f t="shared" si="0"/>
        <v>600</v>
      </c>
      <c r="K19">
        <f>C19-'Gen III Original Stats'!C19</f>
        <v>23</v>
      </c>
      <c r="L19">
        <f>D19-'Gen III Original Stats'!D19</f>
        <v>22</v>
      </c>
      <c r="M19">
        <f>E19-'Gen III Original Stats'!E19</f>
        <v>21</v>
      </c>
      <c r="N19">
        <f>F19-'Gen III Original Stats'!F19</f>
        <v>20</v>
      </c>
      <c r="O19">
        <f>G19-'Gen III Original Stats'!G19</f>
        <v>20</v>
      </c>
      <c r="P19">
        <f>H19-'Gen III Original Stats'!H19</f>
        <v>25</v>
      </c>
      <c r="Q19">
        <f>I19-'Gen III Original Stats'!I19</f>
        <v>131</v>
      </c>
      <c r="X19" t="str">
        <f t="shared" si="1"/>
        <v>[[0,0],[1,2],[2,1],[3,0],[4,2],[5,1],[6,0],[7,2],[8,1],[9,0],[10,2],[11,1],[12,0],[13,2],[14,1],[15,0],[16,2],[17,1],[18,0]</v>
      </c>
    </row>
    <row r="20" spans="1:24" x14ac:dyDescent="0.5">
      <c r="A20">
        <v>19</v>
      </c>
      <c r="B20" t="s">
        <v>18</v>
      </c>
      <c r="C20">
        <v>53</v>
      </c>
      <c r="D20">
        <v>100</v>
      </c>
      <c r="E20">
        <v>62</v>
      </c>
      <c r="F20">
        <v>44</v>
      </c>
      <c r="G20">
        <v>62</v>
      </c>
      <c r="H20">
        <v>128</v>
      </c>
      <c r="I20">
        <f t="shared" si="0"/>
        <v>449</v>
      </c>
      <c r="K20">
        <f>C20-'Gen III Original Stats'!C20</f>
        <v>23</v>
      </c>
      <c r="L20">
        <f>D20-'Gen III Original Stats'!D20</f>
        <v>44</v>
      </c>
      <c r="M20">
        <f>E20-'Gen III Original Stats'!E20</f>
        <v>27</v>
      </c>
      <c r="N20">
        <f>F20-'Gen III Original Stats'!F20</f>
        <v>19</v>
      </c>
      <c r="O20">
        <f>G20-'Gen III Original Stats'!G20</f>
        <v>27</v>
      </c>
      <c r="P20">
        <f>H20-'Gen III Original Stats'!H20</f>
        <v>56</v>
      </c>
      <c r="Q20">
        <f>I20-'Gen III Original Stats'!I20</f>
        <v>196</v>
      </c>
      <c r="V20">
        <v>1</v>
      </c>
      <c r="X20" t="str">
        <f t="shared" si="1"/>
        <v>[[0,0],[1,2],[2,1],[3,0],[4,2],[5,1],[6,0],[7,2],[8,1],[9,0],[10,2],[11,1],[12,0],[13,2],[14,1],[15,0],[16,2],[17,1],[18,0],[19,1]</v>
      </c>
    </row>
    <row r="21" spans="1:24" x14ac:dyDescent="0.5">
      <c r="A21">
        <v>20</v>
      </c>
      <c r="B21" t="s">
        <v>19</v>
      </c>
      <c r="C21">
        <v>80</v>
      </c>
      <c r="D21">
        <v>118</v>
      </c>
      <c r="E21">
        <v>87</v>
      </c>
      <c r="F21">
        <v>73</v>
      </c>
      <c r="G21">
        <v>102</v>
      </c>
      <c r="H21">
        <v>141</v>
      </c>
      <c r="I21">
        <f t="shared" si="0"/>
        <v>601</v>
      </c>
      <c r="K21">
        <f>C21-'Gen III Original Stats'!C21</f>
        <v>25</v>
      </c>
      <c r="L21">
        <f>D21-'Gen III Original Stats'!D21</f>
        <v>37</v>
      </c>
      <c r="M21">
        <f>E21-'Gen III Original Stats'!E21</f>
        <v>27</v>
      </c>
      <c r="N21">
        <f>F21-'Gen III Original Stats'!F21</f>
        <v>23</v>
      </c>
      <c r="O21">
        <f>G21-'Gen III Original Stats'!G21</f>
        <v>32</v>
      </c>
      <c r="P21">
        <f>H21-'Gen III Original Stats'!H21</f>
        <v>44</v>
      </c>
      <c r="Q21">
        <f>I21-'Gen III Original Stats'!I21</f>
        <v>188</v>
      </c>
      <c r="X21" t="str">
        <f t="shared" si="1"/>
        <v>[[0,0],[1,2],[2,1],[3,0],[4,2],[5,1],[6,0],[7,2],[8,1],[9,0],[10,2],[11,1],[12,0],[13,2],[14,1],[15,0],[16,2],[17,1],[18,0],[19,1],[20,0]</v>
      </c>
    </row>
    <row r="22" spans="1:24" x14ac:dyDescent="0.5">
      <c r="A22">
        <v>21</v>
      </c>
      <c r="B22" t="s">
        <v>20</v>
      </c>
      <c r="C22">
        <v>69</v>
      </c>
      <c r="D22">
        <v>103</v>
      </c>
      <c r="E22">
        <v>52</v>
      </c>
      <c r="F22">
        <v>53</v>
      </c>
      <c r="G22">
        <v>53</v>
      </c>
      <c r="H22">
        <v>120</v>
      </c>
      <c r="I22">
        <f t="shared" si="0"/>
        <v>450</v>
      </c>
      <c r="K22">
        <f>C22-'Gen III Original Stats'!C22</f>
        <v>29</v>
      </c>
      <c r="L22">
        <f>D22-'Gen III Original Stats'!D22</f>
        <v>43</v>
      </c>
      <c r="M22">
        <f>E22-'Gen III Original Stats'!E22</f>
        <v>22</v>
      </c>
      <c r="N22">
        <f>F22-'Gen III Original Stats'!F22</f>
        <v>22</v>
      </c>
      <c r="O22">
        <f>G22-'Gen III Original Stats'!G22</f>
        <v>22</v>
      </c>
      <c r="P22">
        <f>H22-'Gen III Original Stats'!H22</f>
        <v>50</v>
      </c>
      <c r="Q22">
        <f>I22-'Gen III Original Stats'!I22</f>
        <v>188</v>
      </c>
      <c r="V22">
        <v>1</v>
      </c>
      <c r="X22" t="str">
        <f t="shared" si="1"/>
        <v>[[0,0],[1,2],[2,1],[3,0],[4,2],[5,1],[6,0],[7,2],[8,1],[9,0],[10,2],[11,1],[12,0],[13,2],[14,1],[15,0],[16,2],[17,1],[18,0],[19,1],[20,0],[21,1]</v>
      </c>
    </row>
    <row r="23" spans="1:24" x14ac:dyDescent="0.5">
      <c r="A23">
        <v>22</v>
      </c>
      <c r="B23" t="s">
        <v>21</v>
      </c>
      <c r="C23">
        <v>88</v>
      </c>
      <c r="D23">
        <v>122</v>
      </c>
      <c r="E23">
        <v>88</v>
      </c>
      <c r="F23">
        <v>83</v>
      </c>
      <c r="G23">
        <v>83</v>
      </c>
      <c r="H23">
        <v>136</v>
      </c>
      <c r="I23">
        <f t="shared" si="0"/>
        <v>600</v>
      </c>
      <c r="K23">
        <f>C23-'Gen III Original Stats'!C23</f>
        <v>23</v>
      </c>
      <c r="L23">
        <f>D23-'Gen III Original Stats'!D23</f>
        <v>32</v>
      </c>
      <c r="M23">
        <f>E23-'Gen III Original Stats'!E23</f>
        <v>23</v>
      </c>
      <c r="N23">
        <f>F23-'Gen III Original Stats'!F23</f>
        <v>22</v>
      </c>
      <c r="O23">
        <f>G23-'Gen III Original Stats'!G23</f>
        <v>22</v>
      </c>
      <c r="P23">
        <f>H23-'Gen III Original Stats'!H23</f>
        <v>36</v>
      </c>
      <c r="Q23">
        <f>I23-'Gen III Original Stats'!I23</f>
        <v>158</v>
      </c>
      <c r="X23" t="str">
        <f t="shared" si="1"/>
        <v>[[0,0],[1,2],[2,1],[3,0],[4,2],[5,1],[6,0],[7,2],[8,1],[9,0],[10,2],[11,1],[12,0],[13,2],[14,1],[15,0],[16,2],[17,1],[18,0],[19,1],[20,0],[21,1],[22,0]</v>
      </c>
    </row>
    <row r="24" spans="1:24" x14ac:dyDescent="0.5">
      <c r="A24">
        <v>23</v>
      </c>
      <c r="B24" t="s">
        <v>22</v>
      </c>
      <c r="C24">
        <v>55</v>
      </c>
      <c r="D24">
        <v>94</v>
      </c>
      <c r="E24">
        <v>69</v>
      </c>
      <c r="F24">
        <v>62</v>
      </c>
      <c r="G24">
        <v>84</v>
      </c>
      <c r="H24">
        <v>86</v>
      </c>
      <c r="I24">
        <f t="shared" si="0"/>
        <v>450</v>
      </c>
      <c r="K24">
        <f>C24-'Gen III Original Stats'!C24</f>
        <v>20</v>
      </c>
      <c r="L24">
        <f>D24-'Gen III Original Stats'!D24</f>
        <v>34</v>
      </c>
      <c r="M24">
        <f>E24-'Gen III Original Stats'!E24</f>
        <v>25</v>
      </c>
      <c r="N24">
        <f>F24-'Gen III Original Stats'!F24</f>
        <v>22</v>
      </c>
      <c r="O24">
        <f>G24-'Gen III Original Stats'!G24</f>
        <v>30</v>
      </c>
      <c r="P24">
        <f>H24-'Gen III Original Stats'!H24</f>
        <v>31</v>
      </c>
      <c r="Q24">
        <f>I24-'Gen III Original Stats'!I24</f>
        <v>162</v>
      </c>
      <c r="V24">
        <v>1</v>
      </c>
      <c r="X24" t="str">
        <f t="shared" si="1"/>
        <v>[[0,0],[1,2],[2,1],[3,0],[4,2],[5,1],[6,0],[7,2],[8,1],[9,0],[10,2],[11,1],[12,0],[13,2],[14,1],[15,0],[16,2],[17,1],[18,0],[19,1],[20,0],[21,1],[22,0],[23,1]</v>
      </c>
    </row>
    <row r="25" spans="1:24" x14ac:dyDescent="0.5">
      <c r="A25">
        <v>24</v>
      </c>
      <c r="B25" t="s">
        <v>23</v>
      </c>
      <c r="C25">
        <v>82</v>
      </c>
      <c r="D25">
        <v>116</v>
      </c>
      <c r="E25">
        <v>95</v>
      </c>
      <c r="F25">
        <v>89</v>
      </c>
      <c r="G25">
        <v>108</v>
      </c>
      <c r="H25">
        <v>110</v>
      </c>
      <c r="I25">
        <f t="shared" si="0"/>
        <v>600</v>
      </c>
      <c r="K25">
        <f>C25-'Gen III Original Stats'!C25</f>
        <v>22</v>
      </c>
      <c r="L25">
        <f>D25-'Gen III Original Stats'!D25</f>
        <v>31</v>
      </c>
      <c r="M25">
        <f>E25-'Gen III Original Stats'!E25</f>
        <v>26</v>
      </c>
      <c r="N25">
        <f>F25-'Gen III Original Stats'!F25</f>
        <v>24</v>
      </c>
      <c r="O25">
        <f>G25-'Gen III Original Stats'!G25</f>
        <v>29</v>
      </c>
      <c r="P25">
        <f>H25-'Gen III Original Stats'!H25</f>
        <v>30</v>
      </c>
      <c r="Q25">
        <f>I25-'Gen III Original Stats'!I25</f>
        <v>162</v>
      </c>
      <c r="X25" t="str">
        <f t="shared" si="1"/>
        <v>[[0,0],[1,2],[2,1],[3,0],[4,2],[5,1],[6,0],[7,2],[8,1],[9,0],[10,2],[11,1],[12,0],[13,2],[14,1],[15,0],[16,2],[17,1],[18,0],[19,1],[20,0],[21,1],[22,0],[23,1],[24,0]</v>
      </c>
    </row>
    <row r="26" spans="1:24" x14ac:dyDescent="0.5">
      <c r="A26">
        <v>25</v>
      </c>
      <c r="B26" t="s">
        <v>24</v>
      </c>
      <c r="C26">
        <v>52</v>
      </c>
      <c r="D26">
        <v>82</v>
      </c>
      <c r="E26">
        <v>45</v>
      </c>
      <c r="F26">
        <v>75</v>
      </c>
      <c r="G26">
        <v>60</v>
      </c>
      <c r="H26">
        <v>135</v>
      </c>
      <c r="I26">
        <f t="shared" si="0"/>
        <v>449</v>
      </c>
      <c r="K26">
        <f>C26-'Gen III Original Stats'!C26</f>
        <v>17</v>
      </c>
      <c r="L26">
        <f>D26-'Gen III Original Stats'!D26</f>
        <v>27</v>
      </c>
      <c r="M26">
        <f>E26-'Gen III Original Stats'!E26</f>
        <v>15</v>
      </c>
      <c r="N26">
        <f>F26-'Gen III Original Stats'!F26</f>
        <v>25</v>
      </c>
      <c r="O26">
        <f>G26-'Gen III Original Stats'!G26</f>
        <v>20</v>
      </c>
      <c r="P26">
        <f>H26-'Gen III Original Stats'!H26</f>
        <v>45</v>
      </c>
      <c r="Q26">
        <f>I26-'Gen III Original Stats'!I26</f>
        <v>149</v>
      </c>
      <c r="V26">
        <v>1</v>
      </c>
      <c r="X26" t="str">
        <f t="shared" si="1"/>
        <v>[[0,0],[1,2],[2,1],[3,0],[4,2],[5,1],[6,0],[7,2],[8,1],[9,0],[10,2],[11,1],[12,0],[13,2],[14,1],[15,0],[16,2],[17,1],[18,0],[19,1],[20,0],[21,1],[22,0],[23,1],[24,0],[25,1]</v>
      </c>
    </row>
    <row r="27" spans="1:24" x14ac:dyDescent="0.5">
      <c r="A27">
        <v>26</v>
      </c>
      <c r="B27" t="s">
        <v>25</v>
      </c>
      <c r="C27">
        <v>76</v>
      </c>
      <c r="D27">
        <v>114</v>
      </c>
      <c r="E27">
        <v>69</v>
      </c>
      <c r="F27">
        <v>114</v>
      </c>
      <c r="G27">
        <v>101</v>
      </c>
      <c r="H27">
        <v>126</v>
      </c>
      <c r="I27">
        <f t="shared" si="0"/>
        <v>600</v>
      </c>
      <c r="K27">
        <f>C27-'Gen III Original Stats'!C27</f>
        <v>16</v>
      </c>
      <c r="L27">
        <f>D27-'Gen III Original Stats'!D27</f>
        <v>24</v>
      </c>
      <c r="M27">
        <f>E27-'Gen III Original Stats'!E27</f>
        <v>14</v>
      </c>
      <c r="N27">
        <f>F27-'Gen III Original Stats'!F27</f>
        <v>24</v>
      </c>
      <c r="O27">
        <f>G27-'Gen III Original Stats'!G27</f>
        <v>21</v>
      </c>
      <c r="P27">
        <f>H27-'Gen III Original Stats'!H27</f>
        <v>26</v>
      </c>
      <c r="Q27">
        <f>I27-'Gen III Original Stats'!I27</f>
        <v>125</v>
      </c>
      <c r="X27" t="str">
        <f t="shared" si="1"/>
        <v>[[0,0],[1,2],[2,1],[3,0],[4,2],[5,1],[6,0],[7,2],[8,1],[9,0],[10,2],[11,1],[12,0],[13,2],[14,1],[15,0],[16,2],[17,1],[18,0],[19,1],[20,0],[21,1],[22,0],[23,1],[24,0],[25,1],[26,0]</v>
      </c>
    </row>
    <row r="28" spans="1:24" x14ac:dyDescent="0.5">
      <c r="A28">
        <v>27</v>
      </c>
      <c r="B28" t="s">
        <v>26</v>
      </c>
      <c r="C28">
        <v>75</v>
      </c>
      <c r="D28">
        <v>112</v>
      </c>
      <c r="E28">
        <v>128</v>
      </c>
      <c r="F28">
        <v>30</v>
      </c>
      <c r="G28">
        <v>45</v>
      </c>
      <c r="H28">
        <v>60</v>
      </c>
      <c r="I28">
        <f t="shared" si="0"/>
        <v>450</v>
      </c>
      <c r="K28">
        <f>C28-'Gen III Original Stats'!C28</f>
        <v>25</v>
      </c>
      <c r="L28">
        <f>D28-'Gen III Original Stats'!D28</f>
        <v>37</v>
      </c>
      <c r="M28">
        <f>E28-'Gen III Original Stats'!E28</f>
        <v>43</v>
      </c>
      <c r="N28">
        <f>F28-'Gen III Original Stats'!F28</f>
        <v>10</v>
      </c>
      <c r="O28">
        <f>G28-'Gen III Original Stats'!G28</f>
        <v>15</v>
      </c>
      <c r="P28">
        <f>H28-'Gen III Original Stats'!H28</f>
        <v>20</v>
      </c>
      <c r="Q28">
        <f>I28-'Gen III Original Stats'!I28</f>
        <v>150</v>
      </c>
      <c r="V28">
        <v>1</v>
      </c>
      <c r="X28" t="str">
        <f t="shared" si="1"/>
        <v>[[0,0],[1,2],[2,1],[3,0],[4,2],[5,1],[6,0],[7,2],[8,1],[9,0],[10,2],[11,1],[12,0],[13,2],[14,1],[15,0],[16,2],[17,1],[18,0],[19,1],[20,0],[21,1],[22,0],[23,1],[24,0],[25,1],[26,0],[27,1]</v>
      </c>
    </row>
    <row r="29" spans="1:24" x14ac:dyDescent="0.5">
      <c r="A29">
        <v>28</v>
      </c>
      <c r="B29" t="s">
        <v>27</v>
      </c>
      <c r="C29">
        <v>100</v>
      </c>
      <c r="D29">
        <v>133</v>
      </c>
      <c r="E29">
        <v>147</v>
      </c>
      <c r="F29">
        <v>60</v>
      </c>
      <c r="G29">
        <v>73</v>
      </c>
      <c r="H29">
        <v>87</v>
      </c>
      <c r="I29">
        <f t="shared" si="0"/>
        <v>600</v>
      </c>
      <c r="K29">
        <f>C29-'Gen III Original Stats'!C29</f>
        <v>25</v>
      </c>
      <c r="L29">
        <f>D29-'Gen III Original Stats'!D29</f>
        <v>33</v>
      </c>
      <c r="M29">
        <f>E29-'Gen III Original Stats'!E29</f>
        <v>37</v>
      </c>
      <c r="N29">
        <f>F29-'Gen III Original Stats'!F29</f>
        <v>15</v>
      </c>
      <c r="O29">
        <f>G29-'Gen III Original Stats'!G29</f>
        <v>18</v>
      </c>
      <c r="P29">
        <f>H29-'Gen III Original Stats'!H29</f>
        <v>22</v>
      </c>
      <c r="Q29">
        <f>I29-'Gen III Original Stats'!I29</f>
        <v>150</v>
      </c>
      <c r="X29" t="str">
        <f t="shared" si="1"/>
        <v>[[0,0],[1,2],[2,1],[3,0],[4,2],[5,1],[6,0],[7,2],[8,1],[9,0],[10,2],[11,1],[12,0],[13,2],[14,1],[15,0],[16,2],[17,1],[18,0],[19,1],[20,0],[21,1],[22,0],[23,1],[24,0],[25,1],[26,0],[27,1],[28,0]</v>
      </c>
    </row>
    <row r="30" spans="1:24" x14ac:dyDescent="0.5">
      <c r="A30">
        <v>29</v>
      </c>
      <c r="B30" t="s">
        <v>28</v>
      </c>
      <c r="C30">
        <v>60</v>
      </c>
      <c r="D30">
        <v>51</v>
      </c>
      <c r="E30">
        <v>57</v>
      </c>
      <c r="F30">
        <v>44</v>
      </c>
      <c r="G30">
        <v>44</v>
      </c>
      <c r="H30">
        <v>45</v>
      </c>
      <c r="I30">
        <f t="shared" si="0"/>
        <v>301</v>
      </c>
      <c r="K30">
        <f>C30-'Gen III Original Stats'!C30</f>
        <v>5</v>
      </c>
      <c r="L30">
        <f>D30-'Gen III Original Stats'!D30</f>
        <v>4</v>
      </c>
      <c r="M30">
        <f>E30-'Gen III Original Stats'!E30</f>
        <v>5</v>
      </c>
      <c r="N30">
        <f>F30-'Gen III Original Stats'!F30</f>
        <v>4</v>
      </c>
      <c r="O30">
        <f>G30-'Gen III Original Stats'!G30</f>
        <v>4</v>
      </c>
      <c r="P30">
        <f>H30-'Gen III Original Stats'!H30</f>
        <v>4</v>
      </c>
      <c r="Q30">
        <f>I30-'Gen III Original Stats'!I30</f>
        <v>26</v>
      </c>
      <c r="V30">
        <v>2</v>
      </c>
      <c r="X30" t="str">
        <f t="shared" si="1"/>
        <v>[[0,0],[1,2],[2,1],[3,0],[4,2],[5,1],[6,0],[7,2],[8,1],[9,0],[10,2],[11,1],[12,0],[13,2],[14,1],[15,0],[16,2],[17,1],[18,0],[19,1],[20,0],[21,1],[22,0],[23,1],[24,0],[25,1],[26,0],[27,1],[28,0],[29,2]</v>
      </c>
    </row>
    <row r="31" spans="1:24" x14ac:dyDescent="0.5">
      <c r="A31">
        <v>30</v>
      </c>
      <c r="B31" t="s">
        <v>29</v>
      </c>
      <c r="C31">
        <v>86</v>
      </c>
      <c r="D31">
        <v>76</v>
      </c>
      <c r="E31">
        <v>83</v>
      </c>
      <c r="F31">
        <v>68</v>
      </c>
      <c r="G31">
        <v>68</v>
      </c>
      <c r="H31">
        <v>69</v>
      </c>
      <c r="I31">
        <f t="shared" si="0"/>
        <v>450</v>
      </c>
      <c r="K31">
        <f>C31-'Gen III Original Stats'!C31</f>
        <v>16</v>
      </c>
      <c r="L31">
        <f>D31-'Gen III Original Stats'!D31</f>
        <v>14</v>
      </c>
      <c r="M31">
        <f>E31-'Gen III Original Stats'!E31</f>
        <v>16</v>
      </c>
      <c r="N31">
        <f>F31-'Gen III Original Stats'!F31</f>
        <v>13</v>
      </c>
      <c r="O31">
        <f>G31-'Gen III Original Stats'!G31</f>
        <v>13</v>
      </c>
      <c r="P31">
        <f>H31-'Gen III Original Stats'!H31</f>
        <v>13</v>
      </c>
      <c r="Q31">
        <f>I31-'Gen III Original Stats'!I31</f>
        <v>85</v>
      </c>
      <c r="V31">
        <v>1</v>
      </c>
      <c r="X31" t="str">
        <f t="shared" si="1"/>
        <v>[[0,0],[1,2],[2,1],[3,0],[4,2],[5,1],[6,0],[7,2],[8,1],[9,0],[10,2],[11,1],[12,0],[13,2],[14,1],[15,0],[16,2],[17,1],[18,0],[19,1],[20,0],[21,1],[22,0],[23,1],[24,0],[25,1],[26,0],[27,1],[28,0],[29,2],[30,1]</v>
      </c>
    </row>
    <row r="32" spans="1:24" x14ac:dyDescent="0.5">
      <c r="A32">
        <v>31</v>
      </c>
      <c r="B32" t="s">
        <v>30</v>
      </c>
      <c r="C32">
        <v>109</v>
      </c>
      <c r="D32">
        <v>99</v>
      </c>
      <c r="E32">
        <v>105</v>
      </c>
      <c r="F32">
        <v>91</v>
      </c>
      <c r="G32">
        <v>103</v>
      </c>
      <c r="H32">
        <v>92</v>
      </c>
      <c r="I32">
        <f t="shared" si="0"/>
        <v>599</v>
      </c>
      <c r="K32">
        <f>C32-'Gen III Original Stats'!C32</f>
        <v>19</v>
      </c>
      <c r="L32">
        <f>D32-'Gen III Original Stats'!D32</f>
        <v>17</v>
      </c>
      <c r="M32">
        <f>E32-'Gen III Original Stats'!E32</f>
        <v>18</v>
      </c>
      <c r="N32">
        <f>F32-'Gen III Original Stats'!F32</f>
        <v>16</v>
      </c>
      <c r="O32">
        <f>G32-'Gen III Original Stats'!G32</f>
        <v>18</v>
      </c>
      <c r="P32">
        <f>H32-'Gen III Original Stats'!H32</f>
        <v>16</v>
      </c>
      <c r="Q32">
        <f>I32-'Gen III Original Stats'!I32</f>
        <v>104</v>
      </c>
      <c r="X32" t="str">
        <f t="shared" si="1"/>
        <v>[[0,0],[1,2],[2,1],[3,0],[4,2],[5,1],[6,0],[7,2],[8,1],[9,0],[10,2],[11,1],[12,0],[13,2],[14,1],[15,0],[16,2],[17,1],[18,0],[19,1],[20,0],[21,1],[22,0],[23,1],[24,0],[25,1],[26,0],[27,1],[28,0],[29,2],[30,1],[31,0]</v>
      </c>
    </row>
    <row r="33" spans="1:24" x14ac:dyDescent="0.5">
      <c r="A33">
        <v>32</v>
      </c>
      <c r="B33" t="s">
        <v>31</v>
      </c>
      <c r="C33">
        <v>51</v>
      </c>
      <c r="D33">
        <v>63</v>
      </c>
      <c r="E33">
        <v>44</v>
      </c>
      <c r="F33">
        <v>44</v>
      </c>
      <c r="G33">
        <v>44</v>
      </c>
      <c r="H33">
        <v>55</v>
      </c>
      <c r="I33">
        <f t="shared" si="0"/>
        <v>301</v>
      </c>
      <c r="K33">
        <f>C33-'Gen III Original Stats'!C33</f>
        <v>5</v>
      </c>
      <c r="L33">
        <f>D33-'Gen III Original Stats'!D33</f>
        <v>6</v>
      </c>
      <c r="M33">
        <f>E33-'Gen III Original Stats'!E33</f>
        <v>4</v>
      </c>
      <c r="N33">
        <f>F33-'Gen III Original Stats'!F33</f>
        <v>4</v>
      </c>
      <c r="O33">
        <f>G33-'Gen III Original Stats'!G33</f>
        <v>4</v>
      </c>
      <c r="P33">
        <f>H33-'Gen III Original Stats'!H33</f>
        <v>5</v>
      </c>
      <c r="Q33">
        <f>I33-'Gen III Original Stats'!I33</f>
        <v>28</v>
      </c>
      <c r="V33">
        <v>2</v>
      </c>
      <c r="X33" t="str">
        <f t="shared" si="1"/>
        <v>[[0,0],[1,2],[2,1],[3,0],[4,2],[5,1],[6,0],[7,2],[8,1],[9,0],[10,2],[11,1],[12,0],[13,2],[14,1],[15,0],[16,2],[17,1],[18,0],[19,1],[20,0],[21,1],[22,0],[23,1],[24,0],[25,1],[26,0],[27,1],[28,0],[29,2],[30,1],[31,0],[32,2]</v>
      </c>
    </row>
    <row r="34" spans="1:24" x14ac:dyDescent="0.5">
      <c r="A34">
        <v>33</v>
      </c>
      <c r="B34" t="s">
        <v>32</v>
      </c>
      <c r="C34">
        <v>75</v>
      </c>
      <c r="D34">
        <v>89</v>
      </c>
      <c r="E34">
        <v>70</v>
      </c>
      <c r="F34">
        <v>68</v>
      </c>
      <c r="G34">
        <v>68</v>
      </c>
      <c r="H34">
        <v>80</v>
      </c>
      <c r="I34">
        <f t="shared" si="0"/>
        <v>450</v>
      </c>
      <c r="K34">
        <f>C34-'Gen III Original Stats'!C34</f>
        <v>14</v>
      </c>
      <c r="L34">
        <f>D34-'Gen III Original Stats'!D34</f>
        <v>17</v>
      </c>
      <c r="M34">
        <f>E34-'Gen III Original Stats'!E34</f>
        <v>13</v>
      </c>
      <c r="N34">
        <f>F34-'Gen III Original Stats'!F34</f>
        <v>13</v>
      </c>
      <c r="O34">
        <f>G34-'Gen III Original Stats'!G34</f>
        <v>13</v>
      </c>
      <c r="P34">
        <f>H34-'Gen III Original Stats'!H34</f>
        <v>15</v>
      </c>
      <c r="Q34">
        <f>I34-'Gen III Original Stats'!I34</f>
        <v>85</v>
      </c>
      <c r="V34">
        <v>1</v>
      </c>
      <c r="X34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</v>
      </c>
    </row>
    <row r="35" spans="1:24" x14ac:dyDescent="0.5">
      <c r="A35">
        <v>34</v>
      </c>
      <c r="B35" t="s">
        <v>33</v>
      </c>
      <c r="C35">
        <v>98</v>
      </c>
      <c r="D35">
        <v>112</v>
      </c>
      <c r="E35">
        <v>93</v>
      </c>
      <c r="F35">
        <v>103</v>
      </c>
      <c r="G35">
        <v>91</v>
      </c>
      <c r="H35">
        <v>103</v>
      </c>
      <c r="I35">
        <f t="shared" si="0"/>
        <v>600</v>
      </c>
      <c r="K35">
        <f>C35-'Gen III Original Stats'!C35</f>
        <v>17</v>
      </c>
      <c r="L35">
        <f>D35-'Gen III Original Stats'!D35</f>
        <v>20</v>
      </c>
      <c r="M35">
        <f>E35-'Gen III Original Stats'!E35</f>
        <v>16</v>
      </c>
      <c r="N35">
        <f>F35-'Gen III Original Stats'!F35</f>
        <v>18</v>
      </c>
      <c r="O35">
        <f>G35-'Gen III Original Stats'!G35</f>
        <v>16</v>
      </c>
      <c r="P35">
        <f>H35-'Gen III Original Stats'!H35</f>
        <v>18</v>
      </c>
      <c r="Q35">
        <f>I35-'Gen III Original Stats'!I35</f>
        <v>105</v>
      </c>
      <c r="X35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</v>
      </c>
    </row>
    <row r="36" spans="1:24" x14ac:dyDescent="0.5">
      <c r="A36">
        <v>35</v>
      </c>
      <c r="B36" t="s">
        <v>34</v>
      </c>
      <c r="C36">
        <v>98</v>
      </c>
      <c r="D36">
        <v>63</v>
      </c>
      <c r="E36">
        <v>67</v>
      </c>
      <c r="F36">
        <v>84</v>
      </c>
      <c r="G36">
        <v>91</v>
      </c>
      <c r="H36">
        <v>49</v>
      </c>
      <c r="I36">
        <f t="shared" si="0"/>
        <v>452</v>
      </c>
      <c r="K36">
        <f>C36-'Gen III Original Stats'!C36</f>
        <v>28</v>
      </c>
      <c r="L36">
        <f>D36-'Gen III Original Stats'!D36</f>
        <v>18</v>
      </c>
      <c r="M36">
        <f>E36-'Gen III Original Stats'!E36</f>
        <v>19</v>
      </c>
      <c r="N36">
        <f>F36-'Gen III Original Stats'!F36</f>
        <v>24</v>
      </c>
      <c r="O36">
        <f>G36-'Gen III Original Stats'!G36</f>
        <v>26</v>
      </c>
      <c r="P36">
        <f>H36-'Gen III Original Stats'!H36</f>
        <v>14</v>
      </c>
      <c r="Q36">
        <f>I36-'Gen III Original Stats'!I36</f>
        <v>129</v>
      </c>
      <c r="V36">
        <v>1</v>
      </c>
      <c r="X36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</v>
      </c>
    </row>
    <row r="37" spans="1:24" x14ac:dyDescent="0.5">
      <c r="A37">
        <v>36</v>
      </c>
      <c r="B37" t="s">
        <v>35</v>
      </c>
      <c r="C37">
        <v>121</v>
      </c>
      <c r="D37">
        <v>89</v>
      </c>
      <c r="E37">
        <v>93</v>
      </c>
      <c r="F37">
        <v>108</v>
      </c>
      <c r="G37">
        <v>114</v>
      </c>
      <c r="H37">
        <v>76</v>
      </c>
      <c r="I37">
        <f t="shared" si="0"/>
        <v>601</v>
      </c>
      <c r="K37">
        <f>C37-'Gen III Original Stats'!C37</f>
        <v>26</v>
      </c>
      <c r="L37">
        <f>D37-'Gen III Original Stats'!D37</f>
        <v>19</v>
      </c>
      <c r="M37">
        <f>E37-'Gen III Original Stats'!E37</f>
        <v>20</v>
      </c>
      <c r="N37">
        <f>F37-'Gen III Original Stats'!F37</f>
        <v>23</v>
      </c>
      <c r="O37">
        <f>G37-'Gen III Original Stats'!G37</f>
        <v>24</v>
      </c>
      <c r="P37">
        <f>H37-'Gen III Original Stats'!H37</f>
        <v>16</v>
      </c>
      <c r="Q37">
        <f>I37-'Gen III Original Stats'!I37</f>
        <v>128</v>
      </c>
      <c r="X37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</v>
      </c>
    </row>
    <row r="38" spans="1:24" x14ac:dyDescent="0.5">
      <c r="A38">
        <v>37</v>
      </c>
      <c r="B38" t="s">
        <v>36</v>
      </c>
      <c r="C38">
        <v>57</v>
      </c>
      <c r="D38">
        <v>62</v>
      </c>
      <c r="E38">
        <v>60</v>
      </c>
      <c r="F38">
        <v>75</v>
      </c>
      <c r="G38">
        <v>98</v>
      </c>
      <c r="H38">
        <v>98</v>
      </c>
      <c r="I38">
        <f t="shared" si="0"/>
        <v>450</v>
      </c>
      <c r="K38">
        <f>C38-'Gen III Original Stats'!C38</f>
        <v>19</v>
      </c>
      <c r="L38">
        <f>D38-'Gen III Original Stats'!D38</f>
        <v>21</v>
      </c>
      <c r="M38">
        <f>E38-'Gen III Original Stats'!E38</f>
        <v>20</v>
      </c>
      <c r="N38">
        <f>F38-'Gen III Original Stats'!F38</f>
        <v>25</v>
      </c>
      <c r="O38">
        <f>G38-'Gen III Original Stats'!G38</f>
        <v>33</v>
      </c>
      <c r="P38">
        <f>H38-'Gen III Original Stats'!H38</f>
        <v>33</v>
      </c>
      <c r="Q38">
        <f>I38-'Gen III Original Stats'!I38</f>
        <v>151</v>
      </c>
      <c r="V38">
        <v>1</v>
      </c>
      <c r="X38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</v>
      </c>
    </row>
    <row r="39" spans="1:24" x14ac:dyDescent="0.5">
      <c r="A39">
        <v>38</v>
      </c>
      <c r="B39" t="s">
        <v>37</v>
      </c>
      <c r="C39">
        <v>87</v>
      </c>
      <c r="D39">
        <v>90</v>
      </c>
      <c r="E39">
        <v>89</v>
      </c>
      <c r="F39">
        <v>96</v>
      </c>
      <c r="G39">
        <v>119</v>
      </c>
      <c r="H39">
        <v>119</v>
      </c>
      <c r="I39">
        <f t="shared" si="0"/>
        <v>600</v>
      </c>
      <c r="K39">
        <f>C39-'Gen III Original Stats'!C39</f>
        <v>14</v>
      </c>
      <c r="L39">
        <f>D39-'Gen III Original Stats'!D39</f>
        <v>14</v>
      </c>
      <c r="M39">
        <f>E39-'Gen III Original Stats'!E39</f>
        <v>14</v>
      </c>
      <c r="N39">
        <f>F39-'Gen III Original Stats'!F39</f>
        <v>15</v>
      </c>
      <c r="O39">
        <f>G39-'Gen III Original Stats'!G39</f>
        <v>19</v>
      </c>
      <c r="P39">
        <f>H39-'Gen III Original Stats'!H39</f>
        <v>19</v>
      </c>
      <c r="Q39">
        <f>I39-'Gen III Original Stats'!I39</f>
        <v>95</v>
      </c>
      <c r="X39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</v>
      </c>
    </row>
    <row r="40" spans="1:24" x14ac:dyDescent="0.5">
      <c r="A40">
        <v>39</v>
      </c>
      <c r="B40" t="s">
        <v>38</v>
      </c>
      <c r="C40">
        <v>192</v>
      </c>
      <c r="D40">
        <v>75</v>
      </c>
      <c r="E40">
        <v>33</v>
      </c>
      <c r="F40">
        <v>75</v>
      </c>
      <c r="G40">
        <v>42</v>
      </c>
      <c r="H40">
        <v>33</v>
      </c>
      <c r="I40">
        <f t="shared" si="0"/>
        <v>450</v>
      </c>
      <c r="K40">
        <f>C40-'Gen III Original Stats'!C40</f>
        <v>77</v>
      </c>
      <c r="L40">
        <f>D40-'Gen III Original Stats'!D40</f>
        <v>30</v>
      </c>
      <c r="M40">
        <f>E40-'Gen III Original Stats'!E40</f>
        <v>13</v>
      </c>
      <c r="N40">
        <f>F40-'Gen III Original Stats'!F40</f>
        <v>30</v>
      </c>
      <c r="O40">
        <f>G40-'Gen III Original Stats'!G40</f>
        <v>17</v>
      </c>
      <c r="P40">
        <f>H40-'Gen III Original Stats'!H40</f>
        <v>13</v>
      </c>
      <c r="Q40">
        <f>I40-'Gen III Original Stats'!I40</f>
        <v>180</v>
      </c>
      <c r="V40">
        <v>1</v>
      </c>
      <c r="X40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</v>
      </c>
    </row>
    <row r="41" spans="1:24" x14ac:dyDescent="0.5">
      <c r="A41">
        <v>40</v>
      </c>
      <c r="B41" t="s">
        <v>39</v>
      </c>
      <c r="C41">
        <v>198</v>
      </c>
      <c r="D41">
        <v>99</v>
      </c>
      <c r="E41">
        <v>64</v>
      </c>
      <c r="F41">
        <v>106</v>
      </c>
      <c r="G41">
        <v>71</v>
      </c>
      <c r="H41">
        <v>64</v>
      </c>
      <c r="I41">
        <f t="shared" si="0"/>
        <v>602</v>
      </c>
      <c r="K41">
        <f>C41-'Gen III Original Stats'!C41</f>
        <v>58</v>
      </c>
      <c r="L41">
        <f>D41-'Gen III Original Stats'!D41</f>
        <v>29</v>
      </c>
      <c r="M41">
        <f>E41-'Gen III Original Stats'!E41</f>
        <v>19</v>
      </c>
      <c r="N41">
        <f>F41-'Gen III Original Stats'!F41</f>
        <v>31</v>
      </c>
      <c r="O41">
        <f>G41-'Gen III Original Stats'!G41</f>
        <v>21</v>
      </c>
      <c r="P41">
        <f>H41-'Gen III Original Stats'!H41</f>
        <v>19</v>
      </c>
      <c r="Q41">
        <f>I41-'Gen III Original Stats'!I41</f>
        <v>177</v>
      </c>
      <c r="X4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</v>
      </c>
    </row>
    <row r="42" spans="1:24" x14ac:dyDescent="0.5">
      <c r="A42">
        <v>41</v>
      </c>
      <c r="B42" t="s">
        <v>40</v>
      </c>
      <c r="C42">
        <v>49</v>
      </c>
      <c r="D42">
        <v>55</v>
      </c>
      <c r="E42">
        <v>43</v>
      </c>
      <c r="F42">
        <v>37</v>
      </c>
      <c r="G42">
        <v>49</v>
      </c>
      <c r="H42">
        <v>67</v>
      </c>
      <c r="I42">
        <f t="shared" si="0"/>
        <v>300</v>
      </c>
      <c r="K42">
        <f>C42-'Gen III Original Stats'!C42</f>
        <v>9</v>
      </c>
      <c r="L42">
        <f>D42-'Gen III Original Stats'!D42</f>
        <v>10</v>
      </c>
      <c r="M42">
        <f>E42-'Gen III Original Stats'!E42</f>
        <v>8</v>
      </c>
      <c r="N42">
        <f>F42-'Gen III Original Stats'!F42</f>
        <v>7</v>
      </c>
      <c r="O42">
        <f>G42-'Gen III Original Stats'!G42</f>
        <v>9</v>
      </c>
      <c r="P42">
        <f>H42-'Gen III Original Stats'!H42</f>
        <v>12</v>
      </c>
      <c r="Q42">
        <f>I42-'Gen III Original Stats'!I42</f>
        <v>55</v>
      </c>
      <c r="V42">
        <v>2</v>
      </c>
      <c r="X42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</v>
      </c>
    </row>
    <row r="43" spans="1:24" x14ac:dyDescent="0.5">
      <c r="A43">
        <v>42</v>
      </c>
      <c r="B43" t="s">
        <v>41</v>
      </c>
      <c r="C43">
        <v>74</v>
      </c>
      <c r="D43">
        <v>79</v>
      </c>
      <c r="E43">
        <v>69</v>
      </c>
      <c r="F43">
        <v>64</v>
      </c>
      <c r="G43">
        <v>74</v>
      </c>
      <c r="H43">
        <v>89</v>
      </c>
      <c r="I43">
        <f t="shared" si="0"/>
        <v>449</v>
      </c>
      <c r="K43">
        <f>C43-'Gen III Original Stats'!C43</f>
        <v>-1</v>
      </c>
      <c r="L43">
        <f>D43-'Gen III Original Stats'!D43</f>
        <v>-1</v>
      </c>
      <c r="M43">
        <f>E43-'Gen III Original Stats'!E43</f>
        <v>-1</v>
      </c>
      <c r="N43">
        <f>F43-'Gen III Original Stats'!F43</f>
        <v>-1</v>
      </c>
      <c r="O43">
        <f>G43-'Gen III Original Stats'!G43</f>
        <v>-1</v>
      </c>
      <c r="P43">
        <f>H43-'Gen III Original Stats'!H43</f>
        <v>-1</v>
      </c>
      <c r="Q43">
        <f>I43-'Gen III Original Stats'!I43</f>
        <v>-6</v>
      </c>
      <c r="V43">
        <v>1</v>
      </c>
      <c r="X43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</v>
      </c>
    </row>
    <row r="44" spans="1:24" x14ac:dyDescent="0.5">
      <c r="A44">
        <v>43</v>
      </c>
      <c r="B44" t="s">
        <v>42</v>
      </c>
      <c r="C44">
        <v>42</v>
      </c>
      <c r="D44">
        <v>47</v>
      </c>
      <c r="E44">
        <v>52</v>
      </c>
      <c r="F44">
        <v>70</v>
      </c>
      <c r="G44">
        <v>61</v>
      </c>
      <c r="H44">
        <v>28</v>
      </c>
      <c r="I44">
        <f t="shared" si="0"/>
        <v>300</v>
      </c>
      <c r="K44">
        <f>C44-'Gen III Original Stats'!C44</f>
        <v>-3</v>
      </c>
      <c r="L44">
        <f>D44-'Gen III Original Stats'!D44</f>
        <v>-3</v>
      </c>
      <c r="M44">
        <f>E44-'Gen III Original Stats'!E44</f>
        <v>-3</v>
      </c>
      <c r="N44">
        <f>F44-'Gen III Original Stats'!F44</f>
        <v>-5</v>
      </c>
      <c r="O44">
        <f>G44-'Gen III Original Stats'!G44</f>
        <v>-4</v>
      </c>
      <c r="P44">
        <f>H44-'Gen III Original Stats'!H44</f>
        <v>-2</v>
      </c>
      <c r="Q44">
        <f>I44-'Gen III Original Stats'!I44</f>
        <v>-20</v>
      </c>
      <c r="V44">
        <v>2</v>
      </c>
      <c r="X44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</v>
      </c>
    </row>
    <row r="45" spans="1:24" x14ac:dyDescent="0.5">
      <c r="A45">
        <v>44</v>
      </c>
      <c r="B45" t="s">
        <v>43</v>
      </c>
      <c r="C45">
        <v>68</v>
      </c>
      <c r="D45">
        <v>74</v>
      </c>
      <c r="E45">
        <v>80</v>
      </c>
      <c r="F45">
        <v>97</v>
      </c>
      <c r="G45">
        <v>85</v>
      </c>
      <c r="H45">
        <v>46</v>
      </c>
      <c r="I45">
        <f t="shared" si="0"/>
        <v>450</v>
      </c>
      <c r="K45">
        <f>C45-'Gen III Original Stats'!C45</f>
        <v>8</v>
      </c>
      <c r="L45">
        <f>D45-'Gen III Original Stats'!D45</f>
        <v>9</v>
      </c>
      <c r="M45">
        <f>E45-'Gen III Original Stats'!E45</f>
        <v>10</v>
      </c>
      <c r="N45">
        <f>F45-'Gen III Original Stats'!F45</f>
        <v>12</v>
      </c>
      <c r="O45">
        <f>G45-'Gen III Original Stats'!G45</f>
        <v>10</v>
      </c>
      <c r="P45">
        <f>H45-'Gen III Original Stats'!H45</f>
        <v>6</v>
      </c>
      <c r="Q45">
        <f>I45-'Gen III Original Stats'!I45</f>
        <v>55</v>
      </c>
      <c r="V45">
        <v>1</v>
      </c>
      <c r="X45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</v>
      </c>
    </row>
    <row r="46" spans="1:24" x14ac:dyDescent="0.5">
      <c r="A46">
        <v>45</v>
      </c>
      <c r="B46" t="s">
        <v>44</v>
      </c>
      <c r="C46">
        <v>94</v>
      </c>
      <c r="D46">
        <v>100</v>
      </c>
      <c r="E46">
        <v>106</v>
      </c>
      <c r="F46">
        <v>125</v>
      </c>
      <c r="G46">
        <v>112</v>
      </c>
      <c r="H46">
        <v>62</v>
      </c>
      <c r="I46">
        <f t="shared" si="0"/>
        <v>599</v>
      </c>
      <c r="K46">
        <f>C46-'Gen III Original Stats'!C46</f>
        <v>19</v>
      </c>
      <c r="L46">
        <f>D46-'Gen III Original Stats'!D46</f>
        <v>20</v>
      </c>
      <c r="M46">
        <f>E46-'Gen III Original Stats'!E46</f>
        <v>21</v>
      </c>
      <c r="N46">
        <f>F46-'Gen III Original Stats'!F46</f>
        <v>25</v>
      </c>
      <c r="O46">
        <f>G46-'Gen III Original Stats'!G46</f>
        <v>22</v>
      </c>
      <c r="P46">
        <f>H46-'Gen III Original Stats'!H46</f>
        <v>12</v>
      </c>
      <c r="Q46">
        <f>I46-'Gen III Original Stats'!I46</f>
        <v>119</v>
      </c>
      <c r="X46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</v>
      </c>
    </row>
    <row r="47" spans="1:24" x14ac:dyDescent="0.5">
      <c r="A47">
        <v>46</v>
      </c>
      <c r="B47" t="s">
        <v>45</v>
      </c>
      <c r="C47">
        <v>55</v>
      </c>
      <c r="D47">
        <v>111</v>
      </c>
      <c r="E47">
        <v>87</v>
      </c>
      <c r="F47">
        <v>71</v>
      </c>
      <c r="G47">
        <v>87</v>
      </c>
      <c r="H47">
        <v>39</v>
      </c>
      <c r="I47">
        <f t="shared" si="0"/>
        <v>450</v>
      </c>
      <c r="K47">
        <f>C47-'Gen III Original Stats'!C47</f>
        <v>20</v>
      </c>
      <c r="L47">
        <f>D47-'Gen III Original Stats'!D47</f>
        <v>41</v>
      </c>
      <c r="M47">
        <f>E47-'Gen III Original Stats'!E47</f>
        <v>32</v>
      </c>
      <c r="N47">
        <f>F47-'Gen III Original Stats'!F47</f>
        <v>26</v>
      </c>
      <c r="O47">
        <f>G47-'Gen III Original Stats'!G47</f>
        <v>32</v>
      </c>
      <c r="P47">
        <f>H47-'Gen III Original Stats'!H47</f>
        <v>14</v>
      </c>
      <c r="Q47">
        <f>I47-'Gen III Original Stats'!I47</f>
        <v>165</v>
      </c>
      <c r="V47">
        <v>1</v>
      </c>
      <c r="X47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</v>
      </c>
    </row>
    <row r="48" spans="1:24" x14ac:dyDescent="0.5">
      <c r="A48">
        <v>47</v>
      </c>
      <c r="B48" t="s">
        <v>46</v>
      </c>
      <c r="C48">
        <v>89</v>
      </c>
      <c r="D48">
        <v>141</v>
      </c>
      <c r="E48">
        <v>119</v>
      </c>
      <c r="F48">
        <v>89</v>
      </c>
      <c r="G48">
        <v>119</v>
      </c>
      <c r="H48">
        <v>44</v>
      </c>
      <c r="I48">
        <f t="shared" si="0"/>
        <v>601</v>
      </c>
      <c r="K48">
        <f>C48-'Gen III Original Stats'!C48</f>
        <v>29</v>
      </c>
      <c r="L48">
        <f>D48-'Gen III Original Stats'!D48</f>
        <v>46</v>
      </c>
      <c r="M48">
        <f>E48-'Gen III Original Stats'!E48</f>
        <v>39</v>
      </c>
      <c r="N48">
        <f>F48-'Gen III Original Stats'!F48</f>
        <v>29</v>
      </c>
      <c r="O48">
        <f>G48-'Gen III Original Stats'!G48</f>
        <v>39</v>
      </c>
      <c r="P48">
        <f>H48-'Gen III Original Stats'!H48</f>
        <v>14</v>
      </c>
      <c r="Q48">
        <f>I48-'Gen III Original Stats'!I48</f>
        <v>196</v>
      </c>
      <c r="X48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</v>
      </c>
    </row>
    <row r="49" spans="1:24" x14ac:dyDescent="0.5">
      <c r="A49">
        <v>48</v>
      </c>
      <c r="B49" t="s">
        <v>47</v>
      </c>
      <c r="C49">
        <v>89</v>
      </c>
      <c r="D49">
        <v>81</v>
      </c>
      <c r="E49">
        <v>74</v>
      </c>
      <c r="F49">
        <v>59</v>
      </c>
      <c r="G49">
        <v>81</v>
      </c>
      <c r="H49">
        <v>66</v>
      </c>
      <c r="I49">
        <f t="shared" si="0"/>
        <v>450</v>
      </c>
      <c r="K49">
        <f>C49-'Gen III Original Stats'!C49</f>
        <v>29</v>
      </c>
      <c r="L49">
        <f>D49-'Gen III Original Stats'!D49</f>
        <v>26</v>
      </c>
      <c r="M49">
        <f>E49-'Gen III Original Stats'!E49</f>
        <v>24</v>
      </c>
      <c r="N49">
        <f>F49-'Gen III Original Stats'!F49</f>
        <v>19</v>
      </c>
      <c r="O49">
        <f>G49-'Gen III Original Stats'!G49</f>
        <v>26</v>
      </c>
      <c r="P49">
        <f>H49-'Gen III Original Stats'!H49</f>
        <v>21</v>
      </c>
      <c r="Q49">
        <f>I49-'Gen III Original Stats'!I49</f>
        <v>145</v>
      </c>
      <c r="V49">
        <v>1</v>
      </c>
      <c r="X49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</v>
      </c>
    </row>
    <row r="50" spans="1:24" x14ac:dyDescent="0.5">
      <c r="A50">
        <v>49</v>
      </c>
      <c r="B50" t="s">
        <v>48</v>
      </c>
      <c r="C50">
        <v>93</v>
      </c>
      <c r="D50">
        <v>87</v>
      </c>
      <c r="E50">
        <v>80</v>
      </c>
      <c r="F50">
        <v>120</v>
      </c>
      <c r="G50">
        <v>100</v>
      </c>
      <c r="H50">
        <v>120</v>
      </c>
      <c r="I50">
        <f t="shared" si="0"/>
        <v>600</v>
      </c>
      <c r="K50">
        <f>C50-'Gen III Original Stats'!C50</f>
        <v>23</v>
      </c>
      <c r="L50">
        <f>D50-'Gen III Original Stats'!D50</f>
        <v>22</v>
      </c>
      <c r="M50">
        <f>E50-'Gen III Original Stats'!E50</f>
        <v>20</v>
      </c>
      <c r="N50">
        <f>F50-'Gen III Original Stats'!F50</f>
        <v>30</v>
      </c>
      <c r="O50">
        <f>G50-'Gen III Original Stats'!G50</f>
        <v>25</v>
      </c>
      <c r="P50">
        <f>H50-'Gen III Original Stats'!H50</f>
        <v>30</v>
      </c>
      <c r="Q50">
        <f>I50-'Gen III Original Stats'!I50</f>
        <v>150</v>
      </c>
      <c r="X50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</v>
      </c>
    </row>
    <row r="51" spans="1:24" x14ac:dyDescent="0.5">
      <c r="A51">
        <v>50</v>
      </c>
      <c r="B51" t="s">
        <v>49</v>
      </c>
      <c r="C51">
        <v>17</v>
      </c>
      <c r="D51">
        <v>93</v>
      </c>
      <c r="E51">
        <v>42</v>
      </c>
      <c r="F51">
        <v>59</v>
      </c>
      <c r="G51">
        <v>76</v>
      </c>
      <c r="H51">
        <v>162</v>
      </c>
      <c r="I51">
        <f t="shared" si="0"/>
        <v>449</v>
      </c>
      <c r="K51">
        <f>C51-'Gen III Original Stats'!C51</f>
        <v>7</v>
      </c>
      <c r="L51">
        <f>D51-'Gen III Original Stats'!D51</f>
        <v>38</v>
      </c>
      <c r="M51">
        <f>E51-'Gen III Original Stats'!E51</f>
        <v>17</v>
      </c>
      <c r="N51">
        <f>F51-'Gen III Original Stats'!F51</f>
        <v>24</v>
      </c>
      <c r="O51">
        <f>G51-'Gen III Original Stats'!G51</f>
        <v>31</v>
      </c>
      <c r="P51">
        <f>H51-'Gen III Original Stats'!H51</f>
        <v>67</v>
      </c>
      <c r="Q51">
        <f>I51-'Gen III Original Stats'!I51</f>
        <v>184</v>
      </c>
      <c r="V51">
        <v>1</v>
      </c>
      <c r="X5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</v>
      </c>
    </row>
    <row r="52" spans="1:24" x14ac:dyDescent="0.5">
      <c r="A52">
        <v>51</v>
      </c>
      <c r="B52" t="s">
        <v>50</v>
      </c>
      <c r="C52">
        <v>52</v>
      </c>
      <c r="D52">
        <v>119</v>
      </c>
      <c r="E52">
        <v>74</v>
      </c>
      <c r="F52">
        <v>74</v>
      </c>
      <c r="G52">
        <v>104</v>
      </c>
      <c r="H52">
        <v>178</v>
      </c>
      <c r="I52">
        <f t="shared" si="0"/>
        <v>601</v>
      </c>
      <c r="K52">
        <f>C52-'Gen III Original Stats'!C52</f>
        <v>17</v>
      </c>
      <c r="L52">
        <f>D52-'Gen III Original Stats'!D52</f>
        <v>39</v>
      </c>
      <c r="M52">
        <f>E52-'Gen III Original Stats'!E52</f>
        <v>24</v>
      </c>
      <c r="N52">
        <f>F52-'Gen III Original Stats'!F52</f>
        <v>24</v>
      </c>
      <c r="O52">
        <f>G52-'Gen III Original Stats'!G52</f>
        <v>34</v>
      </c>
      <c r="P52">
        <f>H52-'Gen III Original Stats'!H52</f>
        <v>58</v>
      </c>
      <c r="Q52">
        <f>I52-'Gen III Original Stats'!I52</f>
        <v>196</v>
      </c>
      <c r="X52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</v>
      </c>
    </row>
    <row r="53" spans="1:24" x14ac:dyDescent="0.5">
      <c r="A53">
        <v>52</v>
      </c>
      <c r="B53" t="s">
        <v>51</v>
      </c>
      <c r="C53">
        <v>62</v>
      </c>
      <c r="D53">
        <v>70</v>
      </c>
      <c r="E53">
        <v>54</v>
      </c>
      <c r="F53">
        <v>62</v>
      </c>
      <c r="G53">
        <v>62</v>
      </c>
      <c r="H53">
        <v>140</v>
      </c>
      <c r="I53">
        <f t="shared" si="0"/>
        <v>450</v>
      </c>
      <c r="K53">
        <f>C53-'Gen III Original Stats'!C53</f>
        <v>22</v>
      </c>
      <c r="L53">
        <f>D53-'Gen III Original Stats'!D53</f>
        <v>25</v>
      </c>
      <c r="M53">
        <f>E53-'Gen III Original Stats'!E53</f>
        <v>19</v>
      </c>
      <c r="N53">
        <f>F53-'Gen III Original Stats'!F53</f>
        <v>22</v>
      </c>
      <c r="O53">
        <f>G53-'Gen III Original Stats'!G53</f>
        <v>22</v>
      </c>
      <c r="P53">
        <f>H53-'Gen III Original Stats'!H53</f>
        <v>50</v>
      </c>
      <c r="Q53">
        <f>I53-'Gen III Original Stats'!I53</f>
        <v>160</v>
      </c>
      <c r="V53">
        <v>1</v>
      </c>
      <c r="X53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</v>
      </c>
    </row>
    <row r="54" spans="1:24" x14ac:dyDescent="0.5">
      <c r="A54">
        <v>53</v>
      </c>
      <c r="B54" t="s">
        <v>52</v>
      </c>
      <c r="C54">
        <v>89</v>
      </c>
      <c r="D54">
        <v>95</v>
      </c>
      <c r="E54">
        <v>82</v>
      </c>
      <c r="F54">
        <v>89</v>
      </c>
      <c r="G54">
        <v>89</v>
      </c>
      <c r="H54">
        <v>157</v>
      </c>
      <c r="I54">
        <f t="shared" si="0"/>
        <v>601</v>
      </c>
      <c r="K54">
        <f>C54-'Gen III Original Stats'!C54</f>
        <v>24</v>
      </c>
      <c r="L54">
        <f>D54-'Gen III Original Stats'!D54</f>
        <v>25</v>
      </c>
      <c r="M54">
        <f>E54-'Gen III Original Stats'!E54</f>
        <v>22</v>
      </c>
      <c r="N54">
        <f>F54-'Gen III Original Stats'!F54</f>
        <v>24</v>
      </c>
      <c r="O54">
        <f>G54-'Gen III Original Stats'!G54</f>
        <v>24</v>
      </c>
      <c r="P54">
        <f>H54-'Gen III Original Stats'!H54</f>
        <v>42</v>
      </c>
      <c r="Q54">
        <f>I54-'Gen III Original Stats'!I54</f>
        <v>161</v>
      </c>
      <c r="X54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</v>
      </c>
    </row>
    <row r="55" spans="1:24" x14ac:dyDescent="0.5">
      <c r="A55">
        <v>54</v>
      </c>
      <c r="B55" t="s">
        <v>53</v>
      </c>
      <c r="C55">
        <v>70</v>
      </c>
      <c r="D55">
        <v>73</v>
      </c>
      <c r="E55">
        <v>68</v>
      </c>
      <c r="F55">
        <v>91</v>
      </c>
      <c r="G55">
        <v>70</v>
      </c>
      <c r="H55">
        <v>77</v>
      </c>
      <c r="I55">
        <f t="shared" si="0"/>
        <v>449</v>
      </c>
      <c r="K55">
        <f>C55-'Gen III Original Stats'!C55</f>
        <v>20</v>
      </c>
      <c r="L55">
        <f>D55-'Gen III Original Stats'!D55</f>
        <v>21</v>
      </c>
      <c r="M55">
        <f>E55-'Gen III Original Stats'!E55</f>
        <v>20</v>
      </c>
      <c r="N55">
        <f>F55-'Gen III Original Stats'!F55</f>
        <v>26</v>
      </c>
      <c r="O55">
        <f>G55-'Gen III Original Stats'!G55</f>
        <v>20</v>
      </c>
      <c r="P55">
        <f>H55-'Gen III Original Stats'!H55</f>
        <v>22</v>
      </c>
      <c r="Q55">
        <f>I55-'Gen III Original Stats'!I55</f>
        <v>129</v>
      </c>
      <c r="V55">
        <v>1</v>
      </c>
      <c r="X55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</v>
      </c>
    </row>
    <row r="56" spans="1:24" x14ac:dyDescent="0.5">
      <c r="A56">
        <v>55</v>
      </c>
      <c r="B56" t="s">
        <v>54</v>
      </c>
      <c r="C56">
        <v>96</v>
      </c>
      <c r="D56">
        <v>98</v>
      </c>
      <c r="E56">
        <v>94</v>
      </c>
      <c r="F56">
        <v>114</v>
      </c>
      <c r="G56">
        <v>96</v>
      </c>
      <c r="H56">
        <v>102</v>
      </c>
      <c r="I56">
        <f t="shared" si="0"/>
        <v>600</v>
      </c>
      <c r="K56">
        <f>C56-'Gen III Original Stats'!C56</f>
        <v>16</v>
      </c>
      <c r="L56">
        <f>D56-'Gen III Original Stats'!D56</f>
        <v>16</v>
      </c>
      <c r="M56">
        <f>E56-'Gen III Original Stats'!E56</f>
        <v>16</v>
      </c>
      <c r="N56">
        <f>F56-'Gen III Original Stats'!F56</f>
        <v>19</v>
      </c>
      <c r="O56">
        <f>G56-'Gen III Original Stats'!G56</f>
        <v>16</v>
      </c>
      <c r="P56">
        <f>H56-'Gen III Original Stats'!H56</f>
        <v>17</v>
      </c>
      <c r="Q56">
        <f>I56-'Gen III Original Stats'!I56</f>
        <v>100</v>
      </c>
      <c r="X56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</v>
      </c>
    </row>
    <row r="57" spans="1:24" x14ac:dyDescent="0.5">
      <c r="A57">
        <v>56</v>
      </c>
      <c r="B57" t="s">
        <v>55</v>
      </c>
      <c r="C57">
        <v>59</v>
      </c>
      <c r="D57">
        <v>118</v>
      </c>
      <c r="E57">
        <v>52</v>
      </c>
      <c r="F57">
        <v>52</v>
      </c>
      <c r="G57">
        <v>66</v>
      </c>
      <c r="H57">
        <v>103</v>
      </c>
      <c r="I57">
        <f t="shared" si="0"/>
        <v>450</v>
      </c>
      <c r="K57">
        <f>C57-'Gen III Original Stats'!C57</f>
        <v>19</v>
      </c>
      <c r="L57">
        <f>D57-'Gen III Original Stats'!D57</f>
        <v>38</v>
      </c>
      <c r="M57">
        <f>E57-'Gen III Original Stats'!E57</f>
        <v>17</v>
      </c>
      <c r="N57">
        <f>F57-'Gen III Original Stats'!F57</f>
        <v>17</v>
      </c>
      <c r="O57">
        <f>G57-'Gen III Original Stats'!G57</f>
        <v>21</v>
      </c>
      <c r="P57">
        <f>H57-'Gen III Original Stats'!H57</f>
        <v>33</v>
      </c>
      <c r="Q57">
        <f>I57-'Gen III Original Stats'!I57</f>
        <v>145</v>
      </c>
      <c r="V57">
        <v>1</v>
      </c>
      <c r="X57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</v>
      </c>
    </row>
    <row r="58" spans="1:24" x14ac:dyDescent="0.5">
      <c r="A58">
        <v>57</v>
      </c>
      <c r="B58" t="s">
        <v>56</v>
      </c>
      <c r="C58">
        <v>86</v>
      </c>
      <c r="D58">
        <v>138</v>
      </c>
      <c r="E58">
        <v>79</v>
      </c>
      <c r="F58">
        <v>79</v>
      </c>
      <c r="G58">
        <v>92</v>
      </c>
      <c r="H58">
        <v>125</v>
      </c>
      <c r="I58">
        <f t="shared" si="0"/>
        <v>599</v>
      </c>
      <c r="K58">
        <f>C58-'Gen III Original Stats'!C58</f>
        <v>21</v>
      </c>
      <c r="L58">
        <f>D58-'Gen III Original Stats'!D58</f>
        <v>33</v>
      </c>
      <c r="M58">
        <f>E58-'Gen III Original Stats'!E58</f>
        <v>19</v>
      </c>
      <c r="N58">
        <f>F58-'Gen III Original Stats'!F58</f>
        <v>19</v>
      </c>
      <c r="O58">
        <f>G58-'Gen III Original Stats'!G58</f>
        <v>22</v>
      </c>
      <c r="P58">
        <f>H58-'Gen III Original Stats'!H58</f>
        <v>30</v>
      </c>
      <c r="Q58">
        <f>I58-'Gen III Original Stats'!I58</f>
        <v>144</v>
      </c>
      <c r="X58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</v>
      </c>
    </row>
    <row r="59" spans="1:24" x14ac:dyDescent="0.5">
      <c r="A59">
        <v>58</v>
      </c>
      <c r="B59" t="s">
        <v>57</v>
      </c>
      <c r="C59">
        <v>71</v>
      </c>
      <c r="D59">
        <v>90</v>
      </c>
      <c r="E59">
        <v>58</v>
      </c>
      <c r="F59">
        <v>90</v>
      </c>
      <c r="G59">
        <v>64</v>
      </c>
      <c r="H59">
        <v>77</v>
      </c>
      <c r="I59">
        <f t="shared" si="0"/>
        <v>450</v>
      </c>
      <c r="K59">
        <f>C59-'Gen III Original Stats'!C59</f>
        <v>16</v>
      </c>
      <c r="L59">
        <f>D59-'Gen III Original Stats'!D59</f>
        <v>20</v>
      </c>
      <c r="M59">
        <f>E59-'Gen III Original Stats'!E59</f>
        <v>13</v>
      </c>
      <c r="N59">
        <f>F59-'Gen III Original Stats'!F59</f>
        <v>20</v>
      </c>
      <c r="O59">
        <f>G59-'Gen III Original Stats'!G59</f>
        <v>14</v>
      </c>
      <c r="P59">
        <f>H59-'Gen III Original Stats'!H59</f>
        <v>17</v>
      </c>
      <c r="Q59">
        <f>I59-'Gen III Original Stats'!I59</f>
        <v>100</v>
      </c>
      <c r="V59">
        <v>1</v>
      </c>
      <c r="X59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</v>
      </c>
    </row>
    <row r="60" spans="1:24" x14ac:dyDescent="0.5">
      <c r="A60">
        <v>59</v>
      </c>
      <c r="B60" t="s">
        <v>58</v>
      </c>
      <c r="C60">
        <v>97</v>
      </c>
      <c r="D60">
        <v>119</v>
      </c>
      <c r="E60">
        <v>86</v>
      </c>
      <c r="F60">
        <v>108</v>
      </c>
      <c r="G60">
        <v>86</v>
      </c>
      <c r="H60">
        <v>103</v>
      </c>
      <c r="I60">
        <f t="shared" si="0"/>
        <v>599</v>
      </c>
      <c r="K60">
        <f>C60-'Gen III Original Stats'!C60</f>
        <v>7</v>
      </c>
      <c r="L60">
        <f>D60-'Gen III Original Stats'!D60</f>
        <v>9</v>
      </c>
      <c r="M60">
        <f>E60-'Gen III Original Stats'!E60</f>
        <v>6</v>
      </c>
      <c r="N60">
        <f>F60-'Gen III Original Stats'!F60</f>
        <v>8</v>
      </c>
      <c r="O60">
        <f>G60-'Gen III Original Stats'!G60</f>
        <v>6</v>
      </c>
      <c r="P60">
        <f>H60-'Gen III Original Stats'!H60</f>
        <v>8</v>
      </c>
      <c r="Q60">
        <f>I60-'Gen III Original Stats'!I60</f>
        <v>44</v>
      </c>
      <c r="X60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</v>
      </c>
    </row>
    <row r="61" spans="1:24" x14ac:dyDescent="0.5">
      <c r="A61">
        <v>60</v>
      </c>
      <c r="B61" t="s">
        <v>59</v>
      </c>
      <c r="C61">
        <v>40</v>
      </c>
      <c r="D61">
        <v>50</v>
      </c>
      <c r="E61">
        <v>40</v>
      </c>
      <c r="F61">
        <v>40</v>
      </c>
      <c r="G61">
        <v>40</v>
      </c>
      <c r="H61">
        <v>90</v>
      </c>
      <c r="I61">
        <f t="shared" si="0"/>
        <v>300</v>
      </c>
      <c r="K61">
        <f>C61-'Gen III Original Stats'!C61</f>
        <v>0</v>
      </c>
      <c r="L61">
        <f>D61-'Gen III Original Stats'!D61</f>
        <v>0</v>
      </c>
      <c r="M61">
        <f>E61-'Gen III Original Stats'!E61</f>
        <v>0</v>
      </c>
      <c r="N61">
        <f>F61-'Gen III Original Stats'!F61</f>
        <v>0</v>
      </c>
      <c r="O61">
        <f>G61-'Gen III Original Stats'!G61</f>
        <v>0</v>
      </c>
      <c r="P61">
        <f>H61-'Gen III Original Stats'!H61</f>
        <v>0</v>
      </c>
      <c r="Q61">
        <f>I61-'Gen III Original Stats'!I61</f>
        <v>0</v>
      </c>
      <c r="V61">
        <v>2</v>
      </c>
      <c r="X61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</v>
      </c>
    </row>
    <row r="62" spans="1:24" x14ac:dyDescent="0.5">
      <c r="A62">
        <v>61</v>
      </c>
      <c r="B62" t="s">
        <v>60</v>
      </c>
      <c r="C62">
        <v>76</v>
      </c>
      <c r="D62">
        <v>76</v>
      </c>
      <c r="E62">
        <v>76</v>
      </c>
      <c r="F62">
        <v>58</v>
      </c>
      <c r="G62">
        <v>58</v>
      </c>
      <c r="H62">
        <v>105</v>
      </c>
      <c r="I62">
        <f t="shared" si="0"/>
        <v>449</v>
      </c>
      <c r="K62">
        <f>C62-'Gen III Original Stats'!C62</f>
        <v>11</v>
      </c>
      <c r="L62">
        <f>D62-'Gen III Original Stats'!D62</f>
        <v>11</v>
      </c>
      <c r="M62">
        <f>E62-'Gen III Original Stats'!E62</f>
        <v>11</v>
      </c>
      <c r="N62">
        <f>F62-'Gen III Original Stats'!F62</f>
        <v>8</v>
      </c>
      <c r="O62">
        <f>G62-'Gen III Original Stats'!G62</f>
        <v>8</v>
      </c>
      <c r="P62">
        <f>H62-'Gen III Original Stats'!H62</f>
        <v>15</v>
      </c>
      <c r="Q62">
        <f>I62-'Gen III Original Stats'!I62</f>
        <v>64</v>
      </c>
      <c r="V62">
        <v>1</v>
      </c>
      <c r="X62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</v>
      </c>
    </row>
    <row r="63" spans="1:24" x14ac:dyDescent="0.5">
      <c r="A63">
        <v>62</v>
      </c>
      <c r="B63" t="s">
        <v>61</v>
      </c>
      <c r="C63">
        <v>108</v>
      </c>
      <c r="D63">
        <v>102</v>
      </c>
      <c r="E63">
        <v>114</v>
      </c>
      <c r="F63">
        <v>84</v>
      </c>
      <c r="G63">
        <v>108</v>
      </c>
      <c r="H63">
        <v>84</v>
      </c>
      <c r="I63">
        <f t="shared" si="0"/>
        <v>600</v>
      </c>
      <c r="K63">
        <f>C63-'Gen III Original Stats'!C63</f>
        <v>18</v>
      </c>
      <c r="L63">
        <f>D63-'Gen III Original Stats'!D63</f>
        <v>17</v>
      </c>
      <c r="M63">
        <f>E63-'Gen III Original Stats'!E63</f>
        <v>19</v>
      </c>
      <c r="N63">
        <f>F63-'Gen III Original Stats'!F63</f>
        <v>14</v>
      </c>
      <c r="O63">
        <f>G63-'Gen III Original Stats'!G63</f>
        <v>18</v>
      </c>
      <c r="P63">
        <f>H63-'Gen III Original Stats'!H63</f>
        <v>14</v>
      </c>
      <c r="Q63">
        <f>I63-'Gen III Original Stats'!I63</f>
        <v>100</v>
      </c>
      <c r="X63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</v>
      </c>
    </row>
    <row r="64" spans="1:24" x14ac:dyDescent="0.5">
      <c r="A64">
        <v>63</v>
      </c>
      <c r="B64" t="s">
        <v>62</v>
      </c>
      <c r="C64">
        <v>24</v>
      </c>
      <c r="D64">
        <v>19</v>
      </c>
      <c r="E64">
        <v>15</v>
      </c>
      <c r="F64">
        <v>102</v>
      </c>
      <c r="G64">
        <v>53</v>
      </c>
      <c r="H64">
        <v>87</v>
      </c>
      <c r="I64">
        <f t="shared" si="0"/>
        <v>300</v>
      </c>
      <c r="K64">
        <f>C64-'Gen III Original Stats'!C64</f>
        <v>-1</v>
      </c>
      <c r="L64">
        <f>D64-'Gen III Original Stats'!D64</f>
        <v>-1</v>
      </c>
      <c r="M64">
        <f>E64-'Gen III Original Stats'!E64</f>
        <v>0</v>
      </c>
      <c r="N64">
        <f>F64-'Gen III Original Stats'!F64</f>
        <v>-3</v>
      </c>
      <c r="O64">
        <f>G64-'Gen III Original Stats'!G64</f>
        <v>-2</v>
      </c>
      <c r="P64">
        <f>H64-'Gen III Original Stats'!H64</f>
        <v>-3</v>
      </c>
      <c r="Q64">
        <f>I64-'Gen III Original Stats'!I64</f>
        <v>-10</v>
      </c>
      <c r="V64">
        <v>2</v>
      </c>
      <c r="X64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</v>
      </c>
    </row>
    <row r="65" spans="1:24" x14ac:dyDescent="0.5">
      <c r="A65">
        <v>64</v>
      </c>
      <c r="B65" t="s">
        <v>63</v>
      </c>
      <c r="C65">
        <v>45</v>
      </c>
      <c r="D65">
        <v>39</v>
      </c>
      <c r="E65">
        <v>34</v>
      </c>
      <c r="F65">
        <v>135</v>
      </c>
      <c r="G65">
        <v>79</v>
      </c>
      <c r="H65">
        <v>118</v>
      </c>
      <c r="I65">
        <f t="shared" si="0"/>
        <v>450</v>
      </c>
      <c r="K65">
        <f>C65-'Gen III Original Stats'!C65</f>
        <v>5</v>
      </c>
      <c r="L65">
        <f>D65-'Gen III Original Stats'!D65</f>
        <v>4</v>
      </c>
      <c r="M65">
        <f>E65-'Gen III Original Stats'!E65</f>
        <v>4</v>
      </c>
      <c r="N65">
        <f>F65-'Gen III Original Stats'!F65</f>
        <v>15</v>
      </c>
      <c r="O65">
        <f>G65-'Gen III Original Stats'!G65</f>
        <v>9</v>
      </c>
      <c r="P65">
        <f>H65-'Gen III Original Stats'!H65</f>
        <v>13</v>
      </c>
      <c r="Q65">
        <f>I65-'Gen III Original Stats'!I65</f>
        <v>50</v>
      </c>
      <c r="V65">
        <v>1</v>
      </c>
      <c r="X65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</v>
      </c>
    </row>
    <row r="66" spans="1:24" x14ac:dyDescent="0.5">
      <c r="A66">
        <v>65</v>
      </c>
      <c r="B66" t="s">
        <v>64</v>
      </c>
      <c r="C66">
        <v>67</v>
      </c>
      <c r="D66">
        <v>61</v>
      </c>
      <c r="E66">
        <v>55</v>
      </c>
      <c r="F66">
        <v>165</v>
      </c>
      <c r="G66">
        <v>104</v>
      </c>
      <c r="H66">
        <v>147</v>
      </c>
      <c r="I66">
        <f t="shared" si="0"/>
        <v>599</v>
      </c>
      <c r="K66">
        <f>C66-'Gen III Original Stats'!C66</f>
        <v>12</v>
      </c>
      <c r="L66">
        <f>D66-'Gen III Original Stats'!D66</f>
        <v>11</v>
      </c>
      <c r="M66">
        <f>E66-'Gen III Original Stats'!E66</f>
        <v>10</v>
      </c>
      <c r="N66">
        <f>F66-'Gen III Original Stats'!F66</f>
        <v>30</v>
      </c>
      <c r="O66">
        <f>G66-'Gen III Original Stats'!G66</f>
        <v>19</v>
      </c>
      <c r="P66">
        <f>H66-'Gen III Original Stats'!H66</f>
        <v>27</v>
      </c>
      <c r="Q66">
        <f>I66-'Gen III Original Stats'!I66</f>
        <v>109</v>
      </c>
      <c r="X66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</v>
      </c>
    </row>
    <row r="67" spans="1:24" x14ac:dyDescent="0.5">
      <c r="A67">
        <v>66</v>
      </c>
      <c r="B67" t="s">
        <v>65</v>
      </c>
      <c r="C67">
        <v>69</v>
      </c>
      <c r="D67">
        <v>79</v>
      </c>
      <c r="E67">
        <v>49</v>
      </c>
      <c r="F67">
        <v>34</v>
      </c>
      <c r="G67">
        <v>34</v>
      </c>
      <c r="H67">
        <v>34</v>
      </c>
      <c r="I67">
        <f t="shared" ref="I67:I130" si="2">SUM(C67:H67)</f>
        <v>299</v>
      </c>
      <c r="K67">
        <f>C67-'Gen III Original Stats'!C67</f>
        <v>-1</v>
      </c>
      <c r="L67">
        <f>D67-'Gen III Original Stats'!D67</f>
        <v>-1</v>
      </c>
      <c r="M67">
        <f>E67-'Gen III Original Stats'!E67</f>
        <v>-1</v>
      </c>
      <c r="N67">
        <f>F67-'Gen III Original Stats'!F67</f>
        <v>-1</v>
      </c>
      <c r="O67">
        <f>G67-'Gen III Original Stats'!G67</f>
        <v>-1</v>
      </c>
      <c r="P67">
        <f>H67-'Gen III Original Stats'!H67</f>
        <v>-1</v>
      </c>
      <c r="Q67">
        <f>I67-'Gen III Original Stats'!I67</f>
        <v>-6</v>
      </c>
      <c r="V67">
        <v>2</v>
      </c>
      <c r="X67" t="str">
        <f t="shared" si="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</v>
      </c>
    </row>
    <row r="68" spans="1:24" x14ac:dyDescent="0.5">
      <c r="A68">
        <v>67</v>
      </c>
      <c r="B68" t="s">
        <v>66</v>
      </c>
      <c r="C68">
        <v>89</v>
      </c>
      <c r="D68">
        <v>111</v>
      </c>
      <c r="E68">
        <v>78</v>
      </c>
      <c r="F68">
        <v>56</v>
      </c>
      <c r="G68">
        <v>67</v>
      </c>
      <c r="H68">
        <v>50</v>
      </c>
      <c r="I68">
        <f t="shared" si="2"/>
        <v>451</v>
      </c>
      <c r="K68">
        <f>C68-'Gen III Original Stats'!C68</f>
        <v>9</v>
      </c>
      <c r="L68">
        <f>D68-'Gen III Original Stats'!D68</f>
        <v>11</v>
      </c>
      <c r="M68">
        <f>E68-'Gen III Original Stats'!E68</f>
        <v>8</v>
      </c>
      <c r="N68">
        <f>F68-'Gen III Original Stats'!F68</f>
        <v>6</v>
      </c>
      <c r="O68">
        <f>G68-'Gen III Original Stats'!G68</f>
        <v>7</v>
      </c>
      <c r="P68">
        <f>H68-'Gen III Original Stats'!H68</f>
        <v>5</v>
      </c>
      <c r="Q68">
        <f>I68-'Gen III Original Stats'!I68</f>
        <v>46</v>
      </c>
      <c r="V68">
        <v>1</v>
      </c>
      <c r="X68" t="str">
        <f t="shared" ref="X68:X131" si="3">_xlfn.CONCAT(X67,",","[",A68,",",IF(V68="",0,V68),"]")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</v>
      </c>
    </row>
    <row r="69" spans="1:24" x14ac:dyDescent="0.5">
      <c r="A69">
        <v>68</v>
      </c>
      <c r="B69" t="s">
        <v>67</v>
      </c>
      <c r="C69">
        <v>107</v>
      </c>
      <c r="D69">
        <v>154</v>
      </c>
      <c r="E69">
        <v>95</v>
      </c>
      <c r="F69">
        <v>77</v>
      </c>
      <c r="G69">
        <v>101</v>
      </c>
      <c r="H69">
        <v>65</v>
      </c>
      <c r="I69">
        <f t="shared" si="2"/>
        <v>599</v>
      </c>
      <c r="K69">
        <f>C69-'Gen III Original Stats'!C69</f>
        <v>17</v>
      </c>
      <c r="L69">
        <f>D69-'Gen III Original Stats'!D69</f>
        <v>24</v>
      </c>
      <c r="M69">
        <f>E69-'Gen III Original Stats'!E69</f>
        <v>15</v>
      </c>
      <c r="N69">
        <f>F69-'Gen III Original Stats'!F69</f>
        <v>12</v>
      </c>
      <c r="O69">
        <f>G69-'Gen III Original Stats'!G69</f>
        <v>16</v>
      </c>
      <c r="P69">
        <f>H69-'Gen III Original Stats'!H69</f>
        <v>10</v>
      </c>
      <c r="Q69">
        <f>I69-'Gen III Original Stats'!I69</f>
        <v>94</v>
      </c>
      <c r="X69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</v>
      </c>
    </row>
    <row r="70" spans="1:24" x14ac:dyDescent="0.5">
      <c r="A70">
        <v>69</v>
      </c>
      <c r="B70" t="s">
        <v>68</v>
      </c>
      <c r="C70">
        <v>50</v>
      </c>
      <c r="D70">
        <v>75</v>
      </c>
      <c r="E70">
        <v>35</v>
      </c>
      <c r="F70">
        <v>70</v>
      </c>
      <c r="G70">
        <v>30</v>
      </c>
      <c r="H70">
        <v>40</v>
      </c>
      <c r="I70">
        <f t="shared" si="2"/>
        <v>300</v>
      </c>
      <c r="K70">
        <f>C70-'Gen III Original Stats'!C70</f>
        <v>0</v>
      </c>
      <c r="L70">
        <f>D70-'Gen III Original Stats'!D70</f>
        <v>0</v>
      </c>
      <c r="M70">
        <f>E70-'Gen III Original Stats'!E70</f>
        <v>0</v>
      </c>
      <c r="N70">
        <f>F70-'Gen III Original Stats'!F70</f>
        <v>0</v>
      </c>
      <c r="O70">
        <f>G70-'Gen III Original Stats'!G70</f>
        <v>0</v>
      </c>
      <c r="P70">
        <f>H70-'Gen III Original Stats'!H70</f>
        <v>0</v>
      </c>
      <c r="Q70">
        <f>I70-'Gen III Original Stats'!I70</f>
        <v>0</v>
      </c>
      <c r="V70">
        <v>2</v>
      </c>
      <c r="X70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</v>
      </c>
    </row>
    <row r="71" spans="1:24" x14ac:dyDescent="0.5">
      <c r="A71">
        <v>70</v>
      </c>
      <c r="B71" t="s">
        <v>69</v>
      </c>
      <c r="C71">
        <v>75</v>
      </c>
      <c r="D71">
        <v>104</v>
      </c>
      <c r="E71">
        <v>58</v>
      </c>
      <c r="F71">
        <v>98</v>
      </c>
      <c r="G71">
        <v>52</v>
      </c>
      <c r="H71">
        <v>63</v>
      </c>
      <c r="I71">
        <f t="shared" si="2"/>
        <v>450</v>
      </c>
      <c r="K71">
        <f>C71-'Gen III Original Stats'!C71</f>
        <v>10</v>
      </c>
      <c r="L71">
        <f>D71-'Gen III Original Stats'!D71</f>
        <v>14</v>
      </c>
      <c r="M71">
        <f>E71-'Gen III Original Stats'!E71</f>
        <v>8</v>
      </c>
      <c r="N71">
        <f>F71-'Gen III Original Stats'!F71</f>
        <v>13</v>
      </c>
      <c r="O71">
        <f>G71-'Gen III Original Stats'!G71</f>
        <v>7</v>
      </c>
      <c r="P71">
        <f>H71-'Gen III Original Stats'!H71</f>
        <v>8</v>
      </c>
      <c r="Q71">
        <f>I71-'Gen III Original Stats'!I71</f>
        <v>60</v>
      </c>
      <c r="V71">
        <v>1</v>
      </c>
      <c r="X71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</v>
      </c>
    </row>
    <row r="72" spans="1:24" x14ac:dyDescent="0.5">
      <c r="A72">
        <v>71</v>
      </c>
      <c r="B72" t="s">
        <v>70</v>
      </c>
      <c r="C72">
        <v>100</v>
      </c>
      <c r="D72">
        <v>131</v>
      </c>
      <c r="E72">
        <v>81</v>
      </c>
      <c r="F72">
        <v>125</v>
      </c>
      <c r="G72">
        <v>75</v>
      </c>
      <c r="H72">
        <v>88</v>
      </c>
      <c r="I72">
        <f t="shared" si="2"/>
        <v>600</v>
      </c>
      <c r="K72">
        <f>C72-'Gen III Original Stats'!C72</f>
        <v>20</v>
      </c>
      <c r="L72">
        <f>D72-'Gen III Original Stats'!D72</f>
        <v>26</v>
      </c>
      <c r="M72">
        <f>E72-'Gen III Original Stats'!E72</f>
        <v>16</v>
      </c>
      <c r="N72">
        <f>F72-'Gen III Original Stats'!F72</f>
        <v>25</v>
      </c>
      <c r="O72">
        <f>G72-'Gen III Original Stats'!G72</f>
        <v>15</v>
      </c>
      <c r="P72">
        <f>H72-'Gen III Original Stats'!H72</f>
        <v>18</v>
      </c>
      <c r="Q72">
        <f>I72-'Gen III Original Stats'!I72</f>
        <v>120</v>
      </c>
      <c r="X72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</v>
      </c>
    </row>
    <row r="73" spans="1:24" x14ac:dyDescent="0.5">
      <c r="A73">
        <v>72</v>
      </c>
      <c r="B73" t="s">
        <v>71</v>
      </c>
      <c r="C73">
        <v>54</v>
      </c>
      <c r="D73">
        <v>54</v>
      </c>
      <c r="E73">
        <v>47</v>
      </c>
      <c r="F73">
        <v>67</v>
      </c>
      <c r="G73">
        <v>134</v>
      </c>
      <c r="H73">
        <v>94</v>
      </c>
      <c r="I73">
        <f t="shared" si="2"/>
        <v>450</v>
      </c>
      <c r="K73">
        <f>C73-'Gen III Original Stats'!C73</f>
        <v>14</v>
      </c>
      <c r="L73">
        <f>D73-'Gen III Original Stats'!D73</f>
        <v>14</v>
      </c>
      <c r="M73">
        <f>E73-'Gen III Original Stats'!E73</f>
        <v>12</v>
      </c>
      <c r="N73">
        <f>F73-'Gen III Original Stats'!F73</f>
        <v>17</v>
      </c>
      <c r="O73">
        <f>G73-'Gen III Original Stats'!G73</f>
        <v>34</v>
      </c>
      <c r="P73">
        <f>H73-'Gen III Original Stats'!H73</f>
        <v>24</v>
      </c>
      <c r="Q73">
        <f>I73-'Gen III Original Stats'!I73</f>
        <v>115</v>
      </c>
      <c r="V73">
        <v>1</v>
      </c>
      <c r="X73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</v>
      </c>
    </row>
    <row r="74" spans="1:24" x14ac:dyDescent="0.5">
      <c r="A74">
        <v>73</v>
      </c>
      <c r="B74" t="s">
        <v>72</v>
      </c>
      <c r="C74">
        <v>93</v>
      </c>
      <c r="D74">
        <v>82</v>
      </c>
      <c r="E74">
        <v>76</v>
      </c>
      <c r="F74">
        <v>93</v>
      </c>
      <c r="G74">
        <v>140</v>
      </c>
      <c r="H74">
        <v>117</v>
      </c>
      <c r="I74">
        <f t="shared" si="2"/>
        <v>601</v>
      </c>
      <c r="K74">
        <f>C74-'Gen III Original Stats'!C74</f>
        <v>13</v>
      </c>
      <c r="L74">
        <f>D74-'Gen III Original Stats'!D74</f>
        <v>12</v>
      </c>
      <c r="M74">
        <f>E74-'Gen III Original Stats'!E74</f>
        <v>11</v>
      </c>
      <c r="N74">
        <f>F74-'Gen III Original Stats'!F74</f>
        <v>13</v>
      </c>
      <c r="O74">
        <f>G74-'Gen III Original Stats'!G74</f>
        <v>20</v>
      </c>
      <c r="P74">
        <f>H74-'Gen III Original Stats'!H74</f>
        <v>17</v>
      </c>
      <c r="Q74">
        <f>I74-'Gen III Original Stats'!I74</f>
        <v>86</v>
      </c>
      <c r="X74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</v>
      </c>
    </row>
    <row r="75" spans="1:24" x14ac:dyDescent="0.5">
      <c r="A75">
        <v>74</v>
      </c>
      <c r="B75" t="s">
        <v>73</v>
      </c>
      <c r="C75">
        <v>40</v>
      </c>
      <c r="D75">
        <v>80</v>
      </c>
      <c r="E75">
        <v>100</v>
      </c>
      <c r="F75">
        <v>30</v>
      </c>
      <c r="G75">
        <v>30</v>
      </c>
      <c r="H75">
        <v>20</v>
      </c>
      <c r="I75">
        <f t="shared" si="2"/>
        <v>300</v>
      </c>
      <c r="K75">
        <f>C75-'Gen III Original Stats'!C75</f>
        <v>0</v>
      </c>
      <c r="L75">
        <f>D75-'Gen III Original Stats'!D75</f>
        <v>0</v>
      </c>
      <c r="M75">
        <f>E75-'Gen III Original Stats'!E75</f>
        <v>0</v>
      </c>
      <c r="N75">
        <f>F75-'Gen III Original Stats'!F75</f>
        <v>0</v>
      </c>
      <c r="O75">
        <f>G75-'Gen III Original Stats'!G75</f>
        <v>0</v>
      </c>
      <c r="P75">
        <f>H75-'Gen III Original Stats'!H75</f>
        <v>0</v>
      </c>
      <c r="Q75">
        <f>I75-'Gen III Original Stats'!I75</f>
        <v>0</v>
      </c>
      <c r="V75">
        <v>2</v>
      </c>
      <c r="X75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</v>
      </c>
    </row>
    <row r="76" spans="1:24" x14ac:dyDescent="0.5">
      <c r="A76">
        <v>75</v>
      </c>
      <c r="B76" t="s">
        <v>74</v>
      </c>
      <c r="C76">
        <v>63</v>
      </c>
      <c r="D76">
        <v>110</v>
      </c>
      <c r="E76">
        <v>133</v>
      </c>
      <c r="F76">
        <v>52</v>
      </c>
      <c r="G76">
        <v>52</v>
      </c>
      <c r="H76">
        <v>40</v>
      </c>
      <c r="I76">
        <f t="shared" si="2"/>
        <v>450</v>
      </c>
      <c r="K76">
        <f>C76-'Gen III Original Stats'!C76</f>
        <v>8</v>
      </c>
      <c r="L76">
        <f>D76-'Gen III Original Stats'!D76</f>
        <v>15</v>
      </c>
      <c r="M76">
        <f>E76-'Gen III Original Stats'!E76</f>
        <v>18</v>
      </c>
      <c r="N76">
        <f>F76-'Gen III Original Stats'!F76</f>
        <v>7</v>
      </c>
      <c r="O76">
        <f>G76-'Gen III Original Stats'!G76</f>
        <v>7</v>
      </c>
      <c r="P76">
        <f>H76-'Gen III Original Stats'!H76</f>
        <v>5</v>
      </c>
      <c r="Q76">
        <f>I76-'Gen III Original Stats'!I76</f>
        <v>60</v>
      </c>
      <c r="V76">
        <v>1</v>
      </c>
      <c r="X76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</v>
      </c>
    </row>
    <row r="77" spans="1:24" x14ac:dyDescent="0.5">
      <c r="A77">
        <v>76</v>
      </c>
      <c r="B77" t="s">
        <v>75</v>
      </c>
      <c r="C77">
        <v>99</v>
      </c>
      <c r="D77">
        <v>136</v>
      </c>
      <c r="E77">
        <v>161</v>
      </c>
      <c r="F77">
        <v>68</v>
      </c>
      <c r="G77">
        <v>80</v>
      </c>
      <c r="H77">
        <v>56</v>
      </c>
      <c r="I77">
        <f t="shared" si="2"/>
        <v>600</v>
      </c>
      <c r="K77">
        <f>C77-'Gen III Original Stats'!C77</f>
        <v>19</v>
      </c>
      <c r="L77">
        <f>D77-'Gen III Original Stats'!D77</f>
        <v>26</v>
      </c>
      <c r="M77">
        <f>E77-'Gen III Original Stats'!E77</f>
        <v>31</v>
      </c>
      <c r="N77">
        <f>F77-'Gen III Original Stats'!F77</f>
        <v>13</v>
      </c>
      <c r="O77">
        <f>G77-'Gen III Original Stats'!G77</f>
        <v>15</v>
      </c>
      <c r="P77">
        <f>H77-'Gen III Original Stats'!H77</f>
        <v>11</v>
      </c>
      <c r="Q77">
        <f>I77-'Gen III Original Stats'!I77</f>
        <v>115</v>
      </c>
      <c r="X77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</v>
      </c>
    </row>
    <row r="78" spans="1:24" x14ac:dyDescent="0.5">
      <c r="A78">
        <v>77</v>
      </c>
      <c r="B78" t="s">
        <v>76</v>
      </c>
      <c r="C78">
        <v>55</v>
      </c>
      <c r="D78">
        <v>93</v>
      </c>
      <c r="E78">
        <v>60</v>
      </c>
      <c r="F78">
        <v>71</v>
      </c>
      <c r="G78">
        <v>71</v>
      </c>
      <c r="H78">
        <v>99</v>
      </c>
      <c r="I78">
        <f t="shared" si="2"/>
        <v>449</v>
      </c>
      <c r="K78">
        <f>C78-'Gen III Original Stats'!C78</f>
        <v>5</v>
      </c>
      <c r="L78">
        <f>D78-'Gen III Original Stats'!D78</f>
        <v>8</v>
      </c>
      <c r="M78">
        <f>E78-'Gen III Original Stats'!E78</f>
        <v>5</v>
      </c>
      <c r="N78">
        <f>F78-'Gen III Original Stats'!F78</f>
        <v>6</v>
      </c>
      <c r="O78">
        <f>G78-'Gen III Original Stats'!G78</f>
        <v>6</v>
      </c>
      <c r="P78">
        <f>H78-'Gen III Original Stats'!H78</f>
        <v>9</v>
      </c>
      <c r="Q78">
        <f>I78-'Gen III Original Stats'!I78</f>
        <v>39</v>
      </c>
      <c r="V78">
        <v>1</v>
      </c>
      <c r="X78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</v>
      </c>
    </row>
    <row r="79" spans="1:24" x14ac:dyDescent="0.5">
      <c r="A79">
        <v>78</v>
      </c>
      <c r="B79" t="s">
        <v>77</v>
      </c>
      <c r="C79">
        <v>78</v>
      </c>
      <c r="D79">
        <v>120</v>
      </c>
      <c r="E79">
        <v>84</v>
      </c>
      <c r="F79">
        <v>96</v>
      </c>
      <c r="G79">
        <v>96</v>
      </c>
      <c r="H79">
        <v>126</v>
      </c>
      <c r="I79">
        <f t="shared" si="2"/>
        <v>600</v>
      </c>
      <c r="K79">
        <f>C79-'Gen III Original Stats'!C79</f>
        <v>13</v>
      </c>
      <c r="L79">
        <f>D79-'Gen III Original Stats'!D79</f>
        <v>20</v>
      </c>
      <c r="M79">
        <f>E79-'Gen III Original Stats'!E79</f>
        <v>14</v>
      </c>
      <c r="N79">
        <f>F79-'Gen III Original Stats'!F79</f>
        <v>16</v>
      </c>
      <c r="O79">
        <f>G79-'Gen III Original Stats'!G79</f>
        <v>16</v>
      </c>
      <c r="P79">
        <f>H79-'Gen III Original Stats'!H79</f>
        <v>21</v>
      </c>
      <c r="Q79">
        <f>I79-'Gen III Original Stats'!I79</f>
        <v>100</v>
      </c>
      <c r="X79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</v>
      </c>
    </row>
    <row r="80" spans="1:24" x14ac:dyDescent="0.5">
      <c r="A80">
        <v>79</v>
      </c>
      <c r="B80" t="s">
        <v>78</v>
      </c>
      <c r="C80">
        <v>129</v>
      </c>
      <c r="D80">
        <v>93</v>
      </c>
      <c r="E80">
        <v>93</v>
      </c>
      <c r="F80">
        <v>57</v>
      </c>
      <c r="G80">
        <v>57</v>
      </c>
      <c r="H80">
        <v>21</v>
      </c>
      <c r="I80">
        <f t="shared" si="2"/>
        <v>450</v>
      </c>
      <c r="K80">
        <f>C80-'Gen III Original Stats'!C80</f>
        <v>39</v>
      </c>
      <c r="L80">
        <f>D80-'Gen III Original Stats'!D80</f>
        <v>28</v>
      </c>
      <c r="M80">
        <f>E80-'Gen III Original Stats'!E80</f>
        <v>28</v>
      </c>
      <c r="N80">
        <f>F80-'Gen III Original Stats'!F80</f>
        <v>17</v>
      </c>
      <c r="O80">
        <f>G80-'Gen III Original Stats'!G80</f>
        <v>17</v>
      </c>
      <c r="P80">
        <f>H80-'Gen III Original Stats'!H80</f>
        <v>6</v>
      </c>
      <c r="Q80">
        <f>I80-'Gen III Original Stats'!I80</f>
        <v>135</v>
      </c>
      <c r="V80">
        <v>1</v>
      </c>
      <c r="X80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</v>
      </c>
    </row>
    <row r="81" spans="1:24" x14ac:dyDescent="0.5">
      <c r="A81">
        <v>80</v>
      </c>
      <c r="B81" t="s">
        <v>79</v>
      </c>
      <c r="C81">
        <v>116</v>
      </c>
      <c r="D81">
        <v>92</v>
      </c>
      <c r="E81">
        <v>135</v>
      </c>
      <c r="F81">
        <v>122</v>
      </c>
      <c r="G81">
        <v>98</v>
      </c>
      <c r="H81">
        <v>37</v>
      </c>
      <c r="I81">
        <f t="shared" si="2"/>
        <v>600</v>
      </c>
      <c r="K81">
        <f>C81-'Gen III Original Stats'!C81</f>
        <v>21</v>
      </c>
      <c r="L81">
        <f>D81-'Gen III Original Stats'!D81</f>
        <v>17</v>
      </c>
      <c r="M81">
        <f>E81-'Gen III Original Stats'!E81</f>
        <v>25</v>
      </c>
      <c r="N81">
        <f>F81-'Gen III Original Stats'!F81</f>
        <v>22</v>
      </c>
      <c r="O81">
        <f>G81-'Gen III Original Stats'!G81</f>
        <v>18</v>
      </c>
      <c r="P81">
        <f>H81-'Gen III Original Stats'!H81</f>
        <v>7</v>
      </c>
      <c r="Q81">
        <f>I81-'Gen III Original Stats'!I81</f>
        <v>110</v>
      </c>
      <c r="X81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</v>
      </c>
    </row>
    <row r="82" spans="1:24" x14ac:dyDescent="0.5">
      <c r="A82">
        <v>81</v>
      </c>
      <c r="B82" t="s">
        <v>80</v>
      </c>
      <c r="C82">
        <v>35</v>
      </c>
      <c r="D82">
        <v>48</v>
      </c>
      <c r="E82">
        <v>97</v>
      </c>
      <c r="F82">
        <v>132</v>
      </c>
      <c r="G82">
        <v>76</v>
      </c>
      <c r="H82">
        <v>62</v>
      </c>
      <c r="I82">
        <f t="shared" si="2"/>
        <v>450</v>
      </c>
      <c r="K82">
        <f>C82-'Gen III Original Stats'!C82</f>
        <v>10</v>
      </c>
      <c r="L82">
        <f>D82-'Gen III Original Stats'!D82</f>
        <v>13</v>
      </c>
      <c r="M82">
        <f>E82-'Gen III Original Stats'!E82</f>
        <v>27</v>
      </c>
      <c r="N82">
        <f>F82-'Gen III Original Stats'!F82</f>
        <v>37</v>
      </c>
      <c r="O82">
        <f>G82-'Gen III Original Stats'!G82</f>
        <v>21</v>
      </c>
      <c r="P82">
        <f>H82-'Gen III Original Stats'!H82</f>
        <v>17</v>
      </c>
      <c r="Q82">
        <f>I82-'Gen III Original Stats'!I82</f>
        <v>125</v>
      </c>
      <c r="V82">
        <v>1</v>
      </c>
      <c r="X82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</v>
      </c>
    </row>
    <row r="83" spans="1:24" x14ac:dyDescent="0.5">
      <c r="A83">
        <v>82</v>
      </c>
      <c r="B83" t="s">
        <v>81</v>
      </c>
      <c r="C83">
        <v>65</v>
      </c>
      <c r="D83">
        <v>77</v>
      </c>
      <c r="E83">
        <v>123</v>
      </c>
      <c r="F83">
        <v>155</v>
      </c>
      <c r="G83">
        <v>90</v>
      </c>
      <c r="H83">
        <v>90</v>
      </c>
      <c r="I83">
        <f t="shared" si="2"/>
        <v>600</v>
      </c>
      <c r="K83">
        <f>C83-'Gen III Original Stats'!C83</f>
        <v>15</v>
      </c>
      <c r="L83">
        <f>D83-'Gen III Original Stats'!D83</f>
        <v>17</v>
      </c>
      <c r="M83">
        <f>E83-'Gen III Original Stats'!E83</f>
        <v>28</v>
      </c>
      <c r="N83">
        <f>F83-'Gen III Original Stats'!F83</f>
        <v>35</v>
      </c>
      <c r="O83">
        <f>G83-'Gen III Original Stats'!G83</f>
        <v>20</v>
      </c>
      <c r="P83">
        <f>H83-'Gen III Original Stats'!H83</f>
        <v>20</v>
      </c>
      <c r="Q83">
        <f>I83-'Gen III Original Stats'!I83</f>
        <v>135</v>
      </c>
      <c r="X83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</v>
      </c>
    </row>
    <row r="84" spans="1:24" x14ac:dyDescent="0.5">
      <c r="A84">
        <v>83</v>
      </c>
      <c r="B84" t="s">
        <v>82</v>
      </c>
      <c r="C84">
        <v>89</v>
      </c>
      <c r="D84">
        <v>111</v>
      </c>
      <c r="E84">
        <v>94</v>
      </c>
      <c r="F84">
        <v>99</v>
      </c>
      <c r="G84">
        <v>106</v>
      </c>
      <c r="H84">
        <v>102</v>
      </c>
      <c r="I84">
        <f t="shared" si="2"/>
        <v>601</v>
      </c>
      <c r="K84">
        <f>C84-'Gen III Original Stats'!C84</f>
        <v>37</v>
      </c>
      <c r="L84">
        <f>D84-'Gen III Original Stats'!D84</f>
        <v>46</v>
      </c>
      <c r="M84">
        <f>E84-'Gen III Original Stats'!E84</f>
        <v>39</v>
      </c>
      <c r="N84">
        <f>F84-'Gen III Original Stats'!F84</f>
        <v>41</v>
      </c>
      <c r="O84">
        <f>G84-'Gen III Original Stats'!G84</f>
        <v>44</v>
      </c>
      <c r="P84">
        <f>H84-'Gen III Original Stats'!H84</f>
        <v>42</v>
      </c>
      <c r="Q84">
        <f>I84-'Gen III Original Stats'!I84</f>
        <v>249</v>
      </c>
      <c r="X84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</v>
      </c>
    </row>
    <row r="85" spans="1:24" x14ac:dyDescent="0.5">
      <c r="A85">
        <v>84</v>
      </c>
      <c r="B85" t="s">
        <v>83</v>
      </c>
      <c r="C85">
        <v>51</v>
      </c>
      <c r="D85">
        <v>123</v>
      </c>
      <c r="E85">
        <v>65</v>
      </c>
      <c r="F85">
        <v>51</v>
      </c>
      <c r="G85">
        <v>51</v>
      </c>
      <c r="H85">
        <v>109</v>
      </c>
      <c r="I85">
        <f t="shared" si="2"/>
        <v>450</v>
      </c>
      <c r="K85">
        <f>C85-'Gen III Original Stats'!C85</f>
        <v>16</v>
      </c>
      <c r="L85">
        <f>D85-'Gen III Original Stats'!D85</f>
        <v>38</v>
      </c>
      <c r="M85">
        <f>E85-'Gen III Original Stats'!E85</f>
        <v>20</v>
      </c>
      <c r="N85">
        <f>F85-'Gen III Original Stats'!F85</f>
        <v>16</v>
      </c>
      <c r="O85">
        <f>G85-'Gen III Original Stats'!G85</f>
        <v>16</v>
      </c>
      <c r="P85">
        <f>H85-'Gen III Original Stats'!H85</f>
        <v>34</v>
      </c>
      <c r="Q85">
        <f>I85-'Gen III Original Stats'!I85</f>
        <v>140</v>
      </c>
      <c r="V85">
        <v>1</v>
      </c>
      <c r="X85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</v>
      </c>
    </row>
    <row r="86" spans="1:24" x14ac:dyDescent="0.5">
      <c r="A86">
        <v>85</v>
      </c>
      <c r="B86" t="s">
        <v>84</v>
      </c>
      <c r="C86">
        <v>78</v>
      </c>
      <c r="D86">
        <v>143</v>
      </c>
      <c r="E86">
        <v>91</v>
      </c>
      <c r="F86">
        <v>78</v>
      </c>
      <c r="G86">
        <v>78</v>
      </c>
      <c r="H86">
        <v>130</v>
      </c>
      <c r="I86">
        <f t="shared" si="2"/>
        <v>598</v>
      </c>
      <c r="K86">
        <f>C86-'Gen III Original Stats'!C86</f>
        <v>18</v>
      </c>
      <c r="L86">
        <f>D86-'Gen III Original Stats'!D86</f>
        <v>33</v>
      </c>
      <c r="M86">
        <f>E86-'Gen III Original Stats'!E86</f>
        <v>21</v>
      </c>
      <c r="N86">
        <f>F86-'Gen III Original Stats'!F86</f>
        <v>18</v>
      </c>
      <c r="O86">
        <f>G86-'Gen III Original Stats'!G86</f>
        <v>18</v>
      </c>
      <c r="P86">
        <f>H86-'Gen III Original Stats'!H86</f>
        <v>30</v>
      </c>
      <c r="Q86">
        <f>I86-'Gen III Original Stats'!I86</f>
        <v>138</v>
      </c>
      <c r="X86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</v>
      </c>
    </row>
    <row r="87" spans="1:24" x14ac:dyDescent="0.5">
      <c r="A87">
        <v>86</v>
      </c>
      <c r="B87" t="s">
        <v>85</v>
      </c>
      <c r="C87">
        <v>90</v>
      </c>
      <c r="D87">
        <v>62</v>
      </c>
      <c r="E87">
        <v>76</v>
      </c>
      <c r="F87">
        <v>62</v>
      </c>
      <c r="G87">
        <v>97</v>
      </c>
      <c r="H87">
        <v>62</v>
      </c>
      <c r="I87">
        <f t="shared" si="2"/>
        <v>449</v>
      </c>
      <c r="K87">
        <f>C87-'Gen III Original Stats'!C87</f>
        <v>25</v>
      </c>
      <c r="L87">
        <f>D87-'Gen III Original Stats'!D87</f>
        <v>17</v>
      </c>
      <c r="M87">
        <f>E87-'Gen III Original Stats'!E87</f>
        <v>21</v>
      </c>
      <c r="N87">
        <f>F87-'Gen III Original Stats'!F87</f>
        <v>17</v>
      </c>
      <c r="O87">
        <f>G87-'Gen III Original Stats'!G87</f>
        <v>27</v>
      </c>
      <c r="P87">
        <f>H87-'Gen III Original Stats'!H87</f>
        <v>17</v>
      </c>
      <c r="Q87">
        <f>I87-'Gen III Original Stats'!I87</f>
        <v>124</v>
      </c>
      <c r="V87">
        <v>1</v>
      </c>
      <c r="X87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</v>
      </c>
    </row>
    <row r="88" spans="1:24" x14ac:dyDescent="0.5">
      <c r="A88">
        <v>87</v>
      </c>
      <c r="B88" t="s">
        <v>86</v>
      </c>
      <c r="C88">
        <v>114</v>
      </c>
      <c r="D88">
        <v>88</v>
      </c>
      <c r="E88">
        <v>101</v>
      </c>
      <c r="F88">
        <v>88</v>
      </c>
      <c r="G88">
        <v>120</v>
      </c>
      <c r="H88">
        <v>88</v>
      </c>
      <c r="I88">
        <f t="shared" si="2"/>
        <v>599</v>
      </c>
      <c r="K88">
        <f>C88-'Gen III Original Stats'!C88</f>
        <v>24</v>
      </c>
      <c r="L88">
        <f>D88-'Gen III Original Stats'!D88</f>
        <v>18</v>
      </c>
      <c r="M88">
        <f>E88-'Gen III Original Stats'!E88</f>
        <v>21</v>
      </c>
      <c r="N88">
        <f>F88-'Gen III Original Stats'!F88</f>
        <v>18</v>
      </c>
      <c r="O88">
        <f>G88-'Gen III Original Stats'!G88</f>
        <v>25</v>
      </c>
      <c r="P88">
        <f>H88-'Gen III Original Stats'!H88</f>
        <v>18</v>
      </c>
      <c r="Q88">
        <f>I88-'Gen III Original Stats'!I88</f>
        <v>124</v>
      </c>
      <c r="X88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</v>
      </c>
    </row>
    <row r="89" spans="1:24" x14ac:dyDescent="0.5">
      <c r="A89">
        <v>88</v>
      </c>
      <c r="B89" t="s">
        <v>87</v>
      </c>
      <c r="C89">
        <v>111</v>
      </c>
      <c r="D89">
        <v>111</v>
      </c>
      <c r="E89">
        <v>69</v>
      </c>
      <c r="F89">
        <v>55</v>
      </c>
      <c r="G89">
        <v>69</v>
      </c>
      <c r="H89">
        <v>35</v>
      </c>
      <c r="I89">
        <f t="shared" si="2"/>
        <v>450</v>
      </c>
      <c r="K89">
        <f>C89-'Gen III Original Stats'!C89</f>
        <v>31</v>
      </c>
      <c r="L89">
        <f>D89-'Gen III Original Stats'!D89</f>
        <v>31</v>
      </c>
      <c r="M89">
        <f>E89-'Gen III Original Stats'!E89</f>
        <v>19</v>
      </c>
      <c r="N89">
        <f>F89-'Gen III Original Stats'!F89</f>
        <v>15</v>
      </c>
      <c r="O89">
        <f>G89-'Gen III Original Stats'!G89</f>
        <v>19</v>
      </c>
      <c r="P89">
        <f>H89-'Gen III Original Stats'!H89</f>
        <v>10</v>
      </c>
      <c r="Q89">
        <f>I89-'Gen III Original Stats'!I89</f>
        <v>125</v>
      </c>
      <c r="V89">
        <v>1</v>
      </c>
      <c r="X89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</v>
      </c>
    </row>
    <row r="90" spans="1:24" x14ac:dyDescent="0.5">
      <c r="A90">
        <v>89</v>
      </c>
      <c r="B90" t="s">
        <v>88</v>
      </c>
      <c r="C90">
        <v>126</v>
      </c>
      <c r="D90">
        <v>126</v>
      </c>
      <c r="E90">
        <v>90</v>
      </c>
      <c r="F90">
        <v>78</v>
      </c>
      <c r="G90">
        <v>120</v>
      </c>
      <c r="H90">
        <v>60</v>
      </c>
      <c r="I90">
        <f t="shared" si="2"/>
        <v>600</v>
      </c>
      <c r="K90">
        <f>C90-'Gen III Original Stats'!C90</f>
        <v>21</v>
      </c>
      <c r="L90">
        <f>D90-'Gen III Original Stats'!D90</f>
        <v>21</v>
      </c>
      <c r="M90">
        <f>E90-'Gen III Original Stats'!E90</f>
        <v>15</v>
      </c>
      <c r="N90">
        <f>F90-'Gen III Original Stats'!F90</f>
        <v>13</v>
      </c>
      <c r="O90">
        <f>G90-'Gen III Original Stats'!G90</f>
        <v>20</v>
      </c>
      <c r="P90">
        <f>H90-'Gen III Original Stats'!H90</f>
        <v>10</v>
      </c>
      <c r="Q90">
        <f>I90-'Gen III Original Stats'!I90</f>
        <v>100</v>
      </c>
      <c r="X90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</v>
      </c>
    </row>
    <row r="91" spans="1:24" x14ac:dyDescent="0.5">
      <c r="A91">
        <v>90</v>
      </c>
      <c r="B91" t="s">
        <v>89</v>
      </c>
      <c r="C91">
        <v>44</v>
      </c>
      <c r="D91">
        <v>96</v>
      </c>
      <c r="E91">
        <v>148</v>
      </c>
      <c r="F91">
        <v>66</v>
      </c>
      <c r="G91">
        <v>37</v>
      </c>
      <c r="H91">
        <v>59</v>
      </c>
      <c r="I91">
        <f t="shared" si="2"/>
        <v>450</v>
      </c>
      <c r="K91">
        <f>C91-'Gen III Original Stats'!C91</f>
        <v>14</v>
      </c>
      <c r="L91">
        <f>D91-'Gen III Original Stats'!D91</f>
        <v>31</v>
      </c>
      <c r="M91">
        <f>E91-'Gen III Original Stats'!E91</f>
        <v>48</v>
      </c>
      <c r="N91">
        <f>F91-'Gen III Original Stats'!F91</f>
        <v>21</v>
      </c>
      <c r="O91">
        <f>G91-'Gen III Original Stats'!G91</f>
        <v>12</v>
      </c>
      <c r="P91">
        <f>H91-'Gen III Original Stats'!H91</f>
        <v>19</v>
      </c>
      <c r="Q91">
        <f>I91-'Gen III Original Stats'!I91</f>
        <v>145</v>
      </c>
      <c r="V91">
        <v>1</v>
      </c>
      <c r="X91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</v>
      </c>
    </row>
    <row r="92" spans="1:24" x14ac:dyDescent="0.5">
      <c r="A92">
        <v>91</v>
      </c>
      <c r="B92" t="s">
        <v>90</v>
      </c>
      <c r="C92">
        <v>57</v>
      </c>
      <c r="D92">
        <v>109</v>
      </c>
      <c r="E92">
        <v>206</v>
      </c>
      <c r="F92">
        <v>97</v>
      </c>
      <c r="G92">
        <v>51</v>
      </c>
      <c r="H92">
        <v>80</v>
      </c>
      <c r="I92">
        <f t="shared" si="2"/>
        <v>600</v>
      </c>
      <c r="K92">
        <f>C92-'Gen III Original Stats'!C92</f>
        <v>7</v>
      </c>
      <c r="L92">
        <f>D92-'Gen III Original Stats'!D92</f>
        <v>14</v>
      </c>
      <c r="M92">
        <f>E92-'Gen III Original Stats'!E92</f>
        <v>26</v>
      </c>
      <c r="N92">
        <f>F92-'Gen III Original Stats'!F92</f>
        <v>12</v>
      </c>
      <c r="O92">
        <f>G92-'Gen III Original Stats'!G92</f>
        <v>6</v>
      </c>
      <c r="P92">
        <f>H92-'Gen III Original Stats'!H92</f>
        <v>10</v>
      </c>
      <c r="Q92">
        <f>I92-'Gen III Original Stats'!I92</f>
        <v>75</v>
      </c>
      <c r="X92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</v>
      </c>
    </row>
    <row r="93" spans="1:24" x14ac:dyDescent="0.5">
      <c r="A93">
        <v>92</v>
      </c>
      <c r="B93" t="s">
        <v>91</v>
      </c>
      <c r="C93">
        <v>29</v>
      </c>
      <c r="D93">
        <v>34</v>
      </c>
      <c r="E93">
        <v>29</v>
      </c>
      <c r="F93">
        <v>97</v>
      </c>
      <c r="G93">
        <v>34</v>
      </c>
      <c r="H93">
        <v>77</v>
      </c>
      <c r="I93">
        <f t="shared" si="2"/>
        <v>300</v>
      </c>
      <c r="K93">
        <f>C93-'Gen III Original Stats'!C93</f>
        <v>-1</v>
      </c>
      <c r="L93">
        <f>D93-'Gen III Original Stats'!D93</f>
        <v>-1</v>
      </c>
      <c r="M93">
        <f>E93-'Gen III Original Stats'!E93</f>
        <v>-1</v>
      </c>
      <c r="N93">
        <f>F93-'Gen III Original Stats'!F93</f>
        <v>-3</v>
      </c>
      <c r="O93">
        <f>G93-'Gen III Original Stats'!G93</f>
        <v>-1</v>
      </c>
      <c r="P93">
        <f>H93-'Gen III Original Stats'!H93</f>
        <v>-3</v>
      </c>
      <c r="Q93">
        <f>I93-'Gen III Original Stats'!I93</f>
        <v>-10</v>
      </c>
      <c r="V93">
        <v>2</v>
      </c>
      <c r="X93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</v>
      </c>
    </row>
    <row r="94" spans="1:24" x14ac:dyDescent="0.5">
      <c r="A94">
        <v>93</v>
      </c>
      <c r="B94" t="s">
        <v>92</v>
      </c>
      <c r="C94">
        <v>50</v>
      </c>
      <c r="D94">
        <v>56</v>
      </c>
      <c r="E94">
        <v>50</v>
      </c>
      <c r="F94">
        <v>128</v>
      </c>
      <c r="G94">
        <v>61</v>
      </c>
      <c r="H94">
        <v>106</v>
      </c>
      <c r="I94">
        <f t="shared" si="2"/>
        <v>451</v>
      </c>
      <c r="K94">
        <f>C94-'Gen III Original Stats'!C94</f>
        <v>5</v>
      </c>
      <c r="L94">
        <f>D94-'Gen III Original Stats'!D94</f>
        <v>6</v>
      </c>
      <c r="M94">
        <f>E94-'Gen III Original Stats'!E94</f>
        <v>5</v>
      </c>
      <c r="N94">
        <f>F94-'Gen III Original Stats'!F94</f>
        <v>13</v>
      </c>
      <c r="O94">
        <f>G94-'Gen III Original Stats'!G94</f>
        <v>6</v>
      </c>
      <c r="P94">
        <f>H94-'Gen III Original Stats'!H94</f>
        <v>11</v>
      </c>
      <c r="Q94">
        <f>I94-'Gen III Original Stats'!I94</f>
        <v>46</v>
      </c>
      <c r="V94">
        <v>1</v>
      </c>
      <c r="X94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</v>
      </c>
    </row>
    <row r="95" spans="1:24" x14ac:dyDescent="0.5">
      <c r="A95">
        <v>94</v>
      </c>
      <c r="B95" t="s">
        <v>93</v>
      </c>
      <c r="C95">
        <v>72</v>
      </c>
      <c r="D95">
        <v>78</v>
      </c>
      <c r="E95">
        <v>72</v>
      </c>
      <c r="F95">
        <v>156</v>
      </c>
      <c r="G95">
        <v>90</v>
      </c>
      <c r="H95">
        <v>132</v>
      </c>
      <c r="I95">
        <f t="shared" si="2"/>
        <v>600</v>
      </c>
      <c r="K95">
        <f>C95-'Gen III Original Stats'!C95</f>
        <v>12</v>
      </c>
      <c r="L95">
        <f>D95-'Gen III Original Stats'!D95</f>
        <v>13</v>
      </c>
      <c r="M95">
        <f>E95-'Gen III Original Stats'!E95</f>
        <v>12</v>
      </c>
      <c r="N95">
        <f>F95-'Gen III Original Stats'!F95</f>
        <v>26</v>
      </c>
      <c r="O95">
        <f>G95-'Gen III Original Stats'!G95</f>
        <v>15</v>
      </c>
      <c r="P95">
        <f>H95-'Gen III Original Stats'!H95</f>
        <v>22</v>
      </c>
      <c r="Q95">
        <f>I95-'Gen III Original Stats'!I95</f>
        <v>100</v>
      </c>
      <c r="X95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</v>
      </c>
    </row>
    <row r="96" spans="1:24" x14ac:dyDescent="0.5">
      <c r="A96">
        <v>95</v>
      </c>
      <c r="B96" t="s">
        <v>94</v>
      </c>
      <c r="C96">
        <v>41</v>
      </c>
      <c r="D96">
        <v>53</v>
      </c>
      <c r="E96">
        <v>187</v>
      </c>
      <c r="F96">
        <v>35</v>
      </c>
      <c r="G96">
        <v>53</v>
      </c>
      <c r="H96">
        <v>82</v>
      </c>
      <c r="I96">
        <f t="shared" si="2"/>
        <v>451</v>
      </c>
      <c r="K96">
        <f>C96-'Gen III Original Stats'!C96</f>
        <v>6</v>
      </c>
      <c r="L96">
        <f>D96-'Gen III Original Stats'!D96</f>
        <v>8</v>
      </c>
      <c r="M96">
        <f>E96-'Gen III Original Stats'!E96</f>
        <v>27</v>
      </c>
      <c r="N96">
        <f>F96-'Gen III Original Stats'!F96</f>
        <v>5</v>
      </c>
      <c r="O96">
        <f>G96-'Gen III Original Stats'!G96</f>
        <v>8</v>
      </c>
      <c r="P96">
        <f>H96-'Gen III Original Stats'!H96</f>
        <v>12</v>
      </c>
      <c r="Q96">
        <f>I96-'Gen III Original Stats'!I96</f>
        <v>66</v>
      </c>
      <c r="V96">
        <v>1</v>
      </c>
      <c r="X96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</v>
      </c>
    </row>
    <row r="97" spans="1:24" x14ac:dyDescent="0.5">
      <c r="A97">
        <v>96</v>
      </c>
      <c r="B97" t="s">
        <v>95</v>
      </c>
      <c r="C97">
        <v>82</v>
      </c>
      <c r="D97">
        <v>66</v>
      </c>
      <c r="E97">
        <v>62</v>
      </c>
      <c r="F97">
        <v>59</v>
      </c>
      <c r="G97">
        <v>123</v>
      </c>
      <c r="H97">
        <v>58</v>
      </c>
      <c r="I97">
        <f t="shared" si="2"/>
        <v>450</v>
      </c>
      <c r="K97">
        <f>C97-'Gen III Original Stats'!C97</f>
        <v>22</v>
      </c>
      <c r="L97">
        <f>D97-'Gen III Original Stats'!D97</f>
        <v>18</v>
      </c>
      <c r="M97">
        <f>E97-'Gen III Original Stats'!E97</f>
        <v>17</v>
      </c>
      <c r="N97">
        <f>F97-'Gen III Original Stats'!F97</f>
        <v>16</v>
      </c>
      <c r="O97">
        <f>G97-'Gen III Original Stats'!G97</f>
        <v>33</v>
      </c>
      <c r="P97">
        <f>H97-'Gen III Original Stats'!H97</f>
        <v>16</v>
      </c>
      <c r="Q97">
        <f>I97-'Gen III Original Stats'!I97</f>
        <v>122</v>
      </c>
      <c r="V97">
        <v>1</v>
      </c>
      <c r="X97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</v>
      </c>
    </row>
    <row r="98" spans="1:24" x14ac:dyDescent="0.5">
      <c r="A98">
        <v>97</v>
      </c>
      <c r="B98" t="s">
        <v>96</v>
      </c>
      <c r="C98">
        <v>106</v>
      </c>
      <c r="D98">
        <v>91</v>
      </c>
      <c r="E98">
        <v>87</v>
      </c>
      <c r="F98">
        <v>91</v>
      </c>
      <c r="G98">
        <v>143</v>
      </c>
      <c r="H98">
        <v>83</v>
      </c>
      <c r="I98">
        <f t="shared" si="2"/>
        <v>601</v>
      </c>
      <c r="K98">
        <f>C98-'Gen III Original Stats'!C98</f>
        <v>21</v>
      </c>
      <c r="L98">
        <f>D98-'Gen III Original Stats'!D98</f>
        <v>18</v>
      </c>
      <c r="M98">
        <f>E98-'Gen III Original Stats'!E98</f>
        <v>17</v>
      </c>
      <c r="N98">
        <f>F98-'Gen III Original Stats'!F98</f>
        <v>18</v>
      </c>
      <c r="O98">
        <f>G98-'Gen III Original Stats'!G98</f>
        <v>28</v>
      </c>
      <c r="P98">
        <f>H98-'Gen III Original Stats'!H98</f>
        <v>16</v>
      </c>
      <c r="Q98">
        <f>I98-'Gen III Original Stats'!I98</f>
        <v>118</v>
      </c>
      <c r="X98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</v>
      </c>
    </row>
    <row r="99" spans="1:24" x14ac:dyDescent="0.5">
      <c r="A99">
        <v>98</v>
      </c>
      <c r="B99" t="s">
        <v>97</v>
      </c>
      <c r="C99">
        <v>42</v>
      </c>
      <c r="D99">
        <v>145</v>
      </c>
      <c r="E99">
        <v>125</v>
      </c>
      <c r="F99">
        <v>35</v>
      </c>
      <c r="G99">
        <v>35</v>
      </c>
      <c r="H99">
        <v>69</v>
      </c>
      <c r="I99">
        <f t="shared" si="2"/>
        <v>451</v>
      </c>
      <c r="K99">
        <f>C99-'Gen III Original Stats'!C99</f>
        <v>12</v>
      </c>
      <c r="L99">
        <f>D99-'Gen III Original Stats'!D99</f>
        <v>40</v>
      </c>
      <c r="M99">
        <f>E99-'Gen III Original Stats'!E99</f>
        <v>35</v>
      </c>
      <c r="N99">
        <f>F99-'Gen III Original Stats'!F99</f>
        <v>10</v>
      </c>
      <c r="O99">
        <f>G99-'Gen III Original Stats'!G99</f>
        <v>10</v>
      </c>
      <c r="P99">
        <f>H99-'Gen III Original Stats'!H99</f>
        <v>19</v>
      </c>
      <c r="Q99">
        <f>I99-'Gen III Original Stats'!I99</f>
        <v>126</v>
      </c>
      <c r="V99">
        <v>1</v>
      </c>
      <c r="X99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</v>
      </c>
    </row>
    <row r="100" spans="1:24" x14ac:dyDescent="0.5">
      <c r="A100">
        <v>99</v>
      </c>
      <c r="B100" t="s">
        <v>98</v>
      </c>
      <c r="C100">
        <v>69</v>
      </c>
      <c r="D100">
        <v>164</v>
      </c>
      <c r="E100">
        <v>145</v>
      </c>
      <c r="F100">
        <v>63</v>
      </c>
      <c r="G100">
        <v>63</v>
      </c>
      <c r="H100">
        <v>95</v>
      </c>
      <c r="I100">
        <f t="shared" si="2"/>
        <v>599</v>
      </c>
      <c r="K100">
        <f>C100-'Gen III Original Stats'!C100</f>
        <v>14</v>
      </c>
      <c r="L100">
        <f>D100-'Gen III Original Stats'!D100</f>
        <v>34</v>
      </c>
      <c r="M100">
        <f>E100-'Gen III Original Stats'!E100</f>
        <v>30</v>
      </c>
      <c r="N100">
        <f>F100-'Gen III Original Stats'!F100</f>
        <v>13</v>
      </c>
      <c r="O100">
        <f>G100-'Gen III Original Stats'!G100</f>
        <v>13</v>
      </c>
      <c r="P100">
        <f>H100-'Gen III Original Stats'!H100</f>
        <v>20</v>
      </c>
      <c r="Q100">
        <f>I100-'Gen III Original Stats'!I100</f>
        <v>124</v>
      </c>
      <c r="X100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</v>
      </c>
    </row>
    <row r="101" spans="1:24" x14ac:dyDescent="0.5">
      <c r="A101">
        <v>100</v>
      </c>
      <c r="B101" t="s">
        <v>99</v>
      </c>
      <c r="C101">
        <v>55</v>
      </c>
      <c r="D101">
        <v>41</v>
      </c>
      <c r="E101">
        <v>68</v>
      </c>
      <c r="F101">
        <v>75</v>
      </c>
      <c r="G101">
        <v>75</v>
      </c>
      <c r="H101">
        <v>136</v>
      </c>
      <c r="I101">
        <f t="shared" si="2"/>
        <v>450</v>
      </c>
      <c r="K101">
        <f>C101-'Gen III Original Stats'!C101</f>
        <v>15</v>
      </c>
      <c r="L101">
        <f>D101-'Gen III Original Stats'!D101</f>
        <v>11</v>
      </c>
      <c r="M101">
        <f>E101-'Gen III Original Stats'!E101</f>
        <v>18</v>
      </c>
      <c r="N101">
        <f>F101-'Gen III Original Stats'!F101</f>
        <v>20</v>
      </c>
      <c r="O101">
        <f>G101-'Gen III Original Stats'!G101</f>
        <v>20</v>
      </c>
      <c r="P101">
        <f>H101-'Gen III Original Stats'!H101</f>
        <v>36</v>
      </c>
      <c r="Q101">
        <f>I101-'Gen III Original Stats'!I101</f>
        <v>120</v>
      </c>
      <c r="V101">
        <v>1</v>
      </c>
      <c r="X101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</v>
      </c>
    </row>
    <row r="102" spans="1:24" x14ac:dyDescent="0.5">
      <c r="A102">
        <v>101</v>
      </c>
      <c r="B102" t="s">
        <v>100</v>
      </c>
      <c r="C102">
        <v>75</v>
      </c>
      <c r="D102">
        <v>62</v>
      </c>
      <c r="E102">
        <v>88</v>
      </c>
      <c r="F102">
        <v>100</v>
      </c>
      <c r="G102">
        <v>100</v>
      </c>
      <c r="H102">
        <v>175</v>
      </c>
      <c r="I102">
        <f t="shared" si="2"/>
        <v>600</v>
      </c>
      <c r="K102">
        <f>C102-'Gen III Original Stats'!C102</f>
        <v>15</v>
      </c>
      <c r="L102">
        <f>D102-'Gen III Original Stats'!D102</f>
        <v>12</v>
      </c>
      <c r="M102">
        <f>E102-'Gen III Original Stats'!E102</f>
        <v>18</v>
      </c>
      <c r="N102">
        <f>F102-'Gen III Original Stats'!F102</f>
        <v>20</v>
      </c>
      <c r="O102">
        <f>G102-'Gen III Original Stats'!G102</f>
        <v>20</v>
      </c>
      <c r="P102">
        <f>H102-'Gen III Original Stats'!H102</f>
        <v>35</v>
      </c>
      <c r="Q102">
        <f>I102-'Gen III Original Stats'!I102</f>
        <v>120</v>
      </c>
      <c r="X102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</v>
      </c>
    </row>
    <row r="103" spans="1:24" x14ac:dyDescent="0.5">
      <c r="A103">
        <v>102</v>
      </c>
      <c r="B103" t="s">
        <v>101</v>
      </c>
      <c r="C103">
        <v>83</v>
      </c>
      <c r="D103">
        <v>55</v>
      </c>
      <c r="E103">
        <v>111</v>
      </c>
      <c r="F103">
        <v>83</v>
      </c>
      <c r="G103">
        <v>62</v>
      </c>
      <c r="H103">
        <v>55</v>
      </c>
      <c r="I103">
        <f t="shared" si="2"/>
        <v>449</v>
      </c>
      <c r="K103">
        <f>C103-'Gen III Original Stats'!C103</f>
        <v>23</v>
      </c>
      <c r="L103">
        <f>D103-'Gen III Original Stats'!D103</f>
        <v>15</v>
      </c>
      <c r="M103">
        <f>E103-'Gen III Original Stats'!E103</f>
        <v>31</v>
      </c>
      <c r="N103">
        <f>F103-'Gen III Original Stats'!F103</f>
        <v>23</v>
      </c>
      <c r="O103">
        <f>G103-'Gen III Original Stats'!G103</f>
        <v>17</v>
      </c>
      <c r="P103">
        <f>H103-'Gen III Original Stats'!H103</f>
        <v>15</v>
      </c>
      <c r="Q103">
        <f>I103-'Gen III Original Stats'!I103</f>
        <v>124</v>
      </c>
      <c r="V103">
        <v>1</v>
      </c>
      <c r="X103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</v>
      </c>
    </row>
    <row r="104" spans="1:24" x14ac:dyDescent="0.5">
      <c r="A104">
        <v>103</v>
      </c>
      <c r="B104" t="s">
        <v>102</v>
      </c>
      <c r="C104">
        <v>110</v>
      </c>
      <c r="D104">
        <v>110</v>
      </c>
      <c r="E104">
        <v>98</v>
      </c>
      <c r="F104">
        <v>144</v>
      </c>
      <c r="G104">
        <v>75</v>
      </c>
      <c r="H104">
        <v>63</v>
      </c>
      <c r="I104">
        <f t="shared" si="2"/>
        <v>600</v>
      </c>
      <c r="K104">
        <f>C104-'Gen III Original Stats'!C104</f>
        <v>15</v>
      </c>
      <c r="L104">
        <f>D104-'Gen III Original Stats'!D104</f>
        <v>15</v>
      </c>
      <c r="M104">
        <f>E104-'Gen III Original Stats'!E104</f>
        <v>13</v>
      </c>
      <c r="N104">
        <f>F104-'Gen III Original Stats'!F104</f>
        <v>19</v>
      </c>
      <c r="O104">
        <f>G104-'Gen III Original Stats'!G104</f>
        <v>10</v>
      </c>
      <c r="P104">
        <f>H104-'Gen III Original Stats'!H104</f>
        <v>8</v>
      </c>
      <c r="Q104">
        <f>I104-'Gen III Original Stats'!I104</f>
        <v>80</v>
      </c>
      <c r="X104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</v>
      </c>
    </row>
    <row r="105" spans="1:24" x14ac:dyDescent="0.5">
      <c r="A105">
        <v>104</v>
      </c>
      <c r="B105" t="s">
        <v>103</v>
      </c>
      <c r="C105">
        <v>70</v>
      </c>
      <c r="D105">
        <v>70</v>
      </c>
      <c r="E105">
        <v>134</v>
      </c>
      <c r="F105">
        <v>56</v>
      </c>
      <c r="G105">
        <v>70</v>
      </c>
      <c r="H105">
        <v>49</v>
      </c>
      <c r="I105">
        <f t="shared" si="2"/>
        <v>449</v>
      </c>
      <c r="K105">
        <f>C105-'Gen III Original Stats'!C105</f>
        <v>20</v>
      </c>
      <c r="L105">
        <f>D105-'Gen III Original Stats'!D105</f>
        <v>20</v>
      </c>
      <c r="M105">
        <f>E105-'Gen III Original Stats'!E105</f>
        <v>39</v>
      </c>
      <c r="N105">
        <f>F105-'Gen III Original Stats'!F105</f>
        <v>16</v>
      </c>
      <c r="O105">
        <f>G105-'Gen III Original Stats'!G105</f>
        <v>20</v>
      </c>
      <c r="P105">
        <f>H105-'Gen III Original Stats'!H105</f>
        <v>14</v>
      </c>
      <c r="Q105">
        <f>I105-'Gen III Original Stats'!I105</f>
        <v>129</v>
      </c>
      <c r="V105">
        <v>1</v>
      </c>
      <c r="X105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</v>
      </c>
    </row>
    <row r="106" spans="1:24" x14ac:dyDescent="0.5">
      <c r="A106">
        <v>105</v>
      </c>
      <c r="B106" t="s">
        <v>104</v>
      </c>
      <c r="C106">
        <v>85</v>
      </c>
      <c r="D106">
        <v>113</v>
      </c>
      <c r="E106">
        <v>155</v>
      </c>
      <c r="F106">
        <v>71</v>
      </c>
      <c r="G106">
        <v>113</v>
      </c>
      <c r="H106">
        <v>64</v>
      </c>
      <c r="I106">
        <f t="shared" si="2"/>
        <v>601</v>
      </c>
      <c r="K106">
        <f>C106-'Gen III Original Stats'!C106</f>
        <v>25</v>
      </c>
      <c r="L106">
        <f>D106-'Gen III Original Stats'!D106</f>
        <v>33</v>
      </c>
      <c r="M106">
        <f>E106-'Gen III Original Stats'!E106</f>
        <v>45</v>
      </c>
      <c r="N106">
        <f>F106-'Gen III Original Stats'!F106</f>
        <v>21</v>
      </c>
      <c r="O106">
        <f>G106-'Gen III Original Stats'!G106</f>
        <v>33</v>
      </c>
      <c r="P106">
        <f>H106-'Gen III Original Stats'!H106</f>
        <v>19</v>
      </c>
      <c r="Q106">
        <f>I106-'Gen III Original Stats'!I106</f>
        <v>176</v>
      </c>
      <c r="X106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</v>
      </c>
    </row>
    <row r="107" spans="1:24" x14ac:dyDescent="0.5">
      <c r="A107">
        <v>106</v>
      </c>
      <c r="B107" t="s">
        <v>105</v>
      </c>
      <c r="C107">
        <v>66</v>
      </c>
      <c r="D107">
        <v>158</v>
      </c>
      <c r="E107">
        <v>70</v>
      </c>
      <c r="F107">
        <v>46</v>
      </c>
      <c r="G107">
        <v>145</v>
      </c>
      <c r="H107">
        <v>115</v>
      </c>
      <c r="I107">
        <f t="shared" si="2"/>
        <v>600</v>
      </c>
      <c r="K107">
        <f>C107-'Gen III Original Stats'!C107</f>
        <v>16</v>
      </c>
      <c r="L107">
        <f>D107-'Gen III Original Stats'!D107</f>
        <v>38</v>
      </c>
      <c r="M107">
        <f>E107-'Gen III Original Stats'!E107</f>
        <v>17</v>
      </c>
      <c r="N107">
        <f>F107-'Gen III Original Stats'!F107</f>
        <v>11</v>
      </c>
      <c r="O107">
        <f>G107-'Gen III Original Stats'!G107</f>
        <v>35</v>
      </c>
      <c r="P107">
        <f>H107-'Gen III Original Stats'!H107</f>
        <v>28</v>
      </c>
      <c r="Q107">
        <f>I107-'Gen III Original Stats'!I107</f>
        <v>145</v>
      </c>
      <c r="X107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</v>
      </c>
    </row>
    <row r="108" spans="1:24" x14ac:dyDescent="0.5">
      <c r="A108">
        <v>107</v>
      </c>
      <c r="B108" t="s">
        <v>106</v>
      </c>
      <c r="C108">
        <v>66</v>
      </c>
      <c r="D108">
        <v>138</v>
      </c>
      <c r="E108">
        <v>104</v>
      </c>
      <c r="F108">
        <v>46</v>
      </c>
      <c r="G108">
        <v>145</v>
      </c>
      <c r="H108">
        <v>100</v>
      </c>
      <c r="I108">
        <f t="shared" si="2"/>
        <v>599</v>
      </c>
      <c r="K108">
        <f>C108-'Gen III Original Stats'!C108</f>
        <v>16</v>
      </c>
      <c r="L108">
        <f>D108-'Gen III Original Stats'!D108</f>
        <v>33</v>
      </c>
      <c r="M108">
        <f>E108-'Gen III Original Stats'!E108</f>
        <v>25</v>
      </c>
      <c r="N108">
        <f>F108-'Gen III Original Stats'!F108</f>
        <v>11</v>
      </c>
      <c r="O108">
        <f>G108-'Gen III Original Stats'!G108</f>
        <v>35</v>
      </c>
      <c r="P108">
        <f>H108-'Gen III Original Stats'!H108</f>
        <v>24</v>
      </c>
      <c r="Q108">
        <f>I108-'Gen III Original Stats'!I108</f>
        <v>144</v>
      </c>
      <c r="X108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</v>
      </c>
    </row>
    <row r="109" spans="1:24" x14ac:dyDescent="0.5">
      <c r="A109">
        <v>108</v>
      </c>
      <c r="B109" t="s">
        <v>107</v>
      </c>
      <c r="C109">
        <v>140</v>
      </c>
      <c r="D109">
        <v>86</v>
      </c>
      <c r="E109">
        <v>117</v>
      </c>
      <c r="F109">
        <v>94</v>
      </c>
      <c r="G109">
        <v>117</v>
      </c>
      <c r="H109">
        <v>47</v>
      </c>
      <c r="I109">
        <f t="shared" si="2"/>
        <v>601</v>
      </c>
      <c r="K109">
        <f>C109-'Gen III Original Stats'!C109</f>
        <v>50</v>
      </c>
      <c r="L109">
        <f>D109-'Gen III Original Stats'!D109</f>
        <v>31</v>
      </c>
      <c r="M109">
        <f>E109-'Gen III Original Stats'!E109</f>
        <v>42</v>
      </c>
      <c r="N109">
        <f>F109-'Gen III Original Stats'!F109</f>
        <v>34</v>
      </c>
      <c r="O109">
        <f>G109-'Gen III Original Stats'!G109</f>
        <v>42</v>
      </c>
      <c r="P109">
        <f>H109-'Gen III Original Stats'!H109</f>
        <v>17</v>
      </c>
      <c r="Q109">
        <f>I109-'Gen III Original Stats'!I109</f>
        <v>216</v>
      </c>
      <c r="X109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</v>
      </c>
    </row>
    <row r="110" spans="1:24" x14ac:dyDescent="0.5">
      <c r="A110">
        <v>109</v>
      </c>
      <c r="B110" t="s">
        <v>108</v>
      </c>
      <c r="C110">
        <v>53</v>
      </c>
      <c r="D110">
        <v>86</v>
      </c>
      <c r="E110">
        <v>126</v>
      </c>
      <c r="F110">
        <v>79</v>
      </c>
      <c r="G110">
        <v>60</v>
      </c>
      <c r="H110">
        <v>46</v>
      </c>
      <c r="I110">
        <f t="shared" si="2"/>
        <v>450</v>
      </c>
      <c r="K110">
        <f>C110-'Gen III Original Stats'!C110</f>
        <v>13</v>
      </c>
      <c r="L110">
        <f>D110-'Gen III Original Stats'!D110</f>
        <v>21</v>
      </c>
      <c r="M110">
        <f>E110-'Gen III Original Stats'!E110</f>
        <v>31</v>
      </c>
      <c r="N110">
        <f>F110-'Gen III Original Stats'!F110</f>
        <v>19</v>
      </c>
      <c r="O110">
        <f>G110-'Gen III Original Stats'!G110</f>
        <v>15</v>
      </c>
      <c r="P110">
        <f>H110-'Gen III Original Stats'!H110</f>
        <v>11</v>
      </c>
      <c r="Q110">
        <f>I110-'Gen III Original Stats'!I110</f>
        <v>110</v>
      </c>
      <c r="V110">
        <v>1</v>
      </c>
      <c r="X110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</v>
      </c>
    </row>
    <row r="111" spans="1:24" x14ac:dyDescent="0.5">
      <c r="A111">
        <v>110</v>
      </c>
      <c r="B111" t="s">
        <v>109</v>
      </c>
      <c r="C111">
        <v>80</v>
      </c>
      <c r="D111">
        <v>110</v>
      </c>
      <c r="E111">
        <v>147</v>
      </c>
      <c r="F111">
        <v>104</v>
      </c>
      <c r="G111">
        <v>86</v>
      </c>
      <c r="H111">
        <v>73</v>
      </c>
      <c r="I111">
        <f t="shared" si="2"/>
        <v>600</v>
      </c>
      <c r="K111">
        <f>C111-'Gen III Original Stats'!C111</f>
        <v>15</v>
      </c>
      <c r="L111">
        <f>D111-'Gen III Original Stats'!D111</f>
        <v>20</v>
      </c>
      <c r="M111">
        <f>E111-'Gen III Original Stats'!E111</f>
        <v>27</v>
      </c>
      <c r="N111">
        <f>F111-'Gen III Original Stats'!F111</f>
        <v>19</v>
      </c>
      <c r="O111">
        <f>G111-'Gen III Original Stats'!G111</f>
        <v>16</v>
      </c>
      <c r="P111">
        <f>H111-'Gen III Original Stats'!H111</f>
        <v>13</v>
      </c>
      <c r="Q111">
        <f>I111-'Gen III Original Stats'!I111</f>
        <v>110</v>
      </c>
      <c r="X111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</v>
      </c>
    </row>
    <row r="112" spans="1:24" x14ac:dyDescent="0.5">
      <c r="A112">
        <v>111</v>
      </c>
      <c r="B112" t="s">
        <v>110</v>
      </c>
      <c r="C112">
        <v>104</v>
      </c>
      <c r="D112">
        <v>111</v>
      </c>
      <c r="E112">
        <v>124</v>
      </c>
      <c r="F112">
        <v>39</v>
      </c>
      <c r="G112">
        <v>39</v>
      </c>
      <c r="H112">
        <v>33</v>
      </c>
      <c r="I112">
        <f t="shared" si="2"/>
        <v>450</v>
      </c>
      <c r="K112">
        <f>C112-'Gen III Original Stats'!C112</f>
        <v>24</v>
      </c>
      <c r="L112">
        <f>D112-'Gen III Original Stats'!D112</f>
        <v>26</v>
      </c>
      <c r="M112">
        <f>E112-'Gen III Original Stats'!E112</f>
        <v>29</v>
      </c>
      <c r="N112">
        <f>F112-'Gen III Original Stats'!F112</f>
        <v>9</v>
      </c>
      <c r="O112">
        <f>G112-'Gen III Original Stats'!G112</f>
        <v>9</v>
      </c>
      <c r="P112">
        <f>H112-'Gen III Original Stats'!H112</f>
        <v>8</v>
      </c>
      <c r="Q112">
        <f>I112-'Gen III Original Stats'!I112</f>
        <v>105</v>
      </c>
      <c r="V112">
        <v>1</v>
      </c>
      <c r="X112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</v>
      </c>
    </row>
    <row r="113" spans="1:24" x14ac:dyDescent="0.5">
      <c r="A113">
        <v>112</v>
      </c>
      <c r="B113" t="s">
        <v>111</v>
      </c>
      <c r="C113">
        <v>130</v>
      </c>
      <c r="D113">
        <v>161</v>
      </c>
      <c r="E113">
        <v>148</v>
      </c>
      <c r="F113">
        <v>56</v>
      </c>
      <c r="G113">
        <v>56</v>
      </c>
      <c r="H113">
        <v>49</v>
      </c>
      <c r="I113">
        <f t="shared" si="2"/>
        <v>600</v>
      </c>
      <c r="K113">
        <f>C113-'Gen III Original Stats'!C113</f>
        <v>25</v>
      </c>
      <c r="L113">
        <f>D113-'Gen III Original Stats'!D113</f>
        <v>31</v>
      </c>
      <c r="M113">
        <f>E113-'Gen III Original Stats'!E113</f>
        <v>28</v>
      </c>
      <c r="N113">
        <f>F113-'Gen III Original Stats'!F113</f>
        <v>11</v>
      </c>
      <c r="O113">
        <f>G113-'Gen III Original Stats'!G113</f>
        <v>11</v>
      </c>
      <c r="P113">
        <f>H113-'Gen III Original Stats'!H113</f>
        <v>9</v>
      </c>
      <c r="Q113">
        <f>I113-'Gen III Original Stats'!I113</f>
        <v>115</v>
      </c>
      <c r="X113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</v>
      </c>
    </row>
    <row r="114" spans="1:24" x14ac:dyDescent="0.5">
      <c r="A114">
        <v>113</v>
      </c>
      <c r="B114" t="s">
        <v>112</v>
      </c>
      <c r="C114">
        <v>250</v>
      </c>
      <c r="D114">
        <v>5</v>
      </c>
      <c r="E114">
        <v>5</v>
      </c>
      <c r="F114">
        <v>35</v>
      </c>
      <c r="G114">
        <v>105</v>
      </c>
      <c r="H114">
        <v>50</v>
      </c>
      <c r="I114">
        <f t="shared" si="2"/>
        <v>450</v>
      </c>
      <c r="K114">
        <f>C114-'Gen III Original Stats'!C114</f>
        <v>0</v>
      </c>
      <c r="L114">
        <f>D114-'Gen III Original Stats'!D114</f>
        <v>0</v>
      </c>
      <c r="M114">
        <f>E114-'Gen III Original Stats'!E114</f>
        <v>0</v>
      </c>
      <c r="N114">
        <f>F114-'Gen III Original Stats'!F114</f>
        <v>0</v>
      </c>
      <c r="O114">
        <f>G114-'Gen III Original Stats'!G114</f>
        <v>0</v>
      </c>
      <c r="P114">
        <f>H114-'Gen III Original Stats'!H114</f>
        <v>0</v>
      </c>
      <c r="Q114">
        <f>I114-'Gen III Original Stats'!I114</f>
        <v>0</v>
      </c>
      <c r="V114">
        <v>1</v>
      </c>
      <c r="X114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</v>
      </c>
    </row>
    <row r="115" spans="1:24" x14ac:dyDescent="0.5">
      <c r="A115">
        <v>114</v>
      </c>
      <c r="B115" t="s">
        <v>113</v>
      </c>
      <c r="C115">
        <v>67</v>
      </c>
      <c r="D115">
        <v>57</v>
      </c>
      <c r="E115">
        <v>119</v>
      </c>
      <c r="F115">
        <v>103</v>
      </c>
      <c r="G115">
        <v>41</v>
      </c>
      <c r="H115">
        <v>62</v>
      </c>
      <c r="I115">
        <f t="shared" si="2"/>
        <v>449</v>
      </c>
      <c r="K115">
        <f>C115-'Gen III Original Stats'!C115</f>
        <v>2</v>
      </c>
      <c r="L115">
        <f>D115-'Gen III Original Stats'!D115</f>
        <v>2</v>
      </c>
      <c r="M115">
        <f>E115-'Gen III Original Stats'!E115</f>
        <v>4</v>
      </c>
      <c r="N115">
        <f>F115-'Gen III Original Stats'!F115</f>
        <v>3</v>
      </c>
      <c r="O115">
        <f>G115-'Gen III Original Stats'!G115</f>
        <v>1</v>
      </c>
      <c r="P115">
        <f>H115-'Gen III Original Stats'!H115</f>
        <v>2</v>
      </c>
      <c r="Q115">
        <f>I115-'Gen III Original Stats'!I115</f>
        <v>14</v>
      </c>
      <c r="V115">
        <v>1</v>
      </c>
      <c r="X115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</v>
      </c>
    </row>
    <row r="116" spans="1:24" x14ac:dyDescent="0.5">
      <c r="A116">
        <v>115</v>
      </c>
      <c r="B116" t="s">
        <v>114</v>
      </c>
      <c r="C116">
        <v>129</v>
      </c>
      <c r="D116">
        <v>116</v>
      </c>
      <c r="E116">
        <v>98</v>
      </c>
      <c r="F116">
        <v>49</v>
      </c>
      <c r="G116">
        <v>98</v>
      </c>
      <c r="H116">
        <v>110</v>
      </c>
      <c r="I116">
        <f t="shared" si="2"/>
        <v>600</v>
      </c>
      <c r="K116">
        <f>C116-'Gen III Original Stats'!C116</f>
        <v>24</v>
      </c>
      <c r="L116">
        <f>D116-'Gen III Original Stats'!D116</f>
        <v>21</v>
      </c>
      <c r="M116">
        <f>E116-'Gen III Original Stats'!E116</f>
        <v>18</v>
      </c>
      <c r="N116">
        <f>F116-'Gen III Original Stats'!F116</f>
        <v>9</v>
      </c>
      <c r="O116">
        <f>G116-'Gen III Original Stats'!G116</f>
        <v>18</v>
      </c>
      <c r="P116">
        <f>H116-'Gen III Original Stats'!H116</f>
        <v>20</v>
      </c>
      <c r="Q116">
        <f>I116-'Gen III Original Stats'!I116</f>
        <v>110</v>
      </c>
      <c r="X116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</v>
      </c>
    </row>
    <row r="117" spans="1:24" x14ac:dyDescent="0.5">
      <c r="A117">
        <v>116</v>
      </c>
      <c r="B117" t="s">
        <v>115</v>
      </c>
      <c r="C117">
        <v>31</v>
      </c>
      <c r="D117">
        <v>41</v>
      </c>
      <c r="E117">
        <v>71</v>
      </c>
      <c r="F117">
        <v>71</v>
      </c>
      <c r="G117">
        <v>25</v>
      </c>
      <c r="H117">
        <v>61</v>
      </c>
      <c r="I117">
        <f t="shared" si="2"/>
        <v>300</v>
      </c>
      <c r="K117">
        <f>C117-'Gen III Original Stats'!C117</f>
        <v>1</v>
      </c>
      <c r="L117">
        <f>D117-'Gen III Original Stats'!D117</f>
        <v>1</v>
      </c>
      <c r="M117">
        <f>E117-'Gen III Original Stats'!E117</f>
        <v>1</v>
      </c>
      <c r="N117">
        <f>F117-'Gen III Original Stats'!F117</f>
        <v>1</v>
      </c>
      <c r="O117">
        <f>G117-'Gen III Original Stats'!G117</f>
        <v>0</v>
      </c>
      <c r="P117">
        <f>H117-'Gen III Original Stats'!H117</f>
        <v>1</v>
      </c>
      <c r="Q117">
        <f>I117-'Gen III Original Stats'!I117</f>
        <v>5</v>
      </c>
      <c r="V117">
        <v>2</v>
      </c>
      <c r="X117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</v>
      </c>
    </row>
    <row r="118" spans="1:24" x14ac:dyDescent="0.5">
      <c r="A118">
        <v>117</v>
      </c>
      <c r="B118" t="s">
        <v>116</v>
      </c>
      <c r="C118">
        <v>56</v>
      </c>
      <c r="D118">
        <v>66</v>
      </c>
      <c r="E118">
        <v>97</v>
      </c>
      <c r="F118">
        <v>97</v>
      </c>
      <c r="G118">
        <v>46</v>
      </c>
      <c r="H118">
        <v>87</v>
      </c>
      <c r="I118">
        <f t="shared" si="2"/>
        <v>449</v>
      </c>
      <c r="K118">
        <f>C118-'Gen III Original Stats'!C118</f>
        <v>1</v>
      </c>
      <c r="L118">
        <f>D118-'Gen III Original Stats'!D118</f>
        <v>1</v>
      </c>
      <c r="M118">
        <f>E118-'Gen III Original Stats'!E118</f>
        <v>2</v>
      </c>
      <c r="N118">
        <f>F118-'Gen III Original Stats'!F118</f>
        <v>2</v>
      </c>
      <c r="O118">
        <f>G118-'Gen III Original Stats'!G118</f>
        <v>1</v>
      </c>
      <c r="P118">
        <f>H118-'Gen III Original Stats'!H118</f>
        <v>2</v>
      </c>
      <c r="Q118">
        <f>I118-'Gen III Original Stats'!I118</f>
        <v>9</v>
      </c>
      <c r="V118">
        <v>1</v>
      </c>
      <c r="X118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</v>
      </c>
    </row>
    <row r="119" spans="1:24" x14ac:dyDescent="0.5">
      <c r="A119">
        <v>118</v>
      </c>
      <c r="B119" t="s">
        <v>117</v>
      </c>
      <c r="C119">
        <v>63</v>
      </c>
      <c r="D119">
        <v>94</v>
      </c>
      <c r="E119">
        <v>84</v>
      </c>
      <c r="F119">
        <v>49</v>
      </c>
      <c r="G119">
        <v>70</v>
      </c>
      <c r="H119">
        <v>89</v>
      </c>
      <c r="I119">
        <f t="shared" si="2"/>
        <v>449</v>
      </c>
      <c r="K119">
        <f>C119-'Gen III Original Stats'!C119</f>
        <v>18</v>
      </c>
      <c r="L119">
        <f>D119-'Gen III Original Stats'!D119</f>
        <v>27</v>
      </c>
      <c r="M119">
        <f>E119-'Gen III Original Stats'!E119</f>
        <v>24</v>
      </c>
      <c r="N119">
        <f>F119-'Gen III Original Stats'!F119</f>
        <v>14</v>
      </c>
      <c r="O119">
        <f>G119-'Gen III Original Stats'!G119</f>
        <v>20</v>
      </c>
      <c r="P119">
        <f>H119-'Gen III Original Stats'!H119</f>
        <v>26</v>
      </c>
      <c r="Q119">
        <f>I119-'Gen III Original Stats'!I119</f>
        <v>129</v>
      </c>
      <c r="V119">
        <v>1</v>
      </c>
      <c r="X119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</v>
      </c>
    </row>
    <row r="120" spans="1:24" x14ac:dyDescent="0.5">
      <c r="A120">
        <v>119</v>
      </c>
      <c r="B120" t="s">
        <v>118</v>
      </c>
      <c r="C120">
        <v>107</v>
      </c>
      <c r="D120">
        <v>123</v>
      </c>
      <c r="E120">
        <v>87</v>
      </c>
      <c r="F120">
        <v>87</v>
      </c>
      <c r="G120">
        <v>107</v>
      </c>
      <c r="H120">
        <v>91</v>
      </c>
      <c r="I120">
        <f t="shared" si="2"/>
        <v>602</v>
      </c>
      <c r="K120">
        <f>C120-'Gen III Original Stats'!C120</f>
        <v>27</v>
      </c>
      <c r="L120">
        <f>D120-'Gen III Original Stats'!D120</f>
        <v>31</v>
      </c>
      <c r="M120">
        <f>E120-'Gen III Original Stats'!E120</f>
        <v>22</v>
      </c>
      <c r="N120">
        <f>F120-'Gen III Original Stats'!F120</f>
        <v>22</v>
      </c>
      <c r="O120">
        <f>G120-'Gen III Original Stats'!G120</f>
        <v>27</v>
      </c>
      <c r="P120">
        <f>H120-'Gen III Original Stats'!H120</f>
        <v>23</v>
      </c>
      <c r="Q120">
        <f>I120-'Gen III Original Stats'!I120</f>
        <v>152</v>
      </c>
      <c r="X120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</v>
      </c>
    </row>
    <row r="121" spans="1:24" x14ac:dyDescent="0.5">
      <c r="A121">
        <v>120</v>
      </c>
      <c r="B121" t="s">
        <v>119</v>
      </c>
      <c r="C121">
        <v>40</v>
      </c>
      <c r="D121">
        <v>60</v>
      </c>
      <c r="E121">
        <v>73</v>
      </c>
      <c r="F121">
        <v>93</v>
      </c>
      <c r="G121">
        <v>73</v>
      </c>
      <c r="H121">
        <v>112</v>
      </c>
      <c r="I121">
        <f t="shared" si="2"/>
        <v>451</v>
      </c>
      <c r="K121">
        <f>C121-'Gen III Original Stats'!C121</f>
        <v>10</v>
      </c>
      <c r="L121">
        <f>D121-'Gen III Original Stats'!D121</f>
        <v>15</v>
      </c>
      <c r="M121">
        <f>E121-'Gen III Original Stats'!E121</f>
        <v>18</v>
      </c>
      <c r="N121">
        <f>F121-'Gen III Original Stats'!F121</f>
        <v>23</v>
      </c>
      <c r="O121">
        <f>G121-'Gen III Original Stats'!G121</f>
        <v>18</v>
      </c>
      <c r="P121">
        <f>H121-'Gen III Original Stats'!H121</f>
        <v>27</v>
      </c>
      <c r="Q121">
        <f>I121-'Gen III Original Stats'!I121</f>
        <v>111</v>
      </c>
      <c r="V121">
        <v>1</v>
      </c>
      <c r="X121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</v>
      </c>
    </row>
    <row r="122" spans="1:24" x14ac:dyDescent="0.5">
      <c r="A122">
        <v>121</v>
      </c>
      <c r="B122" t="s">
        <v>120</v>
      </c>
      <c r="C122">
        <v>69</v>
      </c>
      <c r="D122">
        <v>87</v>
      </c>
      <c r="E122">
        <v>98</v>
      </c>
      <c r="F122">
        <v>115</v>
      </c>
      <c r="G122">
        <v>98</v>
      </c>
      <c r="H122">
        <v>133</v>
      </c>
      <c r="I122">
        <f t="shared" si="2"/>
        <v>600</v>
      </c>
      <c r="K122">
        <f>C122-'Gen III Original Stats'!C122</f>
        <v>9</v>
      </c>
      <c r="L122">
        <f>D122-'Gen III Original Stats'!D122</f>
        <v>12</v>
      </c>
      <c r="M122">
        <f>E122-'Gen III Original Stats'!E122</f>
        <v>13</v>
      </c>
      <c r="N122">
        <f>F122-'Gen III Original Stats'!F122</f>
        <v>15</v>
      </c>
      <c r="O122">
        <f>G122-'Gen III Original Stats'!G122</f>
        <v>13</v>
      </c>
      <c r="P122">
        <f>H122-'Gen III Original Stats'!H122</f>
        <v>18</v>
      </c>
      <c r="Q122">
        <f>I122-'Gen III Original Stats'!I122</f>
        <v>80</v>
      </c>
      <c r="X122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</v>
      </c>
    </row>
    <row r="123" spans="1:24" x14ac:dyDescent="0.5">
      <c r="A123">
        <v>122</v>
      </c>
      <c r="B123" t="s">
        <v>121</v>
      </c>
      <c r="C123">
        <v>52</v>
      </c>
      <c r="D123">
        <v>59</v>
      </c>
      <c r="E123">
        <v>85</v>
      </c>
      <c r="F123">
        <v>130</v>
      </c>
      <c r="G123">
        <v>157</v>
      </c>
      <c r="H123">
        <v>117</v>
      </c>
      <c r="I123">
        <f t="shared" si="2"/>
        <v>600</v>
      </c>
      <c r="K123">
        <f>C123-'Gen III Original Stats'!C123</f>
        <v>12</v>
      </c>
      <c r="L123">
        <f>D123-'Gen III Original Stats'!D123</f>
        <v>14</v>
      </c>
      <c r="M123">
        <f>E123-'Gen III Original Stats'!E123</f>
        <v>20</v>
      </c>
      <c r="N123">
        <f>F123-'Gen III Original Stats'!F123</f>
        <v>30</v>
      </c>
      <c r="O123">
        <f>G123-'Gen III Original Stats'!G123</f>
        <v>37</v>
      </c>
      <c r="P123">
        <f>H123-'Gen III Original Stats'!H123</f>
        <v>27</v>
      </c>
      <c r="Q123">
        <f>I123-'Gen III Original Stats'!I123</f>
        <v>140</v>
      </c>
      <c r="X123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</v>
      </c>
    </row>
    <row r="124" spans="1:24" x14ac:dyDescent="0.5">
      <c r="A124">
        <v>123</v>
      </c>
      <c r="B124" t="s">
        <v>122</v>
      </c>
      <c r="C124">
        <v>84</v>
      </c>
      <c r="D124">
        <v>132</v>
      </c>
      <c r="E124">
        <v>96</v>
      </c>
      <c r="F124">
        <v>66</v>
      </c>
      <c r="G124">
        <v>96</v>
      </c>
      <c r="H124">
        <v>126</v>
      </c>
      <c r="I124">
        <f t="shared" si="2"/>
        <v>600</v>
      </c>
      <c r="K124">
        <f>C124-'Gen III Original Stats'!C124</f>
        <v>14</v>
      </c>
      <c r="L124">
        <f>D124-'Gen III Original Stats'!D124</f>
        <v>22</v>
      </c>
      <c r="M124">
        <f>E124-'Gen III Original Stats'!E124</f>
        <v>16</v>
      </c>
      <c r="N124">
        <f>F124-'Gen III Original Stats'!F124</f>
        <v>11</v>
      </c>
      <c r="O124">
        <f>G124-'Gen III Original Stats'!G124</f>
        <v>16</v>
      </c>
      <c r="P124">
        <f>H124-'Gen III Original Stats'!H124</f>
        <v>21</v>
      </c>
      <c r="Q124">
        <f>I124-'Gen III Original Stats'!I124</f>
        <v>100</v>
      </c>
      <c r="X124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</v>
      </c>
    </row>
    <row r="125" spans="1:24" x14ac:dyDescent="0.5">
      <c r="A125">
        <v>124</v>
      </c>
      <c r="B125" t="s">
        <v>123</v>
      </c>
      <c r="C125">
        <v>86</v>
      </c>
      <c r="D125">
        <v>66</v>
      </c>
      <c r="E125">
        <v>46</v>
      </c>
      <c r="F125">
        <v>152</v>
      </c>
      <c r="G125">
        <v>125</v>
      </c>
      <c r="H125">
        <v>125</v>
      </c>
      <c r="I125">
        <f t="shared" si="2"/>
        <v>600</v>
      </c>
      <c r="K125">
        <f>C125-'Gen III Original Stats'!C125</f>
        <v>21</v>
      </c>
      <c r="L125">
        <f>D125-'Gen III Original Stats'!D125</f>
        <v>16</v>
      </c>
      <c r="M125">
        <f>E125-'Gen III Original Stats'!E125</f>
        <v>11</v>
      </c>
      <c r="N125">
        <f>F125-'Gen III Original Stats'!F125</f>
        <v>37</v>
      </c>
      <c r="O125">
        <f>G125-'Gen III Original Stats'!G125</f>
        <v>30</v>
      </c>
      <c r="P125">
        <f>H125-'Gen III Original Stats'!H125</f>
        <v>30</v>
      </c>
      <c r="Q125">
        <f>I125-'Gen III Original Stats'!I125</f>
        <v>145</v>
      </c>
      <c r="X125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</v>
      </c>
    </row>
    <row r="126" spans="1:24" x14ac:dyDescent="0.5">
      <c r="A126">
        <v>125</v>
      </c>
      <c r="B126" t="s">
        <v>124</v>
      </c>
      <c r="C126">
        <v>80</v>
      </c>
      <c r="D126">
        <v>102</v>
      </c>
      <c r="E126">
        <v>70</v>
      </c>
      <c r="F126">
        <v>116</v>
      </c>
      <c r="G126">
        <v>104</v>
      </c>
      <c r="H126">
        <v>129</v>
      </c>
      <c r="I126">
        <f t="shared" si="2"/>
        <v>601</v>
      </c>
      <c r="K126">
        <f>C126-'Gen III Original Stats'!C126</f>
        <v>15</v>
      </c>
      <c r="L126">
        <f>D126-'Gen III Original Stats'!D126</f>
        <v>19</v>
      </c>
      <c r="M126">
        <f>E126-'Gen III Original Stats'!E126</f>
        <v>13</v>
      </c>
      <c r="N126">
        <f>F126-'Gen III Original Stats'!F126</f>
        <v>21</v>
      </c>
      <c r="O126">
        <f>G126-'Gen III Original Stats'!G126</f>
        <v>19</v>
      </c>
      <c r="P126">
        <f>H126-'Gen III Original Stats'!H126</f>
        <v>24</v>
      </c>
      <c r="Q126">
        <f>I126-'Gen III Original Stats'!I126</f>
        <v>111</v>
      </c>
      <c r="X126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</v>
      </c>
    </row>
    <row r="127" spans="1:24" x14ac:dyDescent="0.5">
      <c r="A127">
        <v>126</v>
      </c>
      <c r="B127" t="s">
        <v>125</v>
      </c>
      <c r="C127">
        <v>79</v>
      </c>
      <c r="D127">
        <v>115</v>
      </c>
      <c r="E127">
        <v>69</v>
      </c>
      <c r="F127">
        <v>121</v>
      </c>
      <c r="G127">
        <v>103</v>
      </c>
      <c r="H127">
        <v>113</v>
      </c>
      <c r="I127">
        <f t="shared" si="2"/>
        <v>600</v>
      </c>
      <c r="K127">
        <f>C127-'Gen III Original Stats'!C127</f>
        <v>14</v>
      </c>
      <c r="L127">
        <f>D127-'Gen III Original Stats'!D127</f>
        <v>20</v>
      </c>
      <c r="M127">
        <f>E127-'Gen III Original Stats'!E127</f>
        <v>12</v>
      </c>
      <c r="N127">
        <f>F127-'Gen III Original Stats'!F127</f>
        <v>21</v>
      </c>
      <c r="O127">
        <f>G127-'Gen III Original Stats'!G127</f>
        <v>18</v>
      </c>
      <c r="P127">
        <f>H127-'Gen III Original Stats'!H127</f>
        <v>20</v>
      </c>
      <c r="Q127">
        <f>I127-'Gen III Original Stats'!I127</f>
        <v>105</v>
      </c>
      <c r="X127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</v>
      </c>
    </row>
    <row r="128" spans="1:24" x14ac:dyDescent="0.5">
      <c r="A128">
        <v>127</v>
      </c>
      <c r="B128" t="s">
        <v>126</v>
      </c>
      <c r="C128">
        <v>78</v>
      </c>
      <c r="D128">
        <v>150</v>
      </c>
      <c r="E128">
        <v>120</v>
      </c>
      <c r="F128">
        <v>66</v>
      </c>
      <c r="G128">
        <v>84</v>
      </c>
      <c r="H128">
        <v>102</v>
      </c>
      <c r="I128">
        <f t="shared" si="2"/>
        <v>600</v>
      </c>
      <c r="K128">
        <f>C128-'Gen III Original Stats'!C128</f>
        <v>13</v>
      </c>
      <c r="L128">
        <f>D128-'Gen III Original Stats'!D128</f>
        <v>25</v>
      </c>
      <c r="M128">
        <f>E128-'Gen III Original Stats'!E128</f>
        <v>20</v>
      </c>
      <c r="N128">
        <f>F128-'Gen III Original Stats'!F128</f>
        <v>11</v>
      </c>
      <c r="O128">
        <f>G128-'Gen III Original Stats'!G128</f>
        <v>14</v>
      </c>
      <c r="P128">
        <f>H128-'Gen III Original Stats'!H128</f>
        <v>17</v>
      </c>
      <c r="Q128">
        <f>I128-'Gen III Original Stats'!I128</f>
        <v>100</v>
      </c>
      <c r="X128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</v>
      </c>
    </row>
    <row r="129" spans="1:24" x14ac:dyDescent="0.5">
      <c r="A129">
        <v>128</v>
      </c>
      <c r="B129" t="s">
        <v>127</v>
      </c>
      <c r="C129">
        <v>92</v>
      </c>
      <c r="D129">
        <v>122</v>
      </c>
      <c r="E129">
        <v>116</v>
      </c>
      <c r="F129">
        <v>49</v>
      </c>
      <c r="G129">
        <v>86</v>
      </c>
      <c r="H129">
        <v>135</v>
      </c>
      <c r="I129">
        <f t="shared" si="2"/>
        <v>600</v>
      </c>
      <c r="K129">
        <f>C129-'Gen III Original Stats'!C129</f>
        <v>17</v>
      </c>
      <c r="L129">
        <f>D129-'Gen III Original Stats'!D129</f>
        <v>22</v>
      </c>
      <c r="M129">
        <f>E129-'Gen III Original Stats'!E129</f>
        <v>21</v>
      </c>
      <c r="N129">
        <f>F129-'Gen III Original Stats'!F129</f>
        <v>9</v>
      </c>
      <c r="O129">
        <f>G129-'Gen III Original Stats'!G129</f>
        <v>16</v>
      </c>
      <c r="P129">
        <f>H129-'Gen III Original Stats'!H129</f>
        <v>25</v>
      </c>
      <c r="Q129">
        <f>I129-'Gen III Original Stats'!I129</f>
        <v>110</v>
      </c>
      <c r="X129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</v>
      </c>
    </row>
    <row r="130" spans="1:24" x14ac:dyDescent="0.5">
      <c r="A130">
        <v>129</v>
      </c>
      <c r="B130" t="s">
        <v>128</v>
      </c>
      <c r="C130">
        <v>45</v>
      </c>
      <c r="D130">
        <v>22</v>
      </c>
      <c r="E130">
        <v>124</v>
      </c>
      <c r="F130">
        <v>34</v>
      </c>
      <c r="G130">
        <v>45</v>
      </c>
      <c r="H130">
        <v>180</v>
      </c>
      <c r="I130">
        <f t="shared" si="2"/>
        <v>450</v>
      </c>
      <c r="K130">
        <f>C130-'Gen III Original Stats'!C130</f>
        <v>25</v>
      </c>
      <c r="L130">
        <f>D130-'Gen III Original Stats'!D130</f>
        <v>12</v>
      </c>
      <c r="M130">
        <f>E130-'Gen III Original Stats'!E130</f>
        <v>69</v>
      </c>
      <c r="N130">
        <f>F130-'Gen III Original Stats'!F130</f>
        <v>19</v>
      </c>
      <c r="O130">
        <f>G130-'Gen III Original Stats'!G130</f>
        <v>25</v>
      </c>
      <c r="P130">
        <f>H130-'Gen III Original Stats'!H130</f>
        <v>100</v>
      </c>
      <c r="Q130">
        <f>I130-'Gen III Original Stats'!I130</f>
        <v>250</v>
      </c>
      <c r="V130">
        <v>1</v>
      </c>
      <c r="X130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</v>
      </c>
    </row>
    <row r="131" spans="1:24" x14ac:dyDescent="0.5">
      <c r="A131">
        <v>130</v>
      </c>
      <c r="B131" t="s">
        <v>129</v>
      </c>
      <c r="C131">
        <v>106</v>
      </c>
      <c r="D131">
        <v>139</v>
      </c>
      <c r="E131">
        <v>88</v>
      </c>
      <c r="F131">
        <v>67</v>
      </c>
      <c r="G131">
        <v>111</v>
      </c>
      <c r="H131">
        <v>90</v>
      </c>
      <c r="I131">
        <f t="shared" ref="I131:I194" si="4">SUM(C131:H131)</f>
        <v>601</v>
      </c>
      <c r="K131">
        <f>C131-'Gen III Original Stats'!C131</f>
        <v>11</v>
      </c>
      <c r="L131">
        <f>D131-'Gen III Original Stats'!D131</f>
        <v>14</v>
      </c>
      <c r="M131">
        <f>E131-'Gen III Original Stats'!E131</f>
        <v>9</v>
      </c>
      <c r="N131">
        <f>F131-'Gen III Original Stats'!F131</f>
        <v>7</v>
      </c>
      <c r="O131">
        <f>G131-'Gen III Original Stats'!G131</f>
        <v>11</v>
      </c>
      <c r="P131">
        <f>H131-'Gen III Original Stats'!H131</f>
        <v>9</v>
      </c>
      <c r="Q131">
        <f>I131-'Gen III Original Stats'!I131</f>
        <v>61</v>
      </c>
      <c r="X131" t="str">
        <f t="shared" si="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</v>
      </c>
    </row>
    <row r="132" spans="1:24" x14ac:dyDescent="0.5">
      <c r="A132">
        <v>131</v>
      </c>
      <c r="B132" t="s">
        <v>130</v>
      </c>
      <c r="C132">
        <v>146</v>
      </c>
      <c r="D132">
        <v>95</v>
      </c>
      <c r="E132">
        <v>90</v>
      </c>
      <c r="F132">
        <v>95</v>
      </c>
      <c r="G132">
        <v>107</v>
      </c>
      <c r="H132">
        <v>67</v>
      </c>
      <c r="I132">
        <f t="shared" si="4"/>
        <v>600</v>
      </c>
      <c r="K132">
        <f>C132-'Gen III Original Stats'!C132</f>
        <v>16</v>
      </c>
      <c r="L132">
        <f>D132-'Gen III Original Stats'!D132</f>
        <v>10</v>
      </c>
      <c r="M132">
        <f>E132-'Gen III Original Stats'!E132</f>
        <v>10</v>
      </c>
      <c r="N132">
        <f>F132-'Gen III Original Stats'!F132</f>
        <v>10</v>
      </c>
      <c r="O132">
        <f>G132-'Gen III Original Stats'!G132</f>
        <v>12</v>
      </c>
      <c r="P132">
        <f>H132-'Gen III Original Stats'!H132</f>
        <v>7</v>
      </c>
      <c r="Q132">
        <f>I132-'Gen III Original Stats'!I132</f>
        <v>65</v>
      </c>
      <c r="X132" t="str">
        <f t="shared" ref="X132:X195" si="5">_xlfn.CONCAT(X131,",","[",A132,",",IF(V132="",0,V132),"]")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</v>
      </c>
    </row>
    <row r="133" spans="1:24" x14ac:dyDescent="0.5">
      <c r="A133">
        <v>132</v>
      </c>
      <c r="B133" t="s">
        <v>131</v>
      </c>
      <c r="C133">
        <v>100</v>
      </c>
      <c r="D133">
        <v>100</v>
      </c>
      <c r="E133">
        <v>100</v>
      </c>
      <c r="F133">
        <v>100</v>
      </c>
      <c r="G133">
        <v>100</v>
      </c>
      <c r="H133">
        <v>100</v>
      </c>
      <c r="I133">
        <f t="shared" si="4"/>
        <v>600</v>
      </c>
      <c r="K133">
        <f>C133-'Gen III Original Stats'!C133</f>
        <v>52</v>
      </c>
      <c r="L133">
        <f>D133-'Gen III Original Stats'!D133</f>
        <v>52</v>
      </c>
      <c r="M133">
        <f>E133-'Gen III Original Stats'!E133</f>
        <v>52</v>
      </c>
      <c r="N133">
        <f>F133-'Gen III Original Stats'!F133</f>
        <v>52</v>
      </c>
      <c r="O133">
        <f>G133-'Gen III Original Stats'!G133</f>
        <v>52</v>
      </c>
      <c r="P133">
        <f>H133-'Gen III Original Stats'!H133</f>
        <v>52</v>
      </c>
      <c r="Q133">
        <f>I133-'Gen III Original Stats'!I133</f>
        <v>312</v>
      </c>
      <c r="X133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</v>
      </c>
    </row>
    <row r="134" spans="1:24" x14ac:dyDescent="0.5">
      <c r="A134">
        <v>133</v>
      </c>
      <c r="B134" t="s">
        <v>132</v>
      </c>
      <c r="C134">
        <v>76</v>
      </c>
      <c r="D134">
        <v>76</v>
      </c>
      <c r="E134">
        <v>69</v>
      </c>
      <c r="F134">
        <v>62</v>
      </c>
      <c r="G134">
        <v>90</v>
      </c>
      <c r="H134">
        <v>76</v>
      </c>
      <c r="I134">
        <f t="shared" si="4"/>
        <v>449</v>
      </c>
      <c r="K134">
        <f>C134-'Gen III Original Stats'!C134</f>
        <v>21</v>
      </c>
      <c r="L134">
        <f>D134-'Gen III Original Stats'!D134</f>
        <v>21</v>
      </c>
      <c r="M134">
        <f>E134-'Gen III Original Stats'!E134</f>
        <v>19</v>
      </c>
      <c r="N134">
        <f>F134-'Gen III Original Stats'!F134</f>
        <v>17</v>
      </c>
      <c r="O134">
        <f>G134-'Gen III Original Stats'!G134</f>
        <v>25</v>
      </c>
      <c r="P134">
        <f>H134-'Gen III Original Stats'!H134</f>
        <v>21</v>
      </c>
      <c r="Q134">
        <f>I134-'Gen III Original Stats'!I134</f>
        <v>124</v>
      </c>
      <c r="V134">
        <v>1</v>
      </c>
      <c r="X134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</v>
      </c>
    </row>
    <row r="135" spans="1:24" x14ac:dyDescent="0.5">
      <c r="A135">
        <v>134</v>
      </c>
      <c r="B135" t="s">
        <v>133</v>
      </c>
      <c r="C135">
        <v>149</v>
      </c>
      <c r="D135">
        <v>74</v>
      </c>
      <c r="E135">
        <v>69</v>
      </c>
      <c r="F135">
        <v>126</v>
      </c>
      <c r="G135">
        <v>109</v>
      </c>
      <c r="H135">
        <v>74</v>
      </c>
      <c r="I135">
        <f t="shared" si="4"/>
        <v>601</v>
      </c>
      <c r="K135">
        <f>C135-'Gen III Original Stats'!C135</f>
        <v>19</v>
      </c>
      <c r="L135">
        <f>D135-'Gen III Original Stats'!D135</f>
        <v>9</v>
      </c>
      <c r="M135">
        <f>E135-'Gen III Original Stats'!E135</f>
        <v>9</v>
      </c>
      <c r="N135">
        <f>F135-'Gen III Original Stats'!F135</f>
        <v>16</v>
      </c>
      <c r="O135">
        <f>G135-'Gen III Original Stats'!G135</f>
        <v>14</v>
      </c>
      <c r="P135">
        <f>H135-'Gen III Original Stats'!H135</f>
        <v>9</v>
      </c>
      <c r="Q135">
        <f>I135-'Gen III Original Stats'!I135</f>
        <v>76</v>
      </c>
      <c r="X135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</v>
      </c>
    </row>
    <row r="136" spans="1:24" x14ac:dyDescent="0.5">
      <c r="A136">
        <v>135</v>
      </c>
      <c r="B136" t="s">
        <v>134</v>
      </c>
      <c r="C136">
        <v>74</v>
      </c>
      <c r="D136">
        <v>74</v>
      </c>
      <c r="E136">
        <v>69</v>
      </c>
      <c r="F136">
        <v>126</v>
      </c>
      <c r="G136">
        <v>109</v>
      </c>
      <c r="H136">
        <v>149</v>
      </c>
      <c r="I136">
        <f t="shared" si="4"/>
        <v>601</v>
      </c>
      <c r="K136">
        <f>C136-'Gen III Original Stats'!C136</f>
        <v>9</v>
      </c>
      <c r="L136">
        <f>D136-'Gen III Original Stats'!D136</f>
        <v>9</v>
      </c>
      <c r="M136">
        <f>E136-'Gen III Original Stats'!E136</f>
        <v>9</v>
      </c>
      <c r="N136">
        <f>F136-'Gen III Original Stats'!F136</f>
        <v>16</v>
      </c>
      <c r="O136">
        <f>G136-'Gen III Original Stats'!G136</f>
        <v>14</v>
      </c>
      <c r="P136">
        <f>H136-'Gen III Original Stats'!H136</f>
        <v>19</v>
      </c>
      <c r="Q136">
        <f>I136-'Gen III Original Stats'!I136</f>
        <v>76</v>
      </c>
      <c r="X136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</v>
      </c>
    </row>
    <row r="137" spans="1:24" x14ac:dyDescent="0.5">
      <c r="A137">
        <v>136</v>
      </c>
      <c r="B137" t="s">
        <v>135</v>
      </c>
      <c r="C137">
        <v>74</v>
      </c>
      <c r="D137">
        <v>149</v>
      </c>
      <c r="E137">
        <v>69</v>
      </c>
      <c r="F137">
        <v>109</v>
      </c>
      <c r="G137">
        <v>126</v>
      </c>
      <c r="H137">
        <v>74</v>
      </c>
      <c r="I137">
        <f t="shared" si="4"/>
        <v>601</v>
      </c>
      <c r="K137">
        <f>C137-'Gen III Original Stats'!C137</f>
        <v>9</v>
      </c>
      <c r="L137">
        <f>D137-'Gen III Original Stats'!D137</f>
        <v>19</v>
      </c>
      <c r="M137">
        <f>E137-'Gen III Original Stats'!E137</f>
        <v>9</v>
      </c>
      <c r="N137">
        <f>F137-'Gen III Original Stats'!F137</f>
        <v>14</v>
      </c>
      <c r="O137">
        <f>G137-'Gen III Original Stats'!G137</f>
        <v>16</v>
      </c>
      <c r="P137">
        <f>H137-'Gen III Original Stats'!H137</f>
        <v>9</v>
      </c>
      <c r="Q137">
        <f>I137-'Gen III Original Stats'!I137</f>
        <v>76</v>
      </c>
      <c r="X137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</v>
      </c>
    </row>
    <row r="138" spans="1:24" x14ac:dyDescent="0.5">
      <c r="A138">
        <v>137</v>
      </c>
      <c r="B138" t="s">
        <v>136</v>
      </c>
      <c r="C138">
        <v>74</v>
      </c>
      <c r="D138">
        <v>68</v>
      </c>
      <c r="E138">
        <v>80</v>
      </c>
      <c r="F138">
        <v>97</v>
      </c>
      <c r="G138">
        <v>85</v>
      </c>
      <c r="H138">
        <v>46</v>
      </c>
      <c r="I138">
        <f t="shared" si="4"/>
        <v>450</v>
      </c>
      <c r="K138">
        <f>C138-'Gen III Original Stats'!C138</f>
        <v>9</v>
      </c>
      <c r="L138">
        <f>D138-'Gen III Original Stats'!D138</f>
        <v>8</v>
      </c>
      <c r="M138">
        <f>E138-'Gen III Original Stats'!E138</f>
        <v>10</v>
      </c>
      <c r="N138">
        <f>F138-'Gen III Original Stats'!F138</f>
        <v>12</v>
      </c>
      <c r="O138">
        <f>G138-'Gen III Original Stats'!G138</f>
        <v>10</v>
      </c>
      <c r="P138">
        <f>H138-'Gen III Original Stats'!H138</f>
        <v>6</v>
      </c>
      <c r="Q138">
        <f>I138-'Gen III Original Stats'!I138</f>
        <v>55</v>
      </c>
      <c r="V138">
        <v>1</v>
      </c>
      <c r="X138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</v>
      </c>
    </row>
    <row r="139" spans="1:24" x14ac:dyDescent="0.5">
      <c r="A139">
        <v>138</v>
      </c>
      <c r="B139" t="s">
        <v>137</v>
      </c>
      <c r="C139">
        <v>44</v>
      </c>
      <c r="D139">
        <v>51</v>
      </c>
      <c r="E139">
        <v>127</v>
      </c>
      <c r="F139">
        <v>114</v>
      </c>
      <c r="G139">
        <v>70</v>
      </c>
      <c r="H139">
        <v>44</v>
      </c>
      <c r="I139">
        <f t="shared" si="4"/>
        <v>450</v>
      </c>
      <c r="K139">
        <f>C139-'Gen III Original Stats'!C139</f>
        <v>9</v>
      </c>
      <c r="L139">
        <f>D139-'Gen III Original Stats'!D139</f>
        <v>11</v>
      </c>
      <c r="M139">
        <f>E139-'Gen III Original Stats'!E139</f>
        <v>27</v>
      </c>
      <c r="N139">
        <f>F139-'Gen III Original Stats'!F139</f>
        <v>24</v>
      </c>
      <c r="O139">
        <f>G139-'Gen III Original Stats'!G139</f>
        <v>15</v>
      </c>
      <c r="P139">
        <f>H139-'Gen III Original Stats'!H139</f>
        <v>9</v>
      </c>
      <c r="Q139">
        <f>I139-'Gen III Original Stats'!I139</f>
        <v>95</v>
      </c>
      <c r="V139">
        <v>1</v>
      </c>
      <c r="X139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</v>
      </c>
    </row>
    <row r="140" spans="1:24" x14ac:dyDescent="0.5">
      <c r="A140">
        <v>139</v>
      </c>
      <c r="B140" t="s">
        <v>138</v>
      </c>
      <c r="C140">
        <v>85</v>
      </c>
      <c r="D140">
        <v>73</v>
      </c>
      <c r="E140">
        <v>152</v>
      </c>
      <c r="F140">
        <v>139</v>
      </c>
      <c r="G140">
        <v>85</v>
      </c>
      <c r="H140">
        <v>67</v>
      </c>
      <c r="I140">
        <f t="shared" si="4"/>
        <v>601</v>
      </c>
      <c r="K140">
        <f>C140-'Gen III Original Stats'!C140</f>
        <v>15</v>
      </c>
      <c r="L140">
        <f>D140-'Gen III Original Stats'!D140</f>
        <v>13</v>
      </c>
      <c r="M140">
        <f>E140-'Gen III Original Stats'!E140</f>
        <v>27</v>
      </c>
      <c r="N140">
        <f>F140-'Gen III Original Stats'!F140</f>
        <v>24</v>
      </c>
      <c r="O140">
        <f>G140-'Gen III Original Stats'!G140</f>
        <v>15</v>
      </c>
      <c r="P140">
        <f>H140-'Gen III Original Stats'!H140</f>
        <v>12</v>
      </c>
      <c r="Q140">
        <f>I140-'Gen III Original Stats'!I140</f>
        <v>106</v>
      </c>
      <c r="X140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</v>
      </c>
    </row>
    <row r="141" spans="1:24" x14ac:dyDescent="0.5">
      <c r="A141">
        <v>140</v>
      </c>
      <c r="B141" t="s">
        <v>139</v>
      </c>
      <c r="C141">
        <v>38</v>
      </c>
      <c r="D141">
        <v>101</v>
      </c>
      <c r="E141">
        <v>114</v>
      </c>
      <c r="F141">
        <v>70</v>
      </c>
      <c r="G141">
        <v>57</v>
      </c>
      <c r="H141">
        <v>70</v>
      </c>
      <c r="I141">
        <f t="shared" si="4"/>
        <v>450</v>
      </c>
      <c r="K141">
        <f>C141-'Gen III Original Stats'!C141</f>
        <v>8</v>
      </c>
      <c r="L141">
        <f>D141-'Gen III Original Stats'!D141</f>
        <v>21</v>
      </c>
      <c r="M141">
        <f>E141-'Gen III Original Stats'!E141</f>
        <v>24</v>
      </c>
      <c r="N141">
        <f>F141-'Gen III Original Stats'!F141</f>
        <v>15</v>
      </c>
      <c r="O141">
        <f>G141-'Gen III Original Stats'!G141</f>
        <v>12</v>
      </c>
      <c r="P141">
        <f>H141-'Gen III Original Stats'!H141</f>
        <v>15</v>
      </c>
      <c r="Q141">
        <f>I141-'Gen III Original Stats'!I141</f>
        <v>95</v>
      </c>
      <c r="V141">
        <v>1</v>
      </c>
      <c r="X141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</v>
      </c>
    </row>
    <row r="142" spans="1:24" x14ac:dyDescent="0.5">
      <c r="A142">
        <v>141</v>
      </c>
      <c r="B142" t="s">
        <v>140</v>
      </c>
      <c r="C142">
        <v>73</v>
      </c>
      <c r="D142">
        <v>139</v>
      </c>
      <c r="E142">
        <v>127</v>
      </c>
      <c r="F142">
        <v>79</v>
      </c>
      <c r="G142">
        <v>85</v>
      </c>
      <c r="H142">
        <v>97</v>
      </c>
      <c r="I142">
        <f t="shared" si="4"/>
        <v>600</v>
      </c>
      <c r="K142">
        <f>C142-'Gen III Original Stats'!C142</f>
        <v>13</v>
      </c>
      <c r="L142">
        <f>D142-'Gen III Original Stats'!D142</f>
        <v>24</v>
      </c>
      <c r="M142">
        <f>E142-'Gen III Original Stats'!E142</f>
        <v>22</v>
      </c>
      <c r="N142">
        <f>F142-'Gen III Original Stats'!F142</f>
        <v>14</v>
      </c>
      <c r="O142">
        <f>G142-'Gen III Original Stats'!G142</f>
        <v>15</v>
      </c>
      <c r="P142">
        <f>H142-'Gen III Original Stats'!H142</f>
        <v>17</v>
      </c>
      <c r="Q142">
        <f>I142-'Gen III Original Stats'!I142</f>
        <v>105</v>
      </c>
      <c r="X142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</v>
      </c>
    </row>
    <row r="143" spans="1:24" x14ac:dyDescent="0.5">
      <c r="A143">
        <v>142</v>
      </c>
      <c r="B143" t="s">
        <v>141</v>
      </c>
      <c r="C143">
        <v>93</v>
      </c>
      <c r="D143">
        <v>122</v>
      </c>
      <c r="E143">
        <v>76</v>
      </c>
      <c r="F143">
        <v>70</v>
      </c>
      <c r="G143">
        <v>87</v>
      </c>
      <c r="H143">
        <v>151</v>
      </c>
      <c r="I143">
        <f t="shared" si="4"/>
        <v>599</v>
      </c>
      <c r="K143">
        <f>C143-'Gen III Original Stats'!C143</f>
        <v>13</v>
      </c>
      <c r="L143">
        <f>D143-'Gen III Original Stats'!D143</f>
        <v>17</v>
      </c>
      <c r="M143">
        <f>E143-'Gen III Original Stats'!E143</f>
        <v>11</v>
      </c>
      <c r="N143">
        <f>F143-'Gen III Original Stats'!F143</f>
        <v>10</v>
      </c>
      <c r="O143">
        <f>G143-'Gen III Original Stats'!G143</f>
        <v>12</v>
      </c>
      <c r="P143">
        <f>H143-'Gen III Original Stats'!H143</f>
        <v>21</v>
      </c>
      <c r="Q143">
        <f>I143-'Gen III Original Stats'!I143</f>
        <v>84</v>
      </c>
      <c r="X143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</v>
      </c>
    </row>
    <row r="144" spans="1:24" x14ac:dyDescent="0.5">
      <c r="A144">
        <v>143</v>
      </c>
      <c r="B144" t="s">
        <v>142</v>
      </c>
      <c r="C144">
        <v>178</v>
      </c>
      <c r="D144">
        <v>122</v>
      </c>
      <c r="E144">
        <v>72</v>
      </c>
      <c r="F144">
        <v>72</v>
      </c>
      <c r="G144">
        <v>122</v>
      </c>
      <c r="H144">
        <v>33</v>
      </c>
      <c r="I144">
        <f t="shared" si="4"/>
        <v>599</v>
      </c>
      <c r="K144">
        <f>C144-'Gen III Original Stats'!C144</f>
        <v>18</v>
      </c>
      <c r="L144">
        <f>D144-'Gen III Original Stats'!D144</f>
        <v>12</v>
      </c>
      <c r="M144">
        <f>E144-'Gen III Original Stats'!E144</f>
        <v>7</v>
      </c>
      <c r="N144">
        <f>F144-'Gen III Original Stats'!F144</f>
        <v>7</v>
      </c>
      <c r="O144">
        <f>G144-'Gen III Original Stats'!G144</f>
        <v>12</v>
      </c>
      <c r="P144">
        <f>H144-'Gen III Original Stats'!H144</f>
        <v>3</v>
      </c>
      <c r="Q144">
        <f>I144-'Gen III Original Stats'!I144</f>
        <v>59</v>
      </c>
      <c r="X144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</v>
      </c>
    </row>
    <row r="145" spans="1:24" x14ac:dyDescent="0.5">
      <c r="A145">
        <v>144</v>
      </c>
      <c r="B145" t="s">
        <v>143</v>
      </c>
      <c r="C145">
        <v>93</v>
      </c>
      <c r="D145">
        <v>88</v>
      </c>
      <c r="E145">
        <v>103</v>
      </c>
      <c r="F145">
        <v>98</v>
      </c>
      <c r="G145">
        <v>129</v>
      </c>
      <c r="H145">
        <v>88</v>
      </c>
      <c r="I145">
        <f t="shared" si="4"/>
        <v>599</v>
      </c>
      <c r="K145">
        <f>C145-'Gen III Original Stats'!C145</f>
        <v>3</v>
      </c>
      <c r="L145">
        <f>D145-'Gen III Original Stats'!D145</f>
        <v>3</v>
      </c>
      <c r="M145">
        <f>E145-'Gen III Original Stats'!E145</f>
        <v>3</v>
      </c>
      <c r="N145">
        <f>F145-'Gen III Original Stats'!F145</f>
        <v>3</v>
      </c>
      <c r="O145">
        <f>G145-'Gen III Original Stats'!G145</f>
        <v>4</v>
      </c>
      <c r="P145">
        <f>H145-'Gen III Original Stats'!H145</f>
        <v>3</v>
      </c>
      <c r="Q145">
        <f>I145-'Gen III Original Stats'!I145</f>
        <v>19</v>
      </c>
      <c r="V145">
        <v>5</v>
      </c>
      <c r="X145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</v>
      </c>
    </row>
    <row r="146" spans="1:24" x14ac:dyDescent="0.5">
      <c r="A146">
        <v>145</v>
      </c>
      <c r="B146" t="s">
        <v>144</v>
      </c>
      <c r="C146">
        <v>93</v>
      </c>
      <c r="D146">
        <v>93</v>
      </c>
      <c r="E146">
        <v>88</v>
      </c>
      <c r="F146">
        <v>129</v>
      </c>
      <c r="G146">
        <v>93</v>
      </c>
      <c r="H146">
        <v>103</v>
      </c>
      <c r="I146">
        <f t="shared" si="4"/>
        <v>599</v>
      </c>
      <c r="K146">
        <f>C146-'Gen III Original Stats'!C146</f>
        <v>3</v>
      </c>
      <c r="L146">
        <f>D146-'Gen III Original Stats'!D146</f>
        <v>3</v>
      </c>
      <c r="M146">
        <f>E146-'Gen III Original Stats'!E146</f>
        <v>3</v>
      </c>
      <c r="N146">
        <f>F146-'Gen III Original Stats'!F146</f>
        <v>4</v>
      </c>
      <c r="O146">
        <f>G146-'Gen III Original Stats'!G146</f>
        <v>3</v>
      </c>
      <c r="P146">
        <f>H146-'Gen III Original Stats'!H146</f>
        <v>3</v>
      </c>
      <c r="Q146">
        <f>I146-'Gen III Original Stats'!I146</f>
        <v>19</v>
      </c>
      <c r="V146">
        <v>5</v>
      </c>
      <c r="X146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</v>
      </c>
    </row>
    <row r="147" spans="1:24" x14ac:dyDescent="0.5">
      <c r="A147">
        <v>146</v>
      </c>
      <c r="B147" t="s">
        <v>145</v>
      </c>
      <c r="C147">
        <v>93</v>
      </c>
      <c r="D147">
        <v>103</v>
      </c>
      <c r="E147">
        <v>93</v>
      </c>
      <c r="F147">
        <v>129</v>
      </c>
      <c r="G147">
        <v>88</v>
      </c>
      <c r="H147">
        <v>93</v>
      </c>
      <c r="I147">
        <f t="shared" si="4"/>
        <v>599</v>
      </c>
      <c r="K147">
        <f>C147-'Gen III Original Stats'!C147</f>
        <v>3</v>
      </c>
      <c r="L147">
        <f>D147-'Gen III Original Stats'!D147</f>
        <v>3</v>
      </c>
      <c r="M147">
        <f>E147-'Gen III Original Stats'!E147</f>
        <v>3</v>
      </c>
      <c r="N147">
        <f>F147-'Gen III Original Stats'!F147</f>
        <v>4</v>
      </c>
      <c r="O147">
        <f>G147-'Gen III Original Stats'!G147</f>
        <v>3</v>
      </c>
      <c r="P147">
        <f>H147-'Gen III Original Stats'!H147</f>
        <v>3</v>
      </c>
      <c r="Q147">
        <f>I147-'Gen III Original Stats'!I147</f>
        <v>19</v>
      </c>
      <c r="V147">
        <v>5</v>
      </c>
      <c r="X147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</v>
      </c>
    </row>
    <row r="148" spans="1:24" x14ac:dyDescent="0.5">
      <c r="A148">
        <v>147</v>
      </c>
      <c r="B148" t="s">
        <v>146</v>
      </c>
      <c r="C148">
        <v>41</v>
      </c>
      <c r="D148">
        <v>64</v>
      </c>
      <c r="E148">
        <v>45</v>
      </c>
      <c r="F148">
        <v>50</v>
      </c>
      <c r="G148">
        <v>50</v>
      </c>
      <c r="H148">
        <v>50</v>
      </c>
      <c r="I148">
        <f t="shared" si="4"/>
        <v>300</v>
      </c>
      <c r="K148">
        <f>C148-'Gen III Original Stats'!C148</f>
        <v>0</v>
      </c>
      <c r="L148">
        <f>D148-'Gen III Original Stats'!D148</f>
        <v>0</v>
      </c>
      <c r="M148">
        <f>E148-'Gen III Original Stats'!E148</f>
        <v>0</v>
      </c>
      <c r="N148">
        <f>F148-'Gen III Original Stats'!F148</f>
        <v>0</v>
      </c>
      <c r="O148">
        <f>G148-'Gen III Original Stats'!G148</f>
        <v>0</v>
      </c>
      <c r="P148">
        <f>H148-'Gen III Original Stats'!H148</f>
        <v>0</v>
      </c>
      <c r="Q148">
        <f>I148-'Gen III Original Stats'!I148</f>
        <v>0</v>
      </c>
      <c r="V148">
        <v>2</v>
      </c>
      <c r="X148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</v>
      </c>
    </row>
    <row r="149" spans="1:24" x14ac:dyDescent="0.5">
      <c r="A149">
        <v>148</v>
      </c>
      <c r="B149" t="s">
        <v>147</v>
      </c>
      <c r="C149">
        <v>65</v>
      </c>
      <c r="D149">
        <v>90</v>
      </c>
      <c r="E149">
        <v>70</v>
      </c>
      <c r="F149">
        <v>75</v>
      </c>
      <c r="G149">
        <v>75</v>
      </c>
      <c r="H149">
        <v>75</v>
      </c>
      <c r="I149">
        <f t="shared" si="4"/>
        <v>450</v>
      </c>
      <c r="K149">
        <f>C149-'Gen III Original Stats'!C149</f>
        <v>4</v>
      </c>
      <c r="L149">
        <f>D149-'Gen III Original Stats'!D149</f>
        <v>6</v>
      </c>
      <c r="M149">
        <f>E149-'Gen III Original Stats'!E149</f>
        <v>5</v>
      </c>
      <c r="N149">
        <f>F149-'Gen III Original Stats'!F149</f>
        <v>5</v>
      </c>
      <c r="O149">
        <f>G149-'Gen III Original Stats'!G149</f>
        <v>5</v>
      </c>
      <c r="P149">
        <f>H149-'Gen III Original Stats'!H149</f>
        <v>5</v>
      </c>
      <c r="Q149">
        <f>I149-'Gen III Original Stats'!I149</f>
        <v>30</v>
      </c>
      <c r="V149">
        <v>1</v>
      </c>
      <c r="X149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</v>
      </c>
    </row>
    <row r="150" spans="1:24" x14ac:dyDescent="0.5">
      <c r="A150">
        <v>149</v>
      </c>
      <c r="B150" t="s">
        <v>148</v>
      </c>
      <c r="C150">
        <v>91</v>
      </c>
      <c r="D150">
        <v>134</v>
      </c>
      <c r="E150">
        <v>95</v>
      </c>
      <c r="F150">
        <v>100</v>
      </c>
      <c r="G150">
        <v>100</v>
      </c>
      <c r="H150">
        <v>80</v>
      </c>
      <c r="I150">
        <f t="shared" si="4"/>
        <v>600</v>
      </c>
      <c r="K150">
        <f>C150-'Gen III Original Stats'!C150</f>
        <v>0</v>
      </c>
      <c r="L150">
        <f>D150-'Gen III Original Stats'!D150</f>
        <v>0</v>
      </c>
      <c r="M150">
        <f>E150-'Gen III Original Stats'!E150</f>
        <v>0</v>
      </c>
      <c r="N150">
        <f>F150-'Gen III Original Stats'!F150</f>
        <v>0</v>
      </c>
      <c r="O150">
        <f>G150-'Gen III Original Stats'!G150</f>
        <v>0</v>
      </c>
      <c r="P150">
        <f>H150-'Gen III Original Stats'!H150</f>
        <v>0</v>
      </c>
      <c r="Q150">
        <f>I150-'Gen III Original Stats'!I150</f>
        <v>0</v>
      </c>
      <c r="X150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</v>
      </c>
    </row>
    <row r="151" spans="1:24" x14ac:dyDescent="0.5">
      <c r="A151">
        <v>150</v>
      </c>
      <c r="B151" t="s">
        <v>149</v>
      </c>
      <c r="C151">
        <v>106</v>
      </c>
      <c r="D151">
        <v>110</v>
      </c>
      <c r="E151">
        <v>90</v>
      </c>
      <c r="F151">
        <v>154</v>
      </c>
      <c r="G151">
        <v>90</v>
      </c>
      <c r="H151">
        <v>130</v>
      </c>
      <c r="I151">
        <f t="shared" si="4"/>
        <v>680</v>
      </c>
      <c r="K151">
        <f>C151-'Gen III Original Stats'!C151</f>
        <v>0</v>
      </c>
      <c r="L151">
        <f>D151-'Gen III Original Stats'!D151</f>
        <v>0</v>
      </c>
      <c r="M151">
        <f>E151-'Gen III Original Stats'!E151</f>
        <v>0</v>
      </c>
      <c r="N151">
        <f>F151-'Gen III Original Stats'!F151</f>
        <v>0</v>
      </c>
      <c r="O151">
        <f>G151-'Gen III Original Stats'!G151</f>
        <v>0</v>
      </c>
      <c r="P151">
        <f>H151-'Gen III Original Stats'!H151</f>
        <v>0</v>
      </c>
      <c r="Q151">
        <f>I151-'Gen III Original Stats'!I151</f>
        <v>0</v>
      </c>
      <c r="V151">
        <v>4</v>
      </c>
      <c r="X151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</v>
      </c>
    </row>
    <row r="152" spans="1:24" x14ac:dyDescent="0.5">
      <c r="A152">
        <v>151</v>
      </c>
      <c r="B152" t="s">
        <v>150</v>
      </c>
      <c r="C152">
        <v>100</v>
      </c>
      <c r="D152">
        <v>100</v>
      </c>
      <c r="E152">
        <v>100</v>
      </c>
      <c r="F152">
        <v>100</v>
      </c>
      <c r="G152">
        <v>100</v>
      </c>
      <c r="H152">
        <v>100</v>
      </c>
      <c r="I152">
        <f t="shared" si="4"/>
        <v>600</v>
      </c>
      <c r="K152">
        <f>C152-'Gen III Original Stats'!C152</f>
        <v>0</v>
      </c>
      <c r="L152">
        <f>D152-'Gen III Original Stats'!D152</f>
        <v>0</v>
      </c>
      <c r="M152">
        <f>E152-'Gen III Original Stats'!E152</f>
        <v>0</v>
      </c>
      <c r="N152">
        <f>F152-'Gen III Original Stats'!F152</f>
        <v>0</v>
      </c>
      <c r="O152">
        <f>G152-'Gen III Original Stats'!G152</f>
        <v>0</v>
      </c>
      <c r="P152">
        <f>H152-'Gen III Original Stats'!H152</f>
        <v>0</v>
      </c>
      <c r="Q152">
        <f>I152-'Gen III Original Stats'!I152</f>
        <v>0</v>
      </c>
      <c r="V152">
        <v>4</v>
      </c>
      <c r="X152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</v>
      </c>
    </row>
    <row r="153" spans="1:24" x14ac:dyDescent="0.5">
      <c r="A153">
        <v>152</v>
      </c>
      <c r="B153" t="s">
        <v>151</v>
      </c>
      <c r="C153">
        <v>42</v>
      </c>
      <c r="D153">
        <v>46</v>
      </c>
      <c r="E153">
        <v>61</v>
      </c>
      <c r="F153">
        <v>46</v>
      </c>
      <c r="G153">
        <v>61</v>
      </c>
      <c r="H153">
        <v>42</v>
      </c>
      <c r="I153">
        <f t="shared" si="4"/>
        <v>298</v>
      </c>
      <c r="K153">
        <f>C153-'Gen III Original Stats'!C153</f>
        <v>-3</v>
      </c>
      <c r="L153">
        <f>D153-'Gen III Original Stats'!D153</f>
        <v>-3</v>
      </c>
      <c r="M153">
        <f>E153-'Gen III Original Stats'!E153</f>
        <v>-4</v>
      </c>
      <c r="N153">
        <f>F153-'Gen III Original Stats'!F153</f>
        <v>-3</v>
      </c>
      <c r="O153">
        <f>G153-'Gen III Original Stats'!G153</f>
        <v>-4</v>
      </c>
      <c r="P153">
        <f>H153-'Gen III Original Stats'!H153</f>
        <v>-3</v>
      </c>
      <c r="Q153">
        <f>I153-'Gen III Original Stats'!I153</f>
        <v>-20</v>
      </c>
      <c r="V153">
        <v>2</v>
      </c>
      <c r="X153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</v>
      </c>
    </row>
    <row r="154" spans="1:24" x14ac:dyDescent="0.5">
      <c r="A154">
        <v>153</v>
      </c>
      <c r="B154" t="s">
        <v>152</v>
      </c>
      <c r="C154">
        <v>67</v>
      </c>
      <c r="D154">
        <v>69</v>
      </c>
      <c r="E154">
        <v>89</v>
      </c>
      <c r="F154">
        <v>70</v>
      </c>
      <c r="G154">
        <v>89</v>
      </c>
      <c r="H154">
        <v>67</v>
      </c>
      <c r="I154">
        <f t="shared" si="4"/>
        <v>451</v>
      </c>
      <c r="K154">
        <f>C154-'Gen III Original Stats'!C154</f>
        <v>7</v>
      </c>
      <c r="L154">
        <f>D154-'Gen III Original Stats'!D154</f>
        <v>7</v>
      </c>
      <c r="M154">
        <f>E154-'Gen III Original Stats'!E154</f>
        <v>9</v>
      </c>
      <c r="N154">
        <f>F154-'Gen III Original Stats'!F154</f>
        <v>7</v>
      </c>
      <c r="O154">
        <f>G154-'Gen III Original Stats'!G154</f>
        <v>9</v>
      </c>
      <c r="P154">
        <f>H154-'Gen III Original Stats'!H154</f>
        <v>7</v>
      </c>
      <c r="Q154">
        <f>I154-'Gen III Original Stats'!I154</f>
        <v>46</v>
      </c>
      <c r="V154">
        <v>1</v>
      </c>
      <c r="X154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</v>
      </c>
    </row>
    <row r="155" spans="1:24" x14ac:dyDescent="0.5">
      <c r="A155">
        <v>154</v>
      </c>
      <c r="B155" t="s">
        <v>153</v>
      </c>
      <c r="C155">
        <v>91</v>
      </c>
      <c r="D155">
        <v>94</v>
      </c>
      <c r="E155">
        <v>114</v>
      </c>
      <c r="F155">
        <v>95</v>
      </c>
      <c r="G155">
        <v>114</v>
      </c>
      <c r="H155">
        <v>91</v>
      </c>
      <c r="I155">
        <f t="shared" si="4"/>
        <v>599</v>
      </c>
      <c r="K155">
        <f>C155-'Gen III Original Stats'!C155</f>
        <v>11</v>
      </c>
      <c r="L155">
        <f>D155-'Gen III Original Stats'!D155</f>
        <v>12</v>
      </c>
      <c r="M155">
        <f>E155-'Gen III Original Stats'!E155</f>
        <v>14</v>
      </c>
      <c r="N155">
        <f>F155-'Gen III Original Stats'!F155</f>
        <v>12</v>
      </c>
      <c r="O155">
        <f>G155-'Gen III Original Stats'!G155</f>
        <v>14</v>
      </c>
      <c r="P155">
        <f>H155-'Gen III Original Stats'!H155</f>
        <v>11</v>
      </c>
      <c r="Q155">
        <f>I155-'Gen III Original Stats'!I155</f>
        <v>74</v>
      </c>
      <c r="X155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</v>
      </c>
    </row>
    <row r="156" spans="1:24" x14ac:dyDescent="0.5">
      <c r="A156">
        <v>155</v>
      </c>
      <c r="B156" t="s">
        <v>154</v>
      </c>
      <c r="C156">
        <v>38</v>
      </c>
      <c r="D156">
        <v>50</v>
      </c>
      <c r="E156">
        <v>42</v>
      </c>
      <c r="F156">
        <v>58</v>
      </c>
      <c r="G156">
        <v>49</v>
      </c>
      <c r="H156">
        <v>63</v>
      </c>
      <c r="I156">
        <f t="shared" si="4"/>
        <v>300</v>
      </c>
      <c r="K156">
        <f>C156-'Gen III Original Stats'!C156</f>
        <v>-1</v>
      </c>
      <c r="L156">
        <f>D156-'Gen III Original Stats'!D156</f>
        <v>-2</v>
      </c>
      <c r="M156">
        <f>E156-'Gen III Original Stats'!E156</f>
        <v>-1</v>
      </c>
      <c r="N156">
        <f>F156-'Gen III Original Stats'!F156</f>
        <v>-2</v>
      </c>
      <c r="O156">
        <f>G156-'Gen III Original Stats'!G156</f>
        <v>-1</v>
      </c>
      <c r="P156">
        <f>H156-'Gen III Original Stats'!H156</f>
        <v>-2</v>
      </c>
      <c r="Q156">
        <f>I156-'Gen III Original Stats'!I156</f>
        <v>-9</v>
      </c>
      <c r="V156">
        <v>2</v>
      </c>
      <c r="X156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</v>
      </c>
    </row>
    <row r="157" spans="1:24" x14ac:dyDescent="0.5">
      <c r="A157">
        <v>156</v>
      </c>
      <c r="B157" t="s">
        <v>155</v>
      </c>
      <c r="C157">
        <v>64</v>
      </c>
      <c r="D157">
        <v>71</v>
      </c>
      <c r="E157">
        <v>64</v>
      </c>
      <c r="F157">
        <v>89</v>
      </c>
      <c r="G157">
        <v>72</v>
      </c>
      <c r="H157">
        <v>89</v>
      </c>
      <c r="I157">
        <f t="shared" si="4"/>
        <v>449</v>
      </c>
      <c r="K157">
        <f>C157-'Gen III Original Stats'!C157</f>
        <v>6</v>
      </c>
      <c r="L157">
        <f>D157-'Gen III Original Stats'!D157</f>
        <v>7</v>
      </c>
      <c r="M157">
        <f>E157-'Gen III Original Stats'!E157</f>
        <v>6</v>
      </c>
      <c r="N157">
        <f>F157-'Gen III Original Stats'!F157</f>
        <v>9</v>
      </c>
      <c r="O157">
        <f>G157-'Gen III Original Stats'!G157</f>
        <v>7</v>
      </c>
      <c r="P157">
        <f>H157-'Gen III Original Stats'!H157</f>
        <v>9</v>
      </c>
      <c r="Q157">
        <f>I157-'Gen III Original Stats'!I157</f>
        <v>44</v>
      </c>
      <c r="V157">
        <v>1</v>
      </c>
      <c r="X157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</v>
      </c>
    </row>
    <row r="158" spans="1:24" x14ac:dyDescent="0.5">
      <c r="A158">
        <v>157</v>
      </c>
      <c r="B158" t="s">
        <v>156</v>
      </c>
      <c r="C158">
        <v>88</v>
      </c>
      <c r="D158">
        <v>94</v>
      </c>
      <c r="E158">
        <v>88</v>
      </c>
      <c r="F158">
        <v>122</v>
      </c>
      <c r="G158">
        <v>96</v>
      </c>
      <c r="H158">
        <v>112</v>
      </c>
      <c r="I158">
        <f t="shared" si="4"/>
        <v>600</v>
      </c>
      <c r="K158">
        <f>C158-'Gen III Original Stats'!C158</f>
        <v>10</v>
      </c>
      <c r="L158">
        <f>D158-'Gen III Original Stats'!D158</f>
        <v>10</v>
      </c>
      <c r="M158">
        <f>E158-'Gen III Original Stats'!E158</f>
        <v>10</v>
      </c>
      <c r="N158">
        <f>F158-'Gen III Original Stats'!F158</f>
        <v>13</v>
      </c>
      <c r="O158">
        <f>G158-'Gen III Original Stats'!G158</f>
        <v>11</v>
      </c>
      <c r="P158">
        <f>H158-'Gen III Original Stats'!H158</f>
        <v>12</v>
      </c>
      <c r="Q158">
        <f>I158-'Gen III Original Stats'!I158</f>
        <v>66</v>
      </c>
      <c r="X158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</v>
      </c>
    </row>
    <row r="159" spans="1:24" x14ac:dyDescent="0.5">
      <c r="A159">
        <v>158</v>
      </c>
      <c r="B159" t="s">
        <v>157</v>
      </c>
      <c r="C159">
        <v>48</v>
      </c>
      <c r="D159">
        <v>62</v>
      </c>
      <c r="E159">
        <v>61</v>
      </c>
      <c r="F159">
        <v>42</v>
      </c>
      <c r="G159">
        <v>46</v>
      </c>
      <c r="H159">
        <v>41</v>
      </c>
      <c r="I159">
        <f t="shared" si="4"/>
        <v>300</v>
      </c>
      <c r="K159">
        <f>C159-'Gen III Original Stats'!C159</f>
        <v>-2</v>
      </c>
      <c r="L159">
        <f>D159-'Gen III Original Stats'!D159</f>
        <v>-3</v>
      </c>
      <c r="M159">
        <f>E159-'Gen III Original Stats'!E159</f>
        <v>-3</v>
      </c>
      <c r="N159">
        <f>F159-'Gen III Original Stats'!F159</f>
        <v>-2</v>
      </c>
      <c r="O159">
        <f>G159-'Gen III Original Stats'!G159</f>
        <v>-2</v>
      </c>
      <c r="P159">
        <f>H159-'Gen III Original Stats'!H159</f>
        <v>-2</v>
      </c>
      <c r="Q159">
        <f>I159-'Gen III Original Stats'!I159</f>
        <v>-14</v>
      </c>
      <c r="V159">
        <v>2</v>
      </c>
      <c r="X159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</v>
      </c>
    </row>
    <row r="160" spans="1:24" x14ac:dyDescent="0.5">
      <c r="A160">
        <v>159</v>
      </c>
      <c r="B160" t="s">
        <v>158</v>
      </c>
      <c r="C160">
        <v>72</v>
      </c>
      <c r="D160">
        <v>89</v>
      </c>
      <c r="E160">
        <v>89</v>
      </c>
      <c r="F160">
        <v>66</v>
      </c>
      <c r="G160">
        <v>70</v>
      </c>
      <c r="H160">
        <v>64</v>
      </c>
      <c r="I160">
        <f t="shared" si="4"/>
        <v>450</v>
      </c>
      <c r="K160">
        <f>C160-'Gen III Original Stats'!C160</f>
        <v>7</v>
      </c>
      <c r="L160">
        <f>D160-'Gen III Original Stats'!D160</f>
        <v>9</v>
      </c>
      <c r="M160">
        <f>E160-'Gen III Original Stats'!E160</f>
        <v>9</v>
      </c>
      <c r="N160">
        <f>F160-'Gen III Original Stats'!F160</f>
        <v>7</v>
      </c>
      <c r="O160">
        <f>G160-'Gen III Original Stats'!G160</f>
        <v>7</v>
      </c>
      <c r="P160">
        <f>H160-'Gen III Original Stats'!H160</f>
        <v>6</v>
      </c>
      <c r="Q160">
        <f>I160-'Gen III Original Stats'!I160</f>
        <v>45</v>
      </c>
      <c r="V160">
        <v>1</v>
      </c>
      <c r="X160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</v>
      </c>
    </row>
    <row r="161" spans="1:24" x14ac:dyDescent="0.5">
      <c r="A161">
        <v>160</v>
      </c>
      <c r="B161" t="s">
        <v>159</v>
      </c>
      <c r="C161">
        <v>96</v>
      </c>
      <c r="D161">
        <v>119</v>
      </c>
      <c r="E161">
        <v>113</v>
      </c>
      <c r="F161">
        <v>89</v>
      </c>
      <c r="G161">
        <v>94</v>
      </c>
      <c r="H161">
        <v>88</v>
      </c>
      <c r="I161">
        <f t="shared" si="4"/>
        <v>599</v>
      </c>
      <c r="K161">
        <f>C161-'Gen III Original Stats'!C161</f>
        <v>11</v>
      </c>
      <c r="L161">
        <f>D161-'Gen III Original Stats'!D161</f>
        <v>14</v>
      </c>
      <c r="M161">
        <f>E161-'Gen III Original Stats'!E161</f>
        <v>13</v>
      </c>
      <c r="N161">
        <f>F161-'Gen III Original Stats'!F161</f>
        <v>10</v>
      </c>
      <c r="O161">
        <f>G161-'Gen III Original Stats'!G161</f>
        <v>11</v>
      </c>
      <c r="P161">
        <f>H161-'Gen III Original Stats'!H161</f>
        <v>10</v>
      </c>
      <c r="Q161">
        <f>I161-'Gen III Original Stats'!I161</f>
        <v>69</v>
      </c>
      <c r="X161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</v>
      </c>
    </row>
    <row r="162" spans="1:24" x14ac:dyDescent="0.5">
      <c r="A162">
        <v>161</v>
      </c>
      <c r="B162" t="s">
        <v>160</v>
      </c>
      <c r="C162">
        <v>73</v>
      </c>
      <c r="D162">
        <v>96</v>
      </c>
      <c r="E162">
        <v>71</v>
      </c>
      <c r="F162">
        <v>73</v>
      </c>
      <c r="G162">
        <v>94</v>
      </c>
      <c r="H162">
        <v>42</v>
      </c>
      <c r="I162">
        <f t="shared" si="4"/>
        <v>449</v>
      </c>
      <c r="K162">
        <f>C162-'Gen III Original Stats'!C162</f>
        <v>38</v>
      </c>
      <c r="L162">
        <f>D162-'Gen III Original Stats'!D162</f>
        <v>50</v>
      </c>
      <c r="M162">
        <f>E162-'Gen III Original Stats'!E162</f>
        <v>37</v>
      </c>
      <c r="N162">
        <f>F162-'Gen III Original Stats'!F162</f>
        <v>38</v>
      </c>
      <c r="O162">
        <f>G162-'Gen III Original Stats'!G162</f>
        <v>49</v>
      </c>
      <c r="P162">
        <f>H162-'Gen III Original Stats'!H162</f>
        <v>22</v>
      </c>
      <c r="Q162">
        <f>I162-'Gen III Original Stats'!I162</f>
        <v>234</v>
      </c>
      <c r="V162">
        <v>1</v>
      </c>
      <c r="X162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</v>
      </c>
    </row>
    <row r="163" spans="1:24" x14ac:dyDescent="0.5">
      <c r="A163">
        <v>162</v>
      </c>
      <c r="B163" t="s">
        <v>161</v>
      </c>
      <c r="C163">
        <v>123</v>
      </c>
      <c r="D163">
        <v>110</v>
      </c>
      <c r="E163">
        <v>93</v>
      </c>
      <c r="F163">
        <v>65</v>
      </c>
      <c r="G163">
        <v>80</v>
      </c>
      <c r="H163">
        <v>130</v>
      </c>
      <c r="I163">
        <f t="shared" si="4"/>
        <v>601</v>
      </c>
      <c r="K163">
        <f>C163-'Gen III Original Stats'!C163</f>
        <v>38</v>
      </c>
      <c r="L163">
        <f>D163-'Gen III Original Stats'!D163</f>
        <v>34</v>
      </c>
      <c r="M163">
        <f>E163-'Gen III Original Stats'!E163</f>
        <v>29</v>
      </c>
      <c r="N163">
        <f>F163-'Gen III Original Stats'!F163</f>
        <v>20</v>
      </c>
      <c r="O163">
        <f>G163-'Gen III Original Stats'!G163</f>
        <v>25</v>
      </c>
      <c r="P163">
        <f>H163-'Gen III Original Stats'!H163</f>
        <v>40</v>
      </c>
      <c r="Q163">
        <f>I163-'Gen III Original Stats'!I163</f>
        <v>186</v>
      </c>
      <c r="X163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</v>
      </c>
    </row>
    <row r="164" spans="1:24" x14ac:dyDescent="0.5">
      <c r="A164">
        <v>163</v>
      </c>
      <c r="B164" t="s">
        <v>162</v>
      </c>
      <c r="C164">
        <v>103</v>
      </c>
      <c r="D164">
        <v>52</v>
      </c>
      <c r="E164">
        <v>52</v>
      </c>
      <c r="F164">
        <v>62</v>
      </c>
      <c r="G164">
        <v>96</v>
      </c>
      <c r="H164">
        <v>86</v>
      </c>
      <c r="I164">
        <f t="shared" si="4"/>
        <v>451</v>
      </c>
      <c r="K164">
        <f>C164-'Gen III Original Stats'!C164</f>
        <v>43</v>
      </c>
      <c r="L164">
        <f>D164-'Gen III Original Stats'!D164</f>
        <v>22</v>
      </c>
      <c r="M164">
        <f>E164-'Gen III Original Stats'!E164</f>
        <v>22</v>
      </c>
      <c r="N164">
        <f>F164-'Gen III Original Stats'!F164</f>
        <v>26</v>
      </c>
      <c r="O164">
        <f>G164-'Gen III Original Stats'!G164</f>
        <v>40</v>
      </c>
      <c r="P164">
        <f>H164-'Gen III Original Stats'!H164</f>
        <v>36</v>
      </c>
      <c r="Q164">
        <f>I164-'Gen III Original Stats'!I164</f>
        <v>189</v>
      </c>
      <c r="V164">
        <v>1</v>
      </c>
      <c r="X164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</v>
      </c>
    </row>
    <row r="165" spans="1:24" x14ac:dyDescent="0.5">
      <c r="A165">
        <v>164</v>
      </c>
      <c r="B165" t="s">
        <v>163</v>
      </c>
      <c r="C165">
        <v>136</v>
      </c>
      <c r="D165">
        <v>68</v>
      </c>
      <c r="E165">
        <v>68</v>
      </c>
      <c r="F165">
        <v>103</v>
      </c>
      <c r="G165">
        <v>130</v>
      </c>
      <c r="H165">
        <v>95</v>
      </c>
      <c r="I165">
        <f t="shared" si="4"/>
        <v>600</v>
      </c>
      <c r="K165">
        <f>C165-'Gen III Original Stats'!C165</f>
        <v>36</v>
      </c>
      <c r="L165">
        <f>D165-'Gen III Original Stats'!D165</f>
        <v>18</v>
      </c>
      <c r="M165">
        <f>E165-'Gen III Original Stats'!E165</f>
        <v>18</v>
      </c>
      <c r="N165">
        <f>F165-'Gen III Original Stats'!F165</f>
        <v>27</v>
      </c>
      <c r="O165">
        <f>G165-'Gen III Original Stats'!G165</f>
        <v>34</v>
      </c>
      <c r="P165">
        <f>H165-'Gen III Original Stats'!H165</f>
        <v>25</v>
      </c>
      <c r="Q165">
        <f>I165-'Gen III Original Stats'!I165</f>
        <v>158</v>
      </c>
      <c r="X165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</v>
      </c>
    </row>
    <row r="166" spans="1:24" x14ac:dyDescent="0.5">
      <c r="A166">
        <v>165</v>
      </c>
      <c r="B166" t="s">
        <v>164</v>
      </c>
      <c r="C166">
        <v>68</v>
      </c>
      <c r="D166">
        <v>34</v>
      </c>
      <c r="E166">
        <v>51</v>
      </c>
      <c r="F166">
        <v>68</v>
      </c>
      <c r="G166">
        <v>136</v>
      </c>
      <c r="H166">
        <v>93</v>
      </c>
      <c r="I166">
        <f t="shared" si="4"/>
        <v>450</v>
      </c>
      <c r="K166">
        <f>C166-'Gen III Original Stats'!C166</f>
        <v>28</v>
      </c>
      <c r="L166">
        <f>D166-'Gen III Original Stats'!D166</f>
        <v>14</v>
      </c>
      <c r="M166">
        <f>E166-'Gen III Original Stats'!E166</f>
        <v>21</v>
      </c>
      <c r="N166">
        <f>F166-'Gen III Original Stats'!F166</f>
        <v>28</v>
      </c>
      <c r="O166">
        <f>G166-'Gen III Original Stats'!G166</f>
        <v>56</v>
      </c>
      <c r="P166">
        <f>H166-'Gen III Original Stats'!H166</f>
        <v>38</v>
      </c>
      <c r="Q166">
        <f>I166-'Gen III Original Stats'!I166</f>
        <v>185</v>
      </c>
      <c r="V166">
        <v>1</v>
      </c>
      <c r="X166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</v>
      </c>
    </row>
    <row r="167" spans="1:24" x14ac:dyDescent="0.5">
      <c r="A167">
        <v>166</v>
      </c>
      <c r="B167" t="s">
        <v>165</v>
      </c>
      <c r="C167">
        <v>85</v>
      </c>
      <c r="D167">
        <v>54</v>
      </c>
      <c r="E167">
        <v>77</v>
      </c>
      <c r="F167">
        <v>85</v>
      </c>
      <c r="G167">
        <v>169</v>
      </c>
      <c r="H167">
        <v>131</v>
      </c>
      <c r="I167">
        <f t="shared" si="4"/>
        <v>601</v>
      </c>
      <c r="K167">
        <f>C167-'Gen III Original Stats'!C167</f>
        <v>30</v>
      </c>
      <c r="L167">
        <f>D167-'Gen III Original Stats'!D167</f>
        <v>19</v>
      </c>
      <c r="M167">
        <f>E167-'Gen III Original Stats'!E167</f>
        <v>27</v>
      </c>
      <c r="N167">
        <f>F167-'Gen III Original Stats'!F167</f>
        <v>30</v>
      </c>
      <c r="O167">
        <f>G167-'Gen III Original Stats'!G167</f>
        <v>59</v>
      </c>
      <c r="P167">
        <f>H167-'Gen III Original Stats'!H167</f>
        <v>46</v>
      </c>
      <c r="Q167">
        <f>I167-'Gen III Original Stats'!I167</f>
        <v>211</v>
      </c>
      <c r="X167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</v>
      </c>
    </row>
    <row r="168" spans="1:24" x14ac:dyDescent="0.5">
      <c r="A168">
        <v>167</v>
      </c>
      <c r="B168" t="s">
        <v>166</v>
      </c>
      <c r="C168">
        <v>72</v>
      </c>
      <c r="D168">
        <v>108</v>
      </c>
      <c r="E168">
        <v>72</v>
      </c>
      <c r="F168">
        <v>72</v>
      </c>
      <c r="G168">
        <v>72</v>
      </c>
      <c r="H168">
        <v>54</v>
      </c>
      <c r="I168">
        <f t="shared" si="4"/>
        <v>450</v>
      </c>
      <c r="K168">
        <f>C168-'Gen III Original Stats'!C168</f>
        <v>32</v>
      </c>
      <c r="L168">
        <f>D168-'Gen III Original Stats'!D168</f>
        <v>48</v>
      </c>
      <c r="M168">
        <f>E168-'Gen III Original Stats'!E168</f>
        <v>32</v>
      </c>
      <c r="N168">
        <f>F168-'Gen III Original Stats'!F168</f>
        <v>32</v>
      </c>
      <c r="O168">
        <f>G168-'Gen III Original Stats'!G168</f>
        <v>32</v>
      </c>
      <c r="P168">
        <f>H168-'Gen III Original Stats'!H168</f>
        <v>24</v>
      </c>
      <c r="Q168">
        <f>I168-'Gen III Original Stats'!I168</f>
        <v>200</v>
      </c>
      <c r="V168">
        <v>1</v>
      </c>
      <c r="X168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</v>
      </c>
    </row>
    <row r="169" spans="1:24" x14ac:dyDescent="0.5">
      <c r="A169">
        <v>168</v>
      </c>
      <c r="B169" t="s">
        <v>167</v>
      </c>
      <c r="C169">
        <v>108</v>
      </c>
      <c r="D169">
        <v>138</v>
      </c>
      <c r="E169">
        <v>108</v>
      </c>
      <c r="F169">
        <v>92</v>
      </c>
      <c r="G169">
        <v>92</v>
      </c>
      <c r="H169">
        <v>62</v>
      </c>
      <c r="I169">
        <f t="shared" si="4"/>
        <v>600</v>
      </c>
      <c r="K169">
        <f>C169-'Gen III Original Stats'!C169</f>
        <v>38</v>
      </c>
      <c r="L169">
        <f>D169-'Gen III Original Stats'!D169</f>
        <v>48</v>
      </c>
      <c r="M169">
        <f>E169-'Gen III Original Stats'!E169</f>
        <v>38</v>
      </c>
      <c r="N169">
        <f>F169-'Gen III Original Stats'!F169</f>
        <v>32</v>
      </c>
      <c r="O169">
        <f>G169-'Gen III Original Stats'!G169</f>
        <v>32</v>
      </c>
      <c r="P169">
        <f>H169-'Gen III Original Stats'!H169</f>
        <v>22</v>
      </c>
      <c r="Q169">
        <f>I169-'Gen III Original Stats'!I169</f>
        <v>210</v>
      </c>
      <c r="X169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</v>
      </c>
    </row>
    <row r="170" spans="1:24" x14ac:dyDescent="0.5">
      <c r="A170">
        <v>169</v>
      </c>
      <c r="B170" t="s">
        <v>168</v>
      </c>
      <c r="C170">
        <v>95</v>
      </c>
      <c r="D170">
        <v>101</v>
      </c>
      <c r="E170">
        <v>90</v>
      </c>
      <c r="F170">
        <v>79</v>
      </c>
      <c r="G170">
        <v>90</v>
      </c>
      <c r="H170">
        <v>146</v>
      </c>
      <c r="I170">
        <f t="shared" si="4"/>
        <v>601</v>
      </c>
      <c r="K170">
        <f>C170-'Gen III Original Stats'!C170</f>
        <v>10</v>
      </c>
      <c r="L170">
        <f>D170-'Gen III Original Stats'!D170</f>
        <v>11</v>
      </c>
      <c r="M170">
        <f>E170-'Gen III Original Stats'!E170</f>
        <v>10</v>
      </c>
      <c r="N170">
        <f>F170-'Gen III Original Stats'!F170</f>
        <v>9</v>
      </c>
      <c r="O170">
        <f>G170-'Gen III Original Stats'!G170</f>
        <v>10</v>
      </c>
      <c r="P170">
        <f>H170-'Gen III Original Stats'!H170</f>
        <v>16</v>
      </c>
      <c r="Q170">
        <f>I170-'Gen III Original Stats'!I170</f>
        <v>66</v>
      </c>
      <c r="X170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</v>
      </c>
    </row>
    <row r="171" spans="1:24" x14ac:dyDescent="0.5">
      <c r="A171">
        <v>170</v>
      </c>
      <c r="B171" t="s">
        <v>169</v>
      </c>
      <c r="C171">
        <v>102</v>
      </c>
      <c r="D171">
        <v>52</v>
      </c>
      <c r="E171">
        <v>52</v>
      </c>
      <c r="F171">
        <v>76</v>
      </c>
      <c r="G171">
        <v>76</v>
      </c>
      <c r="H171">
        <v>91</v>
      </c>
      <c r="I171">
        <f t="shared" si="4"/>
        <v>449</v>
      </c>
      <c r="K171">
        <f>C171-'Gen III Original Stats'!C171</f>
        <v>27</v>
      </c>
      <c r="L171">
        <f>D171-'Gen III Original Stats'!D171</f>
        <v>14</v>
      </c>
      <c r="M171">
        <f>E171-'Gen III Original Stats'!E171</f>
        <v>14</v>
      </c>
      <c r="N171">
        <f>F171-'Gen III Original Stats'!F171</f>
        <v>20</v>
      </c>
      <c r="O171">
        <f>G171-'Gen III Original Stats'!G171</f>
        <v>20</v>
      </c>
      <c r="P171">
        <f>H171-'Gen III Original Stats'!H171</f>
        <v>24</v>
      </c>
      <c r="Q171">
        <f>I171-'Gen III Original Stats'!I171</f>
        <v>119</v>
      </c>
      <c r="V171">
        <v>1</v>
      </c>
      <c r="X171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</v>
      </c>
    </row>
    <row r="172" spans="1:24" x14ac:dyDescent="0.5">
      <c r="A172">
        <v>171</v>
      </c>
      <c r="B172" t="s">
        <v>170</v>
      </c>
      <c r="C172">
        <v>163</v>
      </c>
      <c r="D172">
        <v>76</v>
      </c>
      <c r="E172">
        <v>76</v>
      </c>
      <c r="F172">
        <v>99</v>
      </c>
      <c r="G172">
        <v>99</v>
      </c>
      <c r="H172">
        <v>87</v>
      </c>
      <c r="I172">
        <f t="shared" si="4"/>
        <v>600</v>
      </c>
      <c r="K172">
        <f>C172-'Gen III Original Stats'!C172</f>
        <v>38</v>
      </c>
      <c r="L172">
        <f>D172-'Gen III Original Stats'!D172</f>
        <v>18</v>
      </c>
      <c r="M172">
        <f>E172-'Gen III Original Stats'!E172</f>
        <v>18</v>
      </c>
      <c r="N172">
        <f>F172-'Gen III Original Stats'!F172</f>
        <v>23</v>
      </c>
      <c r="O172">
        <f>G172-'Gen III Original Stats'!G172</f>
        <v>23</v>
      </c>
      <c r="P172">
        <f>H172-'Gen III Original Stats'!H172</f>
        <v>20</v>
      </c>
      <c r="Q172">
        <f>I172-'Gen III Original Stats'!I172</f>
        <v>140</v>
      </c>
      <c r="X172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</v>
      </c>
    </row>
    <row r="173" spans="1:24" x14ac:dyDescent="0.5">
      <c r="A173">
        <v>172</v>
      </c>
      <c r="B173" t="s">
        <v>171</v>
      </c>
      <c r="C173">
        <v>29</v>
      </c>
      <c r="D173">
        <v>59</v>
      </c>
      <c r="E173">
        <v>22</v>
      </c>
      <c r="F173">
        <v>51</v>
      </c>
      <c r="G173">
        <v>51</v>
      </c>
      <c r="H173">
        <v>88</v>
      </c>
      <c r="I173">
        <f t="shared" si="4"/>
        <v>300</v>
      </c>
      <c r="K173">
        <f>C173-'Gen III Original Stats'!C173</f>
        <v>9</v>
      </c>
      <c r="L173">
        <f>D173-'Gen III Original Stats'!D173</f>
        <v>19</v>
      </c>
      <c r="M173">
        <f>E173-'Gen III Original Stats'!E173</f>
        <v>7</v>
      </c>
      <c r="N173">
        <f>F173-'Gen III Original Stats'!F173</f>
        <v>16</v>
      </c>
      <c r="O173">
        <f>G173-'Gen III Original Stats'!G173</f>
        <v>16</v>
      </c>
      <c r="P173">
        <f>H173-'Gen III Original Stats'!H173</f>
        <v>28</v>
      </c>
      <c r="Q173">
        <f>I173-'Gen III Original Stats'!I173</f>
        <v>95</v>
      </c>
      <c r="V173">
        <v>2</v>
      </c>
      <c r="X173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</v>
      </c>
    </row>
    <row r="174" spans="1:24" x14ac:dyDescent="0.5">
      <c r="A174">
        <v>173</v>
      </c>
      <c r="B174" t="s">
        <v>172</v>
      </c>
      <c r="C174">
        <v>69</v>
      </c>
      <c r="D174">
        <v>34</v>
      </c>
      <c r="E174">
        <v>39</v>
      </c>
      <c r="F174">
        <v>62</v>
      </c>
      <c r="G174">
        <v>76</v>
      </c>
      <c r="H174">
        <v>21</v>
      </c>
      <c r="I174">
        <f t="shared" si="4"/>
        <v>301</v>
      </c>
      <c r="K174">
        <f>C174-'Gen III Original Stats'!C174</f>
        <v>19</v>
      </c>
      <c r="L174">
        <f>D174-'Gen III Original Stats'!D174</f>
        <v>9</v>
      </c>
      <c r="M174">
        <f>E174-'Gen III Original Stats'!E174</f>
        <v>11</v>
      </c>
      <c r="N174">
        <f>F174-'Gen III Original Stats'!F174</f>
        <v>17</v>
      </c>
      <c r="O174">
        <f>G174-'Gen III Original Stats'!G174</f>
        <v>21</v>
      </c>
      <c r="P174">
        <f>H174-'Gen III Original Stats'!H174</f>
        <v>6</v>
      </c>
      <c r="Q174">
        <f>I174-'Gen III Original Stats'!I174</f>
        <v>83</v>
      </c>
      <c r="V174">
        <v>2</v>
      </c>
      <c r="X174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</v>
      </c>
    </row>
    <row r="175" spans="1:24" x14ac:dyDescent="0.5">
      <c r="A175">
        <v>174</v>
      </c>
      <c r="B175" t="s">
        <v>173</v>
      </c>
      <c r="C175">
        <v>129</v>
      </c>
      <c r="D175">
        <v>43</v>
      </c>
      <c r="E175">
        <v>21</v>
      </c>
      <c r="F175">
        <v>57</v>
      </c>
      <c r="G175">
        <v>29</v>
      </c>
      <c r="H175">
        <v>21</v>
      </c>
      <c r="I175">
        <f t="shared" si="4"/>
        <v>300</v>
      </c>
      <c r="K175">
        <f>C175-'Gen III Original Stats'!C175</f>
        <v>39</v>
      </c>
      <c r="L175">
        <f>D175-'Gen III Original Stats'!D175</f>
        <v>13</v>
      </c>
      <c r="M175">
        <f>E175-'Gen III Original Stats'!E175</f>
        <v>6</v>
      </c>
      <c r="N175">
        <f>F175-'Gen III Original Stats'!F175</f>
        <v>17</v>
      </c>
      <c r="O175">
        <f>G175-'Gen III Original Stats'!G175</f>
        <v>9</v>
      </c>
      <c r="P175">
        <f>H175-'Gen III Original Stats'!H175</f>
        <v>6</v>
      </c>
      <c r="Q175">
        <f>I175-'Gen III Original Stats'!I175</f>
        <v>90</v>
      </c>
      <c r="V175">
        <v>2</v>
      </c>
      <c r="X175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</v>
      </c>
    </row>
    <row r="176" spans="1:24" x14ac:dyDescent="0.5">
      <c r="A176">
        <v>175</v>
      </c>
      <c r="B176" t="s">
        <v>174</v>
      </c>
      <c r="C176">
        <v>64</v>
      </c>
      <c r="D176">
        <v>37</v>
      </c>
      <c r="E176">
        <v>119</v>
      </c>
      <c r="F176">
        <v>73</v>
      </c>
      <c r="G176">
        <v>119</v>
      </c>
      <c r="H176">
        <v>37</v>
      </c>
      <c r="I176">
        <f t="shared" si="4"/>
        <v>449</v>
      </c>
      <c r="K176">
        <f>C176-'Gen III Original Stats'!C176</f>
        <v>29</v>
      </c>
      <c r="L176">
        <f>D176-'Gen III Original Stats'!D176</f>
        <v>17</v>
      </c>
      <c r="M176">
        <f>E176-'Gen III Original Stats'!E176</f>
        <v>54</v>
      </c>
      <c r="N176">
        <f>F176-'Gen III Original Stats'!F176</f>
        <v>33</v>
      </c>
      <c r="O176">
        <f>G176-'Gen III Original Stats'!G176</f>
        <v>54</v>
      </c>
      <c r="P176">
        <f>H176-'Gen III Original Stats'!H176</f>
        <v>17</v>
      </c>
      <c r="Q176">
        <f>I176-'Gen III Original Stats'!I176</f>
        <v>204</v>
      </c>
      <c r="V176">
        <v>1</v>
      </c>
      <c r="X176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</v>
      </c>
    </row>
    <row r="177" spans="1:24" x14ac:dyDescent="0.5">
      <c r="A177">
        <v>176</v>
      </c>
      <c r="B177" t="s">
        <v>175</v>
      </c>
      <c r="C177">
        <v>81</v>
      </c>
      <c r="D177">
        <v>59</v>
      </c>
      <c r="E177">
        <v>126</v>
      </c>
      <c r="F177">
        <v>119</v>
      </c>
      <c r="G177">
        <v>156</v>
      </c>
      <c r="H177">
        <v>59</v>
      </c>
      <c r="I177">
        <f t="shared" si="4"/>
        <v>600</v>
      </c>
      <c r="K177">
        <f>C177-'Gen III Original Stats'!C177</f>
        <v>26</v>
      </c>
      <c r="L177">
        <f>D177-'Gen III Original Stats'!D177</f>
        <v>19</v>
      </c>
      <c r="M177">
        <f>E177-'Gen III Original Stats'!E177</f>
        <v>41</v>
      </c>
      <c r="N177">
        <f>F177-'Gen III Original Stats'!F177</f>
        <v>39</v>
      </c>
      <c r="O177">
        <f>G177-'Gen III Original Stats'!G177</f>
        <v>51</v>
      </c>
      <c r="P177">
        <f>H177-'Gen III Original Stats'!H177</f>
        <v>19</v>
      </c>
      <c r="Q177">
        <f>I177-'Gen III Original Stats'!I177</f>
        <v>195</v>
      </c>
      <c r="X177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</v>
      </c>
    </row>
    <row r="178" spans="1:24" x14ac:dyDescent="0.5">
      <c r="A178">
        <v>177</v>
      </c>
      <c r="B178" t="s">
        <v>176</v>
      </c>
      <c r="C178">
        <v>56</v>
      </c>
      <c r="D178">
        <v>70</v>
      </c>
      <c r="E178">
        <v>63</v>
      </c>
      <c r="F178">
        <v>98</v>
      </c>
      <c r="G178">
        <v>63</v>
      </c>
      <c r="H178">
        <v>98</v>
      </c>
      <c r="I178">
        <f t="shared" si="4"/>
        <v>448</v>
      </c>
      <c r="K178">
        <f>C178-'Gen III Original Stats'!C178</f>
        <v>16</v>
      </c>
      <c r="L178">
        <f>D178-'Gen III Original Stats'!D178</f>
        <v>20</v>
      </c>
      <c r="M178">
        <f>E178-'Gen III Original Stats'!E178</f>
        <v>18</v>
      </c>
      <c r="N178">
        <f>F178-'Gen III Original Stats'!F178</f>
        <v>28</v>
      </c>
      <c r="O178">
        <f>G178-'Gen III Original Stats'!G178</f>
        <v>18</v>
      </c>
      <c r="P178">
        <f>H178-'Gen III Original Stats'!H178</f>
        <v>28</v>
      </c>
      <c r="Q178">
        <f>I178-'Gen III Original Stats'!I178</f>
        <v>128</v>
      </c>
      <c r="V178">
        <v>1</v>
      </c>
      <c r="X178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</v>
      </c>
    </row>
    <row r="179" spans="1:24" x14ac:dyDescent="0.5">
      <c r="A179">
        <v>178</v>
      </c>
      <c r="B179" t="s">
        <v>177</v>
      </c>
      <c r="C179">
        <v>83</v>
      </c>
      <c r="D179">
        <v>96</v>
      </c>
      <c r="E179">
        <v>89</v>
      </c>
      <c r="F179">
        <v>121</v>
      </c>
      <c r="G179">
        <v>89</v>
      </c>
      <c r="H179">
        <v>121</v>
      </c>
      <c r="I179">
        <f t="shared" si="4"/>
        <v>599</v>
      </c>
      <c r="K179">
        <f>C179-'Gen III Original Stats'!C179</f>
        <v>18</v>
      </c>
      <c r="L179">
        <f>D179-'Gen III Original Stats'!D179</f>
        <v>21</v>
      </c>
      <c r="M179">
        <f>E179-'Gen III Original Stats'!E179</f>
        <v>19</v>
      </c>
      <c r="N179">
        <f>F179-'Gen III Original Stats'!F179</f>
        <v>26</v>
      </c>
      <c r="O179">
        <f>G179-'Gen III Original Stats'!G179</f>
        <v>19</v>
      </c>
      <c r="P179">
        <f>H179-'Gen III Original Stats'!H179</f>
        <v>26</v>
      </c>
      <c r="Q179">
        <f>I179-'Gen III Original Stats'!I179</f>
        <v>129</v>
      </c>
      <c r="X179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</v>
      </c>
    </row>
    <row r="180" spans="1:24" x14ac:dyDescent="0.5">
      <c r="A180">
        <v>179</v>
      </c>
      <c r="B180" t="s">
        <v>178</v>
      </c>
      <c r="C180">
        <v>59</v>
      </c>
      <c r="D180">
        <v>43</v>
      </c>
      <c r="E180">
        <v>43</v>
      </c>
      <c r="F180">
        <v>70</v>
      </c>
      <c r="G180">
        <v>48</v>
      </c>
      <c r="H180">
        <v>38</v>
      </c>
      <c r="I180">
        <f t="shared" si="4"/>
        <v>301</v>
      </c>
      <c r="K180">
        <f>C180-'Gen III Original Stats'!C180</f>
        <v>4</v>
      </c>
      <c r="L180">
        <f>D180-'Gen III Original Stats'!D180</f>
        <v>3</v>
      </c>
      <c r="M180">
        <f>E180-'Gen III Original Stats'!E180</f>
        <v>3</v>
      </c>
      <c r="N180">
        <f>F180-'Gen III Original Stats'!F180</f>
        <v>5</v>
      </c>
      <c r="O180">
        <f>G180-'Gen III Original Stats'!G180</f>
        <v>3</v>
      </c>
      <c r="P180">
        <f>H180-'Gen III Original Stats'!H180</f>
        <v>3</v>
      </c>
      <c r="Q180">
        <f>I180-'Gen III Original Stats'!I180</f>
        <v>21</v>
      </c>
      <c r="V180">
        <v>2</v>
      </c>
      <c r="X180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</v>
      </c>
    </row>
    <row r="181" spans="1:24" x14ac:dyDescent="0.5">
      <c r="A181">
        <v>180</v>
      </c>
      <c r="B181" t="s">
        <v>179</v>
      </c>
      <c r="C181">
        <v>86</v>
      </c>
      <c r="D181">
        <v>68</v>
      </c>
      <c r="E181">
        <v>68</v>
      </c>
      <c r="F181">
        <v>99</v>
      </c>
      <c r="G181">
        <v>74</v>
      </c>
      <c r="H181">
        <v>55</v>
      </c>
      <c r="I181">
        <f t="shared" si="4"/>
        <v>450</v>
      </c>
      <c r="K181">
        <f>C181-'Gen III Original Stats'!C181</f>
        <v>16</v>
      </c>
      <c r="L181">
        <f>D181-'Gen III Original Stats'!D181</f>
        <v>13</v>
      </c>
      <c r="M181">
        <f>E181-'Gen III Original Stats'!E181</f>
        <v>13</v>
      </c>
      <c r="N181">
        <f>F181-'Gen III Original Stats'!F181</f>
        <v>19</v>
      </c>
      <c r="O181">
        <f>G181-'Gen III Original Stats'!G181</f>
        <v>14</v>
      </c>
      <c r="P181">
        <f>H181-'Gen III Original Stats'!H181</f>
        <v>10</v>
      </c>
      <c r="Q181">
        <f>I181-'Gen III Original Stats'!I181</f>
        <v>85</v>
      </c>
      <c r="V181">
        <v>1</v>
      </c>
      <c r="X181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</v>
      </c>
    </row>
    <row r="182" spans="1:24" x14ac:dyDescent="0.5">
      <c r="A182">
        <v>181</v>
      </c>
      <c r="B182" t="s">
        <v>180</v>
      </c>
      <c r="C182">
        <v>108</v>
      </c>
      <c r="D182">
        <v>90</v>
      </c>
      <c r="E182">
        <v>90</v>
      </c>
      <c r="F182">
        <v>138</v>
      </c>
      <c r="G182">
        <v>108</v>
      </c>
      <c r="H182">
        <v>66</v>
      </c>
      <c r="I182">
        <f t="shared" si="4"/>
        <v>600</v>
      </c>
      <c r="K182">
        <f>C182-'Gen III Original Stats'!C182</f>
        <v>18</v>
      </c>
      <c r="L182">
        <f>D182-'Gen III Original Stats'!D182</f>
        <v>15</v>
      </c>
      <c r="M182">
        <f>E182-'Gen III Original Stats'!E182</f>
        <v>15</v>
      </c>
      <c r="N182">
        <f>F182-'Gen III Original Stats'!F182</f>
        <v>23</v>
      </c>
      <c r="O182">
        <f>G182-'Gen III Original Stats'!G182</f>
        <v>18</v>
      </c>
      <c r="P182">
        <f>H182-'Gen III Original Stats'!H182</f>
        <v>11</v>
      </c>
      <c r="Q182">
        <f>I182-'Gen III Original Stats'!I182</f>
        <v>100</v>
      </c>
      <c r="X182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</v>
      </c>
    </row>
    <row r="183" spans="1:24" x14ac:dyDescent="0.5">
      <c r="A183">
        <v>182</v>
      </c>
      <c r="B183" t="s">
        <v>181</v>
      </c>
      <c r="C183">
        <v>94</v>
      </c>
      <c r="D183">
        <v>100</v>
      </c>
      <c r="E183">
        <v>106</v>
      </c>
      <c r="F183">
        <v>112</v>
      </c>
      <c r="G183">
        <v>125</v>
      </c>
      <c r="H183">
        <v>62</v>
      </c>
      <c r="I183">
        <f t="shared" si="4"/>
        <v>599</v>
      </c>
      <c r="K183">
        <f>C183-'Gen III Original Stats'!C183</f>
        <v>19</v>
      </c>
      <c r="L183">
        <f>D183-'Gen III Original Stats'!D183</f>
        <v>20</v>
      </c>
      <c r="M183">
        <f>E183-'Gen III Original Stats'!E183</f>
        <v>21</v>
      </c>
      <c r="N183">
        <f>F183-'Gen III Original Stats'!F183</f>
        <v>22</v>
      </c>
      <c r="O183">
        <f>G183-'Gen III Original Stats'!G183</f>
        <v>25</v>
      </c>
      <c r="P183">
        <f>H183-'Gen III Original Stats'!H183</f>
        <v>12</v>
      </c>
      <c r="Q183">
        <f>I183-'Gen III Original Stats'!I183</f>
        <v>119</v>
      </c>
      <c r="X183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</v>
      </c>
    </row>
    <row r="184" spans="1:24" x14ac:dyDescent="0.5">
      <c r="A184">
        <v>183</v>
      </c>
      <c r="B184" t="s">
        <v>182</v>
      </c>
      <c r="C184">
        <v>126</v>
      </c>
      <c r="D184">
        <v>36</v>
      </c>
      <c r="E184">
        <v>90</v>
      </c>
      <c r="F184">
        <v>36</v>
      </c>
      <c r="G184">
        <v>90</v>
      </c>
      <c r="H184">
        <v>72</v>
      </c>
      <c r="I184">
        <f t="shared" si="4"/>
        <v>450</v>
      </c>
      <c r="K184">
        <f>C184-'Gen III Original Stats'!C184</f>
        <v>56</v>
      </c>
      <c r="L184">
        <f>D184-'Gen III Original Stats'!D184</f>
        <v>16</v>
      </c>
      <c r="M184">
        <f>E184-'Gen III Original Stats'!E184</f>
        <v>40</v>
      </c>
      <c r="N184">
        <f>F184-'Gen III Original Stats'!F184</f>
        <v>16</v>
      </c>
      <c r="O184">
        <f>G184-'Gen III Original Stats'!G184</f>
        <v>40</v>
      </c>
      <c r="P184">
        <f>H184-'Gen III Original Stats'!H184</f>
        <v>32</v>
      </c>
      <c r="Q184">
        <f>I184-'Gen III Original Stats'!I184</f>
        <v>200</v>
      </c>
      <c r="V184">
        <v>1</v>
      </c>
      <c r="X184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</v>
      </c>
    </row>
    <row r="185" spans="1:24" x14ac:dyDescent="0.5">
      <c r="A185">
        <v>184</v>
      </c>
      <c r="B185" t="s">
        <v>183</v>
      </c>
      <c r="C185">
        <v>146</v>
      </c>
      <c r="D185">
        <v>73</v>
      </c>
      <c r="E185">
        <v>117</v>
      </c>
      <c r="F185">
        <v>73</v>
      </c>
      <c r="G185">
        <v>117</v>
      </c>
      <c r="H185">
        <v>73</v>
      </c>
      <c r="I185">
        <f t="shared" si="4"/>
        <v>599</v>
      </c>
      <c r="K185">
        <f>C185-'Gen III Original Stats'!C185</f>
        <v>46</v>
      </c>
      <c r="L185">
        <f>D185-'Gen III Original Stats'!D185</f>
        <v>23</v>
      </c>
      <c r="M185">
        <f>E185-'Gen III Original Stats'!E185</f>
        <v>37</v>
      </c>
      <c r="N185">
        <f>F185-'Gen III Original Stats'!F185</f>
        <v>23</v>
      </c>
      <c r="O185">
        <f>G185-'Gen III Original Stats'!G185</f>
        <v>37</v>
      </c>
      <c r="P185">
        <f>H185-'Gen III Original Stats'!H185</f>
        <v>23</v>
      </c>
      <c r="Q185">
        <f>I185-'Gen III Original Stats'!I185</f>
        <v>189</v>
      </c>
      <c r="X185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</v>
      </c>
    </row>
    <row r="186" spans="1:24" x14ac:dyDescent="0.5">
      <c r="A186">
        <v>185</v>
      </c>
      <c r="B186" t="s">
        <v>184</v>
      </c>
      <c r="C186">
        <v>102</v>
      </c>
      <c r="D186">
        <v>146</v>
      </c>
      <c r="E186">
        <v>168</v>
      </c>
      <c r="F186">
        <v>44</v>
      </c>
      <c r="G186">
        <v>95</v>
      </c>
      <c r="H186">
        <v>44</v>
      </c>
      <c r="I186">
        <f t="shared" si="4"/>
        <v>599</v>
      </c>
      <c r="K186">
        <f>C186-'Gen III Original Stats'!C186</f>
        <v>32</v>
      </c>
      <c r="L186">
        <f>D186-'Gen III Original Stats'!D186</f>
        <v>46</v>
      </c>
      <c r="M186">
        <f>E186-'Gen III Original Stats'!E186</f>
        <v>53</v>
      </c>
      <c r="N186">
        <f>F186-'Gen III Original Stats'!F186</f>
        <v>14</v>
      </c>
      <c r="O186">
        <f>G186-'Gen III Original Stats'!G186</f>
        <v>30</v>
      </c>
      <c r="P186">
        <f>H186-'Gen III Original Stats'!H186</f>
        <v>14</v>
      </c>
      <c r="Q186">
        <f>I186-'Gen III Original Stats'!I186</f>
        <v>189</v>
      </c>
      <c r="X186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</v>
      </c>
    </row>
    <row r="187" spans="1:24" x14ac:dyDescent="0.5">
      <c r="A187">
        <v>186</v>
      </c>
      <c r="B187" t="s">
        <v>185</v>
      </c>
      <c r="C187">
        <v>108</v>
      </c>
      <c r="D187">
        <v>90</v>
      </c>
      <c r="E187">
        <v>90</v>
      </c>
      <c r="F187">
        <v>108</v>
      </c>
      <c r="G187">
        <v>120</v>
      </c>
      <c r="H187">
        <v>84</v>
      </c>
      <c r="I187">
        <f t="shared" si="4"/>
        <v>600</v>
      </c>
      <c r="K187">
        <f>C187-'Gen III Original Stats'!C187</f>
        <v>18</v>
      </c>
      <c r="L187">
        <f>D187-'Gen III Original Stats'!D187</f>
        <v>15</v>
      </c>
      <c r="M187">
        <f>E187-'Gen III Original Stats'!E187</f>
        <v>15</v>
      </c>
      <c r="N187">
        <f>F187-'Gen III Original Stats'!F187</f>
        <v>18</v>
      </c>
      <c r="O187">
        <f>G187-'Gen III Original Stats'!G187</f>
        <v>20</v>
      </c>
      <c r="P187">
        <f>H187-'Gen III Original Stats'!H187</f>
        <v>14</v>
      </c>
      <c r="Q187">
        <f>I187-'Gen III Original Stats'!I187</f>
        <v>100</v>
      </c>
      <c r="X187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</v>
      </c>
    </row>
    <row r="188" spans="1:24" x14ac:dyDescent="0.5">
      <c r="A188">
        <v>187</v>
      </c>
      <c r="B188" t="s">
        <v>186</v>
      </c>
      <c r="C188">
        <v>42</v>
      </c>
      <c r="D188">
        <v>42</v>
      </c>
      <c r="E188">
        <v>48</v>
      </c>
      <c r="F188">
        <v>42</v>
      </c>
      <c r="G188">
        <v>66</v>
      </c>
      <c r="H188">
        <v>60</v>
      </c>
      <c r="I188">
        <f t="shared" si="4"/>
        <v>300</v>
      </c>
      <c r="K188">
        <f>C188-'Gen III Original Stats'!C188</f>
        <v>7</v>
      </c>
      <c r="L188">
        <f>D188-'Gen III Original Stats'!D188</f>
        <v>7</v>
      </c>
      <c r="M188">
        <f>E188-'Gen III Original Stats'!E188</f>
        <v>8</v>
      </c>
      <c r="N188">
        <f>F188-'Gen III Original Stats'!F188</f>
        <v>7</v>
      </c>
      <c r="O188">
        <f>G188-'Gen III Original Stats'!G188</f>
        <v>11</v>
      </c>
      <c r="P188">
        <f>H188-'Gen III Original Stats'!H188</f>
        <v>10</v>
      </c>
      <c r="Q188">
        <f>I188-'Gen III Original Stats'!I188</f>
        <v>50</v>
      </c>
      <c r="V188">
        <v>2</v>
      </c>
      <c r="X188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</v>
      </c>
    </row>
    <row r="189" spans="1:24" x14ac:dyDescent="0.5">
      <c r="A189">
        <v>188</v>
      </c>
      <c r="B189" t="s">
        <v>187</v>
      </c>
      <c r="C189">
        <v>63</v>
      </c>
      <c r="D189">
        <v>63</v>
      </c>
      <c r="E189">
        <v>72</v>
      </c>
      <c r="F189">
        <v>63</v>
      </c>
      <c r="G189">
        <v>99</v>
      </c>
      <c r="H189">
        <v>90</v>
      </c>
      <c r="I189">
        <f t="shared" si="4"/>
        <v>450</v>
      </c>
      <c r="K189">
        <f>C189-'Gen III Original Stats'!C189</f>
        <v>8</v>
      </c>
      <c r="L189">
        <f>D189-'Gen III Original Stats'!D189</f>
        <v>18</v>
      </c>
      <c r="M189">
        <f>E189-'Gen III Original Stats'!E189</f>
        <v>22</v>
      </c>
      <c r="N189">
        <f>F189-'Gen III Original Stats'!F189</f>
        <v>18</v>
      </c>
      <c r="O189">
        <f>G189-'Gen III Original Stats'!G189</f>
        <v>34</v>
      </c>
      <c r="P189">
        <f>H189-'Gen III Original Stats'!H189</f>
        <v>10</v>
      </c>
      <c r="Q189">
        <f>I189-'Gen III Original Stats'!I189</f>
        <v>110</v>
      </c>
      <c r="V189">
        <v>1</v>
      </c>
      <c r="X189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</v>
      </c>
    </row>
    <row r="190" spans="1:24" x14ac:dyDescent="0.5">
      <c r="A190">
        <v>189</v>
      </c>
      <c r="B190" t="s">
        <v>188</v>
      </c>
      <c r="C190">
        <v>100</v>
      </c>
      <c r="D190">
        <v>73</v>
      </c>
      <c r="E190">
        <v>93</v>
      </c>
      <c r="F190">
        <v>73</v>
      </c>
      <c r="G190">
        <v>113</v>
      </c>
      <c r="H190">
        <v>147</v>
      </c>
      <c r="I190">
        <f t="shared" si="4"/>
        <v>599</v>
      </c>
      <c r="K190">
        <f>C190-'Gen III Original Stats'!C190</f>
        <v>25</v>
      </c>
      <c r="L190">
        <f>D190-'Gen III Original Stats'!D190</f>
        <v>18</v>
      </c>
      <c r="M190">
        <f>E190-'Gen III Original Stats'!E190</f>
        <v>23</v>
      </c>
      <c r="N190">
        <f>F190-'Gen III Original Stats'!F190</f>
        <v>18</v>
      </c>
      <c r="O190">
        <f>G190-'Gen III Original Stats'!G190</f>
        <v>28</v>
      </c>
      <c r="P190">
        <f>H190-'Gen III Original Stats'!H190</f>
        <v>37</v>
      </c>
      <c r="Q190">
        <f>I190-'Gen III Original Stats'!I190</f>
        <v>149</v>
      </c>
      <c r="X190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</v>
      </c>
    </row>
    <row r="191" spans="1:24" x14ac:dyDescent="0.5">
      <c r="A191">
        <v>190</v>
      </c>
      <c r="B191" t="s">
        <v>189</v>
      </c>
      <c r="C191">
        <v>69</v>
      </c>
      <c r="D191">
        <v>88</v>
      </c>
      <c r="E191">
        <v>69</v>
      </c>
      <c r="F191">
        <v>50</v>
      </c>
      <c r="G191">
        <v>69</v>
      </c>
      <c r="H191">
        <v>106</v>
      </c>
      <c r="I191">
        <f t="shared" si="4"/>
        <v>451</v>
      </c>
      <c r="K191">
        <f>C191-'Gen III Original Stats'!C191</f>
        <v>14</v>
      </c>
      <c r="L191">
        <f>D191-'Gen III Original Stats'!D191</f>
        <v>18</v>
      </c>
      <c r="M191">
        <f>E191-'Gen III Original Stats'!E191</f>
        <v>14</v>
      </c>
      <c r="N191">
        <f>F191-'Gen III Original Stats'!F191</f>
        <v>10</v>
      </c>
      <c r="O191">
        <f>G191-'Gen III Original Stats'!G191</f>
        <v>14</v>
      </c>
      <c r="P191">
        <f>H191-'Gen III Original Stats'!H191</f>
        <v>21</v>
      </c>
      <c r="Q191">
        <f>I191-'Gen III Original Stats'!I191</f>
        <v>91</v>
      </c>
      <c r="V191">
        <v>1</v>
      </c>
      <c r="X191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</v>
      </c>
    </row>
    <row r="192" spans="1:24" x14ac:dyDescent="0.5">
      <c r="A192">
        <v>191</v>
      </c>
      <c r="B192" t="s">
        <v>190</v>
      </c>
      <c r="C192">
        <v>75</v>
      </c>
      <c r="D192">
        <v>75</v>
      </c>
      <c r="E192">
        <v>75</v>
      </c>
      <c r="F192">
        <v>75</v>
      </c>
      <c r="G192">
        <v>75</v>
      </c>
      <c r="H192">
        <v>75</v>
      </c>
      <c r="I192">
        <f t="shared" si="4"/>
        <v>450</v>
      </c>
      <c r="K192">
        <f>C192-'Gen III Original Stats'!C192</f>
        <v>45</v>
      </c>
      <c r="L192">
        <f>D192-'Gen III Original Stats'!D192</f>
        <v>45</v>
      </c>
      <c r="M192">
        <f>E192-'Gen III Original Stats'!E192</f>
        <v>45</v>
      </c>
      <c r="N192">
        <f>F192-'Gen III Original Stats'!F192</f>
        <v>45</v>
      </c>
      <c r="O192">
        <f>G192-'Gen III Original Stats'!G192</f>
        <v>45</v>
      </c>
      <c r="P192">
        <f>H192-'Gen III Original Stats'!H192</f>
        <v>45</v>
      </c>
      <c r="Q192">
        <f>I192-'Gen III Original Stats'!I192</f>
        <v>270</v>
      </c>
      <c r="V192">
        <v>1</v>
      </c>
      <c r="X192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</v>
      </c>
    </row>
    <row r="193" spans="1:24" x14ac:dyDescent="0.5">
      <c r="A193">
        <v>192</v>
      </c>
      <c r="B193" t="s">
        <v>191</v>
      </c>
      <c r="C193">
        <v>106</v>
      </c>
      <c r="D193">
        <v>106</v>
      </c>
      <c r="E193">
        <v>78</v>
      </c>
      <c r="F193">
        <v>148</v>
      </c>
      <c r="G193">
        <v>120</v>
      </c>
      <c r="H193">
        <v>42</v>
      </c>
      <c r="I193">
        <f t="shared" si="4"/>
        <v>600</v>
      </c>
      <c r="K193">
        <f>C193-'Gen III Original Stats'!C193</f>
        <v>31</v>
      </c>
      <c r="L193">
        <f>D193-'Gen III Original Stats'!D193</f>
        <v>31</v>
      </c>
      <c r="M193">
        <f>E193-'Gen III Original Stats'!E193</f>
        <v>23</v>
      </c>
      <c r="N193">
        <f>F193-'Gen III Original Stats'!F193</f>
        <v>43</v>
      </c>
      <c r="O193">
        <f>G193-'Gen III Original Stats'!G193</f>
        <v>35</v>
      </c>
      <c r="P193">
        <f>H193-'Gen III Original Stats'!H193</f>
        <v>12</v>
      </c>
      <c r="Q193">
        <f>I193-'Gen III Original Stats'!I193</f>
        <v>175</v>
      </c>
      <c r="X193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</v>
      </c>
    </row>
    <row r="194" spans="1:24" x14ac:dyDescent="0.5">
      <c r="A194">
        <v>193</v>
      </c>
      <c r="B194" t="s">
        <v>192</v>
      </c>
      <c r="C194">
        <v>100</v>
      </c>
      <c r="D194">
        <v>100</v>
      </c>
      <c r="E194">
        <v>69</v>
      </c>
      <c r="F194">
        <v>115</v>
      </c>
      <c r="G194">
        <v>69</v>
      </c>
      <c r="H194">
        <v>146</v>
      </c>
      <c r="I194">
        <f t="shared" si="4"/>
        <v>599</v>
      </c>
      <c r="K194">
        <f>C194-'Gen III Original Stats'!C194</f>
        <v>35</v>
      </c>
      <c r="L194">
        <f>D194-'Gen III Original Stats'!D194</f>
        <v>35</v>
      </c>
      <c r="M194">
        <f>E194-'Gen III Original Stats'!E194</f>
        <v>24</v>
      </c>
      <c r="N194">
        <f>F194-'Gen III Original Stats'!F194</f>
        <v>40</v>
      </c>
      <c r="O194">
        <f>G194-'Gen III Original Stats'!G194</f>
        <v>24</v>
      </c>
      <c r="P194">
        <f>H194-'Gen III Original Stats'!H194</f>
        <v>51</v>
      </c>
      <c r="Q194">
        <f>I194-'Gen III Original Stats'!I194</f>
        <v>209</v>
      </c>
      <c r="X194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</v>
      </c>
    </row>
    <row r="195" spans="1:24" x14ac:dyDescent="0.5">
      <c r="A195">
        <v>194</v>
      </c>
      <c r="B195" t="s">
        <v>193</v>
      </c>
      <c r="C195">
        <v>118</v>
      </c>
      <c r="D195">
        <v>96</v>
      </c>
      <c r="E195">
        <v>96</v>
      </c>
      <c r="F195">
        <v>54</v>
      </c>
      <c r="G195">
        <v>54</v>
      </c>
      <c r="H195">
        <v>32</v>
      </c>
      <c r="I195">
        <f t="shared" ref="I195:I258" si="6">SUM(C195:H195)</f>
        <v>450</v>
      </c>
      <c r="K195">
        <f>C195-'Gen III Original Stats'!C195</f>
        <v>63</v>
      </c>
      <c r="L195">
        <f>D195-'Gen III Original Stats'!D195</f>
        <v>51</v>
      </c>
      <c r="M195">
        <f>E195-'Gen III Original Stats'!E195</f>
        <v>51</v>
      </c>
      <c r="N195">
        <f>F195-'Gen III Original Stats'!F195</f>
        <v>29</v>
      </c>
      <c r="O195">
        <f>G195-'Gen III Original Stats'!G195</f>
        <v>29</v>
      </c>
      <c r="P195">
        <f>H195-'Gen III Original Stats'!H195</f>
        <v>17</v>
      </c>
      <c r="Q195">
        <f>I195-'Gen III Original Stats'!I195</f>
        <v>240</v>
      </c>
      <c r="V195">
        <v>1</v>
      </c>
      <c r="X195" t="str">
        <f t="shared" si="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</v>
      </c>
    </row>
    <row r="196" spans="1:24" x14ac:dyDescent="0.5">
      <c r="A196">
        <v>195</v>
      </c>
      <c r="B196" t="s">
        <v>194</v>
      </c>
      <c r="C196">
        <v>133</v>
      </c>
      <c r="D196">
        <v>119</v>
      </c>
      <c r="E196">
        <v>119</v>
      </c>
      <c r="F196">
        <v>91</v>
      </c>
      <c r="G196">
        <v>91</v>
      </c>
      <c r="H196">
        <v>49</v>
      </c>
      <c r="I196">
        <f t="shared" si="6"/>
        <v>602</v>
      </c>
      <c r="K196">
        <f>C196-'Gen III Original Stats'!C196</f>
        <v>38</v>
      </c>
      <c r="L196">
        <f>D196-'Gen III Original Stats'!D196</f>
        <v>34</v>
      </c>
      <c r="M196">
        <f>E196-'Gen III Original Stats'!E196</f>
        <v>34</v>
      </c>
      <c r="N196">
        <f>F196-'Gen III Original Stats'!F196</f>
        <v>26</v>
      </c>
      <c r="O196">
        <f>G196-'Gen III Original Stats'!G196</f>
        <v>26</v>
      </c>
      <c r="P196">
        <f>H196-'Gen III Original Stats'!H196</f>
        <v>14</v>
      </c>
      <c r="Q196">
        <f>I196-'Gen III Original Stats'!I196</f>
        <v>172</v>
      </c>
      <c r="X196" t="str">
        <f t="shared" ref="X196:X259" si="7">_xlfn.CONCAT(X195,",","[",A196,",",IF(V196="",0,V196),"]")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</v>
      </c>
    </row>
    <row r="197" spans="1:24" x14ac:dyDescent="0.5">
      <c r="A197">
        <v>196</v>
      </c>
      <c r="B197" t="s">
        <v>195</v>
      </c>
      <c r="C197">
        <v>74</v>
      </c>
      <c r="D197">
        <v>74</v>
      </c>
      <c r="E197">
        <v>69</v>
      </c>
      <c r="F197">
        <v>149</v>
      </c>
      <c r="G197">
        <v>109</v>
      </c>
      <c r="H197">
        <v>126</v>
      </c>
      <c r="I197">
        <f t="shared" si="6"/>
        <v>601</v>
      </c>
      <c r="K197">
        <f>C197-'Gen III Original Stats'!C197</f>
        <v>9</v>
      </c>
      <c r="L197">
        <f>D197-'Gen III Original Stats'!D197</f>
        <v>9</v>
      </c>
      <c r="M197">
        <f>E197-'Gen III Original Stats'!E197</f>
        <v>9</v>
      </c>
      <c r="N197">
        <f>F197-'Gen III Original Stats'!F197</f>
        <v>19</v>
      </c>
      <c r="O197">
        <f>G197-'Gen III Original Stats'!G197</f>
        <v>14</v>
      </c>
      <c r="P197">
        <f>H197-'Gen III Original Stats'!H197</f>
        <v>16</v>
      </c>
      <c r="Q197">
        <f>I197-'Gen III Original Stats'!I197</f>
        <v>76</v>
      </c>
      <c r="X197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</v>
      </c>
    </row>
    <row r="198" spans="1:24" x14ac:dyDescent="0.5">
      <c r="A198">
        <v>197</v>
      </c>
      <c r="B198" t="s">
        <v>196</v>
      </c>
      <c r="C198">
        <v>109</v>
      </c>
      <c r="D198">
        <v>74</v>
      </c>
      <c r="E198">
        <v>126</v>
      </c>
      <c r="F198">
        <v>69</v>
      </c>
      <c r="G198">
        <v>149</v>
      </c>
      <c r="H198">
        <v>74</v>
      </c>
      <c r="I198">
        <f t="shared" si="6"/>
        <v>601</v>
      </c>
      <c r="K198">
        <f>C198-'Gen III Original Stats'!C198</f>
        <v>14</v>
      </c>
      <c r="L198">
        <f>D198-'Gen III Original Stats'!D198</f>
        <v>9</v>
      </c>
      <c r="M198">
        <f>E198-'Gen III Original Stats'!E198</f>
        <v>16</v>
      </c>
      <c r="N198">
        <f>F198-'Gen III Original Stats'!F198</f>
        <v>9</v>
      </c>
      <c r="O198">
        <f>G198-'Gen III Original Stats'!G198</f>
        <v>19</v>
      </c>
      <c r="P198">
        <f>H198-'Gen III Original Stats'!H198</f>
        <v>9</v>
      </c>
      <c r="Q198">
        <f>I198-'Gen III Original Stats'!I198</f>
        <v>76</v>
      </c>
      <c r="X198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</v>
      </c>
    </row>
    <row r="199" spans="1:24" x14ac:dyDescent="0.5">
      <c r="A199">
        <v>198</v>
      </c>
      <c r="B199" t="s">
        <v>197</v>
      </c>
      <c r="C199">
        <v>89</v>
      </c>
      <c r="D199">
        <v>126</v>
      </c>
      <c r="E199">
        <v>62</v>
      </c>
      <c r="F199">
        <v>126</v>
      </c>
      <c r="G199">
        <v>62</v>
      </c>
      <c r="H199">
        <v>135</v>
      </c>
      <c r="I199">
        <f t="shared" si="6"/>
        <v>600</v>
      </c>
      <c r="K199">
        <f>C199-'Gen III Original Stats'!C199</f>
        <v>29</v>
      </c>
      <c r="L199">
        <f>D199-'Gen III Original Stats'!D199</f>
        <v>41</v>
      </c>
      <c r="M199">
        <f>E199-'Gen III Original Stats'!E199</f>
        <v>20</v>
      </c>
      <c r="N199">
        <f>F199-'Gen III Original Stats'!F199</f>
        <v>41</v>
      </c>
      <c r="O199">
        <f>G199-'Gen III Original Stats'!G199</f>
        <v>20</v>
      </c>
      <c r="P199">
        <f>H199-'Gen III Original Stats'!H199</f>
        <v>44</v>
      </c>
      <c r="Q199">
        <f>I199-'Gen III Original Stats'!I199</f>
        <v>195</v>
      </c>
      <c r="X199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</v>
      </c>
    </row>
    <row r="200" spans="1:24" x14ac:dyDescent="0.5">
      <c r="A200">
        <v>199</v>
      </c>
      <c r="B200" t="s">
        <v>198</v>
      </c>
      <c r="C200">
        <v>116</v>
      </c>
      <c r="D200">
        <v>92</v>
      </c>
      <c r="E200">
        <v>98</v>
      </c>
      <c r="F200">
        <v>122</v>
      </c>
      <c r="G200">
        <v>135</v>
      </c>
      <c r="H200">
        <v>37</v>
      </c>
      <c r="I200">
        <f t="shared" si="6"/>
        <v>600</v>
      </c>
      <c r="K200">
        <f>C200-'Gen III Original Stats'!C200</f>
        <v>21</v>
      </c>
      <c r="L200">
        <f>D200-'Gen III Original Stats'!D200</f>
        <v>17</v>
      </c>
      <c r="M200">
        <f>E200-'Gen III Original Stats'!E200</f>
        <v>18</v>
      </c>
      <c r="N200">
        <f>F200-'Gen III Original Stats'!F200</f>
        <v>22</v>
      </c>
      <c r="O200">
        <f>G200-'Gen III Original Stats'!G200</f>
        <v>25</v>
      </c>
      <c r="P200">
        <f>H200-'Gen III Original Stats'!H200</f>
        <v>7</v>
      </c>
      <c r="Q200">
        <f>I200-'Gen III Original Stats'!I200</f>
        <v>110</v>
      </c>
      <c r="X200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</v>
      </c>
    </row>
    <row r="201" spans="1:24" x14ac:dyDescent="0.5">
      <c r="A201">
        <v>200</v>
      </c>
      <c r="B201" t="s">
        <v>199</v>
      </c>
      <c r="C201">
        <v>83</v>
      </c>
      <c r="D201">
        <v>83</v>
      </c>
      <c r="E201">
        <v>83</v>
      </c>
      <c r="F201">
        <v>117</v>
      </c>
      <c r="G201">
        <v>117</v>
      </c>
      <c r="H201">
        <v>117</v>
      </c>
      <c r="I201">
        <f t="shared" si="6"/>
        <v>600</v>
      </c>
      <c r="K201">
        <f>C201-'Gen III Original Stats'!C201</f>
        <v>23</v>
      </c>
      <c r="L201">
        <f>D201-'Gen III Original Stats'!D201</f>
        <v>23</v>
      </c>
      <c r="M201">
        <f>E201-'Gen III Original Stats'!E201</f>
        <v>23</v>
      </c>
      <c r="N201">
        <f>F201-'Gen III Original Stats'!F201</f>
        <v>32</v>
      </c>
      <c r="O201">
        <f>G201-'Gen III Original Stats'!G201</f>
        <v>32</v>
      </c>
      <c r="P201">
        <f>H201-'Gen III Original Stats'!H201</f>
        <v>32</v>
      </c>
      <c r="Q201">
        <f>I201-'Gen III Original Stats'!I201</f>
        <v>165</v>
      </c>
      <c r="X20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</v>
      </c>
    </row>
    <row r="202" spans="1:24" x14ac:dyDescent="0.5">
      <c r="A202">
        <v>201</v>
      </c>
      <c r="B202" t="s">
        <v>200</v>
      </c>
      <c r="C202">
        <v>86</v>
      </c>
      <c r="D202">
        <v>129</v>
      </c>
      <c r="E202">
        <v>86</v>
      </c>
      <c r="F202">
        <v>129</v>
      </c>
      <c r="G202">
        <v>86</v>
      </c>
      <c r="H202">
        <v>86</v>
      </c>
      <c r="I202">
        <f t="shared" si="6"/>
        <v>602</v>
      </c>
      <c r="K202">
        <f>C202-'Gen III Original Stats'!C202</f>
        <v>38</v>
      </c>
      <c r="L202">
        <f>D202-'Gen III Original Stats'!D202</f>
        <v>57</v>
      </c>
      <c r="M202">
        <f>E202-'Gen III Original Stats'!E202</f>
        <v>38</v>
      </c>
      <c r="N202">
        <f>F202-'Gen III Original Stats'!F202</f>
        <v>57</v>
      </c>
      <c r="O202">
        <f>G202-'Gen III Original Stats'!G202</f>
        <v>38</v>
      </c>
      <c r="P202">
        <f>H202-'Gen III Original Stats'!H202</f>
        <v>38</v>
      </c>
      <c r="Q202">
        <f>I202-'Gen III Original Stats'!I202</f>
        <v>266</v>
      </c>
      <c r="X202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</v>
      </c>
    </row>
    <row r="203" spans="1:24" x14ac:dyDescent="0.5">
      <c r="A203">
        <v>202</v>
      </c>
      <c r="B203" t="s">
        <v>201</v>
      </c>
      <c r="C203">
        <v>255</v>
      </c>
      <c r="D203">
        <v>54</v>
      </c>
      <c r="E203">
        <v>91</v>
      </c>
      <c r="F203">
        <v>54</v>
      </c>
      <c r="G203">
        <v>91</v>
      </c>
      <c r="H203">
        <v>54</v>
      </c>
      <c r="I203">
        <f t="shared" si="6"/>
        <v>599</v>
      </c>
      <c r="K203">
        <f>C203-'Gen III Original Stats'!C203</f>
        <v>65</v>
      </c>
      <c r="L203">
        <f>D203-'Gen III Original Stats'!D203</f>
        <v>21</v>
      </c>
      <c r="M203">
        <f>E203-'Gen III Original Stats'!E203</f>
        <v>33</v>
      </c>
      <c r="N203">
        <f>F203-'Gen III Original Stats'!F203</f>
        <v>21</v>
      </c>
      <c r="O203">
        <f>G203-'Gen III Original Stats'!G203</f>
        <v>33</v>
      </c>
      <c r="P203">
        <f>H203-'Gen III Original Stats'!H203</f>
        <v>21</v>
      </c>
      <c r="Q203">
        <f>I203-'Gen III Original Stats'!I203</f>
        <v>194</v>
      </c>
      <c r="X203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</v>
      </c>
    </row>
    <row r="204" spans="1:24" x14ac:dyDescent="0.5">
      <c r="A204">
        <v>203</v>
      </c>
      <c r="B204" t="s">
        <v>202</v>
      </c>
      <c r="C204">
        <v>92</v>
      </c>
      <c r="D204">
        <v>105</v>
      </c>
      <c r="E204">
        <v>86</v>
      </c>
      <c r="F204">
        <v>119</v>
      </c>
      <c r="G204">
        <v>86</v>
      </c>
      <c r="H204">
        <v>112</v>
      </c>
      <c r="I204">
        <f t="shared" si="6"/>
        <v>600</v>
      </c>
      <c r="K204">
        <f>C204-'Gen III Original Stats'!C204</f>
        <v>22</v>
      </c>
      <c r="L204">
        <f>D204-'Gen III Original Stats'!D204</f>
        <v>25</v>
      </c>
      <c r="M204">
        <f>E204-'Gen III Original Stats'!E204</f>
        <v>21</v>
      </c>
      <c r="N204">
        <f>F204-'Gen III Original Stats'!F204</f>
        <v>29</v>
      </c>
      <c r="O204">
        <f>G204-'Gen III Original Stats'!G204</f>
        <v>21</v>
      </c>
      <c r="P204">
        <f>H204-'Gen III Original Stats'!H204</f>
        <v>27</v>
      </c>
      <c r="Q204">
        <f>I204-'Gen III Original Stats'!I204</f>
        <v>145</v>
      </c>
      <c r="X204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</v>
      </c>
    </row>
    <row r="205" spans="1:24" x14ac:dyDescent="0.5">
      <c r="A205">
        <v>204</v>
      </c>
      <c r="B205" t="s">
        <v>203</v>
      </c>
      <c r="C205">
        <v>78</v>
      </c>
      <c r="D205">
        <v>101</v>
      </c>
      <c r="E205">
        <v>140</v>
      </c>
      <c r="F205">
        <v>54</v>
      </c>
      <c r="G205">
        <v>54</v>
      </c>
      <c r="H205">
        <v>23</v>
      </c>
      <c r="I205">
        <f t="shared" si="6"/>
        <v>450</v>
      </c>
      <c r="K205">
        <f>C205-'Gen III Original Stats'!C205</f>
        <v>28</v>
      </c>
      <c r="L205">
        <f>D205-'Gen III Original Stats'!D205</f>
        <v>36</v>
      </c>
      <c r="M205">
        <f>E205-'Gen III Original Stats'!E205</f>
        <v>50</v>
      </c>
      <c r="N205">
        <f>F205-'Gen III Original Stats'!F205</f>
        <v>19</v>
      </c>
      <c r="O205">
        <f>G205-'Gen III Original Stats'!G205</f>
        <v>19</v>
      </c>
      <c r="P205">
        <f>H205-'Gen III Original Stats'!H205</f>
        <v>8</v>
      </c>
      <c r="Q205">
        <f>I205-'Gen III Original Stats'!I205</f>
        <v>160</v>
      </c>
      <c r="V205">
        <v>1</v>
      </c>
      <c r="X205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</v>
      </c>
    </row>
    <row r="206" spans="1:24" x14ac:dyDescent="0.5">
      <c r="A206">
        <v>205</v>
      </c>
      <c r="B206" t="s">
        <v>204</v>
      </c>
      <c r="C206">
        <v>97</v>
      </c>
      <c r="D206">
        <v>116</v>
      </c>
      <c r="E206">
        <v>181</v>
      </c>
      <c r="F206">
        <v>77</v>
      </c>
      <c r="G206">
        <v>77</v>
      </c>
      <c r="H206">
        <v>52</v>
      </c>
      <c r="I206">
        <f t="shared" si="6"/>
        <v>600</v>
      </c>
      <c r="K206">
        <f>C206-'Gen III Original Stats'!C206</f>
        <v>22</v>
      </c>
      <c r="L206">
        <f>D206-'Gen III Original Stats'!D206</f>
        <v>26</v>
      </c>
      <c r="M206">
        <f>E206-'Gen III Original Stats'!E206</f>
        <v>41</v>
      </c>
      <c r="N206">
        <f>F206-'Gen III Original Stats'!F206</f>
        <v>17</v>
      </c>
      <c r="O206">
        <f>G206-'Gen III Original Stats'!G206</f>
        <v>17</v>
      </c>
      <c r="P206">
        <f>H206-'Gen III Original Stats'!H206</f>
        <v>12</v>
      </c>
      <c r="Q206">
        <f>I206-'Gen III Original Stats'!I206</f>
        <v>135</v>
      </c>
      <c r="X206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</v>
      </c>
    </row>
    <row r="207" spans="1:24" x14ac:dyDescent="0.5">
      <c r="A207">
        <v>206</v>
      </c>
      <c r="B207" t="s">
        <v>205</v>
      </c>
      <c r="C207">
        <v>145</v>
      </c>
      <c r="D207">
        <v>101</v>
      </c>
      <c r="E207">
        <v>101</v>
      </c>
      <c r="F207">
        <v>94</v>
      </c>
      <c r="G207">
        <v>94</v>
      </c>
      <c r="H207">
        <v>65</v>
      </c>
      <c r="I207">
        <f t="shared" si="6"/>
        <v>600</v>
      </c>
      <c r="K207">
        <f>C207-'Gen III Original Stats'!C207</f>
        <v>45</v>
      </c>
      <c r="L207">
        <f>D207-'Gen III Original Stats'!D207</f>
        <v>31</v>
      </c>
      <c r="M207">
        <f>E207-'Gen III Original Stats'!E207</f>
        <v>31</v>
      </c>
      <c r="N207">
        <f>F207-'Gen III Original Stats'!F207</f>
        <v>29</v>
      </c>
      <c r="O207">
        <f>G207-'Gen III Original Stats'!G207</f>
        <v>29</v>
      </c>
      <c r="P207">
        <f>H207-'Gen III Original Stats'!H207</f>
        <v>20</v>
      </c>
      <c r="Q207">
        <f>I207-'Gen III Original Stats'!I207</f>
        <v>185</v>
      </c>
      <c r="X207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</v>
      </c>
    </row>
    <row r="208" spans="1:24" x14ac:dyDescent="0.5">
      <c r="A208">
        <v>207</v>
      </c>
      <c r="B208" t="s">
        <v>206</v>
      </c>
      <c r="C208">
        <v>91</v>
      </c>
      <c r="D208">
        <v>105</v>
      </c>
      <c r="E208">
        <v>147</v>
      </c>
      <c r="F208">
        <v>49</v>
      </c>
      <c r="G208">
        <v>91</v>
      </c>
      <c r="H208">
        <v>119</v>
      </c>
      <c r="I208">
        <f t="shared" si="6"/>
        <v>602</v>
      </c>
      <c r="K208">
        <f>C208-'Gen III Original Stats'!C208</f>
        <v>26</v>
      </c>
      <c r="L208">
        <f>D208-'Gen III Original Stats'!D208</f>
        <v>30</v>
      </c>
      <c r="M208">
        <f>E208-'Gen III Original Stats'!E208</f>
        <v>42</v>
      </c>
      <c r="N208">
        <f>F208-'Gen III Original Stats'!F208</f>
        <v>14</v>
      </c>
      <c r="O208">
        <f>G208-'Gen III Original Stats'!G208</f>
        <v>26</v>
      </c>
      <c r="P208">
        <f>H208-'Gen III Original Stats'!H208</f>
        <v>34</v>
      </c>
      <c r="Q208">
        <f>I208-'Gen III Original Stats'!I208</f>
        <v>172</v>
      </c>
      <c r="X208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</v>
      </c>
    </row>
    <row r="209" spans="1:24" x14ac:dyDescent="0.5">
      <c r="A209">
        <v>208</v>
      </c>
      <c r="B209" t="s">
        <v>207</v>
      </c>
      <c r="C209">
        <v>88</v>
      </c>
      <c r="D209">
        <v>100</v>
      </c>
      <c r="E209">
        <v>235</v>
      </c>
      <c r="F209">
        <v>65</v>
      </c>
      <c r="G209">
        <v>76</v>
      </c>
      <c r="H209">
        <v>35</v>
      </c>
      <c r="I209">
        <f t="shared" si="6"/>
        <v>599</v>
      </c>
      <c r="K209">
        <f>C209-'Gen III Original Stats'!C209</f>
        <v>13</v>
      </c>
      <c r="L209">
        <f>D209-'Gen III Original Stats'!D209</f>
        <v>15</v>
      </c>
      <c r="M209">
        <f>E209-'Gen III Original Stats'!E209</f>
        <v>35</v>
      </c>
      <c r="N209">
        <f>F209-'Gen III Original Stats'!F209</f>
        <v>10</v>
      </c>
      <c r="O209">
        <f>G209-'Gen III Original Stats'!G209</f>
        <v>11</v>
      </c>
      <c r="P209">
        <f>H209-'Gen III Original Stats'!H209</f>
        <v>5</v>
      </c>
      <c r="Q209">
        <f>I209-'Gen III Original Stats'!I209</f>
        <v>89</v>
      </c>
      <c r="X209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</v>
      </c>
    </row>
    <row r="210" spans="1:24" x14ac:dyDescent="0.5">
      <c r="A210">
        <v>209</v>
      </c>
      <c r="B210" t="s">
        <v>208</v>
      </c>
      <c r="C210">
        <v>90</v>
      </c>
      <c r="D210">
        <v>120</v>
      </c>
      <c r="E210">
        <v>75</v>
      </c>
      <c r="F210">
        <v>60</v>
      </c>
      <c r="G210">
        <v>60</v>
      </c>
      <c r="H210">
        <v>45</v>
      </c>
      <c r="I210">
        <f t="shared" si="6"/>
        <v>450</v>
      </c>
      <c r="K210">
        <f>C210-'Gen III Original Stats'!C210</f>
        <v>30</v>
      </c>
      <c r="L210">
        <f>D210-'Gen III Original Stats'!D210</f>
        <v>40</v>
      </c>
      <c r="M210">
        <f>E210-'Gen III Original Stats'!E210</f>
        <v>25</v>
      </c>
      <c r="N210">
        <f>F210-'Gen III Original Stats'!F210</f>
        <v>20</v>
      </c>
      <c r="O210">
        <f>G210-'Gen III Original Stats'!G210</f>
        <v>20</v>
      </c>
      <c r="P210">
        <f>H210-'Gen III Original Stats'!H210</f>
        <v>15</v>
      </c>
      <c r="Q210">
        <f>I210-'Gen III Original Stats'!I210</f>
        <v>150</v>
      </c>
      <c r="V210">
        <v>1</v>
      </c>
      <c r="X210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</v>
      </c>
    </row>
    <row r="211" spans="1:24" x14ac:dyDescent="0.5">
      <c r="A211">
        <v>210</v>
      </c>
      <c r="B211" t="s">
        <v>209</v>
      </c>
      <c r="C211">
        <v>120</v>
      </c>
      <c r="D211">
        <v>160</v>
      </c>
      <c r="E211">
        <v>100</v>
      </c>
      <c r="F211">
        <v>80</v>
      </c>
      <c r="G211">
        <v>80</v>
      </c>
      <c r="H211">
        <v>60</v>
      </c>
      <c r="I211">
        <f t="shared" si="6"/>
        <v>600</v>
      </c>
      <c r="K211">
        <f>C211-'Gen III Original Stats'!C211</f>
        <v>30</v>
      </c>
      <c r="L211">
        <f>D211-'Gen III Original Stats'!D211</f>
        <v>40</v>
      </c>
      <c r="M211">
        <f>E211-'Gen III Original Stats'!E211</f>
        <v>25</v>
      </c>
      <c r="N211">
        <f>F211-'Gen III Original Stats'!F211</f>
        <v>20</v>
      </c>
      <c r="O211">
        <f>G211-'Gen III Original Stats'!G211</f>
        <v>20</v>
      </c>
      <c r="P211">
        <f>H211-'Gen III Original Stats'!H211</f>
        <v>15</v>
      </c>
      <c r="Q211">
        <f>I211-'Gen III Original Stats'!I211</f>
        <v>150</v>
      </c>
      <c r="X21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</v>
      </c>
    </row>
    <row r="212" spans="1:24" x14ac:dyDescent="0.5">
      <c r="A212">
        <v>211</v>
      </c>
      <c r="B212" t="s">
        <v>210</v>
      </c>
      <c r="C212">
        <v>91</v>
      </c>
      <c r="D212">
        <v>133</v>
      </c>
      <c r="E212">
        <v>105</v>
      </c>
      <c r="F212">
        <v>77</v>
      </c>
      <c r="G212">
        <v>77</v>
      </c>
      <c r="H212">
        <v>119</v>
      </c>
      <c r="I212">
        <f t="shared" si="6"/>
        <v>602</v>
      </c>
      <c r="K212">
        <f>C212-'Gen III Original Stats'!C212</f>
        <v>26</v>
      </c>
      <c r="L212">
        <f>D212-'Gen III Original Stats'!D212</f>
        <v>38</v>
      </c>
      <c r="M212">
        <f>E212-'Gen III Original Stats'!E212</f>
        <v>30</v>
      </c>
      <c r="N212">
        <f>F212-'Gen III Original Stats'!F212</f>
        <v>22</v>
      </c>
      <c r="O212">
        <f>G212-'Gen III Original Stats'!G212</f>
        <v>22</v>
      </c>
      <c r="P212">
        <f>H212-'Gen III Original Stats'!H212</f>
        <v>34</v>
      </c>
      <c r="Q212">
        <f>I212-'Gen III Original Stats'!I212</f>
        <v>172</v>
      </c>
      <c r="X212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</v>
      </c>
    </row>
    <row r="213" spans="1:24" x14ac:dyDescent="0.5">
      <c r="A213">
        <v>212</v>
      </c>
      <c r="B213" t="s">
        <v>211</v>
      </c>
      <c r="C213">
        <v>84</v>
      </c>
      <c r="D213">
        <v>156</v>
      </c>
      <c r="E213">
        <v>120</v>
      </c>
      <c r="F213">
        <v>66</v>
      </c>
      <c r="G213">
        <v>96</v>
      </c>
      <c r="H213">
        <v>78</v>
      </c>
      <c r="I213">
        <f t="shared" si="6"/>
        <v>600</v>
      </c>
      <c r="K213">
        <f>C213-'Gen III Original Stats'!C213</f>
        <v>14</v>
      </c>
      <c r="L213">
        <f>D213-'Gen III Original Stats'!D213</f>
        <v>26</v>
      </c>
      <c r="M213">
        <f>E213-'Gen III Original Stats'!E213</f>
        <v>20</v>
      </c>
      <c r="N213">
        <f>F213-'Gen III Original Stats'!F213</f>
        <v>11</v>
      </c>
      <c r="O213">
        <f>G213-'Gen III Original Stats'!G213</f>
        <v>16</v>
      </c>
      <c r="P213">
        <f>H213-'Gen III Original Stats'!H213</f>
        <v>13</v>
      </c>
      <c r="Q213">
        <f>I213-'Gen III Original Stats'!I213</f>
        <v>100</v>
      </c>
      <c r="X213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</v>
      </c>
    </row>
    <row r="214" spans="1:24" x14ac:dyDescent="0.5">
      <c r="A214">
        <v>213</v>
      </c>
      <c r="B214" t="s">
        <v>212</v>
      </c>
      <c r="C214">
        <v>33</v>
      </c>
      <c r="D214">
        <v>21</v>
      </c>
      <c r="E214">
        <v>255</v>
      </c>
      <c r="F214">
        <v>21</v>
      </c>
      <c r="G214">
        <v>255</v>
      </c>
      <c r="H214">
        <v>15</v>
      </c>
      <c r="I214">
        <f t="shared" si="6"/>
        <v>600</v>
      </c>
      <c r="K214">
        <f>C214-'Gen III Original Stats'!C214</f>
        <v>13</v>
      </c>
      <c r="L214">
        <f>D214-'Gen III Original Stats'!D214</f>
        <v>11</v>
      </c>
      <c r="M214">
        <f>E214-'Gen III Original Stats'!E214</f>
        <v>25</v>
      </c>
      <c r="N214">
        <f>F214-'Gen III Original Stats'!F214</f>
        <v>11</v>
      </c>
      <c r="O214">
        <f>G214-'Gen III Original Stats'!G214</f>
        <v>25</v>
      </c>
      <c r="P214">
        <f>H214-'Gen III Original Stats'!H214</f>
        <v>10</v>
      </c>
      <c r="Q214">
        <f>I214-'Gen III Original Stats'!I214</f>
        <v>95</v>
      </c>
      <c r="X214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</v>
      </c>
    </row>
    <row r="215" spans="1:24" x14ac:dyDescent="0.5">
      <c r="A215">
        <v>214</v>
      </c>
      <c r="B215" t="s">
        <v>213</v>
      </c>
      <c r="C215">
        <v>96</v>
      </c>
      <c r="D215">
        <v>150</v>
      </c>
      <c r="E215">
        <v>90</v>
      </c>
      <c r="F215">
        <v>48</v>
      </c>
      <c r="G215">
        <v>114</v>
      </c>
      <c r="H215">
        <v>102</v>
      </c>
      <c r="I215">
        <f t="shared" si="6"/>
        <v>600</v>
      </c>
      <c r="K215">
        <f>C215-'Gen III Original Stats'!C215</f>
        <v>16</v>
      </c>
      <c r="L215">
        <f>D215-'Gen III Original Stats'!D215</f>
        <v>25</v>
      </c>
      <c r="M215">
        <f>E215-'Gen III Original Stats'!E215</f>
        <v>15</v>
      </c>
      <c r="N215">
        <f>F215-'Gen III Original Stats'!F215</f>
        <v>8</v>
      </c>
      <c r="O215">
        <f>G215-'Gen III Original Stats'!G215</f>
        <v>19</v>
      </c>
      <c r="P215">
        <f>H215-'Gen III Original Stats'!H215</f>
        <v>17</v>
      </c>
      <c r="Q215">
        <f>I215-'Gen III Original Stats'!I215</f>
        <v>100</v>
      </c>
      <c r="X215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</v>
      </c>
    </row>
    <row r="216" spans="1:24" x14ac:dyDescent="0.5">
      <c r="A216">
        <v>215</v>
      </c>
      <c r="B216" t="s">
        <v>214</v>
      </c>
      <c r="C216">
        <v>77</v>
      </c>
      <c r="D216">
        <v>133</v>
      </c>
      <c r="E216">
        <v>77</v>
      </c>
      <c r="F216">
        <v>49</v>
      </c>
      <c r="G216">
        <v>105</v>
      </c>
      <c r="H216">
        <v>160</v>
      </c>
      <c r="I216">
        <f t="shared" si="6"/>
        <v>601</v>
      </c>
      <c r="K216">
        <f>C216-'Gen III Original Stats'!C216</f>
        <v>22</v>
      </c>
      <c r="L216">
        <f>D216-'Gen III Original Stats'!D216</f>
        <v>38</v>
      </c>
      <c r="M216">
        <f>E216-'Gen III Original Stats'!E216</f>
        <v>22</v>
      </c>
      <c r="N216">
        <f>F216-'Gen III Original Stats'!F216</f>
        <v>14</v>
      </c>
      <c r="O216">
        <f>G216-'Gen III Original Stats'!G216</f>
        <v>30</v>
      </c>
      <c r="P216">
        <f>H216-'Gen III Original Stats'!H216</f>
        <v>45</v>
      </c>
      <c r="Q216">
        <f>I216-'Gen III Original Stats'!I216</f>
        <v>171</v>
      </c>
      <c r="X216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</v>
      </c>
    </row>
    <row r="217" spans="1:24" x14ac:dyDescent="0.5">
      <c r="A217">
        <v>216</v>
      </c>
      <c r="B217" t="s">
        <v>215</v>
      </c>
      <c r="C217">
        <v>82</v>
      </c>
      <c r="D217">
        <v>109</v>
      </c>
      <c r="E217">
        <v>68</v>
      </c>
      <c r="F217">
        <v>68</v>
      </c>
      <c r="G217">
        <v>68</v>
      </c>
      <c r="H217">
        <v>55</v>
      </c>
      <c r="I217">
        <f t="shared" si="6"/>
        <v>450</v>
      </c>
      <c r="K217">
        <f>C217-'Gen III Original Stats'!C217</f>
        <v>22</v>
      </c>
      <c r="L217">
        <f>D217-'Gen III Original Stats'!D217</f>
        <v>29</v>
      </c>
      <c r="M217">
        <f>E217-'Gen III Original Stats'!E217</f>
        <v>18</v>
      </c>
      <c r="N217">
        <f>F217-'Gen III Original Stats'!F217</f>
        <v>18</v>
      </c>
      <c r="O217">
        <f>G217-'Gen III Original Stats'!G217</f>
        <v>18</v>
      </c>
      <c r="P217">
        <f>H217-'Gen III Original Stats'!H217</f>
        <v>15</v>
      </c>
      <c r="Q217">
        <f>I217-'Gen III Original Stats'!I217</f>
        <v>120</v>
      </c>
      <c r="V217">
        <v>1</v>
      </c>
      <c r="X217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</v>
      </c>
    </row>
    <row r="218" spans="1:24" x14ac:dyDescent="0.5">
      <c r="A218">
        <v>217</v>
      </c>
      <c r="B218" t="s">
        <v>216</v>
      </c>
      <c r="C218">
        <v>108</v>
      </c>
      <c r="D218">
        <v>156</v>
      </c>
      <c r="E218">
        <v>90</v>
      </c>
      <c r="F218">
        <v>90</v>
      </c>
      <c r="G218">
        <v>90</v>
      </c>
      <c r="H218">
        <v>66</v>
      </c>
      <c r="I218">
        <f t="shared" si="6"/>
        <v>600</v>
      </c>
      <c r="K218">
        <f>C218-'Gen III Original Stats'!C218</f>
        <v>18</v>
      </c>
      <c r="L218">
        <f>D218-'Gen III Original Stats'!D218</f>
        <v>26</v>
      </c>
      <c r="M218">
        <f>E218-'Gen III Original Stats'!E218</f>
        <v>15</v>
      </c>
      <c r="N218">
        <f>F218-'Gen III Original Stats'!F218</f>
        <v>15</v>
      </c>
      <c r="O218">
        <f>G218-'Gen III Original Stats'!G218</f>
        <v>15</v>
      </c>
      <c r="P218">
        <f>H218-'Gen III Original Stats'!H218</f>
        <v>11</v>
      </c>
      <c r="Q218">
        <f>I218-'Gen III Original Stats'!I218</f>
        <v>100</v>
      </c>
      <c r="X218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</v>
      </c>
    </row>
    <row r="219" spans="1:24" x14ac:dyDescent="0.5">
      <c r="A219">
        <v>218</v>
      </c>
      <c r="B219" t="s">
        <v>217</v>
      </c>
      <c r="C219">
        <v>72</v>
      </c>
      <c r="D219">
        <v>72</v>
      </c>
      <c r="E219">
        <v>72</v>
      </c>
      <c r="F219">
        <v>126</v>
      </c>
      <c r="G219">
        <v>72</v>
      </c>
      <c r="H219">
        <v>36</v>
      </c>
      <c r="I219">
        <f t="shared" si="6"/>
        <v>450</v>
      </c>
      <c r="K219">
        <f>C219-'Gen III Original Stats'!C219</f>
        <v>32</v>
      </c>
      <c r="L219">
        <f>D219-'Gen III Original Stats'!D219</f>
        <v>32</v>
      </c>
      <c r="M219">
        <f>E219-'Gen III Original Stats'!E219</f>
        <v>32</v>
      </c>
      <c r="N219">
        <f>F219-'Gen III Original Stats'!F219</f>
        <v>56</v>
      </c>
      <c r="O219">
        <f>G219-'Gen III Original Stats'!G219</f>
        <v>32</v>
      </c>
      <c r="P219">
        <f>H219-'Gen III Original Stats'!H219</f>
        <v>16</v>
      </c>
      <c r="Q219">
        <f>I219-'Gen III Original Stats'!I219</f>
        <v>200</v>
      </c>
      <c r="V219">
        <v>1</v>
      </c>
      <c r="X219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</v>
      </c>
    </row>
    <row r="220" spans="1:24" x14ac:dyDescent="0.5">
      <c r="A220">
        <v>219</v>
      </c>
      <c r="B220" t="s">
        <v>218</v>
      </c>
      <c r="C220">
        <v>73</v>
      </c>
      <c r="D220">
        <v>73</v>
      </c>
      <c r="E220">
        <v>176</v>
      </c>
      <c r="F220">
        <v>117</v>
      </c>
      <c r="G220">
        <v>117</v>
      </c>
      <c r="H220">
        <v>44</v>
      </c>
      <c r="I220">
        <f t="shared" si="6"/>
        <v>600</v>
      </c>
      <c r="K220">
        <f>C220-'Gen III Original Stats'!C220</f>
        <v>23</v>
      </c>
      <c r="L220">
        <f>D220-'Gen III Original Stats'!D220</f>
        <v>23</v>
      </c>
      <c r="M220">
        <f>E220-'Gen III Original Stats'!E220</f>
        <v>56</v>
      </c>
      <c r="N220">
        <f>F220-'Gen III Original Stats'!F220</f>
        <v>37</v>
      </c>
      <c r="O220">
        <f>G220-'Gen III Original Stats'!G220</f>
        <v>37</v>
      </c>
      <c r="P220">
        <f>H220-'Gen III Original Stats'!H220</f>
        <v>14</v>
      </c>
      <c r="Q220">
        <f>I220-'Gen III Original Stats'!I220</f>
        <v>190</v>
      </c>
      <c r="X220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</v>
      </c>
    </row>
    <row r="221" spans="1:24" x14ac:dyDescent="0.5">
      <c r="A221">
        <v>220</v>
      </c>
      <c r="B221" t="s">
        <v>219</v>
      </c>
      <c r="C221">
        <v>90</v>
      </c>
      <c r="D221">
        <v>90</v>
      </c>
      <c r="E221">
        <v>72</v>
      </c>
      <c r="F221">
        <v>54</v>
      </c>
      <c r="G221">
        <v>54</v>
      </c>
      <c r="H221">
        <v>90</v>
      </c>
      <c r="I221">
        <f t="shared" si="6"/>
        <v>450</v>
      </c>
      <c r="K221">
        <f>C221-'Gen III Original Stats'!C221</f>
        <v>40</v>
      </c>
      <c r="L221">
        <f>D221-'Gen III Original Stats'!D221</f>
        <v>40</v>
      </c>
      <c r="M221">
        <f>E221-'Gen III Original Stats'!E221</f>
        <v>32</v>
      </c>
      <c r="N221">
        <f>F221-'Gen III Original Stats'!F221</f>
        <v>24</v>
      </c>
      <c r="O221">
        <f>G221-'Gen III Original Stats'!G221</f>
        <v>24</v>
      </c>
      <c r="P221">
        <f>H221-'Gen III Original Stats'!H221</f>
        <v>40</v>
      </c>
      <c r="Q221">
        <f>I221-'Gen III Original Stats'!I221</f>
        <v>200</v>
      </c>
      <c r="V221">
        <v>1</v>
      </c>
      <c r="X22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</v>
      </c>
    </row>
    <row r="222" spans="1:24" x14ac:dyDescent="0.5">
      <c r="A222">
        <v>221</v>
      </c>
      <c r="B222" t="s">
        <v>220</v>
      </c>
      <c r="C222">
        <v>133</v>
      </c>
      <c r="D222">
        <v>133</v>
      </c>
      <c r="E222">
        <v>107</v>
      </c>
      <c r="F222">
        <v>80</v>
      </c>
      <c r="G222">
        <v>80</v>
      </c>
      <c r="H222">
        <v>67</v>
      </c>
      <c r="I222">
        <f t="shared" si="6"/>
        <v>600</v>
      </c>
      <c r="K222">
        <f>C222-'Gen III Original Stats'!C222</f>
        <v>33</v>
      </c>
      <c r="L222">
        <f>D222-'Gen III Original Stats'!D222</f>
        <v>33</v>
      </c>
      <c r="M222">
        <f>E222-'Gen III Original Stats'!E222</f>
        <v>27</v>
      </c>
      <c r="N222">
        <f>F222-'Gen III Original Stats'!F222</f>
        <v>20</v>
      </c>
      <c r="O222">
        <f>G222-'Gen III Original Stats'!G222</f>
        <v>20</v>
      </c>
      <c r="P222">
        <f>H222-'Gen III Original Stats'!H222</f>
        <v>17</v>
      </c>
      <c r="Q222">
        <f>I222-'Gen III Original Stats'!I222</f>
        <v>150</v>
      </c>
      <c r="X222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</v>
      </c>
    </row>
    <row r="223" spans="1:24" x14ac:dyDescent="0.5">
      <c r="A223">
        <v>222</v>
      </c>
      <c r="B223" t="s">
        <v>221</v>
      </c>
      <c r="C223">
        <v>87</v>
      </c>
      <c r="D223">
        <v>87</v>
      </c>
      <c r="E223">
        <v>134</v>
      </c>
      <c r="F223">
        <v>103</v>
      </c>
      <c r="G223">
        <v>134</v>
      </c>
      <c r="H223">
        <v>55</v>
      </c>
      <c r="I223">
        <f t="shared" si="6"/>
        <v>600</v>
      </c>
      <c r="K223">
        <f>C223-'Gen III Original Stats'!C223</f>
        <v>32</v>
      </c>
      <c r="L223">
        <f>D223-'Gen III Original Stats'!D223</f>
        <v>32</v>
      </c>
      <c r="M223">
        <f>E223-'Gen III Original Stats'!E223</f>
        <v>49</v>
      </c>
      <c r="N223">
        <f>F223-'Gen III Original Stats'!F223</f>
        <v>38</v>
      </c>
      <c r="O223">
        <f>G223-'Gen III Original Stats'!G223</f>
        <v>49</v>
      </c>
      <c r="P223">
        <f>H223-'Gen III Original Stats'!H223</f>
        <v>20</v>
      </c>
      <c r="Q223">
        <f>I223-'Gen III Original Stats'!I223</f>
        <v>220</v>
      </c>
      <c r="X223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</v>
      </c>
    </row>
    <row r="224" spans="1:24" x14ac:dyDescent="0.5">
      <c r="A224">
        <v>223</v>
      </c>
      <c r="B224" t="s">
        <v>222</v>
      </c>
      <c r="C224">
        <v>52</v>
      </c>
      <c r="D224">
        <v>98</v>
      </c>
      <c r="E224">
        <v>52</v>
      </c>
      <c r="F224">
        <v>98</v>
      </c>
      <c r="G224">
        <v>52</v>
      </c>
      <c r="H224">
        <v>98</v>
      </c>
      <c r="I224">
        <f t="shared" si="6"/>
        <v>450</v>
      </c>
      <c r="K224">
        <f>C224-'Gen III Original Stats'!C224</f>
        <v>17</v>
      </c>
      <c r="L224">
        <f>D224-'Gen III Original Stats'!D224</f>
        <v>33</v>
      </c>
      <c r="M224">
        <f>E224-'Gen III Original Stats'!E224</f>
        <v>17</v>
      </c>
      <c r="N224">
        <f>F224-'Gen III Original Stats'!F224</f>
        <v>33</v>
      </c>
      <c r="O224">
        <f>G224-'Gen III Original Stats'!G224</f>
        <v>17</v>
      </c>
      <c r="P224">
        <f>H224-'Gen III Original Stats'!H224</f>
        <v>33</v>
      </c>
      <c r="Q224">
        <f>I224-'Gen III Original Stats'!I224</f>
        <v>150</v>
      </c>
      <c r="V224">
        <v>1</v>
      </c>
      <c r="X224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</v>
      </c>
    </row>
    <row r="225" spans="1:24" x14ac:dyDescent="0.5">
      <c r="A225">
        <v>224</v>
      </c>
      <c r="B225" t="s">
        <v>223</v>
      </c>
      <c r="C225">
        <v>94</v>
      </c>
      <c r="D225">
        <v>131</v>
      </c>
      <c r="E225">
        <v>94</v>
      </c>
      <c r="F225">
        <v>131</v>
      </c>
      <c r="G225">
        <v>94</v>
      </c>
      <c r="H225">
        <v>56</v>
      </c>
      <c r="I225">
        <f t="shared" si="6"/>
        <v>600</v>
      </c>
      <c r="K225">
        <f>C225-'Gen III Original Stats'!C225</f>
        <v>19</v>
      </c>
      <c r="L225">
        <f>D225-'Gen III Original Stats'!D225</f>
        <v>26</v>
      </c>
      <c r="M225">
        <f>E225-'Gen III Original Stats'!E225</f>
        <v>19</v>
      </c>
      <c r="N225">
        <f>F225-'Gen III Original Stats'!F225</f>
        <v>26</v>
      </c>
      <c r="O225">
        <f>G225-'Gen III Original Stats'!G225</f>
        <v>19</v>
      </c>
      <c r="P225">
        <f>H225-'Gen III Original Stats'!H225</f>
        <v>11</v>
      </c>
      <c r="Q225">
        <f>I225-'Gen III Original Stats'!I225</f>
        <v>120</v>
      </c>
      <c r="X225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</v>
      </c>
    </row>
    <row r="226" spans="1:24" x14ac:dyDescent="0.5">
      <c r="A226">
        <v>225</v>
      </c>
      <c r="B226" t="s">
        <v>224</v>
      </c>
      <c r="C226">
        <v>82</v>
      </c>
      <c r="D226">
        <v>100</v>
      </c>
      <c r="E226">
        <v>82</v>
      </c>
      <c r="F226">
        <v>118</v>
      </c>
      <c r="G226">
        <v>82</v>
      </c>
      <c r="H226">
        <v>136</v>
      </c>
      <c r="I226">
        <f t="shared" si="6"/>
        <v>600</v>
      </c>
      <c r="K226">
        <f>C226-'Gen III Original Stats'!C226</f>
        <v>37</v>
      </c>
      <c r="L226">
        <f>D226-'Gen III Original Stats'!D226</f>
        <v>45</v>
      </c>
      <c r="M226">
        <f>E226-'Gen III Original Stats'!E226</f>
        <v>37</v>
      </c>
      <c r="N226">
        <f>F226-'Gen III Original Stats'!F226</f>
        <v>53</v>
      </c>
      <c r="O226">
        <f>G226-'Gen III Original Stats'!G226</f>
        <v>37</v>
      </c>
      <c r="P226">
        <f>H226-'Gen III Original Stats'!H226</f>
        <v>61</v>
      </c>
      <c r="Q226">
        <f>I226-'Gen III Original Stats'!I226</f>
        <v>270</v>
      </c>
      <c r="X226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</v>
      </c>
    </row>
    <row r="227" spans="1:24" x14ac:dyDescent="0.5">
      <c r="A227">
        <v>226</v>
      </c>
      <c r="B227" t="s">
        <v>225</v>
      </c>
      <c r="C227">
        <v>84</v>
      </c>
      <c r="D227">
        <v>52</v>
      </c>
      <c r="E227">
        <v>90</v>
      </c>
      <c r="F227">
        <v>103</v>
      </c>
      <c r="G227">
        <v>181</v>
      </c>
      <c r="H227">
        <v>90</v>
      </c>
      <c r="I227">
        <f t="shared" si="6"/>
        <v>600</v>
      </c>
      <c r="K227">
        <f>C227-'Gen III Original Stats'!C227</f>
        <v>19</v>
      </c>
      <c r="L227">
        <f>D227-'Gen III Original Stats'!D227</f>
        <v>12</v>
      </c>
      <c r="M227">
        <f>E227-'Gen III Original Stats'!E227</f>
        <v>20</v>
      </c>
      <c r="N227">
        <f>F227-'Gen III Original Stats'!F227</f>
        <v>23</v>
      </c>
      <c r="O227">
        <f>G227-'Gen III Original Stats'!G227</f>
        <v>41</v>
      </c>
      <c r="P227">
        <f>H227-'Gen III Original Stats'!H227</f>
        <v>20</v>
      </c>
      <c r="Q227">
        <f>I227-'Gen III Original Stats'!I227</f>
        <v>135</v>
      </c>
      <c r="X227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</v>
      </c>
    </row>
    <row r="228" spans="1:24" x14ac:dyDescent="0.5">
      <c r="A228">
        <v>227</v>
      </c>
      <c r="B228" t="s">
        <v>226</v>
      </c>
      <c r="C228">
        <v>84</v>
      </c>
      <c r="D228">
        <v>103</v>
      </c>
      <c r="E228">
        <v>181</v>
      </c>
      <c r="F228">
        <v>52</v>
      </c>
      <c r="G228">
        <v>90</v>
      </c>
      <c r="H228">
        <v>90</v>
      </c>
      <c r="I228">
        <f t="shared" si="6"/>
        <v>600</v>
      </c>
      <c r="K228">
        <f>C228-'Gen III Original Stats'!C228</f>
        <v>19</v>
      </c>
      <c r="L228">
        <f>D228-'Gen III Original Stats'!D228</f>
        <v>23</v>
      </c>
      <c r="M228">
        <f>E228-'Gen III Original Stats'!E228</f>
        <v>41</v>
      </c>
      <c r="N228">
        <f>F228-'Gen III Original Stats'!F228</f>
        <v>12</v>
      </c>
      <c r="O228">
        <f>G228-'Gen III Original Stats'!G228</f>
        <v>20</v>
      </c>
      <c r="P228">
        <f>H228-'Gen III Original Stats'!H228</f>
        <v>20</v>
      </c>
      <c r="Q228">
        <f>I228-'Gen III Original Stats'!I228</f>
        <v>135</v>
      </c>
      <c r="X228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</v>
      </c>
    </row>
    <row r="229" spans="1:24" x14ac:dyDescent="0.5">
      <c r="A229">
        <v>228</v>
      </c>
      <c r="B229" t="s">
        <v>227</v>
      </c>
      <c r="C229">
        <v>61</v>
      </c>
      <c r="D229">
        <v>82</v>
      </c>
      <c r="E229">
        <v>41</v>
      </c>
      <c r="F229">
        <v>109</v>
      </c>
      <c r="G229">
        <v>68</v>
      </c>
      <c r="H229">
        <v>89</v>
      </c>
      <c r="I229">
        <f t="shared" si="6"/>
        <v>450</v>
      </c>
      <c r="K229">
        <f>C229-'Gen III Original Stats'!C229</f>
        <v>16</v>
      </c>
      <c r="L229">
        <f>D229-'Gen III Original Stats'!D229</f>
        <v>22</v>
      </c>
      <c r="M229">
        <f>E229-'Gen III Original Stats'!E229</f>
        <v>11</v>
      </c>
      <c r="N229">
        <f>F229-'Gen III Original Stats'!F229</f>
        <v>29</v>
      </c>
      <c r="O229">
        <f>G229-'Gen III Original Stats'!G229</f>
        <v>18</v>
      </c>
      <c r="P229">
        <f>H229-'Gen III Original Stats'!H229</f>
        <v>24</v>
      </c>
      <c r="Q229">
        <f>I229-'Gen III Original Stats'!I229</f>
        <v>120</v>
      </c>
      <c r="V229">
        <v>1</v>
      </c>
      <c r="X229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</v>
      </c>
    </row>
    <row r="230" spans="1:24" x14ac:dyDescent="0.5">
      <c r="A230">
        <v>229</v>
      </c>
      <c r="B230" t="s">
        <v>228</v>
      </c>
      <c r="C230">
        <v>90</v>
      </c>
      <c r="D230">
        <v>108</v>
      </c>
      <c r="E230">
        <v>60</v>
      </c>
      <c r="F230">
        <v>132</v>
      </c>
      <c r="G230">
        <v>96</v>
      </c>
      <c r="H230">
        <v>114</v>
      </c>
      <c r="I230">
        <f t="shared" si="6"/>
        <v>600</v>
      </c>
      <c r="K230">
        <f>C230-'Gen III Original Stats'!C230</f>
        <v>15</v>
      </c>
      <c r="L230">
        <f>D230-'Gen III Original Stats'!D230</f>
        <v>18</v>
      </c>
      <c r="M230">
        <f>E230-'Gen III Original Stats'!E230</f>
        <v>10</v>
      </c>
      <c r="N230">
        <f>F230-'Gen III Original Stats'!F230</f>
        <v>22</v>
      </c>
      <c r="O230">
        <f>G230-'Gen III Original Stats'!G230</f>
        <v>16</v>
      </c>
      <c r="P230">
        <f>H230-'Gen III Original Stats'!H230</f>
        <v>19</v>
      </c>
      <c r="Q230">
        <f>I230-'Gen III Original Stats'!I230</f>
        <v>100</v>
      </c>
      <c r="X230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</v>
      </c>
    </row>
    <row r="231" spans="1:24" x14ac:dyDescent="0.5">
      <c r="A231">
        <v>230</v>
      </c>
      <c r="B231" t="s">
        <v>229</v>
      </c>
      <c r="C231">
        <v>83</v>
      </c>
      <c r="D231">
        <v>106</v>
      </c>
      <c r="E231">
        <v>106</v>
      </c>
      <c r="F231">
        <v>106</v>
      </c>
      <c r="G231">
        <v>106</v>
      </c>
      <c r="H231">
        <v>94</v>
      </c>
      <c r="I231">
        <f t="shared" si="6"/>
        <v>601</v>
      </c>
      <c r="K231">
        <f>C231-'Gen III Original Stats'!C231</f>
        <v>8</v>
      </c>
      <c r="L231">
        <f>D231-'Gen III Original Stats'!D231</f>
        <v>11</v>
      </c>
      <c r="M231">
        <f>E231-'Gen III Original Stats'!E231</f>
        <v>11</v>
      </c>
      <c r="N231">
        <f>F231-'Gen III Original Stats'!F231</f>
        <v>11</v>
      </c>
      <c r="O231">
        <f>G231-'Gen III Original Stats'!G231</f>
        <v>11</v>
      </c>
      <c r="P231">
        <f>H231-'Gen III Original Stats'!H231</f>
        <v>9</v>
      </c>
      <c r="Q231">
        <f>I231-'Gen III Original Stats'!I231</f>
        <v>61</v>
      </c>
      <c r="X23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</v>
      </c>
    </row>
    <row r="232" spans="1:24" x14ac:dyDescent="0.5">
      <c r="A232">
        <v>231</v>
      </c>
      <c r="B232" t="s">
        <v>230</v>
      </c>
      <c r="C232">
        <v>122</v>
      </c>
      <c r="D232">
        <v>82</v>
      </c>
      <c r="E232">
        <v>82</v>
      </c>
      <c r="F232">
        <v>55</v>
      </c>
      <c r="G232">
        <v>55</v>
      </c>
      <c r="H232">
        <v>55</v>
      </c>
      <c r="I232">
        <f t="shared" si="6"/>
        <v>451</v>
      </c>
      <c r="K232">
        <f>C232-'Gen III Original Stats'!C232</f>
        <v>32</v>
      </c>
      <c r="L232">
        <f>D232-'Gen III Original Stats'!D232</f>
        <v>22</v>
      </c>
      <c r="M232">
        <f>E232-'Gen III Original Stats'!E232</f>
        <v>22</v>
      </c>
      <c r="N232">
        <f>F232-'Gen III Original Stats'!F232</f>
        <v>15</v>
      </c>
      <c r="O232">
        <f>G232-'Gen III Original Stats'!G232</f>
        <v>15</v>
      </c>
      <c r="P232">
        <f>H232-'Gen III Original Stats'!H232</f>
        <v>15</v>
      </c>
      <c r="Q232">
        <f>I232-'Gen III Original Stats'!I232</f>
        <v>121</v>
      </c>
      <c r="V232">
        <v>1</v>
      </c>
      <c r="X232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</v>
      </c>
    </row>
    <row r="233" spans="1:24" x14ac:dyDescent="0.5">
      <c r="A233">
        <v>232</v>
      </c>
      <c r="B233" t="s">
        <v>231</v>
      </c>
      <c r="C233">
        <v>108</v>
      </c>
      <c r="D233">
        <v>144</v>
      </c>
      <c r="E233">
        <v>144</v>
      </c>
      <c r="F233">
        <v>72</v>
      </c>
      <c r="G233">
        <v>72</v>
      </c>
      <c r="H233">
        <v>60</v>
      </c>
      <c r="I233">
        <f t="shared" si="6"/>
        <v>600</v>
      </c>
      <c r="K233">
        <f>C233-'Gen III Original Stats'!C233</f>
        <v>18</v>
      </c>
      <c r="L233">
        <f>D233-'Gen III Original Stats'!D233</f>
        <v>24</v>
      </c>
      <c r="M233">
        <f>E233-'Gen III Original Stats'!E233</f>
        <v>24</v>
      </c>
      <c r="N233">
        <f>F233-'Gen III Original Stats'!F233</f>
        <v>12</v>
      </c>
      <c r="O233">
        <f>G233-'Gen III Original Stats'!G233</f>
        <v>12</v>
      </c>
      <c r="P233">
        <f>H233-'Gen III Original Stats'!H233</f>
        <v>10</v>
      </c>
      <c r="Q233">
        <f>I233-'Gen III Original Stats'!I233</f>
        <v>100</v>
      </c>
      <c r="X233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</v>
      </c>
    </row>
    <row r="234" spans="1:24" x14ac:dyDescent="0.5">
      <c r="A234">
        <v>233</v>
      </c>
      <c r="B234" t="s">
        <v>232</v>
      </c>
      <c r="C234">
        <v>99</v>
      </c>
      <c r="D234">
        <v>93</v>
      </c>
      <c r="E234">
        <v>105</v>
      </c>
      <c r="F234">
        <v>122</v>
      </c>
      <c r="G234">
        <v>111</v>
      </c>
      <c r="H234">
        <v>70</v>
      </c>
      <c r="I234">
        <f t="shared" si="6"/>
        <v>600</v>
      </c>
      <c r="K234">
        <f>C234-'Gen III Original Stats'!C234</f>
        <v>14</v>
      </c>
      <c r="L234">
        <f>D234-'Gen III Original Stats'!D234</f>
        <v>13</v>
      </c>
      <c r="M234">
        <f>E234-'Gen III Original Stats'!E234</f>
        <v>15</v>
      </c>
      <c r="N234">
        <f>F234-'Gen III Original Stats'!F234</f>
        <v>17</v>
      </c>
      <c r="O234">
        <f>G234-'Gen III Original Stats'!G234</f>
        <v>16</v>
      </c>
      <c r="P234">
        <f>H234-'Gen III Original Stats'!H234</f>
        <v>10</v>
      </c>
      <c r="Q234">
        <f>I234-'Gen III Original Stats'!I234</f>
        <v>85</v>
      </c>
      <c r="U234" s="1"/>
      <c r="X234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</v>
      </c>
    </row>
    <row r="235" spans="1:24" x14ac:dyDescent="0.5">
      <c r="A235">
        <v>234</v>
      </c>
      <c r="B235" t="s">
        <v>233</v>
      </c>
      <c r="C235">
        <v>94</v>
      </c>
      <c r="D235">
        <v>123</v>
      </c>
      <c r="E235">
        <v>80</v>
      </c>
      <c r="F235">
        <v>110</v>
      </c>
      <c r="G235">
        <v>84</v>
      </c>
      <c r="H235">
        <v>110</v>
      </c>
      <c r="I235">
        <f t="shared" si="6"/>
        <v>601</v>
      </c>
      <c r="K235">
        <f>C235-'Gen III Original Stats'!C235</f>
        <v>21</v>
      </c>
      <c r="L235">
        <f>D235-'Gen III Original Stats'!D235</f>
        <v>28</v>
      </c>
      <c r="M235">
        <f>E235-'Gen III Original Stats'!E235</f>
        <v>18</v>
      </c>
      <c r="N235">
        <f>F235-'Gen III Original Stats'!F235</f>
        <v>25</v>
      </c>
      <c r="O235">
        <f>G235-'Gen III Original Stats'!G235</f>
        <v>19</v>
      </c>
      <c r="P235">
        <f>H235-'Gen III Original Stats'!H235</f>
        <v>25</v>
      </c>
      <c r="Q235">
        <f>I235-'Gen III Original Stats'!I235</f>
        <v>136</v>
      </c>
      <c r="X235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</v>
      </c>
    </row>
    <row r="236" spans="1:24" x14ac:dyDescent="0.5">
      <c r="A236">
        <v>235</v>
      </c>
      <c r="B236" t="s">
        <v>234</v>
      </c>
      <c r="C236">
        <v>132</v>
      </c>
      <c r="D236">
        <v>48</v>
      </c>
      <c r="E236">
        <v>84</v>
      </c>
      <c r="F236">
        <v>48</v>
      </c>
      <c r="G236">
        <v>108</v>
      </c>
      <c r="H236">
        <v>180</v>
      </c>
      <c r="I236">
        <f t="shared" si="6"/>
        <v>600</v>
      </c>
      <c r="K236">
        <f>C236-'Gen III Original Stats'!C236</f>
        <v>77</v>
      </c>
      <c r="L236">
        <f>D236-'Gen III Original Stats'!D236</f>
        <v>28</v>
      </c>
      <c r="M236">
        <f>E236-'Gen III Original Stats'!E236</f>
        <v>49</v>
      </c>
      <c r="N236">
        <f>F236-'Gen III Original Stats'!F236</f>
        <v>28</v>
      </c>
      <c r="O236">
        <f>G236-'Gen III Original Stats'!G236</f>
        <v>63</v>
      </c>
      <c r="P236">
        <f>H236-'Gen III Original Stats'!H236</f>
        <v>105</v>
      </c>
      <c r="Q236">
        <f>I236-'Gen III Original Stats'!I236</f>
        <v>350</v>
      </c>
      <c r="X236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</v>
      </c>
    </row>
    <row r="237" spans="1:24" x14ac:dyDescent="0.5">
      <c r="A237">
        <v>236</v>
      </c>
      <c r="B237" t="s">
        <v>235</v>
      </c>
      <c r="C237">
        <v>75</v>
      </c>
      <c r="D237">
        <v>75</v>
      </c>
      <c r="E237">
        <v>75</v>
      </c>
      <c r="F237">
        <v>75</v>
      </c>
      <c r="G237">
        <v>75</v>
      </c>
      <c r="H237">
        <v>75</v>
      </c>
      <c r="I237">
        <f t="shared" si="6"/>
        <v>450</v>
      </c>
      <c r="K237">
        <f>C237-'Gen III Original Stats'!C237</f>
        <v>40</v>
      </c>
      <c r="L237">
        <f>D237-'Gen III Original Stats'!D237</f>
        <v>40</v>
      </c>
      <c r="M237">
        <f>E237-'Gen III Original Stats'!E237</f>
        <v>40</v>
      </c>
      <c r="N237">
        <f>F237-'Gen III Original Stats'!F237</f>
        <v>40</v>
      </c>
      <c r="O237">
        <f>G237-'Gen III Original Stats'!G237</f>
        <v>40</v>
      </c>
      <c r="P237">
        <f>H237-'Gen III Original Stats'!H237</f>
        <v>40</v>
      </c>
      <c r="Q237">
        <f>I237-'Gen III Original Stats'!I237</f>
        <v>240</v>
      </c>
      <c r="V237">
        <v>1</v>
      </c>
      <c r="X237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</v>
      </c>
    </row>
    <row r="238" spans="1:24" x14ac:dyDescent="0.5">
      <c r="A238">
        <v>237</v>
      </c>
      <c r="B238" t="s">
        <v>236</v>
      </c>
      <c r="C238">
        <v>66</v>
      </c>
      <c r="D238">
        <v>125</v>
      </c>
      <c r="E238">
        <v>125</v>
      </c>
      <c r="F238">
        <v>46</v>
      </c>
      <c r="G238">
        <v>145</v>
      </c>
      <c r="H238">
        <v>92</v>
      </c>
      <c r="I238">
        <f t="shared" si="6"/>
        <v>599</v>
      </c>
      <c r="K238">
        <f>C238-'Gen III Original Stats'!C238</f>
        <v>16</v>
      </c>
      <c r="L238">
        <f>D238-'Gen III Original Stats'!D238</f>
        <v>30</v>
      </c>
      <c r="M238">
        <f>E238-'Gen III Original Stats'!E238</f>
        <v>30</v>
      </c>
      <c r="N238">
        <f>F238-'Gen III Original Stats'!F238</f>
        <v>11</v>
      </c>
      <c r="O238">
        <f>G238-'Gen III Original Stats'!G238</f>
        <v>35</v>
      </c>
      <c r="P238">
        <f>H238-'Gen III Original Stats'!H238</f>
        <v>22</v>
      </c>
      <c r="Q238">
        <f>I238-'Gen III Original Stats'!I238</f>
        <v>144</v>
      </c>
      <c r="X238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</v>
      </c>
    </row>
    <row r="239" spans="1:24" x14ac:dyDescent="0.5">
      <c r="A239">
        <v>238</v>
      </c>
      <c r="B239" t="s">
        <v>237</v>
      </c>
      <c r="C239">
        <v>66</v>
      </c>
      <c r="D239">
        <v>44</v>
      </c>
      <c r="E239">
        <v>22</v>
      </c>
      <c r="F239">
        <v>125</v>
      </c>
      <c r="G239">
        <v>96</v>
      </c>
      <c r="H239">
        <v>96</v>
      </c>
      <c r="I239">
        <f t="shared" si="6"/>
        <v>449</v>
      </c>
      <c r="K239">
        <f>C239-'Gen III Original Stats'!C239</f>
        <v>21</v>
      </c>
      <c r="L239">
        <f>D239-'Gen III Original Stats'!D239</f>
        <v>14</v>
      </c>
      <c r="M239">
        <f>E239-'Gen III Original Stats'!E239</f>
        <v>7</v>
      </c>
      <c r="N239">
        <f>F239-'Gen III Original Stats'!F239</f>
        <v>40</v>
      </c>
      <c r="O239">
        <f>G239-'Gen III Original Stats'!G239</f>
        <v>31</v>
      </c>
      <c r="P239">
        <f>H239-'Gen III Original Stats'!H239</f>
        <v>31</v>
      </c>
      <c r="Q239">
        <f>I239-'Gen III Original Stats'!I239</f>
        <v>144</v>
      </c>
      <c r="V239">
        <v>1</v>
      </c>
      <c r="X239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</v>
      </c>
    </row>
    <row r="240" spans="1:24" x14ac:dyDescent="0.5">
      <c r="A240">
        <v>239</v>
      </c>
      <c r="B240" t="s">
        <v>238</v>
      </c>
      <c r="C240">
        <v>38</v>
      </c>
      <c r="D240">
        <v>52</v>
      </c>
      <c r="E240">
        <v>31</v>
      </c>
      <c r="F240">
        <v>54</v>
      </c>
      <c r="G240">
        <v>46</v>
      </c>
      <c r="H240">
        <v>79</v>
      </c>
      <c r="I240">
        <f t="shared" si="6"/>
        <v>300</v>
      </c>
      <c r="K240">
        <f>C240-'Gen III Original Stats'!C240</f>
        <v>-7</v>
      </c>
      <c r="L240">
        <f>D240-'Gen III Original Stats'!D240</f>
        <v>-11</v>
      </c>
      <c r="M240">
        <f>E240-'Gen III Original Stats'!E240</f>
        <v>-6</v>
      </c>
      <c r="N240">
        <f>F240-'Gen III Original Stats'!F240</f>
        <v>-11</v>
      </c>
      <c r="O240">
        <f>G240-'Gen III Original Stats'!G240</f>
        <v>-9</v>
      </c>
      <c r="P240">
        <f>H240-'Gen III Original Stats'!H240</f>
        <v>-16</v>
      </c>
      <c r="Q240">
        <f>I240-'Gen III Original Stats'!I240</f>
        <v>-60</v>
      </c>
      <c r="V240">
        <v>2</v>
      </c>
      <c r="X240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</v>
      </c>
    </row>
    <row r="241" spans="1:24" x14ac:dyDescent="0.5">
      <c r="A241">
        <v>240</v>
      </c>
      <c r="B241" t="s">
        <v>239</v>
      </c>
      <c r="C241">
        <v>37</v>
      </c>
      <c r="D241">
        <v>62</v>
      </c>
      <c r="E241">
        <v>30</v>
      </c>
      <c r="F241">
        <v>58</v>
      </c>
      <c r="G241">
        <v>45</v>
      </c>
      <c r="H241">
        <v>68</v>
      </c>
      <c r="I241">
        <f t="shared" si="6"/>
        <v>300</v>
      </c>
      <c r="K241">
        <f>C241-'Gen III Original Stats'!C241</f>
        <v>-8</v>
      </c>
      <c r="L241">
        <f>D241-'Gen III Original Stats'!D241</f>
        <v>-13</v>
      </c>
      <c r="M241">
        <f>E241-'Gen III Original Stats'!E241</f>
        <v>-7</v>
      </c>
      <c r="N241">
        <f>F241-'Gen III Original Stats'!F241</f>
        <v>-12</v>
      </c>
      <c r="O241">
        <f>G241-'Gen III Original Stats'!G241</f>
        <v>-10</v>
      </c>
      <c r="P241">
        <f>H241-'Gen III Original Stats'!H241</f>
        <v>-15</v>
      </c>
      <c r="Q241">
        <f>I241-'Gen III Original Stats'!I241</f>
        <v>-65</v>
      </c>
      <c r="V241">
        <v>2</v>
      </c>
      <c r="X24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</v>
      </c>
    </row>
    <row r="242" spans="1:24" x14ac:dyDescent="0.5">
      <c r="A242">
        <v>241</v>
      </c>
      <c r="B242" t="s">
        <v>240</v>
      </c>
      <c r="C242">
        <v>116</v>
      </c>
      <c r="D242">
        <v>98</v>
      </c>
      <c r="E242">
        <v>129</v>
      </c>
      <c r="F242">
        <v>49</v>
      </c>
      <c r="G242">
        <v>86</v>
      </c>
      <c r="H242">
        <v>122</v>
      </c>
      <c r="I242">
        <f t="shared" si="6"/>
        <v>600</v>
      </c>
      <c r="K242">
        <f>C242-'Gen III Original Stats'!C242</f>
        <v>21</v>
      </c>
      <c r="L242">
        <f>D242-'Gen III Original Stats'!D242</f>
        <v>18</v>
      </c>
      <c r="M242">
        <f>E242-'Gen III Original Stats'!E242</f>
        <v>24</v>
      </c>
      <c r="N242">
        <f>F242-'Gen III Original Stats'!F242</f>
        <v>9</v>
      </c>
      <c r="O242">
        <f>G242-'Gen III Original Stats'!G242</f>
        <v>16</v>
      </c>
      <c r="P242">
        <f>H242-'Gen III Original Stats'!H242</f>
        <v>22</v>
      </c>
      <c r="Q242">
        <f>I242-'Gen III Original Stats'!I242</f>
        <v>110</v>
      </c>
      <c r="X242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</v>
      </c>
    </row>
    <row r="243" spans="1:24" x14ac:dyDescent="0.5">
      <c r="A243">
        <v>242</v>
      </c>
      <c r="B243" t="s">
        <v>241</v>
      </c>
      <c r="C243">
        <v>255</v>
      </c>
      <c r="D243">
        <v>17</v>
      </c>
      <c r="E243">
        <v>17</v>
      </c>
      <c r="F243">
        <v>89</v>
      </c>
      <c r="G243">
        <v>156</v>
      </c>
      <c r="H243">
        <v>67</v>
      </c>
      <c r="I243">
        <f t="shared" si="6"/>
        <v>601</v>
      </c>
      <c r="K243">
        <f>C243-'Gen III Original Stats'!C243</f>
        <v>0</v>
      </c>
      <c r="L243">
        <f>D243-'Gen III Original Stats'!D243</f>
        <v>7</v>
      </c>
      <c r="M243">
        <f>E243-'Gen III Original Stats'!E243</f>
        <v>7</v>
      </c>
      <c r="N243">
        <f>F243-'Gen III Original Stats'!F243</f>
        <v>14</v>
      </c>
      <c r="O243">
        <f>G243-'Gen III Original Stats'!G243</f>
        <v>21</v>
      </c>
      <c r="P243">
        <f>H243-'Gen III Original Stats'!H243</f>
        <v>12</v>
      </c>
      <c r="Q243">
        <f>I243-'Gen III Original Stats'!I243</f>
        <v>61</v>
      </c>
      <c r="X243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</v>
      </c>
    </row>
    <row r="244" spans="1:24" x14ac:dyDescent="0.5">
      <c r="A244">
        <v>243</v>
      </c>
      <c r="B244" t="s">
        <v>242</v>
      </c>
      <c r="C244">
        <v>93</v>
      </c>
      <c r="D244">
        <v>88</v>
      </c>
      <c r="E244">
        <v>78</v>
      </c>
      <c r="F244">
        <v>119</v>
      </c>
      <c r="G244">
        <v>103</v>
      </c>
      <c r="H244">
        <v>119</v>
      </c>
      <c r="I244">
        <f t="shared" si="6"/>
        <v>600</v>
      </c>
      <c r="K244">
        <f>C244-'Gen III Original Stats'!C244</f>
        <v>3</v>
      </c>
      <c r="L244">
        <f>D244-'Gen III Original Stats'!D244</f>
        <v>3</v>
      </c>
      <c r="M244">
        <f>E244-'Gen III Original Stats'!E244</f>
        <v>3</v>
      </c>
      <c r="N244">
        <f>F244-'Gen III Original Stats'!F244</f>
        <v>4</v>
      </c>
      <c r="O244">
        <f>G244-'Gen III Original Stats'!G244</f>
        <v>3</v>
      </c>
      <c r="P244">
        <f>H244-'Gen III Original Stats'!H244</f>
        <v>4</v>
      </c>
      <c r="Q244">
        <f>I244-'Gen III Original Stats'!I244</f>
        <v>20</v>
      </c>
      <c r="V244">
        <v>5</v>
      </c>
      <c r="X244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</v>
      </c>
    </row>
    <row r="245" spans="1:24" x14ac:dyDescent="0.5">
      <c r="A245">
        <v>244</v>
      </c>
      <c r="B245" t="s">
        <v>243</v>
      </c>
      <c r="C245">
        <v>119</v>
      </c>
      <c r="D245">
        <v>119</v>
      </c>
      <c r="E245">
        <v>88</v>
      </c>
      <c r="F245">
        <v>93</v>
      </c>
      <c r="G245">
        <v>78</v>
      </c>
      <c r="H245">
        <v>103</v>
      </c>
      <c r="I245">
        <f t="shared" si="6"/>
        <v>600</v>
      </c>
      <c r="K245">
        <f>C245-'Gen III Original Stats'!C245</f>
        <v>4</v>
      </c>
      <c r="L245">
        <f>D245-'Gen III Original Stats'!D245</f>
        <v>4</v>
      </c>
      <c r="M245">
        <f>E245-'Gen III Original Stats'!E245</f>
        <v>3</v>
      </c>
      <c r="N245">
        <f>F245-'Gen III Original Stats'!F245</f>
        <v>3</v>
      </c>
      <c r="O245">
        <f>G245-'Gen III Original Stats'!G245</f>
        <v>3</v>
      </c>
      <c r="P245">
        <f>H245-'Gen III Original Stats'!H245</f>
        <v>3</v>
      </c>
      <c r="Q245">
        <f>I245-'Gen III Original Stats'!I245</f>
        <v>20</v>
      </c>
      <c r="V245">
        <v>5</v>
      </c>
      <c r="X245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</v>
      </c>
    </row>
    <row r="246" spans="1:24" x14ac:dyDescent="0.5">
      <c r="A246">
        <v>245</v>
      </c>
      <c r="B246" t="s">
        <v>244</v>
      </c>
      <c r="C246">
        <v>103</v>
      </c>
      <c r="D246">
        <v>78</v>
      </c>
      <c r="E246">
        <v>119</v>
      </c>
      <c r="F246">
        <v>93</v>
      </c>
      <c r="G246">
        <v>119</v>
      </c>
      <c r="H246">
        <v>88</v>
      </c>
      <c r="I246">
        <f t="shared" si="6"/>
        <v>600</v>
      </c>
      <c r="K246">
        <f>C246-'Gen III Original Stats'!C246</f>
        <v>3</v>
      </c>
      <c r="L246">
        <f>D246-'Gen III Original Stats'!D246</f>
        <v>3</v>
      </c>
      <c r="M246">
        <f>E246-'Gen III Original Stats'!E246</f>
        <v>4</v>
      </c>
      <c r="N246">
        <f>F246-'Gen III Original Stats'!F246</f>
        <v>3</v>
      </c>
      <c r="O246">
        <f>G246-'Gen III Original Stats'!G246</f>
        <v>4</v>
      </c>
      <c r="P246">
        <f>H246-'Gen III Original Stats'!H246</f>
        <v>3</v>
      </c>
      <c r="Q246">
        <f>I246-'Gen III Original Stats'!I246</f>
        <v>20</v>
      </c>
      <c r="V246">
        <v>5</v>
      </c>
      <c r="X246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</v>
      </c>
    </row>
    <row r="247" spans="1:24" x14ac:dyDescent="0.5">
      <c r="A247">
        <v>246</v>
      </c>
      <c r="B247" t="s">
        <v>245</v>
      </c>
      <c r="C247">
        <v>50</v>
      </c>
      <c r="D247">
        <v>64</v>
      </c>
      <c r="E247">
        <v>50</v>
      </c>
      <c r="F247">
        <v>45</v>
      </c>
      <c r="G247">
        <v>50</v>
      </c>
      <c r="H247">
        <v>41</v>
      </c>
      <c r="I247">
        <f t="shared" si="6"/>
        <v>300</v>
      </c>
      <c r="K247">
        <f>C247-'Gen III Original Stats'!C247</f>
        <v>0</v>
      </c>
      <c r="L247">
        <f>D247-'Gen III Original Stats'!D247</f>
        <v>0</v>
      </c>
      <c r="M247">
        <f>E247-'Gen III Original Stats'!E247</f>
        <v>0</v>
      </c>
      <c r="N247">
        <f>F247-'Gen III Original Stats'!F247</f>
        <v>0</v>
      </c>
      <c r="O247">
        <f>G247-'Gen III Original Stats'!G247</f>
        <v>0</v>
      </c>
      <c r="P247">
        <f>H247-'Gen III Original Stats'!H247</f>
        <v>0</v>
      </c>
      <c r="Q247">
        <f>I247-'Gen III Original Stats'!I247</f>
        <v>0</v>
      </c>
      <c r="V247">
        <v>2</v>
      </c>
      <c r="X247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</v>
      </c>
    </row>
    <row r="248" spans="1:24" x14ac:dyDescent="0.5">
      <c r="A248">
        <v>247</v>
      </c>
      <c r="B248" t="s">
        <v>246</v>
      </c>
      <c r="C248">
        <v>77</v>
      </c>
      <c r="D248">
        <v>92</v>
      </c>
      <c r="E248">
        <v>77</v>
      </c>
      <c r="F248">
        <v>71</v>
      </c>
      <c r="G248">
        <v>77</v>
      </c>
      <c r="H248">
        <v>56</v>
      </c>
      <c r="I248">
        <f t="shared" si="6"/>
        <v>450</v>
      </c>
      <c r="K248">
        <f>C248-'Gen III Original Stats'!C248</f>
        <v>7</v>
      </c>
      <c r="L248">
        <f>D248-'Gen III Original Stats'!D248</f>
        <v>8</v>
      </c>
      <c r="M248">
        <f>E248-'Gen III Original Stats'!E248</f>
        <v>7</v>
      </c>
      <c r="N248">
        <f>F248-'Gen III Original Stats'!F248</f>
        <v>6</v>
      </c>
      <c r="O248">
        <f>G248-'Gen III Original Stats'!G248</f>
        <v>7</v>
      </c>
      <c r="P248">
        <f>H248-'Gen III Original Stats'!H248</f>
        <v>5</v>
      </c>
      <c r="Q248">
        <f>I248-'Gen III Original Stats'!I248</f>
        <v>40</v>
      </c>
      <c r="V248">
        <v>1</v>
      </c>
      <c r="X248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</v>
      </c>
    </row>
    <row r="249" spans="1:24" x14ac:dyDescent="0.5">
      <c r="A249">
        <v>248</v>
      </c>
      <c r="B249" t="s">
        <v>247</v>
      </c>
      <c r="C249">
        <v>100</v>
      </c>
      <c r="D249">
        <v>134</v>
      </c>
      <c r="E249">
        <v>110</v>
      </c>
      <c r="F249">
        <v>95</v>
      </c>
      <c r="G249">
        <v>100</v>
      </c>
      <c r="H249">
        <v>61</v>
      </c>
      <c r="I249">
        <f t="shared" si="6"/>
        <v>600</v>
      </c>
      <c r="K249">
        <f>C249-'Gen III Original Stats'!C249</f>
        <v>0</v>
      </c>
      <c r="L249">
        <f>D249-'Gen III Original Stats'!D249</f>
        <v>0</v>
      </c>
      <c r="M249">
        <f>E249-'Gen III Original Stats'!E249</f>
        <v>0</v>
      </c>
      <c r="N249">
        <f>F249-'Gen III Original Stats'!F249</f>
        <v>0</v>
      </c>
      <c r="O249">
        <f>G249-'Gen III Original Stats'!G249</f>
        <v>0</v>
      </c>
      <c r="P249">
        <f>H249-'Gen III Original Stats'!H249</f>
        <v>0</v>
      </c>
      <c r="Q249">
        <f>I249-'Gen III Original Stats'!I249</f>
        <v>0</v>
      </c>
      <c r="X249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</v>
      </c>
    </row>
    <row r="250" spans="1:24" x14ac:dyDescent="0.5">
      <c r="A250">
        <v>249</v>
      </c>
      <c r="B250" t="s">
        <v>248</v>
      </c>
      <c r="C250">
        <v>106</v>
      </c>
      <c r="D250">
        <v>90</v>
      </c>
      <c r="E250">
        <v>130</v>
      </c>
      <c r="F250">
        <v>90</v>
      </c>
      <c r="G250">
        <v>154</v>
      </c>
      <c r="H250">
        <v>110</v>
      </c>
      <c r="I250">
        <f t="shared" si="6"/>
        <v>680</v>
      </c>
      <c r="K250">
        <f>C250-'Gen III Original Stats'!C250</f>
        <v>0</v>
      </c>
      <c r="L250">
        <f>D250-'Gen III Original Stats'!D250</f>
        <v>0</v>
      </c>
      <c r="M250">
        <f>E250-'Gen III Original Stats'!E250</f>
        <v>0</v>
      </c>
      <c r="N250">
        <f>F250-'Gen III Original Stats'!F250</f>
        <v>0</v>
      </c>
      <c r="O250">
        <f>G250-'Gen III Original Stats'!G250</f>
        <v>0</v>
      </c>
      <c r="P250">
        <f>H250-'Gen III Original Stats'!H250</f>
        <v>0</v>
      </c>
      <c r="Q250">
        <f>I250-'Gen III Original Stats'!I250</f>
        <v>0</v>
      </c>
      <c r="V250">
        <v>4</v>
      </c>
      <c r="X250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</v>
      </c>
    </row>
    <row r="251" spans="1:24" x14ac:dyDescent="0.5">
      <c r="A251">
        <v>250</v>
      </c>
      <c r="B251" t="s">
        <v>249</v>
      </c>
      <c r="C251">
        <v>106</v>
      </c>
      <c r="D251">
        <v>130</v>
      </c>
      <c r="E251">
        <v>90</v>
      </c>
      <c r="F251">
        <v>110</v>
      </c>
      <c r="G251">
        <v>154</v>
      </c>
      <c r="H251">
        <v>90</v>
      </c>
      <c r="I251">
        <f t="shared" si="6"/>
        <v>680</v>
      </c>
      <c r="K251">
        <f>C251-'Gen III Original Stats'!C251</f>
        <v>0</v>
      </c>
      <c r="L251">
        <f>D251-'Gen III Original Stats'!D251</f>
        <v>0</v>
      </c>
      <c r="M251">
        <f>E251-'Gen III Original Stats'!E251</f>
        <v>0</v>
      </c>
      <c r="N251">
        <f>F251-'Gen III Original Stats'!F251</f>
        <v>0</v>
      </c>
      <c r="O251">
        <f>G251-'Gen III Original Stats'!G251</f>
        <v>0</v>
      </c>
      <c r="P251">
        <f>H251-'Gen III Original Stats'!H251</f>
        <v>0</v>
      </c>
      <c r="Q251">
        <f>I251-'Gen III Original Stats'!I251</f>
        <v>0</v>
      </c>
      <c r="V251">
        <v>4</v>
      </c>
      <c r="X251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</v>
      </c>
    </row>
    <row r="252" spans="1:24" x14ac:dyDescent="0.5">
      <c r="A252">
        <v>251</v>
      </c>
      <c r="B252" t="s">
        <v>250</v>
      </c>
      <c r="C252">
        <v>100</v>
      </c>
      <c r="D252">
        <v>100</v>
      </c>
      <c r="E252">
        <v>100</v>
      </c>
      <c r="F252">
        <v>100</v>
      </c>
      <c r="G252">
        <v>100</v>
      </c>
      <c r="H252">
        <v>100</v>
      </c>
      <c r="I252">
        <f t="shared" si="6"/>
        <v>600</v>
      </c>
      <c r="K252">
        <f>C252-'Gen III Original Stats'!C252</f>
        <v>0</v>
      </c>
      <c r="L252">
        <f>D252-'Gen III Original Stats'!D252</f>
        <v>0</v>
      </c>
      <c r="M252">
        <f>E252-'Gen III Original Stats'!E252</f>
        <v>0</v>
      </c>
      <c r="N252">
        <f>F252-'Gen III Original Stats'!F252</f>
        <v>0</v>
      </c>
      <c r="O252">
        <f>G252-'Gen III Original Stats'!G252</f>
        <v>0</v>
      </c>
      <c r="P252">
        <f>H252-'Gen III Original Stats'!H252</f>
        <v>0</v>
      </c>
      <c r="Q252">
        <f>I252-'Gen III Original Stats'!I252</f>
        <v>0</v>
      </c>
      <c r="V252">
        <v>4</v>
      </c>
      <c r="X252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</v>
      </c>
    </row>
    <row r="253" spans="1:24" x14ac:dyDescent="0.5">
      <c r="A253">
        <v>252</v>
      </c>
      <c r="B253" t="s">
        <v>1060</v>
      </c>
      <c r="C253">
        <v>85</v>
      </c>
      <c r="D253">
        <v>92</v>
      </c>
      <c r="E253">
        <v>92</v>
      </c>
      <c r="F253">
        <v>123</v>
      </c>
      <c r="G253">
        <v>123</v>
      </c>
      <c r="H253">
        <v>85</v>
      </c>
      <c r="I253">
        <f t="shared" si="6"/>
        <v>600</v>
      </c>
      <c r="K253">
        <f>C253-'Gen III Original Stats'!C253</f>
        <v>85</v>
      </c>
      <c r="L253">
        <f>D253-'Gen III Original Stats'!D253</f>
        <v>92</v>
      </c>
      <c r="M253">
        <f>E253-'Gen III Original Stats'!E253</f>
        <v>92</v>
      </c>
      <c r="N253">
        <f>F253-'Gen III Original Stats'!F253</f>
        <v>123</v>
      </c>
      <c r="O253">
        <f>G253-'Gen III Original Stats'!G253</f>
        <v>123</v>
      </c>
      <c r="P253">
        <f>H253-'Gen III Original Stats'!H253</f>
        <v>85</v>
      </c>
      <c r="Q253">
        <f>I253-'Gen III Original Stats'!I253</f>
        <v>600</v>
      </c>
      <c r="V253">
        <v>5</v>
      </c>
      <c r="X253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</v>
      </c>
    </row>
    <row r="254" spans="1:24" x14ac:dyDescent="0.5">
      <c r="A254">
        <v>253</v>
      </c>
      <c r="B254" t="s">
        <v>1060</v>
      </c>
      <c r="C254">
        <v>76</v>
      </c>
      <c r="D254">
        <v>101</v>
      </c>
      <c r="E254">
        <v>83</v>
      </c>
      <c r="F254">
        <v>117</v>
      </c>
      <c r="G254">
        <v>97</v>
      </c>
      <c r="H254">
        <v>126</v>
      </c>
      <c r="I254">
        <f t="shared" si="6"/>
        <v>600</v>
      </c>
      <c r="K254">
        <f>C254-'Gen III Original Stats'!C254</f>
        <v>76</v>
      </c>
      <c r="L254">
        <f>D254-'Gen III Original Stats'!D254</f>
        <v>101</v>
      </c>
      <c r="M254">
        <f>E254-'Gen III Original Stats'!E254</f>
        <v>83</v>
      </c>
      <c r="N254">
        <f>F254-'Gen III Original Stats'!F254</f>
        <v>117</v>
      </c>
      <c r="O254">
        <f>G254-'Gen III Original Stats'!G254</f>
        <v>97</v>
      </c>
      <c r="P254">
        <f>H254-'Gen III Original Stats'!H254</f>
        <v>126</v>
      </c>
      <c r="Q254">
        <f>I254-'Gen III Original Stats'!I254</f>
        <v>600</v>
      </c>
      <c r="V254">
        <v>5</v>
      </c>
      <c r="X254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</v>
      </c>
    </row>
    <row r="255" spans="1:24" x14ac:dyDescent="0.5">
      <c r="A255">
        <v>254</v>
      </c>
      <c r="B255" t="s">
        <v>1060</v>
      </c>
      <c r="C255">
        <v>84</v>
      </c>
      <c r="D255">
        <v>92</v>
      </c>
      <c r="E255">
        <v>124</v>
      </c>
      <c r="F255">
        <v>96</v>
      </c>
      <c r="G255">
        <v>122</v>
      </c>
      <c r="H255">
        <v>82</v>
      </c>
      <c r="I255">
        <f t="shared" si="6"/>
        <v>600</v>
      </c>
      <c r="K255">
        <f>C255-'Gen III Original Stats'!C255</f>
        <v>84</v>
      </c>
      <c r="L255">
        <f>D255-'Gen III Original Stats'!D255</f>
        <v>92</v>
      </c>
      <c r="M255">
        <f>E255-'Gen III Original Stats'!E255</f>
        <v>124</v>
      </c>
      <c r="N255">
        <f>F255-'Gen III Original Stats'!F255</f>
        <v>96</v>
      </c>
      <c r="O255">
        <f>G255-'Gen III Original Stats'!G255</f>
        <v>122</v>
      </c>
      <c r="P255">
        <f>H255-'Gen III Original Stats'!H255</f>
        <v>82</v>
      </c>
      <c r="Q255">
        <f>I255-'Gen III Original Stats'!I255</f>
        <v>600</v>
      </c>
      <c r="V255">
        <v>5</v>
      </c>
      <c r="X255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</v>
      </c>
    </row>
    <row r="256" spans="1:24" x14ac:dyDescent="0.5">
      <c r="A256">
        <v>255</v>
      </c>
      <c r="B256" t="s">
        <v>1060</v>
      </c>
      <c r="C256">
        <v>85</v>
      </c>
      <c r="D256">
        <v>92</v>
      </c>
      <c r="E256">
        <v>123</v>
      </c>
      <c r="F256">
        <v>92</v>
      </c>
      <c r="G256">
        <v>123</v>
      </c>
      <c r="H256">
        <v>85</v>
      </c>
      <c r="I256">
        <f t="shared" si="6"/>
        <v>600</v>
      </c>
      <c r="K256">
        <f>C256-'Gen III Original Stats'!C256</f>
        <v>85</v>
      </c>
      <c r="L256">
        <f>D256-'Gen III Original Stats'!D256</f>
        <v>92</v>
      </c>
      <c r="M256">
        <f>E256-'Gen III Original Stats'!E256</f>
        <v>123</v>
      </c>
      <c r="N256">
        <f>F256-'Gen III Original Stats'!F256</f>
        <v>92</v>
      </c>
      <c r="O256">
        <f>G256-'Gen III Original Stats'!G256</f>
        <v>123</v>
      </c>
      <c r="P256">
        <f>H256-'Gen III Original Stats'!H256</f>
        <v>85</v>
      </c>
      <c r="Q256">
        <f>I256-'Gen III Original Stats'!I256</f>
        <v>600</v>
      </c>
      <c r="V256">
        <v>5</v>
      </c>
      <c r="X256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</v>
      </c>
    </row>
    <row r="257" spans="1:24" x14ac:dyDescent="0.5">
      <c r="A257">
        <v>256</v>
      </c>
      <c r="B257" t="s">
        <v>1060</v>
      </c>
      <c r="C257">
        <v>76</v>
      </c>
      <c r="D257">
        <v>101</v>
      </c>
      <c r="E257">
        <v>83</v>
      </c>
      <c r="F257">
        <v>117</v>
      </c>
      <c r="G257">
        <v>97</v>
      </c>
      <c r="H257">
        <v>126</v>
      </c>
      <c r="I257">
        <f t="shared" si="6"/>
        <v>600</v>
      </c>
      <c r="K257">
        <f>C257-'Gen III Original Stats'!C257</f>
        <v>76</v>
      </c>
      <c r="L257">
        <f>D257-'Gen III Original Stats'!D257</f>
        <v>101</v>
      </c>
      <c r="M257">
        <f>E257-'Gen III Original Stats'!E257</f>
        <v>83</v>
      </c>
      <c r="N257">
        <f>F257-'Gen III Original Stats'!F257</f>
        <v>117</v>
      </c>
      <c r="O257">
        <f>G257-'Gen III Original Stats'!G257</f>
        <v>97</v>
      </c>
      <c r="P257">
        <f>H257-'Gen III Original Stats'!H257</f>
        <v>126</v>
      </c>
      <c r="Q257">
        <f>I257-'Gen III Original Stats'!I257</f>
        <v>600</v>
      </c>
      <c r="V257">
        <v>5</v>
      </c>
      <c r="X257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</v>
      </c>
    </row>
    <row r="258" spans="1:24" x14ac:dyDescent="0.5">
      <c r="A258">
        <v>257</v>
      </c>
      <c r="B258" t="s">
        <v>1060</v>
      </c>
      <c r="C258">
        <v>96</v>
      </c>
      <c r="D258">
        <v>124</v>
      </c>
      <c r="E258">
        <v>122</v>
      </c>
      <c r="F258">
        <v>84</v>
      </c>
      <c r="G258">
        <v>92</v>
      </c>
      <c r="H258">
        <v>82</v>
      </c>
      <c r="I258">
        <f t="shared" si="6"/>
        <v>600</v>
      </c>
      <c r="K258">
        <f>C258-'Gen III Original Stats'!C258</f>
        <v>96</v>
      </c>
      <c r="L258">
        <f>D258-'Gen III Original Stats'!D258</f>
        <v>124</v>
      </c>
      <c r="M258">
        <f>E258-'Gen III Original Stats'!E258</f>
        <v>122</v>
      </c>
      <c r="N258">
        <f>F258-'Gen III Original Stats'!F258</f>
        <v>84</v>
      </c>
      <c r="O258">
        <f>G258-'Gen III Original Stats'!G258</f>
        <v>92</v>
      </c>
      <c r="P258">
        <f>H258-'Gen III Original Stats'!H258</f>
        <v>82</v>
      </c>
      <c r="Q258">
        <f>I258-'Gen III Original Stats'!I258</f>
        <v>600</v>
      </c>
      <c r="V258">
        <v>5</v>
      </c>
      <c r="X258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</v>
      </c>
    </row>
    <row r="259" spans="1:24" x14ac:dyDescent="0.5">
      <c r="A259">
        <v>258</v>
      </c>
      <c r="B259" t="s">
        <v>1060</v>
      </c>
      <c r="C259">
        <v>50</v>
      </c>
      <c r="D259">
        <v>150</v>
      </c>
      <c r="E259">
        <v>50</v>
      </c>
      <c r="F259">
        <v>150</v>
      </c>
      <c r="G259">
        <v>50</v>
      </c>
      <c r="H259">
        <v>150</v>
      </c>
      <c r="I259">
        <f t="shared" ref="I259:I322" si="8">SUM(C259:H259)</f>
        <v>600</v>
      </c>
      <c r="K259">
        <f>C259-'Gen III Original Stats'!C259</f>
        <v>50</v>
      </c>
      <c r="L259">
        <f>D259-'Gen III Original Stats'!D259</f>
        <v>150</v>
      </c>
      <c r="M259">
        <f>E259-'Gen III Original Stats'!E259</f>
        <v>50</v>
      </c>
      <c r="N259">
        <f>F259-'Gen III Original Stats'!F259</f>
        <v>150</v>
      </c>
      <c r="O259">
        <f>G259-'Gen III Original Stats'!G259</f>
        <v>50</v>
      </c>
      <c r="P259">
        <f>H259-'Gen III Original Stats'!H259</f>
        <v>150</v>
      </c>
      <c r="Q259">
        <f>I259-'Gen III Original Stats'!I259</f>
        <v>600</v>
      </c>
      <c r="V259">
        <v>5</v>
      </c>
      <c r="X259" t="str">
        <f t="shared" si="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</v>
      </c>
    </row>
    <row r="260" spans="1:24" x14ac:dyDescent="0.5">
      <c r="A260">
        <v>259</v>
      </c>
      <c r="B260" t="s">
        <v>1060</v>
      </c>
      <c r="C260">
        <v>50</v>
      </c>
      <c r="D260">
        <v>150</v>
      </c>
      <c r="E260">
        <v>50</v>
      </c>
      <c r="F260">
        <v>150</v>
      </c>
      <c r="G260">
        <v>50</v>
      </c>
      <c r="H260">
        <v>150</v>
      </c>
      <c r="I260">
        <f t="shared" si="8"/>
        <v>600</v>
      </c>
      <c r="K260">
        <f>C260-'Gen III Original Stats'!C260</f>
        <v>50</v>
      </c>
      <c r="L260">
        <f>D260-'Gen III Original Stats'!D260</f>
        <v>150</v>
      </c>
      <c r="M260">
        <f>E260-'Gen III Original Stats'!E260</f>
        <v>50</v>
      </c>
      <c r="N260">
        <f>F260-'Gen III Original Stats'!F260</f>
        <v>150</v>
      </c>
      <c r="O260">
        <f>G260-'Gen III Original Stats'!G260</f>
        <v>50</v>
      </c>
      <c r="P260">
        <f>H260-'Gen III Original Stats'!H260</f>
        <v>150</v>
      </c>
      <c r="Q260">
        <f>I260-'Gen III Original Stats'!I260</f>
        <v>600</v>
      </c>
      <c r="V260">
        <v>5</v>
      </c>
      <c r="X260" t="str">
        <f t="shared" ref="X260:X323" si="9">_xlfn.CONCAT(X259,",","[",A260,",",IF(V260="",0,V260),"]")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</v>
      </c>
    </row>
    <row r="261" spans="1:24" x14ac:dyDescent="0.5">
      <c r="A261">
        <v>260</v>
      </c>
      <c r="B261" t="s">
        <v>1060</v>
      </c>
      <c r="C261">
        <v>50</v>
      </c>
      <c r="D261">
        <v>150</v>
      </c>
      <c r="E261">
        <v>50</v>
      </c>
      <c r="F261">
        <v>150</v>
      </c>
      <c r="G261">
        <v>50</v>
      </c>
      <c r="H261">
        <v>150</v>
      </c>
      <c r="I261">
        <f t="shared" si="8"/>
        <v>600</v>
      </c>
      <c r="K261">
        <f>C261-'Gen III Original Stats'!C261</f>
        <v>50</v>
      </c>
      <c r="L261">
        <f>D261-'Gen III Original Stats'!D261</f>
        <v>150</v>
      </c>
      <c r="M261">
        <f>E261-'Gen III Original Stats'!E261</f>
        <v>50</v>
      </c>
      <c r="N261">
        <f>F261-'Gen III Original Stats'!F261</f>
        <v>150</v>
      </c>
      <c r="O261">
        <f>G261-'Gen III Original Stats'!G261</f>
        <v>50</v>
      </c>
      <c r="P261">
        <f>H261-'Gen III Original Stats'!H261</f>
        <v>150</v>
      </c>
      <c r="Q261">
        <f>I261-'Gen III Original Stats'!I261</f>
        <v>600</v>
      </c>
      <c r="V261">
        <v>5</v>
      </c>
      <c r="X261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</v>
      </c>
    </row>
    <row r="262" spans="1:24" x14ac:dyDescent="0.5">
      <c r="A262">
        <v>261</v>
      </c>
      <c r="B262" t="s">
        <v>1060</v>
      </c>
      <c r="C262">
        <v>50</v>
      </c>
      <c r="D262">
        <v>150</v>
      </c>
      <c r="E262">
        <v>50</v>
      </c>
      <c r="F262">
        <v>150</v>
      </c>
      <c r="G262">
        <v>50</v>
      </c>
      <c r="H262">
        <v>150</v>
      </c>
      <c r="I262">
        <f t="shared" si="8"/>
        <v>600</v>
      </c>
      <c r="K262">
        <f>C262-'Gen III Original Stats'!C262</f>
        <v>50</v>
      </c>
      <c r="L262">
        <f>D262-'Gen III Original Stats'!D262</f>
        <v>150</v>
      </c>
      <c r="M262">
        <f>E262-'Gen III Original Stats'!E262</f>
        <v>50</v>
      </c>
      <c r="N262">
        <f>F262-'Gen III Original Stats'!F262</f>
        <v>150</v>
      </c>
      <c r="O262">
        <f>G262-'Gen III Original Stats'!G262</f>
        <v>50</v>
      </c>
      <c r="P262">
        <f>H262-'Gen III Original Stats'!H262</f>
        <v>150</v>
      </c>
      <c r="Q262">
        <f>I262-'Gen III Original Stats'!I262</f>
        <v>600</v>
      </c>
      <c r="V262">
        <v>5</v>
      </c>
      <c r="X262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</v>
      </c>
    </row>
    <row r="263" spans="1:24" x14ac:dyDescent="0.5">
      <c r="A263">
        <v>262</v>
      </c>
      <c r="B263" t="s">
        <v>1060</v>
      </c>
      <c r="C263">
        <v>50</v>
      </c>
      <c r="D263">
        <v>150</v>
      </c>
      <c r="E263">
        <v>50</v>
      </c>
      <c r="F263">
        <v>150</v>
      </c>
      <c r="G263">
        <v>50</v>
      </c>
      <c r="H263">
        <v>150</v>
      </c>
      <c r="I263">
        <f t="shared" si="8"/>
        <v>600</v>
      </c>
      <c r="K263">
        <f>C263-'Gen III Original Stats'!C263</f>
        <v>50</v>
      </c>
      <c r="L263">
        <f>D263-'Gen III Original Stats'!D263</f>
        <v>150</v>
      </c>
      <c r="M263">
        <f>E263-'Gen III Original Stats'!E263</f>
        <v>50</v>
      </c>
      <c r="N263">
        <f>F263-'Gen III Original Stats'!F263</f>
        <v>150</v>
      </c>
      <c r="O263">
        <f>G263-'Gen III Original Stats'!G263</f>
        <v>50</v>
      </c>
      <c r="P263">
        <f>H263-'Gen III Original Stats'!H263</f>
        <v>150</v>
      </c>
      <c r="Q263">
        <f>I263-'Gen III Original Stats'!I263</f>
        <v>600</v>
      </c>
      <c r="V263">
        <v>5</v>
      </c>
      <c r="X263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</v>
      </c>
    </row>
    <row r="264" spans="1:24" x14ac:dyDescent="0.5">
      <c r="A264">
        <v>263</v>
      </c>
      <c r="B264" t="s">
        <v>1060</v>
      </c>
      <c r="C264">
        <v>50</v>
      </c>
      <c r="D264">
        <v>150</v>
      </c>
      <c r="E264">
        <v>50</v>
      </c>
      <c r="F264">
        <v>150</v>
      </c>
      <c r="G264">
        <v>50</v>
      </c>
      <c r="H264">
        <v>150</v>
      </c>
      <c r="I264">
        <f t="shared" si="8"/>
        <v>600</v>
      </c>
      <c r="K264">
        <f>C264-'Gen III Original Stats'!C264</f>
        <v>50</v>
      </c>
      <c r="L264">
        <f>D264-'Gen III Original Stats'!D264</f>
        <v>150</v>
      </c>
      <c r="M264">
        <f>E264-'Gen III Original Stats'!E264</f>
        <v>50</v>
      </c>
      <c r="N264">
        <f>F264-'Gen III Original Stats'!F264</f>
        <v>150</v>
      </c>
      <c r="O264">
        <f>G264-'Gen III Original Stats'!G264</f>
        <v>50</v>
      </c>
      <c r="P264">
        <f>H264-'Gen III Original Stats'!H264</f>
        <v>150</v>
      </c>
      <c r="Q264">
        <f>I264-'Gen III Original Stats'!I264</f>
        <v>600</v>
      </c>
      <c r="V264">
        <v>5</v>
      </c>
      <c r="X264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</v>
      </c>
    </row>
    <row r="265" spans="1:24" x14ac:dyDescent="0.5">
      <c r="A265">
        <v>264</v>
      </c>
      <c r="B265" t="s">
        <v>1060</v>
      </c>
      <c r="C265">
        <v>50</v>
      </c>
      <c r="D265">
        <v>150</v>
      </c>
      <c r="E265">
        <v>50</v>
      </c>
      <c r="F265">
        <v>150</v>
      </c>
      <c r="G265">
        <v>50</v>
      </c>
      <c r="H265">
        <v>150</v>
      </c>
      <c r="I265">
        <f t="shared" si="8"/>
        <v>600</v>
      </c>
      <c r="K265">
        <f>C265-'Gen III Original Stats'!C265</f>
        <v>50</v>
      </c>
      <c r="L265">
        <f>D265-'Gen III Original Stats'!D265</f>
        <v>150</v>
      </c>
      <c r="M265">
        <f>E265-'Gen III Original Stats'!E265</f>
        <v>50</v>
      </c>
      <c r="N265">
        <f>F265-'Gen III Original Stats'!F265</f>
        <v>150</v>
      </c>
      <c r="O265">
        <f>G265-'Gen III Original Stats'!G265</f>
        <v>50</v>
      </c>
      <c r="P265">
        <f>H265-'Gen III Original Stats'!H265</f>
        <v>150</v>
      </c>
      <c r="Q265">
        <f>I265-'Gen III Original Stats'!I265</f>
        <v>600</v>
      </c>
      <c r="V265">
        <v>5</v>
      </c>
      <c r="X265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</v>
      </c>
    </row>
    <row r="266" spans="1:24" x14ac:dyDescent="0.5">
      <c r="A266">
        <v>265</v>
      </c>
      <c r="B266" t="s">
        <v>1060</v>
      </c>
      <c r="C266">
        <v>50</v>
      </c>
      <c r="D266">
        <v>150</v>
      </c>
      <c r="E266">
        <v>50</v>
      </c>
      <c r="F266">
        <v>150</v>
      </c>
      <c r="G266">
        <v>50</v>
      </c>
      <c r="H266">
        <v>150</v>
      </c>
      <c r="I266">
        <f t="shared" si="8"/>
        <v>600</v>
      </c>
      <c r="K266">
        <f>C266-'Gen III Original Stats'!C266</f>
        <v>50</v>
      </c>
      <c r="L266">
        <f>D266-'Gen III Original Stats'!D266</f>
        <v>150</v>
      </c>
      <c r="M266">
        <f>E266-'Gen III Original Stats'!E266</f>
        <v>50</v>
      </c>
      <c r="N266">
        <f>F266-'Gen III Original Stats'!F266</f>
        <v>150</v>
      </c>
      <c r="O266">
        <f>G266-'Gen III Original Stats'!G266</f>
        <v>50</v>
      </c>
      <c r="P266">
        <f>H266-'Gen III Original Stats'!H266</f>
        <v>150</v>
      </c>
      <c r="Q266">
        <f>I266-'Gen III Original Stats'!I266</f>
        <v>600</v>
      </c>
      <c r="V266">
        <v>5</v>
      </c>
      <c r="X266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</v>
      </c>
    </row>
    <row r="267" spans="1:24" x14ac:dyDescent="0.5">
      <c r="A267">
        <v>266</v>
      </c>
      <c r="B267" t="s">
        <v>1060</v>
      </c>
      <c r="C267">
        <v>50</v>
      </c>
      <c r="D267">
        <v>150</v>
      </c>
      <c r="E267">
        <v>50</v>
      </c>
      <c r="F267">
        <v>150</v>
      </c>
      <c r="G267">
        <v>50</v>
      </c>
      <c r="H267">
        <v>150</v>
      </c>
      <c r="I267">
        <f t="shared" si="8"/>
        <v>600</v>
      </c>
      <c r="K267">
        <f>C267-'Gen III Original Stats'!C267</f>
        <v>50</v>
      </c>
      <c r="L267">
        <f>D267-'Gen III Original Stats'!D267</f>
        <v>150</v>
      </c>
      <c r="M267">
        <f>E267-'Gen III Original Stats'!E267</f>
        <v>50</v>
      </c>
      <c r="N267">
        <f>F267-'Gen III Original Stats'!F267</f>
        <v>150</v>
      </c>
      <c r="O267">
        <f>G267-'Gen III Original Stats'!G267</f>
        <v>50</v>
      </c>
      <c r="P267">
        <f>H267-'Gen III Original Stats'!H267</f>
        <v>150</v>
      </c>
      <c r="Q267">
        <f>I267-'Gen III Original Stats'!I267</f>
        <v>600</v>
      </c>
      <c r="V267">
        <v>5</v>
      </c>
      <c r="X267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</v>
      </c>
    </row>
    <row r="268" spans="1:24" x14ac:dyDescent="0.5">
      <c r="A268">
        <v>267</v>
      </c>
      <c r="B268" t="s">
        <v>1060</v>
      </c>
      <c r="C268">
        <v>50</v>
      </c>
      <c r="D268">
        <v>150</v>
      </c>
      <c r="E268">
        <v>50</v>
      </c>
      <c r="F268">
        <v>150</v>
      </c>
      <c r="G268">
        <v>50</v>
      </c>
      <c r="H268">
        <v>150</v>
      </c>
      <c r="I268">
        <f t="shared" si="8"/>
        <v>600</v>
      </c>
      <c r="K268">
        <f>C268-'Gen III Original Stats'!C268</f>
        <v>50</v>
      </c>
      <c r="L268">
        <f>D268-'Gen III Original Stats'!D268</f>
        <v>150</v>
      </c>
      <c r="M268">
        <f>E268-'Gen III Original Stats'!E268</f>
        <v>50</v>
      </c>
      <c r="N268">
        <f>F268-'Gen III Original Stats'!F268</f>
        <v>150</v>
      </c>
      <c r="O268">
        <f>G268-'Gen III Original Stats'!G268</f>
        <v>50</v>
      </c>
      <c r="P268">
        <f>H268-'Gen III Original Stats'!H268</f>
        <v>150</v>
      </c>
      <c r="Q268">
        <f>I268-'Gen III Original Stats'!I268</f>
        <v>600</v>
      </c>
      <c r="V268">
        <v>5</v>
      </c>
      <c r="X268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</v>
      </c>
    </row>
    <row r="269" spans="1:24" x14ac:dyDescent="0.5">
      <c r="A269">
        <v>268</v>
      </c>
      <c r="B269" t="s">
        <v>1060</v>
      </c>
      <c r="C269">
        <v>50</v>
      </c>
      <c r="D269">
        <v>150</v>
      </c>
      <c r="E269">
        <v>50</v>
      </c>
      <c r="F269">
        <v>150</v>
      </c>
      <c r="G269">
        <v>50</v>
      </c>
      <c r="H269">
        <v>150</v>
      </c>
      <c r="I269">
        <f t="shared" si="8"/>
        <v>600</v>
      </c>
      <c r="K269">
        <f>C269-'Gen III Original Stats'!C269</f>
        <v>50</v>
      </c>
      <c r="L269">
        <f>D269-'Gen III Original Stats'!D269</f>
        <v>150</v>
      </c>
      <c r="M269">
        <f>E269-'Gen III Original Stats'!E269</f>
        <v>50</v>
      </c>
      <c r="N269">
        <f>F269-'Gen III Original Stats'!F269</f>
        <v>150</v>
      </c>
      <c r="O269">
        <f>G269-'Gen III Original Stats'!G269</f>
        <v>50</v>
      </c>
      <c r="P269">
        <f>H269-'Gen III Original Stats'!H269</f>
        <v>150</v>
      </c>
      <c r="Q269">
        <f>I269-'Gen III Original Stats'!I269</f>
        <v>600</v>
      </c>
      <c r="V269">
        <v>5</v>
      </c>
      <c r="X269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</v>
      </c>
    </row>
    <row r="270" spans="1:24" x14ac:dyDescent="0.5">
      <c r="A270">
        <v>269</v>
      </c>
      <c r="B270" t="s">
        <v>1060</v>
      </c>
      <c r="C270">
        <v>50</v>
      </c>
      <c r="D270">
        <v>150</v>
      </c>
      <c r="E270">
        <v>50</v>
      </c>
      <c r="F270">
        <v>150</v>
      </c>
      <c r="G270">
        <v>50</v>
      </c>
      <c r="H270">
        <v>150</v>
      </c>
      <c r="I270">
        <f t="shared" si="8"/>
        <v>600</v>
      </c>
      <c r="K270">
        <f>C270-'Gen III Original Stats'!C270</f>
        <v>50</v>
      </c>
      <c r="L270">
        <f>D270-'Gen III Original Stats'!D270</f>
        <v>150</v>
      </c>
      <c r="M270">
        <f>E270-'Gen III Original Stats'!E270</f>
        <v>50</v>
      </c>
      <c r="N270">
        <f>F270-'Gen III Original Stats'!F270</f>
        <v>150</v>
      </c>
      <c r="O270">
        <f>G270-'Gen III Original Stats'!G270</f>
        <v>50</v>
      </c>
      <c r="P270">
        <f>H270-'Gen III Original Stats'!H270</f>
        <v>150</v>
      </c>
      <c r="Q270">
        <f>I270-'Gen III Original Stats'!I270</f>
        <v>600</v>
      </c>
      <c r="V270">
        <v>5</v>
      </c>
      <c r="X270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</v>
      </c>
    </row>
    <row r="271" spans="1:24" x14ac:dyDescent="0.5">
      <c r="A271">
        <v>270</v>
      </c>
      <c r="B271" t="s">
        <v>1060</v>
      </c>
      <c r="C271">
        <v>50</v>
      </c>
      <c r="D271">
        <v>150</v>
      </c>
      <c r="E271">
        <v>50</v>
      </c>
      <c r="F271">
        <v>150</v>
      </c>
      <c r="G271">
        <v>50</v>
      </c>
      <c r="H271">
        <v>150</v>
      </c>
      <c r="I271">
        <f t="shared" si="8"/>
        <v>600</v>
      </c>
      <c r="K271">
        <f>C271-'Gen III Original Stats'!C271</f>
        <v>50</v>
      </c>
      <c r="L271">
        <f>D271-'Gen III Original Stats'!D271</f>
        <v>150</v>
      </c>
      <c r="M271">
        <f>E271-'Gen III Original Stats'!E271</f>
        <v>50</v>
      </c>
      <c r="N271">
        <f>F271-'Gen III Original Stats'!F271</f>
        <v>150</v>
      </c>
      <c r="O271">
        <f>G271-'Gen III Original Stats'!G271</f>
        <v>50</v>
      </c>
      <c r="P271">
        <f>H271-'Gen III Original Stats'!H271</f>
        <v>150</v>
      </c>
      <c r="Q271">
        <f>I271-'Gen III Original Stats'!I271</f>
        <v>600</v>
      </c>
      <c r="V271">
        <v>5</v>
      </c>
      <c r="X271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</v>
      </c>
    </row>
    <row r="272" spans="1:24" x14ac:dyDescent="0.5">
      <c r="A272">
        <v>271</v>
      </c>
      <c r="B272" t="s">
        <v>1060</v>
      </c>
      <c r="C272">
        <v>50</v>
      </c>
      <c r="D272">
        <v>150</v>
      </c>
      <c r="E272">
        <v>50</v>
      </c>
      <c r="F272">
        <v>150</v>
      </c>
      <c r="G272">
        <v>50</v>
      </c>
      <c r="H272">
        <v>150</v>
      </c>
      <c r="I272">
        <f t="shared" si="8"/>
        <v>600</v>
      </c>
      <c r="K272">
        <f>C272-'Gen III Original Stats'!C272</f>
        <v>50</v>
      </c>
      <c r="L272">
        <f>D272-'Gen III Original Stats'!D272</f>
        <v>150</v>
      </c>
      <c r="M272">
        <f>E272-'Gen III Original Stats'!E272</f>
        <v>50</v>
      </c>
      <c r="N272">
        <f>F272-'Gen III Original Stats'!F272</f>
        <v>150</v>
      </c>
      <c r="O272">
        <f>G272-'Gen III Original Stats'!G272</f>
        <v>50</v>
      </c>
      <c r="P272">
        <f>H272-'Gen III Original Stats'!H272</f>
        <v>150</v>
      </c>
      <c r="Q272">
        <f>I272-'Gen III Original Stats'!I272</f>
        <v>600</v>
      </c>
      <c r="V272">
        <v>5</v>
      </c>
      <c r="X272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</v>
      </c>
    </row>
    <row r="273" spans="1:24" x14ac:dyDescent="0.5">
      <c r="A273">
        <v>272</v>
      </c>
      <c r="B273" t="s">
        <v>1060</v>
      </c>
      <c r="C273">
        <v>50</v>
      </c>
      <c r="D273">
        <v>150</v>
      </c>
      <c r="E273">
        <v>50</v>
      </c>
      <c r="F273">
        <v>150</v>
      </c>
      <c r="G273">
        <v>50</v>
      </c>
      <c r="H273">
        <v>150</v>
      </c>
      <c r="I273">
        <f t="shared" si="8"/>
        <v>600</v>
      </c>
      <c r="K273">
        <f>C273-'Gen III Original Stats'!C273</f>
        <v>50</v>
      </c>
      <c r="L273">
        <f>D273-'Gen III Original Stats'!D273</f>
        <v>150</v>
      </c>
      <c r="M273">
        <f>E273-'Gen III Original Stats'!E273</f>
        <v>50</v>
      </c>
      <c r="N273">
        <f>F273-'Gen III Original Stats'!F273</f>
        <v>150</v>
      </c>
      <c r="O273">
        <f>G273-'Gen III Original Stats'!G273</f>
        <v>50</v>
      </c>
      <c r="P273">
        <f>H273-'Gen III Original Stats'!H273</f>
        <v>150</v>
      </c>
      <c r="Q273">
        <f>I273-'Gen III Original Stats'!I273</f>
        <v>600</v>
      </c>
      <c r="V273">
        <v>5</v>
      </c>
      <c r="X273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</v>
      </c>
    </row>
    <row r="274" spans="1:24" x14ac:dyDescent="0.5">
      <c r="A274">
        <v>273</v>
      </c>
      <c r="B274" t="s">
        <v>1060</v>
      </c>
      <c r="C274">
        <v>50</v>
      </c>
      <c r="D274">
        <v>150</v>
      </c>
      <c r="E274">
        <v>50</v>
      </c>
      <c r="F274">
        <v>150</v>
      </c>
      <c r="G274">
        <v>50</v>
      </c>
      <c r="H274">
        <v>150</v>
      </c>
      <c r="I274">
        <f t="shared" si="8"/>
        <v>600</v>
      </c>
      <c r="K274">
        <f>C274-'Gen III Original Stats'!C274</f>
        <v>50</v>
      </c>
      <c r="L274">
        <f>D274-'Gen III Original Stats'!D274</f>
        <v>150</v>
      </c>
      <c r="M274">
        <f>E274-'Gen III Original Stats'!E274</f>
        <v>50</v>
      </c>
      <c r="N274">
        <f>F274-'Gen III Original Stats'!F274</f>
        <v>150</v>
      </c>
      <c r="O274">
        <f>G274-'Gen III Original Stats'!G274</f>
        <v>50</v>
      </c>
      <c r="P274">
        <f>H274-'Gen III Original Stats'!H274</f>
        <v>150</v>
      </c>
      <c r="Q274">
        <f>I274-'Gen III Original Stats'!I274</f>
        <v>600</v>
      </c>
      <c r="V274">
        <v>5</v>
      </c>
      <c r="X274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</v>
      </c>
    </row>
    <row r="275" spans="1:24" x14ac:dyDescent="0.5">
      <c r="A275">
        <v>274</v>
      </c>
      <c r="B275" t="s">
        <v>1060</v>
      </c>
      <c r="C275">
        <v>50</v>
      </c>
      <c r="D275">
        <v>150</v>
      </c>
      <c r="E275">
        <v>50</v>
      </c>
      <c r="F275">
        <v>150</v>
      </c>
      <c r="G275">
        <v>50</v>
      </c>
      <c r="H275">
        <v>150</v>
      </c>
      <c r="I275">
        <f t="shared" si="8"/>
        <v>600</v>
      </c>
      <c r="K275">
        <f>C275-'Gen III Original Stats'!C275</f>
        <v>50</v>
      </c>
      <c r="L275">
        <f>D275-'Gen III Original Stats'!D275</f>
        <v>150</v>
      </c>
      <c r="M275">
        <f>E275-'Gen III Original Stats'!E275</f>
        <v>50</v>
      </c>
      <c r="N275">
        <f>F275-'Gen III Original Stats'!F275</f>
        <v>150</v>
      </c>
      <c r="O275">
        <f>G275-'Gen III Original Stats'!G275</f>
        <v>50</v>
      </c>
      <c r="P275">
        <f>H275-'Gen III Original Stats'!H275</f>
        <v>150</v>
      </c>
      <c r="Q275">
        <f>I275-'Gen III Original Stats'!I275</f>
        <v>600</v>
      </c>
      <c r="V275">
        <v>5</v>
      </c>
      <c r="X275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</v>
      </c>
    </row>
    <row r="276" spans="1:24" x14ac:dyDescent="0.5">
      <c r="A276">
        <v>275</v>
      </c>
      <c r="B276" t="s">
        <v>1060</v>
      </c>
      <c r="C276">
        <v>50</v>
      </c>
      <c r="D276">
        <v>150</v>
      </c>
      <c r="E276">
        <v>50</v>
      </c>
      <c r="F276">
        <v>150</v>
      </c>
      <c r="G276">
        <v>50</v>
      </c>
      <c r="H276">
        <v>150</v>
      </c>
      <c r="I276">
        <f t="shared" si="8"/>
        <v>600</v>
      </c>
      <c r="K276">
        <f>C276-'Gen III Original Stats'!C276</f>
        <v>50</v>
      </c>
      <c r="L276">
        <f>D276-'Gen III Original Stats'!D276</f>
        <v>150</v>
      </c>
      <c r="M276">
        <f>E276-'Gen III Original Stats'!E276</f>
        <v>50</v>
      </c>
      <c r="N276">
        <f>F276-'Gen III Original Stats'!F276</f>
        <v>150</v>
      </c>
      <c r="O276">
        <f>G276-'Gen III Original Stats'!G276</f>
        <v>50</v>
      </c>
      <c r="P276">
        <f>H276-'Gen III Original Stats'!H276</f>
        <v>150</v>
      </c>
      <c r="Q276">
        <f>I276-'Gen III Original Stats'!I276</f>
        <v>600</v>
      </c>
      <c r="V276">
        <v>5</v>
      </c>
      <c r="X276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</v>
      </c>
    </row>
    <row r="277" spans="1:24" x14ac:dyDescent="0.5">
      <c r="A277">
        <v>276</v>
      </c>
      <c r="B277" t="s">
        <v>1060</v>
      </c>
      <c r="C277">
        <v>50</v>
      </c>
      <c r="D277">
        <v>150</v>
      </c>
      <c r="E277">
        <v>50</v>
      </c>
      <c r="F277">
        <v>150</v>
      </c>
      <c r="G277">
        <v>50</v>
      </c>
      <c r="H277">
        <v>150</v>
      </c>
      <c r="I277">
        <f t="shared" si="8"/>
        <v>600</v>
      </c>
      <c r="K277">
        <f>C277-'Gen III Original Stats'!C277</f>
        <v>50</v>
      </c>
      <c r="L277">
        <f>D277-'Gen III Original Stats'!D277</f>
        <v>150</v>
      </c>
      <c r="M277">
        <f>E277-'Gen III Original Stats'!E277</f>
        <v>50</v>
      </c>
      <c r="N277">
        <f>F277-'Gen III Original Stats'!F277</f>
        <v>150</v>
      </c>
      <c r="O277">
        <f>G277-'Gen III Original Stats'!G277</f>
        <v>50</v>
      </c>
      <c r="P277">
        <f>H277-'Gen III Original Stats'!H277</f>
        <v>150</v>
      </c>
      <c r="Q277">
        <f>I277-'Gen III Original Stats'!I277</f>
        <v>600</v>
      </c>
      <c r="V277">
        <v>5</v>
      </c>
      <c r="X277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</v>
      </c>
    </row>
    <row r="278" spans="1:24" x14ac:dyDescent="0.5">
      <c r="A278">
        <v>277</v>
      </c>
      <c r="B278" t="s">
        <v>251</v>
      </c>
      <c r="C278">
        <v>39</v>
      </c>
      <c r="D278">
        <v>44</v>
      </c>
      <c r="E278">
        <v>34</v>
      </c>
      <c r="F278">
        <v>63</v>
      </c>
      <c r="G278">
        <v>53</v>
      </c>
      <c r="H278">
        <v>68</v>
      </c>
      <c r="I278">
        <f t="shared" si="8"/>
        <v>301</v>
      </c>
      <c r="K278">
        <f>C278-'Gen III Original Stats'!C278</f>
        <v>-1</v>
      </c>
      <c r="L278">
        <f>D278-'Gen III Original Stats'!D278</f>
        <v>-1</v>
      </c>
      <c r="M278">
        <f>E278-'Gen III Original Stats'!E278</f>
        <v>-1</v>
      </c>
      <c r="N278">
        <f>F278-'Gen III Original Stats'!F278</f>
        <v>-2</v>
      </c>
      <c r="O278">
        <f>G278-'Gen III Original Stats'!G278</f>
        <v>-2</v>
      </c>
      <c r="P278">
        <f>H278-'Gen III Original Stats'!H278</f>
        <v>-2</v>
      </c>
      <c r="Q278">
        <f>I278-'Gen III Original Stats'!I278</f>
        <v>-9</v>
      </c>
      <c r="V278">
        <v>2</v>
      </c>
      <c r="X278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</v>
      </c>
    </row>
    <row r="279" spans="1:24" x14ac:dyDescent="0.5">
      <c r="A279">
        <v>278</v>
      </c>
      <c r="B279" t="s">
        <v>252</v>
      </c>
      <c r="C279">
        <v>56</v>
      </c>
      <c r="D279">
        <v>72</v>
      </c>
      <c r="E279">
        <v>50</v>
      </c>
      <c r="F279">
        <v>94</v>
      </c>
      <c r="G279">
        <v>72</v>
      </c>
      <c r="H279">
        <v>106</v>
      </c>
      <c r="I279">
        <f t="shared" si="8"/>
        <v>450</v>
      </c>
      <c r="K279">
        <f>C279-'Gen III Original Stats'!C279</f>
        <v>6</v>
      </c>
      <c r="L279">
        <f>D279-'Gen III Original Stats'!D279</f>
        <v>7</v>
      </c>
      <c r="M279">
        <f>E279-'Gen III Original Stats'!E279</f>
        <v>5</v>
      </c>
      <c r="N279">
        <f>F279-'Gen III Original Stats'!F279</f>
        <v>9</v>
      </c>
      <c r="O279">
        <f>G279-'Gen III Original Stats'!G279</f>
        <v>7</v>
      </c>
      <c r="P279">
        <f>H279-'Gen III Original Stats'!H279</f>
        <v>11</v>
      </c>
      <c r="Q279">
        <f>I279-'Gen III Original Stats'!I279</f>
        <v>45</v>
      </c>
      <c r="V279">
        <v>1</v>
      </c>
      <c r="X279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</v>
      </c>
    </row>
    <row r="280" spans="1:24" x14ac:dyDescent="0.5">
      <c r="A280">
        <v>279</v>
      </c>
      <c r="B280" t="s">
        <v>253</v>
      </c>
      <c r="C280">
        <v>79</v>
      </c>
      <c r="D280">
        <v>96</v>
      </c>
      <c r="E280">
        <v>74</v>
      </c>
      <c r="F280">
        <v>119</v>
      </c>
      <c r="G280">
        <v>96</v>
      </c>
      <c r="H280">
        <v>136</v>
      </c>
      <c r="I280">
        <f t="shared" si="8"/>
        <v>600</v>
      </c>
      <c r="K280">
        <f>C280-'Gen III Original Stats'!C280</f>
        <v>9</v>
      </c>
      <c r="L280">
        <f>D280-'Gen III Original Stats'!D280</f>
        <v>11</v>
      </c>
      <c r="M280">
        <f>E280-'Gen III Original Stats'!E280</f>
        <v>9</v>
      </c>
      <c r="N280">
        <f>F280-'Gen III Original Stats'!F280</f>
        <v>14</v>
      </c>
      <c r="O280">
        <f>G280-'Gen III Original Stats'!G280</f>
        <v>11</v>
      </c>
      <c r="P280">
        <f>H280-'Gen III Original Stats'!H280</f>
        <v>16</v>
      </c>
      <c r="Q280">
        <f>I280-'Gen III Original Stats'!I280</f>
        <v>70</v>
      </c>
      <c r="X280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</v>
      </c>
    </row>
    <row r="281" spans="1:24" x14ac:dyDescent="0.5">
      <c r="A281">
        <v>280</v>
      </c>
      <c r="B281" t="s">
        <v>254</v>
      </c>
      <c r="C281">
        <v>44</v>
      </c>
      <c r="D281">
        <v>58</v>
      </c>
      <c r="E281">
        <v>39</v>
      </c>
      <c r="F281">
        <v>68</v>
      </c>
      <c r="G281">
        <v>48</v>
      </c>
      <c r="H281">
        <v>44</v>
      </c>
      <c r="I281">
        <f t="shared" si="8"/>
        <v>301</v>
      </c>
      <c r="K281">
        <f>C281-'Gen III Original Stats'!C281</f>
        <v>-1</v>
      </c>
      <c r="L281">
        <f>D281-'Gen III Original Stats'!D281</f>
        <v>-2</v>
      </c>
      <c r="M281">
        <f>E281-'Gen III Original Stats'!E281</f>
        <v>-1</v>
      </c>
      <c r="N281">
        <f>F281-'Gen III Original Stats'!F281</f>
        <v>-2</v>
      </c>
      <c r="O281">
        <f>G281-'Gen III Original Stats'!G281</f>
        <v>-2</v>
      </c>
      <c r="P281">
        <f>H281-'Gen III Original Stats'!H281</f>
        <v>-1</v>
      </c>
      <c r="Q281">
        <f>I281-'Gen III Original Stats'!I281</f>
        <v>-9</v>
      </c>
      <c r="V281">
        <v>2</v>
      </c>
      <c r="X281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</v>
      </c>
    </row>
    <row r="282" spans="1:24" x14ac:dyDescent="0.5">
      <c r="A282">
        <v>281</v>
      </c>
      <c r="B282" t="s">
        <v>255</v>
      </c>
      <c r="C282">
        <v>67</v>
      </c>
      <c r="D282">
        <v>94</v>
      </c>
      <c r="E282">
        <v>67</v>
      </c>
      <c r="F282">
        <v>94</v>
      </c>
      <c r="G282">
        <v>67</v>
      </c>
      <c r="H282">
        <v>61</v>
      </c>
      <c r="I282">
        <f t="shared" si="8"/>
        <v>450</v>
      </c>
      <c r="K282">
        <f>C282-'Gen III Original Stats'!C282</f>
        <v>7</v>
      </c>
      <c r="L282">
        <f>D282-'Gen III Original Stats'!D282</f>
        <v>9</v>
      </c>
      <c r="M282">
        <f>E282-'Gen III Original Stats'!E282</f>
        <v>7</v>
      </c>
      <c r="N282">
        <f>F282-'Gen III Original Stats'!F282</f>
        <v>9</v>
      </c>
      <c r="O282">
        <f>G282-'Gen III Original Stats'!G282</f>
        <v>7</v>
      </c>
      <c r="P282">
        <f>H282-'Gen III Original Stats'!H282</f>
        <v>6</v>
      </c>
      <c r="Q282">
        <f>I282-'Gen III Original Stats'!I282</f>
        <v>45</v>
      </c>
      <c r="V282">
        <v>1</v>
      </c>
      <c r="X282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</v>
      </c>
    </row>
    <row r="283" spans="1:24" x14ac:dyDescent="0.5">
      <c r="A283">
        <v>282</v>
      </c>
      <c r="B283" t="s">
        <v>256</v>
      </c>
      <c r="C283">
        <v>91</v>
      </c>
      <c r="D283">
        <v>136</v>
      </c>
      <c r="E283">
        <v>79</v>
      </c>
      <c r="F283">
        <v>125</v>
      </c>
      <c r="G283">
        <v>79</v>
      </c>
      <c r="H283">
        <v>91</v>
      </c>
      <c r="I283">
        <f t="shared" si="8"/>
        <v>601</v>
      </c>
      <c r="K283">
        <f>C283-'Gen III Original Stats'!C283</f>
        <v>11</v>
      </c>
      <c r="L283">
        <f>D283-'Gen III Original Stats'!D283</f>
        <v>16</v>
      </c>
      <c r="M283">
        <f>E283-'Gen III Original Stats'!E283</f>
        <v>9</v>
      </c>
      <c r="N283">
        <f>F283-'Gen III Original Stats'!F283</f>
        <v>15</v>
      </c>
      <c r="O283">
        <f>G283-'Gen III Original Stats'!G283</f>
        <v>9</v>
      </c>
      <c r="P283">
        <f>H283-'Gen III Original Stats'!H283</f>
        <v>11</v>
      </c>
      <c r="Q283">
        <f>I283-'Gen III Original Stats'!I283</f>
        <v>71</v>
      </c>
      <c r="X283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</v>
      </c>
    </row>
    <row r="284" spans="1:24" x14ac:dyDescent="0.5">
      <c r="A284">
        <v>283</v>
      </c>
      <c r="B284" t="s">
        <v>257</v>
      </c>
      <c r="C284">
        <v>48</v>
      </c>
      <c r="D284">
        <v>68</v>
      </c>
      <c r="E284">
        <v>48</v>
      </c>
      <c r="F284">
        <v>48</v>
      </c>
      <c r="G284">
        <v>48</v>
      </c>
      <c r="H284">
        <v>39</v>
      </c>
      <c r="I284">
        <f t="shared" si="8"/>
        <v>299</v>
      </c>
      <c r="K284">
        <f>C284-'Gen III Original Stats'!C284</f>
        <v>-2</v>
      </c>
      <c r="L284">
        <f>D284-'Gen III Original Stats'!D284</f>
        <v>-2</v>
      </c>
      <c r="M284">
        <f>E284-'Gen III Original Stats'!E284</f>
        <v>-2</v>
      </c>
      <c r="N284">
        <f>F284-'Gen III Original Stats'!F284</f>
        <v>-2</v>
      </c>
      <c r="O284">
        <f>G284-'Gen III Original Stats'!G284</f>
        <v>-2</v>
      </c>
      <c r="P284">
        <f>H284-'Gen III Original Stats'!H284</f>
        <v>-1</v>
      </c>
      <c r="Q284">
        <f>I284-'Gen III Original Stats'!I284</f>
        <v>-11</v>
      </c>
      <c r="V284">
        <v>2</v>
      </c>
      <c r="X284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</v>
      </c>
    </row>
    <row r="285" spans="1:24" x14ac:dyDescent="0.5">
      <c r="A285">
        <v>284</v>
      </c>
      <c r="B285" t="s">
        <v>258</v>
      </c>
      <c r="C285">
        <v>78</v>
      </c>
      <c r="D285">
        <v>94</v>
      </c>
      <c r="E285">
        <v>78</v>
      </c>
      <c r="F285">
        <v>67</v>
      </c>
      <c r="G285">
        <v>78</v>
      </c>
      <c r="H285">
        <v>56</v>
      </c>
      <c r="I285">
        <f t="shared" si="8"/>
        <v>451</v>
      </c>
      <c r="K285">
        <f>C285-'Gen III Original Stats'!C285</f>
        <v>8</v>
      </c>
      <c r="L285">
        <f>D285-'Gen III Original Stats'!D285</f>
        <v>9</v>
      </c>
      <c r="M285">
        <f>E285-'Gen III Original Stats'!E285</f>
        <v>8</v>
      </c>
      <c r="N285">
        <f>F285-'Gen III Original Stats'!F285</f>
        <v>7</v>
      </c>
      <c r="O285">
        <f>G285-'Gen III Original Stats'!G285</f>
        <v>8</v>
      </c>
      <c r="P285">
        <f>H285-'Gen III Original Stats'!H285</f>
        <v>6</v>
      </c>
      <c r="Q285">
        <f>I285-'Gen III Original Stats'!I285</f>
        <v>46</v>
      </c>
      <c r="V285">
        <v>1</v>
      </c>
      <c r="X285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</v>
      </c>
    </row>
    <row r="286" spans="1:24" x14ac:dyDescent="0.5">
      <c r="A286">
        <v>285</v>
      </c>
      <c r="B286" t="s">
        <v>259</v>
      </c>
      <c r="C286">
        <v>112</v>
      </c>
      <c r="D286">
        <v>123</v>
      </c>
      <c r="E286">
        <v>101</v>
      </c>
      <c r="F286">
        <v>95</v>
      </c>
      <c r="G286">
        <v>101</v>
      </c>
      <c r="H286">
        <v>67</v>
      </c>
      <c r="I286">
        <f t="shared" si="8"/>
        <v>599</v>
      </c>
      <c r="K286">
        <f>C286-'Gen III Original Stats'!C286</f>
        <v>12</v>
      </c>
      <c r="L286">
        <f>D286-'Gen III Original Stats'!D286</f>
        <v>13</v>
      </c>
      <c r="M286">
        <f>E286-'Gen III Original Stats'!E286</f>
        <v>11</v>
      </c>
      <c r="N286">
        <f>F286-'Gen III Original Stats'!F286</f>
        <v>10</v>
      </c>
      <c r="O286">
        <f>G286-'Gen III Original Stats'!G286</f>
        <v>11</v>
      </c>
      <c r="P286">
        <f>H286-'Gen III Original Stats'!H286</f>
        <v>7</v>
      </c>
      <c r="Q286">
        <f>I286-'Gen III Original Stats'!I286</f>
        <v>64</v>
      </c>
      <c r="X286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</v>
      </c>
    </row>
    <row r="287" spans="1:24" x14ac:dyDescent="0.5">
      <c r="A287">
        <v>286</v>
      </c>
      <c r="B287" t="s">
        <v>260</v>
      </c>
      <c r="C287">
        <v>72</v>
      </c>
      <c r="D287">
        <v>112</v>
      </c>
      <c r="E287">
        <v>72</v>
      </c>
      <c r="F287">
        <v>61</v>
      </c>
      <c r="G287">
        <v>61</v>
      </c>
      <c r="H287">
        <v>72</v>
      </c>
      <c r="I287">
        <f t="shared" si="8"/>
        <v>450</v>
      </c>
      <c r="K287">
        <f>C287-'Gen III Original Stats'!C287</f>
        <v>37</v>
      </c>
      <c r="L287">
        <f>D287-'Gen III Original Stats'!D287</f>
        <v>57</v>
      </c>
      <c r="M287">
        <f>E287-'Gen III Original Stats'!E287</f>
        <v>37</v>
      </c>
      <c r="N287">
        <f>F287-'Gen III Original Stats'!F287</f>
        <v>31</v>
      </c>
      <c r="O287">
        <f>G287-'Gen III Original Stats'!G287</f>
        <v>31</v>
      </c>
      <c r="P287">
        <f>H287-'Gen III Original Stats'!H287</f>
        <v>37</v>
      </c>
      <c r="Q287">
        <f>I287-'Gen III Original Stats'!I287</f>
        <v>230</v>
      </c>
      <c r="V287">
        <v>1</v>
      </c>
      <c r="X287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</v>
      </c>
    </row>
    <row r="288" spans="1:24" x14ac:dyDescent="0.5">
      <c r="A288">
        <v>287</v>
      </c>
      <c r="B288" t="s">
        <v>261</v>
      </c>
      <c r="C288">
        <v>100</v>
      </c>
      <c r="D288">
        <v>129</v>
      </c>
      <c r="E288">
        <v>100</v>
      </c>
      <c r="F288">
        <v>86</v>
      </c>
      <c r="G288">
        <v>86</v>
      </c>
      <c r="H288">
        <v>100</v>
      </c>
      <c r="I288">
        <f t="shared" si="8"/>
        <v>601</v>
      </c>
      <c r="K288">
        <f>C288-'Gen III Original Stats'!C288</f>
        <v>30</v>
      </c>
      <c r="L288">
        <f>D288-'Gen III Original Stats'!D288</f>
        <v>39</v>
      </c>
      <c r="M288">
        <f>E288-'Gen III Original Stats'!E288</f>
        <v>30</v>
      </c>
      <c r="N288">
        <f>F288-'Gen III Original Stats'!F288</f>
        <v>26</v>
      </c>
      <c r="O288">
        <f>G288-'Gen III Original Stats'!G288</f>
        <v>26</v>
      </c>
      <c r="P288">
        <f>H288-'Gen III Original Stats'!H288</f>
        <v>30</v>
      </c>
      <c r="Q288">
        <f>I288-'Gen III Original Stats'!I288</f>
        <v>181</v>
      </c>
      <c r="X288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</v>
      </c>
    </row>
    <row r="289" spans="1:24" x14ac:dyDescent="0.5">
      <c r="A289">
        <v>288</v>
      </c>
      <c r="B289" t="s">
        <v>262</v>
      </c>
      <c r="C289">
        <v>71</v>
      </c>
      <c r="D289">
        <v>56</v>
      </c>
      <c r="E289">
        <v>77</v>
      </c>
      <c r="F289">
        <v>56</v>
      </c>
      <c r="G289">
        <v>77</v>
      </c>
      <c r="H289">
        <v>112</v>
      </c>
      <c r="I289">
        <f t="shared" si="8"/>
        <v>449</v>
      </c>
      <c r="K289">
        <f>C289-'Gen III Original Stats'!C289</f>
        <v>33</v>
      </c>
      <c r="L289">
        <f>D289-'Gen III Original Stats'!D289</f>
        <v>26</v>
      </c>
      <c r="M289">
        <f>E289-'Gen III Original Stats'!E289</f>
        <v>36</v>
      </c>
      <c r="N289">
        <f>F289-'Gen III Original Stats'!F289</f>
        <v>26</v>
      </c>
      <c r="O289">
        <f>G289-'Gen III Original Stats'!G289</f>
        <v>36</v>
      </c>
      <c r="P289">
        <f>H289-'Gen III Original Stats'!H289</f>
        <v>52</v>
      </c>
      <c r="Q289">
        <f>I289-'Gen III Original Stats'!I289</f>
        <v>209</v>
      </c>
      <c r="V289">
        <v>1</v>
      </c>
      <c r="X289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</v>
      </c>
    </row>
    <row r="290" spans="1:24" x14ac:dyDescent="0.5">
      <c r="A290">
        <v>289</v>
      </c>
      <c r="B290" t="s">
        <v>263</v>
      </c>
      <c r="C290">
        <v>111</v>
      </c>
      <c r="D290">
        <v>100</v>
      </c>
      <c r="E290">
        <v>87</v>
      </c>
      <c r="F290">
        <v>71</v>
      </c>
      <c r="G290">
        <v>87</v>
      </c>
      <c r="H290">
        <v>143</v>
      </c>
      <c r="I290">
        <f t="shared" si="8"/>
        <v>599</v>
      </c>
      <c r="K290">
        <f>C290-'Gen III Original Stats'!C290</f>
        <v>33</v>
      </c>
      <c r="L290">
        <f>D290-'Gen III Original Stats'!D290</f>
        <v>30</v>
      </c>
      <c r="M290">
        <f>E290-'Gen III Original Stats'!E290</f>
        <v>26</v>
      </c>
      <c r="N290">
        <f>F290-'Gen III Original Stats'!F290</f>
        <v>21</v>
      </c>
      <c r="O290">
        <f>G290-'Gen III Original Stats'!G290</f>
        <v>26</v>
      </c>
      <c r="P290">
        <f>H290-'Gen III Original Stats'!H290</f>
        <v>43</v>
      </c>
      <c r="Q290">
        <f>I290-'Gen III Original Stats'!I290</f>
        <v>179</v>
      </c>
      <c r="X290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</v>
      </c>
    </row>
    <row r="291" spans="1:24" x14ac:dyDescent="0.5">
      <c r="A291">
        <v>290</v>
      </c>
      <c r="B291" t="s">
        <v>264</v>
      </c>
      <c r="C291">
        <v>69</v>
      </c>
      <c r="D291">
        <v>69</v>
      </c>
      <c r="E291">
        <v>54</v>
      </c>
      <c r="F291">
        <v>31</v>
      </c>
      <c r="G291">
        <v>46</v>
      </c>
      <c r="H291">
        <v>31</v>
      </c>
      <c r="I291">
        <f t="shared" si="8"/>
        <v>300</v>
      </c>
      <c r="K291">
        <f>C291-'Gen III Original Stats'!C291</f>
        <v>24</v>
      </c>
      <c r="L291">
        <f>D291-'Gen III Original Stats'!D291</f>
        <v>24</v>
      </c>
      <c r="M291">
        <f>E291-'Gen III Original Stats'!E291</f>
        <v>19</v>
      </c>
      <c r="N291">
        <f>F291-'Gen III Original Stats'!F291</f>
        <v>11</v>
      </c>
      <c r="O291">
        <f>G291-'Gen III Original Stats'!G291</f>
        <v>16</v>
      </c>
      <c r="P291">
        <f>H291-'Gen III Original Stats'!H291</f>
        <v>11</v>
      </c>
      <c r="Q291">
        <f>I291-'Gen III Original Stats'!I291</f>
        <v>105</v>
      </c>
      <c r="V291">
        <v>2</v>
      </c>
      <c r="X291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</v>
      </c>
    </row>
    <row r="292" spans="1:24" x14ac:dyDescent="0.5">
      <c r="A292">
        <v>291</v>
      </c>
      <c r="B292" t="s">
        <v>265</v>
      </c>
      <c r="C292">
        <v>110</v>
      </c>
      <c r="D292">
        <v>77</v>
      </c>
      <c r="E292">
        <v>121</v>
      </c>
      <c r="F292">
        <v>55</v>
      </c>
      <c r="G292">
        <v>55</v>
      </c>
      <c r="H292">
        <v>33</v>
      </c>
      <c r="I292">
        <f t="shared" si="8"/>
        <v>451</v>
      </c>
      <c r="K292">
        <f>C292-'Gen III Original Stats'!C292</f>
        <v>60</v>
      </c>
      <c r="L292">
        <f>D292-'Gen III Original Stats'!D292</f>
        <v>42</v>
      </c>
      <c r="M292">
        <f>E292-'Gen III Original Stats'!E292</f>
        <v>66</v>
      </c>
      <c r="N292">
        <f>F292-'Gen III Original Stats'!F292</f>
        <v>30</v>
      </c>
      <c r="O292">
        <f>G292-'Gen III Original Stats'!G292</f>
        <v>30</v>
      </c>
      <c r="P292">
        <f>H292-'Gen III Original Stats'!H292</f>
        <v>18</v>
      </c>
      <c r="Q292">
        <f>I292-'Gen III Original Stats'!I292</f>
        <v>246</v>
      </c>
      <c r="V292">
        <v>1</v>
      </c>
      <c r="X292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</v>
      </c>
    </row>
    <row r="293" spans="1:24" x14ac:dyDescent="0.5">
      <c r="A293">
        <v>292</v>
      </c>
      <c r="B293" t="s">
        <v>266</v>
      </c>
      <c r="C293">
        <v>94</v>
      </c>
      <c r="D293">
        <v>109</v>
      </c>
      <c r="E293">
        <v>78</v>
      </c>
      <c r="F293">
        <v>140</v>
      </c>
      <c r="G293">
        <v>78</v>
      </c>
      <c r="H293">
        <v>101</v>
      </c>
      <c r="I293">
        <f t="shared" si="8"/>
        <v>600</v>
      </c>
      <c r="K293">
        <f>C293-'Gen III Original Stats'!C293</f>
        <v>34</v>
      </c>
      <c r="L293">
        <f>D293-'Gen III Original Stats'!D293</f>
        <v>39</v>
      </c>
      <c r="M293">
        <f>E293-'Gen III Original Stats'!E293</f>
        <v>28</v>
      </c>
      <c r="N293">
        <f>F293-'Gen III Original Stats'!F293</f>
        <v>50</v>
      </c>
      <c r="O293">
        <f>G293-'Gen III Original Stats'!G293</f>
        <v>28</v>
      </c>
      <c r="P293">
        <f>H293-'Gen III Original Stats'!H293</f>
        <v>36</v>
      </c>
      <c r="Q293">
        <f>I293-'Gen III Original Stats'!I293</f>
        <v>215</v>
      </c>
      <c r="X293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</v>
      </c>
    </row>
    <row r="294" spans="1:24" x14ac:dyDescent="0.5">
      <c r="A294">
        <v>293</v>
      </c>
      <c r="B294" t="s">
        <v>267</v>
      </c>
      <c r="C294">
        <v>110</v>
      </c>
      <c r="D294">
        <v>77</v>
      </c>
      <c r="E294">
        <v>121</v>
      </c>
      <c r="F294">
        <v>55</v>
      </c>
      <c r="G294">
        <v>55</v>
      </c>
      <c r="H294">
        <v>33</v>
      </c>
      <c r="I294">
        <f t="shared" si="8"/>
        <v>451</v>
      </c>
      <c r="K294">
        <f>C294-'Gen III Original Stats'!C294</f>
        <v>60</v>
      </c>
      <c r="L294">
        <f>D294-'Gen III Original Stats'!D294</f>
        <v>42</v>
      </c>
      <c r="M294">
        <f>E294-'Gen III Original Stats'!E294</f>
        <v>66</v>
      </c>
      <c r="N294">
        <f>F294-'Gen III Original Stats'!F294</f>
        <v>30</v>
      </c>
      <c r="O294">
        <f>G294-'Gen III Original Stats'!G294</f>
        <v>30</v>
      </c>
      <c r="P294">
        <f>H294-'Gen III Original Stats'!H294</f>
        <v>18</v>
      </c>
      <c r="Q294">
        <f>I294-'Gen III Original Stats'!I294</f>
        <v>246</v>
      </c>
      <c r="V294">
        <v>1</v>
      </c>
      <c r="X294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</v>
      </c>
    </row>
    <row r="295" spans="1:24" x14ac:dyDescent="0.5">
      <c r="A295">
        <v>294</v>
      </c>
      <c r="B295" t="s">
        <v>268</v>
      </c>
      <c r="C295">
        <v>94</v>
      </c>
      <c r="D295">
        <v>78</v>
      </c>
      <c r="E295">
        <v>109</v>
      </c>
      <c r="F295">
        <v>78</v>
      </c>
      <c r="G295">
        <v>140</v>
      </c>
      <c r="H295">
        <v>101</v>
      </c>
      <c r="I295">
        <f t="shared" si="8"/>
        <v>600</v>
      </c>
      <c r="K295">
        <f>C295-'Gen III Original Stats'!C295</f>
        <v>34</v>
      </c>
      <c r="L295">
        <f>D295-'Gen III Original Stats'!D295</f>
        <v>28</v>
      </c>
      <c r="M295">
        <f>E295-'Gen III Original Stats'!E295</f>
        <v>39</v>
      </c>
      <c r="N295">
        <f>F295-'Gen III Original Stats'!F295</f>
        <v>28</v>
      </c>
      <c r="O295">
        <f>G295-'Gen III Original Stats'!G295</f>
        <v>50</v>
      </c>
      <c r="P295">
        <f>H295-'Gen III Original Stats'!H295</f>
        <v>36</v>
      </c>
      <c r="Q295">
        <f>I295-'Gen III Original Stats'!I295</f>
        <v>215</v>
      </c>
      <c r="X295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</v>
      </c>
    </row>
    <row r="296" spans="1:24" x14ac:dyDescent="0.5">
      <c r="A296">
        <v>295</v>
      </c>
      <c r="B296" t="s">
        <v>269</v>
      </c>
      <c r="C296">
        <v>55</v>
      </c>
      <c r="D296">
        <v>41</v>
      </c>
      <c r="E296">
        <v>41</v>
      </c>
      <c r="F296">
        <v>55</v>
      </c>
      <c r="G296">
        <v>68</v>
      </c>
      <c r="H296">
        <v>41</v>
      </c>
      <c r="I296">
        <f t="shared" si="8"/>
        <v>301</v>
      </c>
      <c r="K296">
        <f>C296-'Gen III Original Stats'!C296</f>
        <v>15</v>
      </c>
      <c r="L296">
        <f>D296-'Gen III Original Stats'!D296</f>
        <v>11</v>
      </c>
      <c r="M296">
        <f>E296-'Gen III Original Stats'!E296</f>
        <v>11</v>
      </c>
      <c r="N296">
        <f>F296-'Gen III Original Stats'!F296</f>
        <v>15</v>
      </c>
      <c r="O296">
        <f>G296-'Gen III Original Stats'!G296</f>
        <v>18</v>
      </c>
      <c r="P296">
        <f>H296-'Gen III Original Stats'!H296</f>
        <v>11</v>
      </c>
      <c r="Q296">
        <f>I296-'Gen III Original Stats'!I296</f>
        <v>81</v>
      </c>
      <c r="V296">
        <v>2</v>
      </c>
      <c r="X296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</v>
      </c>
    </row>
    <row r="297" spans="1:24" x14ac:dyDescent="0.5">
      <c r="A297">
        <v>296</v>
      </c>
      <c r="B297" t="s">
        <v>270</v>
      </c>
      <c r="C297">
        <v>79</v>
      </c>
      <c r="D297">
        <v>66</v>
      </c>
      <c r="E297">
        <v>66</v>
      </c>
      <c r="F297">
        <v>79</v>
      </c>
      <c r="G297">
        <v>93</v>
      </c>
      <c r="H297">
        <v>66</v>
      </c>
      <c r="I297">
        <f t="shared" si="8"/>
        <v>449</v>
      </c>
      <c r="K297">
        <f>C297-'Gen III Original Stats'!C297</f>
        <v>19</v>
      </c>
      <c r="L297">
        <f>D297-'Gen III Original Stats'!D297</f>
        <v>16</v>
      </c>
      <c r="M297">
        <f>E297-'Gen III Original Stats'!E297</f>
        <v>16</v>
      </c>
      <c r="N297">
        <f>F297-'Gen III Original Stats'!F297</f>
        <v>19</v>
      </c>
      <c r="O297">
        <f>G297-'Gen III Original Stats'!G297</f>
        <v>23</v>
      </c>
      <c r="P297">
        <f>H297-'Gen III Original Stats'!H297</f>
        <v>16</v>
      </c>
      <c r="Q297">
        <f>I297-'Gen III Original Stats'!I297</f>
        <v>109</v>
      </c>
      <c r="V297">
        <v>1</v>
      </c>
      <c r="X297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</v>
      </c>
    </row>
    <row r="298" spans="1:24" x14ac:dyDescent="0.5">
      <c r="A298">
        <v>297</v>
      </c>
      <c r="B298" t="s">
        <v>271</v>
      </c>
      <c r="C298">
        <v>100</v>
      </c>
      <c r="D298">
        <v>88</v>
      </c>
      <c r="E298">
        <v>88</v>
      </c>
      <c r="F298">
        <v>112</v>
      </c>
      <c r="G298">
        <v>125</v>
      </c>
      <c r="H298">
        <v>88</v>
      </c>
      <c r="I298">
        <f t="shared" si="8"/>
        <v>601</v>
      </c>
      <c r="K298">
        <f>C298-'Gen III Original Stats'!C298</f>
        <v>20</v>
      </c>
      <c r="L298">
        <f>D298-'Gen III Original Stats'!D298</f>
        <v>18</v>
      </c>
      <c r="M298">
        <f>E298-'Gen III Original Stats'!E298</f>
        <v>18</v>
      </c>
      <c r="N298">
        <f>F298-'Gen III Original Stats'!F298</f>
        <v>22</v>
      </c>
      <c r="O298">
        <f>G298-'Gen III Original Stats'!G298</f>
        <v>25</v>
      </c>
      <c r="P298">
        <f>H298-'Gen III Original Stats'!H298</f>
        <v>18</v>
      </c>
      <c r="Q298">
        <f>I298-'Gen III Original Stats'!I298</f>
        <v>121</v>
      </c>
      <c r="X298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</v>
      </c>
    </row>
    <row r="299" spans="1:24" x14ac:dyDescent="0.5">
      <c r="A299">
        <v>298</v>
      </c>
      <c r="B299" t="s">
        <v>272</v>
      </c>
      <c r="C299">
        <v>55</v>
      </c>
      <c r="D299">
        <v>55</v>
      </c>
      <c r="E299">
        <v>68</v>
      </c>
      <c r="F299">
        <v>41</v>
      </c>
      <c r="G299">
        <v>41</v>
      </c>
      <c r="H299">
        <v>41</v>
      </c>
      <c r="I299">
        <f t="shared" si="8"/>
        <v>301</v>
      </c>
      <c r="K299">
        <f>C299-'Gen III Original Stats'!C299</f>
        <v>15</v>
      </c>
      <c r="L299">
        <f>D299-'Gen III Original Stats'!D299</f>
        <v>15</v>
      </c>
      <c r="M299">
        <f>E299-'Gen III Original Stats'!E299</f>
        <v>18</v>
      </c>
      <c r="N299">
        <f>F299-'Gen III Original Stats'!F299</f>
        <v>11</v>
      </c>
      <c r="O299">
        <f>G299-'Gen III Original Stats'!G299</f>
        <v>11</v>
      </c>
      <c r="P299">
        <f>H299-'Gen III Original Stats'!H299</f>
        <v>11</v>
      </c>
      <c r="Q299">
        <f>I299-'Gen III Original Stats'!I299</f>
        <v>81</v>
      </c>
      <c r="V299">
        <v>2</v>
      </c>
      <c r="X299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</v>
      </c>
    </row>
    <row r="300" spans="1:24" x14ac:dyDescent="0.5">
      <c r="A300">
        <v>299</v>
      </c>
      <c r="B300" t="s">
        <v>273</v>
      </c>
      <c r="C300">
        <v>93</v>
      </c>
      <c r="D300">
        <v>93</v>
      </c>
      <c r="E300">
        <v>53</v>
      </c>
      <c r="F300">
        <v>79</v>
      </c>
      <c r="G300">
        <v>53</v>
      </c>
      <c r="H300">
        <v>79</v>
      </c>
      <c r="I300">
        <f t="shared" si="8"/>
        <v>450</v>
      </c>
      <c r="K300">
        <f>C300-'Gen III Original Stats'!C300</f>
        <v>23</v>
      </c>
      <c r="L300">
        <f>D300-'Gen III Original Stats'!D300</f>
        <v>23</v>
      </c>
      <c r="M300">
        <f>E300-'Gen III Original Stats'!E300</f>
        <v>13</v>
      </c>
      <c r="N300">
        <f>F300-'Gen III Original Stats'!F300</f>
        <v>19</v>
      </c>
      <c r="O300">
        <f>G300-'Gen III Original Stats'!G300</f>
        <v>13</v>
      </c>
      <c r="P300">
        <f>H300-'Gen III Original Stats'!H300</f>
        <v>19</v>
      </c>
      <c r="Q300">
        <f>I300-'Gen III Original Stats'!I300</f>
        <v>110</v>
      </c>
      <c r="V300">
        <v>1</v>
      </c>
      <c r="X300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</v>
      </c>
    </row>
    <row r="301" spans="1:24" x14ac:dyDescent="0.5">
      <c r="A301">
        <v>300</v>
      </c>
      <c r="B301" t="s">
        <v>274</v>
      </c>
      <c r="C301">
        <v>112</v>
      </c>
      <c r="D301">
        <v>125</v>
      </c>
      <c r="E301">
        <v>75</v>
      </c>
      <c r="F301">
        <v>112</v>
      </c>
      <c r="G301">
        <v>75</v>
      </c>
      <c r="H301">
        <v>100</v>
      </c>
      <c r="I301">
        <f t="shared" si="8"/>
        <v>599</v>
      </c>
      <c r="K301">
        <f>C301-'Gen III Original Stats'!C301</f>
        <v>22</v>
      </c>
      <c r="L301">
        <f>D301-'Gen III Original Stats'!D301</f>
        <v>25</v>
      </c>
      <c r="M301">
        <f>E301-'Gen III Original Stats'!E301</f>
        <v>15</v>
      </c>
      <c r="N301">
        <f>F301-'Gen III Original Stats'!F301</f>
        <v>22</v>
      </c>
      <c r="O301">
        <f>G301-'Gen III Original Stats'!G301</f>
        <v>15</v>
      </c>
      <c r="P301">
        <f>H301-'Gen III Original Stats'!H301</f>
        <v>20</v>
      </c>
      <c r="Q301">
        <f>I301-'Gen III Original Stats'!I301</f>
        <v>119</v>
      </c>
      <c r="X301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</v>
      </c>
    </row>
    <row r="302" spans="1:24" x14ac:dyDescent="0.5">
      <c r="A302">
        <v>301</v>
      </c>
      <c r="B302" t="s">
        <v>289</v>
      </c>
      <c r="C302">
        <v>52</v>
      </c>
      <c r="D302">
        <v>76</v>
      </c>
      <c r="E302">
        <v>152</v>
      </c>
      <c r="F302">
        <v>51</v>
      </c>
      <c r="G302">
        <v>51</v>
      </c>
      <c r="H302">
        <v>68</v>
      </c>
      <c r="I302">
        <f t="shared" si="8"/>
        <v>450</v>
      </c>
      <c r="K302">
        <f>C302-'Gen III Original Stats'!C302</f>
        <v>21</v>
      </c>
      <c r="L302">
        <f>D302-'Gen III Original Stats'!D302</f>
        <v>31</v>
      </c>
      <c r="M302">
        <f>E302-'Gen III Original Stats'!E302</f>
        <v>62</v>
      </c>
      <c r="N302">
        <f>F302-'Gen III Original Stats'!F302</f>
        <v>21</v>
      </c>
      <c r="O302">
        <f>G302-'Gen III Original Stats'!G302</f>
        <v>21</v>
      </c>
      <c r="P302">
        <f>H302-'Gen III Original Stats'!H302</f>
        <v>28</v>
      </c>
      <c r="Q302">
        <f>I302-'Gen III Original Stats'!I302</f>
        <v>184</v>
      </c>
      <c r="V302">
        <v>1</v>
      </c>
      <c r="X302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</v>
      </c>
    </row>
    <row r="303" spans="1:24" x14ac:dyDescent="0.5">
      <c r="A303">
        <v>302</v>
      </c>
      <c r="B303" t="s">
        <v>290</v>
      </c>
      <c r="C303">
        <v>80</v>
      </c>
      <c r="D303">
        <v>118</v>
      </c>
      <c r="E303">
        <v>59</v>
      </c>
      <c r="F303">
        <v>66</v>
      </c>
      <c r="G303">
        <v>66</v>
      </c>
      <c r="H303">
        <v>211</v>
      </c>
      <c r="I303">
        <f t="shared" si="8"/>
        <v>600</v>
      </c>
      <c r="K303">
        <f>C303-'Gen III Original Stats'!C303</f>
        <v>19</v>
      </c>
      <c r="L303">
        <f>D303-'Gen III Original Stats'!D303</f>
        <v>28</v>
      </c>
      <c r="M303">
        <f>E303-'Gen III Original Stats'!E303</f>
        <v>14</v>
      </c>
      <c r="N303">
        <f>F303-'Gen III Original Stats'!F303</f>
        <v>16</v>
      </c>
      <c r="O303">
        <f>G303-'Gen III Original Stats'!G303</f>
        <v>16</v>
      </c>
      <c r="P303">
        <f>H303-'Gen III Original Stats'!H303</f>
        <v>51</v>
      </c>
      <c r="Q303">
        <f>I303-'Gen III Original Stats'!I303</f>
        <v>144</v>
      </c>
      <c r="X303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</v>
      </c>
    </row>
    <row r="304" spans="1:24" x14ac:dyDescent="0.5">
      <c r="A304">
        <v>303</v>
      </c>
      <c r="B304" t="s">
        <v>291</v>
      </c>
      <c r="C304">
        <v>1</v>
      </c>
      <c r="D304">
        <v>153</v>
      </c>
      <c r="E304">
        <v>76</v>
      </c>
      <c r="F304">
        <v>51</v>
      </c>
      <c r="G304">
        <v>51</v>
      </c>
      <c r="H304">
        <v>68</v>
      </c>
      <c r="I304">
        <f t="shared" si="8"/>
        <v>400</v>
      </c>
      <c r="K304">
        <f>C304-'Gen III Original Stats'!C304</f>
        <v>0</v>
      </c>
      <c r="L304">
        <f>D304-'Gen III Original Stats'!D304</f>
        <v>63</v>
      </c>
      <c r="M304">
        <f>E304-'Gen III Original Stats'!E304</f>
        <v>31</v>
      </c>
      <c r="N304">
        <f>F304-'Gen III Original Stats'!F304</f>
        <v>21</v>
      </c>
      <c r="O304">
        <f>G304-'Gen III Original Stats'!G304</f>
        <v>21</v>
      </c>
      <c r="P304">
        <f>H304-'Gen III Original Stats'!H304</f>
        <v>28</v>
      </c>
      <c r="Q304">
        <f>I304-'Gen III Original Stats'!I304</f>
        <v>164</v>
      </c>
      <c r="X304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</v>
      </c>
    </row>
    <row r="305" spans="1:24" x14ac:dyDescent="0.5">
      <c r="A305">
        <v>304</v>
      </c>
      <c r="B305" t="s">
        <v>275</v>
      </c>
      <c r="C305">
        <v>67</v>
      </c>
      <c r="D305">
        <v>92</v>
      </c>
      <c r="E305">
        <v>50</v>
      </c>
      <c r="F305">
        <v>50</v>
      </c>
      <c r="G305">
        <v>50</v>
      </c>
      <c r="H305">
        <v>142</v>
      </c>
      <c r="I305">
        <f t="shared" si="8"/>
        <v>451</v>
      </c>
      <c r="K305">
        <f>C305-'Gen III Original Stats'!C305</f>
        <v>27</v>
      </c>
      <c r="L305">
        <f>D305-'Gen III Original Stats'!D305</f>
        <v>37</v>
      </c>
      <c r="M305">
        <f>E305-'Gen III Original Stats'!E305</f>
        <v>20</v>
      </c>
      <c r="N305">
        <f>F305-'Gen III Original Stats'!F305</f>
        <v>20</v>
      </c>
      <c r="O305">
        <f>G305-'Gen III Original Stats'!G305</f>
        <v>20</v>
      </c>
      <c r="P305">
        <f>H305-'Gen III Original Stats'!H305</f>
        <v>57</v>
      </c>
      <c r="Q305">
        <f>I305-'Gen III Original Stats'!I305</f>
        <v>181</v>
      </c>
      <c r="V305">
        <v>1</v>
      </c>
      <c r="X305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</v>
      </c>
    </row>
    <row r="306" spans="1:24" x14ac:dyDescent="0.5">
      <c r="A306">
        <v>305</v>
      </c>
      <c r="B306" t="s">
        <v>276</v>
      </c>
      <c r="C306">
        <v>84</v>
      </c>
      <c r="D306">
        <v>119</v>
      </c>
      <c r="E306">
        <v>84</v>
      </c>
      <c r="F306">
        <v>70</v>
      </c>
      <c r="G306">
        <v>70</v>
      </c>
      <c r="H306">
        <v>174</v>
      </c>
      <c r="I306">
        <f t="shared" si="8"/>
        <v>601</v>
      </c>
      <c r="K306">
        <f>C306-'Gen III Original Stats'!C306</f>
        <v>24</v>
      </c>
      <c r="L306">
        <f>D306-'Gen III Original Stats'!D306</f>
        <v>34</v>
      </c>
      <c r="M306">
        <f>E306-'Gen III Original Stats'!E306</f>
        <v>24</v>
      </c>
      <c r="N306">
        <f>F306-'Gen III Original Stats'!F306</f>
        <v>20</v>
      </c>
      <c r="O306">
        <f>G306-'Gen III Original Stats'!G306</f>
        <v>20</v>
      </c>
      <c r="P306">
        <f>H306-'Gen III Original Stats'!H306</f>
        <v>49</v>
      </c>
      <c r="Q306">
        <f>I306-'Gen III Original Stats'!I306</f>
        <v>171</v>
      </c>
      <c r="X306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</v>
      </c>
    </row>
    <row r="307" spans="1:24" x14ac:dyDescent="0.5">
      <c r="A307">
        <v>306</v>
      </c>
      <c r="B307" t="s">
        <v>284</v>
      </c>
      <c r="C307">
        <v>92</v>
      </c>
      <c r="D307">
        <v>61</v>
      </c>
      <c r="E307">
        <v>92</v>
      </c>
      <c r="F307">
        <v>61</v>
      </c>
      <c r="G307">
        <v>92</v>
      </c>
      <c r="H307">
        <v>53</v>
      </c>
      <c r="I307">
        <f t="shared" si="8"/>
        <v>451</v>
      </c>
      <c r="K307">
        <f>C307-'Gen III Original Stats'!C307</f>
        <v>32</v>
      </c>
      <c r="L307">
        <f>D307-'Gen III Original Stats'!D307</f>
        <v>21</v>
      </c>
      <c r="M307">
        <f>E307-'Gen III Original Stats'!E307</f>
        <v>32</v>
      </c>
      <c r="N307">
        <f>F307-'Gen III Original Stats'!F307</f>
        <v>21</v>
      </c>
      <c r="O307">
        <f>G307-'Gen III Original Stats'!G307</f>
        <v>32</v>
      </c>
      <c r="P307">
        <f>H307-'Gen III Original Stats'!H307</f>
        <v>18</v>
      </c>
      <c r="Q307">
        <f>I307-'Gen III Original Stats'!I307</f>
        <v>156</v>
      </c>
      <c r="V307">
        <v>1</v>
      </c>
      <c r="X307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</v>
      </c>
    </row>
    <row r="308" spans="1:24" x14ac:dyDescent="0.5">
      <c r="A308">
        <v>307</v>
      </c>
      <c r="B308" t="s">
        <v>285</v>
      </c>
      <c r="C308">
        <v>78</v>
      </c>
      <c r="D308">
        <v>170</v>
      </c>
      <c r="E308">
        <v>104</v>
      </c>
      <c r="F308">
        <v>78</v>
      </c>
      <c r="G308">
        <v>78</v>
      </c>
      <c r="H308">
        <v>91</v>
      </c>
      <c r="I308">
        <f t="shared" si="8"/>
        <v>599</v>
      </c>
      <c r="K308">
        <f>C308-'Gen III Original Stats'!C308</f>
        <v>18</v>
      </c>
      <c r="L308">
        <f>D308-'Gen III Original Stats'!D308</f>
        <v>40</v>
      </c>
      <c r="M308">
        <f>E308-'Gen III Original Stats'!E308</f>
        <v>24</v>
      </c>
      <c r="N308">
        <f>F308-'Gen III Original Stats'!F308</f>
        <v>18</v>
      </c>
      <c r="O308">
        <f>G308-'Gen III Original Stats'!G308</f>
        <v>18</v>
      </c>
      <c r="P308">
        <f>H308-'Gen III Original Stats'!H308</f>
        <v>21</v>
      </c>
      <c r="Q308">
        <f>I308-'Gen III Original Stats'!I308</f>
        <v>139</v>
      </c>
      <c r="X308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</v>
      </c>
    </row>
    <row r="309" spans="1:24" x14ac:dyDescent="0.5">
      <c r="A309">
        <v>308</v>
      </c>
      <c r="B309" t="s">
        <v>326</v>
      </c>
      <c r="C309">
        <v>100</v>
      </c>
      <c r="D309">
        <v>100</v>
      </c>
      <c r="E309">
        <v>100</v>
      </c>
      <c r="F309">
        <v>100</v>
      </c>
      <c r="G309">
        <v>100</v>
      </c>
      <c r="H309">
        <v>100</v>
      </c>
      <c r="I309">
        <f t="shared" si="8"/>
        <v>600</v>
      </c>
      <c r="K309">
        <f>C309-'Gen III Original Stats'!C309</f>
        <v>40</v>
      </c>
      <c r="L309">
        <f>D309-'Gen III Original Stats'!D309</f>
        <v>40</v>
      </c>
      <c r="M309">
        <f>E309-'Gen III Original Stats'!E309</f>
        <v>40</v>
      </c>
      <c r="N309">
        <f>F309-'Gen III Original Stats'!F309</f>
        <v>40</v>
      </c>
      <c r="O309">
        <f>G309-'Gen III Original Stats'!G309</f>
        <v>40</v>
      </c>
      <c r="P309">
        <f>H309-'Gen III Original Stats'!H309</f>
        <v>40</v>
      </c>
      <c r="Q309">
        <f>I309-'Gen III Original Stats'!I309</f>
        <v>240</v>
      </c>
      <c r="X309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</v>
      </c>
    </row>
    <row r="310" spans="1:24" x14ac:dyDescent="0.5">
      <c r="A310">
        <v>309</v>
      </c>
      <c r="B310" t="s">
        <v>277</v>
      </c>
      <c r="C310">
        <v>67</v>
      </c>
      <c r="D310">
        <v>50</v>
      </c>
      <c r="E310">
        <v>50</v>
      </c>
      <c r="F310">
        <v>92</v>
      </c>
      <c r="G310">
        <v>50</v>
      </c>
      <c r="H310">
        <v>142</v>
      </c>
      <c r="I310">
        <f t="shared" si="8"/>
        <v>451</v>
      </c>
      <c r="K310">
        <f>C310-'Gen III Original Stats'!C310</f>
        <v>27</v>
      </c>
      <c r="L310">
        <f>D310-'Gen III Original Stats'!D310</f>
        <v>20</v>
      </c>
      <c r="M310">
        <f>E310-'Gen III Original Stats'!E310</f>
        <v>20</v>
      </c>
      <c r="N310">
        <f>F310-'Gen III Original Stats'!F310</f>
        <v>37</v>
      </c>
      <c r="O310">
        <f>G310-'Gen III Original Stats'!G310</f>
        <v>20</v>
      </c>
      <c r="P310">
        <f>H310-'Gen III Original Stats'!H310</f>
        <v>57</v>
      </c>
      <c r="Q310">
        <f>I310-'Gen III Original Stats'!I310</f>
        <v>181</v>
      </c>
      <c r="V310">
        <v>1</v>
      </c>
      <c r="X310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</v>
      </c>
    </row>
    <row r="311" spans="1:24" x14ac:dyDescent="0.5">
      <c r="A311">
        <v>310</v>
      </c>
      <c r="B311" t="s">
        <v>278</v>
      </c>
      <c r="C311">
        <v>84</v>
      </c>
      <c r="D311">
        <v>70</v>
      </c>
      <c r="E311">
        <v>140</v>
      </c>
      <c r="F311">
        <v>119</v>
      </c>
      <c r="G311">
        <v>98</v>
      </c>
      <c r="H311">
        <v>91</v>
      </c>
      <c r="I311">
        <f t="shared" si="8"/>
        <v>602</v>
      </c>
      <c r="K311">
        <f>C311-'Gen III Original Stats'!C311</f>
        <v>24</v>
      </c>
      <c r="L311">
        <f>D311-'Gen III Original Stats'!D311</f>
        <v>20</v>
      </c>
      <c r="M311">
        <f>E311-'Gen III Original Stats'!E311</f>
        <v>40</v>
      </c>
      <c r="N311">
        <f>F311-'Gen III Original Stats'!F311</f>
        <v>34</v>
      </c>
      <c r="O311">
        <f>G311-'Gen III Original Stats'!G311</f>
        <v>28</v>
      </c>
      <c r="P311">
        <f>H311-'Gen III Original Stats'!H311</f>
        <v>26</v>
      </c>
      <c r="Q311">
        <f>I311-'Gen III Original Stats'!I311</f>
        <v>172</v>
      </c>
      <c r="X311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</v>
      </c>
    </row>
    <row r="312" spans="1:24" x14ac:dyDescent="0.5">
      <c r="A312">
        <v>311</v>
      </c>
      <c r="B312" t="s">
        <v>282</v>
      </c>
      <c r="C312">
        <v>67</v>
      </c>
      <c r="D312">
        <v>50</v>
      </c>
      <c r="E312">
        <v>54</v>
      </c>
      <c r="F312">
        <v>84</v>
      </c>
      <c r="G312">
        <v>87</v>
      </c>
      <c r="H312">
        <v>109</v>
      </c>
      <c r="I312">
        <f t="shared" si="8"/>
        <v>451</v>
      </c>
      <c r="K312">
        <f>C312-'Gen III Original Stats'!C312</f>
        <v>27</v>
      </c>
      <c r="L312">
        <f>D312-'Gen III Original Stats'!D312</f>
        <v>20</v>
      </c>
      <c r="M312">
        <f>E312-'Gen III Original Stats'!E312</f>
        <v>22</v>
      </c>
      <c r="N312">
        <f>F312-'Gen III Original Stats'!F312</f>
        <v>34</v>
      </c>
      <c r="O312">
        <f>G312-'Gen III Original Stats'!G312</f>
        <v>35</v>
      </c>
      <c r="P312">
        <f>H312-'Gen III Original Stats'!H312</f>
        <v>44</v>
      </c>
      <c r="Q312">
        <f>I312-'Gen III Original Stats'!I312</f>
        <v>182</v>
      </c>
      <c r="V312">
        <v>1</v>
      </c>
      <c r="X312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</v>
      </c>
    </row>
    <row r="313" spans="1:24" x14ac:dyDescent="0.5">
      <c r="A313">
        <v>312</v>
      </c>
      <c r="B313" t="s">
        <v>283</v>
      </c>
      <c r="C313">
        <v>101</v>
      </c>
      <c r="D313">
        <v>87</v>
      </c>
      <c r="E313">
        <v>90</v>
      </c>
      <c r="F313">
        <v>116</v>
      </c>
      <c r="G313">
        <v>119</v>
      </c>
      <c r="H313">
        <v>87</v>
      </c>
      <c r="I313">
        <f t="shared" si="8"/>
        <v>600</v>
      </c>
      <c r="K313">
        <f>C313-'Gen III Original Stats'!C313</f>
        <v>31</v>
      </c>
      <c r="L313">
        <f>D313-'Gen III Original Stats'!D313</f>
        <v>27</v>
      </c>
      <c r="M313">
        <f>E313-'Gen III Original Stats'!E313</f>
        <v>28</v>
      </c>
      <c r="N313">
        <f>F313-'Gen III Original Stats'!F313</f>
        <v>36</v>
      </c>
      <c r="O313">
        <f>G313-'Gen III Original Stats'!G313</f>
        <v>37</v>
      </c>
      <c r="P313">
        <f>H313-'Gen III Original Stats'!H313</f>
        <v>27</v>
      </c>
      <c r="Q313">
        <f>I313-'Gen III Original Stats'!I313</f>
        <v>186</v>
      </c>
      <c r="X313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</v>
      </c>
    </row>
    <row r="314" spans="1:24" x14ac:dyDescent="0.5">
      <c r="A314">
        <v>313</v>
      </c>
      <c r="B314" t="s">
        <v>319</v>
      </c>
      <c r="C314">
        <v>146</v>
      </c>
      <c r="D314">
        <v>79</v>
      </c>
      <c r="E314">
        <v>39</v>
      </c>
      <c r="F314">
        <v>79</v>
      </c>
      <c r="G314">
        <v>39</v>
      </c>
      <c r="H314">
        <v>68</v>
      </c>
      <c r="I314">
        <f t="shared" si="8"/>
        <v>450</v>
      </c>
      <c r="K314">
        <f>C314-'Gen III Original Stats'!C314</f>
        <v>16</v>
      </c>
      <c r="L314">
        <f>D314-'Gen III Original Stats'!D314</f>
        <v>9</v>
      </c>
      <c r="M314">
        <f>E314-'Gen III Original Stats'!E314</f>
        <v>4</v>
      </c>
      <c r="N314">
        <f>F314-'Gen III Original Stats'!F314</f>
        <v>9</v>
      </c>
      <c r="O314">
        <f>G314-'Gen III Original Stats'!G314</f>
        <v>4</v>
      </c>
      <c r="P314">
        <f>H314-'Gen III Original Stats'!H314</f>
        <v>8</v>
      </c>
      <c r="Q314">
        <f>I314-'Gen III Original Stats'!I314</f>
        <v>50</v>
      </c>
      <c r="V314">
        <v>1</v>
      </c>
      <c r="X314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</v>
      </c>
    </row>
    <row r="315" spans="1:24" x14ac:dyDescent="0.5">
      <c r="A315">
        <v>314</v>
      </c>
      <c r="B315" t="s">
        <v>320</v>
      </c>
      <c r="C315">
        <v>204</v>
      </c>
      <c r="D315">
        <v>108</v>
      </c>
      <c r="E315">
        <v>54</v>
      </c>
      <c r="F315">
        <v>108</v>
      </c>
      <c r="G315">
        <v>54</v>
      </c>
      <c r="H315">
        <v>72</v>
      </c>
      <c r="I315">
        <f t="shared" si="8"/>
        <v>600</v>
      </c>
      <c r="K315">
        <f>C315-'Gen III Original Stats'!C315</f>
        <v>34</v>
      </c>
      <c r="L315">
        <f>D315-'Gen III Original Stats'!D315</f>
        <v>18</v>
      </c>
      <c r="M315">
        <f>E315-'Gen III Original Stats'!E315</f>
        <v>9</v>
      </c>
      <c r="N315">
        <f>F315-'Gen III Original Stats'!F315</f>
        <v>18</v>
      </c>
      <c r="O315">
        <f>G315-'Gen III Original Stats'!G315</f>
        <v>9</v>
      </c>
      <c r="P315">
        <f>H315-'Gen III Original Stats'!H315</f>
        <v>12</v>
      </c>
      <c r="Q315">
        <f>I315-'Gen III Original Stats'!I315</f>
        <v>100</v>
      </c>
      <c r="X315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</v>
      </c>
    </row>
    <row r="316" spans="1:24" x14ac:dyDescent="0.5">
      <c r="A316">
        <v>315</v>
      </c>
      <c r="B316" t="s">
        <v>299</v>
      </c>
      <c r="C316">
        <v>87</v>
      </c>
      <c r="D316">
        <v>78</v>
      </c>
      <c r="E316">
        <v>78</v>
      </c>
      <c r="F316">
        <v>61</v>
      </c>
      <c r="G316">
        <v>61</v>
      </c>
      <c r="H316">
        <v>87</v>
      </c>
      <c r="I316">
        <f t="shared" si="8"/>
        <v>452</v>
      </c>
      <c r="K316">
        <f>C316-'Gen III Original Stats'!C316</f>
        <v>37</v>
      </c>
      <c r="L316">
        <f>D316-'Gen III Original Stats'!D316</f>
        <v>33</v>
      </c>
      <c r="M316">
        <f>E316-'Gen III Original Stats'!E316</f>
        <v>33</v>
      </c>
      <c r="N316">
        <f>F316-'Gen III Original Stats'!F316</f>
        <v>26</v>
      </c>
      <c r="O316">
        <f>G316-'Gen III Original Stats'!G316</f>
        <v>26</v>
      </c>
      <c r="P316">
        <f>H316-'Gen III Original Stats'!H316</f>
        <v>37</v>
      </c>
      <c r="Q316">
        <f>I316-'Gen III Original Stats'!I316</f>
        <v>192</v>
      </c>
      <c r="V316">
        <v>1</v>
      </c>
      <c r="X316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</v>
      </c>
    </row>
    <row r="317" spans="1:24" x14ac:dyDescent="0.5">
      <c r="A317">
        <v>316</v>
      </c>
      <c r="B317" t="s">
        <v>300</v>
      </c>
      <c r="C317">
        <v>111</v>
      </c>
      <c r="D317">
        <v>103</v>
      </c>
      <c r="E317">
        <v>103</v>
      </c>
      <c r="F317">
        <v>87</v>
      </c>
      <c r="G317">
        <v>87</v>
      </c>
      <c r="H317">
        <v>111</v>
      </c>
      <c r="I317">
        <f t="shared" si="8"/>
        <v>602</v>
      </c>
      <c r="K317">
        <f>C317-'Gen III Original Stats'!C317</f>
        <v>41</v>
      </c>
      <c r="L317">
        <f>D317-'Gen III Original Stats'!D317</f>
        <v>38</v>
      </c>
      <c r="M317">
        <f>E317-'Gen III Original Stats'!E317</f>
        <v>38</v>
      </c>
      <c r="N317">
        <f>F317-'Gen III Original Stats'!F317</f>
        <v>32</v>
      </c>
      <c r="O317">
        <f>G317-'Gen III Original Stats'!G317</f>
        <v>32</v>
      </c>
      <c r="P317">
        <f>H317-'Gen III Original Stats'!H317</f>
        <v>41</v>
      </c>
      <c r="Q317">
        <f>I317-'Gen III Original Stats'!I317</f>
        <v>222</v>
      </c>
      <c r="X317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</v>
      </c>
    </row>
    <row r="318" spans="1:24" x14ac:dyDescent="0.5">
      <c r="A318">
        <v>317</v>
      </c>
      <c r="B318" t="s">
        <v>351</v>
      </c>
      <c r="C318">
        <v>82</v>
      </c>
      <c r="D318">
        <v>123</v>
      </c>
      <c r="E318">
        <v>95</v>
      </c>
      <c r="F318">
        <v>82</v>
      </c>
      <c r="G318">
        <v>164</v>
      </c>
      <c r="H318">
        <v>55</v>
      </c>
      <c r="I318">
        <f t="shared" si="8"/>
        <v>601</v>
      </c>
      <c r="K318">
        <f>C318-'Gen III Original Stats'!C318</f>
        <v>22</v>
      </c>
      <c r="L318">
        <f>D318-'Gen III Original Stats'!D318</f>
        <v>33</v>
      </c>
      <c r="M318">
        <f>E318-'Gen III Original Stats'!E318</f>
        <v>25</v>
      </c>
      <c r="N318">
        <f>F318-'Gen III Original Stats'!F318</f>
        <v>22</v>
      </c>
      <c r="O318">
        <f>G318-'Gen III Original Stats'!G318</f>
        <v>44</v>
      </c>
      <c r="P318">
        <f>H318-'Gen III Original Stats'!H318</f>
        <v>15</v>
      </c>
      <c r="Q318">
        <f>I318-'Gen III Original Stats'!I318</f>
        <v>161</v>
      </c>
      <c r="X318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</v>
      </c>
    </row>
    <row r="319" spans="1:24" x14ac:dyDescent="0.5">
      <c r="A319">
        <v>318</v>
      </c>
      <c r="B319" t="s">
        <v>342</v>
      </c>
      <c r="C319">
        <v>60</v>
      </c>
      <c r="D319">
        <v>60</v>
      </c>
      <c r="E319">
        <v>82</v>
      </c>
      <c r="F319">
        <v>60</v>
      </c>
      <c r="G319">
        <v>105</v>
      </c>
      <c r="H319">
        <v>82</v>
      </c>
      <c r="I319">
        <f t="shared" si="8"/>
        <v>449</v>
      </c>
      <c r="K319">
        <f>C319-'Gen III Original Stats'!C319</f>
        <v>20</v>
      </c>
      <c r="L319">
        <f>D319-'Gen III Original Stats'!D319</f>
        <v>20</v>
      </c>
      <c r="M319">
        <f>E319-'Gen III Original Stats'!E319</f>
        <v>27</v>
      </c>
      <c r="N319">
        <f>F319-'Gen III Original Stats'!F319</f>
        <v>20</v>
      </c>
      <c r="O319">
        <f>G319-'Gen III Original Stats'!G319</f>
        <v>35</v>
      </c>
      <c r="P319">
        <f>H319-'Gen III Original Stats'!H319</f>
        <v>27</v>
      </c>
      <c r="Q319">
        <f>I319-'Gen III Original Stats'!I319</f>
        <v>149</v>
      </c>
      <c r="V319">
        <v>1</v>
      </c>
      <c r="X319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</v>
      </c>
    </row>
    <row r="320" spans="1:24" x14ac:dyDescent="0.5">
      <c r="A320">
        <v>319</v>
      </c>
      <c r="B320" t="s">
        <v>343</v>
      </c>
      <c r="C320">
        <v>72</v>
      </c>
      <c r="D320">
        <v>84</v>
      </c>
      <c r="E320">
        <v>126</v>
      </c>
      <c r="F320">
        <v>84</v>
      </c>
      <c r="G320">
        <v>144</v>
      </c>
      <c r="H320">
        <v>90</v>
      </c>
      <c r="I320">
        <f t="shared" si="8"/>
        <v>600</v>
      </c>
      <c r="K320">
        <f>C320-'Gen III Original Stats'!C320</f>
        <v>12</v>
      </c>
      <c r="L320">
        <f>D320-'Gen III Original Stats'!D320</f>
        <v>14</v>
      </c>
      <c r="M320">
        <f>E320-'Gen III Original Stats'!E320</f>
        <v>21</v>
      </c>
      <c r="N320">
        <f>F320-'Gen III Original Stats'!F320</f>
        <v>14</v>
      </c>
      <c r="O320">
        <f>G320-'Gen III Original Stats'!G320</f>
        <v>24</v>
      </c>
      <c r="P320">
        <f>H320-'Gen III Original Stats'!H320</f>
        <v>15</v>
      </c>
      <c r="Q320">
        <f>I320-'Gen III Original Stats'!I320</f>
        <v>100</v>
      </c>
      <c r="X320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</v>
      </c>
    </row>
    <row r="321" spans="1:24" x14ac:dyDescent="0.5">
      <c r="A321">
        <v>320</v>
      </c>
      <c r="B321" t="s">
        <v>298</v>
      </c>
      <c r="C321">
        <v>48</v>
      </c>
      <c r="D321">
        <v>72</v>
      </c>
      <c r="E321">
        <v>216</v>
      </c>
      <c r="F321">
        <v>72</v>
      </c>
      <c r="G321">
        <v>144</v>
      </c>
      <c r="H321">
        <v>48</v>
      </c>
      <c r="I321">
        <f t="shared" si="8"/>
        <v>600</v>
      </c>
      <c r="K321">
        <f>C321-'Gen III Original Stats'!C321</f>
        <v>18</v>
      </c>
      <c r="L321">
        <f>D321-'Gen III Original Stats'!D321</f>
        <v>27</v>
      </c>
      <c r="M321">
        <f>E321-'Gen III Original Stats'!E321</f>
        <v>81</v>
      </c>
      <c r="N321">
        <f>F321-'Gen III Original Stats'!F321</f>
        <v>27</v>
      </c>
      <c r="O321">
        <f>G321-'Gen III Original Stats'!G321</f>
        <v>54</v>
      </c>
      <c r="P321">
        <f>H321-'Gen III Original Stats'!H321</f>
        <v>18</v>
      </c>
      <c r="Q321">
        <f>I321-'Gen III Original Stats'!I321</f>
        <v>225</v>
      </c>
      <c r="X321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</v>
      </c>
    </row>
    <row r="322" spans="1:24" x14ac:dyDescent="0.5">
      <c r="A322">
        <v>321</v>
      </c>
      <c r="B322" t="s">
        <v>323</v>
      </c>
      <c r="C322">
        <v>89</v>
      </c>
      <c r="D322">
        <v>109</v>
      </c>
      <c r="E322">
        <v>179</v>
      </c>
      <c r="F322">
        <v>109</v>
      </c>
      <c r="G322">
        <v>89</v>
      </c>
      <c r="H322">
        <v>26</v>
      </c>
      <c r="I322">
        <f t="shared" si="8"/>
        <v>601</v>
      </c>
      <c r="K322">
        <f>C322-'Gen III Original Stats'!C322</f>
        <v>19</v>
      </c>
      <c r="L322">
        <f>D322-'Gen III Original Stats'!D322</f>
        <v>24</v>
      </c>
      <c r="M322">
        <f>E322-'Gen III Original Stats'!E322</f>
        <v>39</v>
      </c>
      <c r="N322">
        <f>F322-'Gen III Original Stats'!F322</f>
        <v>24</v>
      </c>
      <c r="O322">
        <f>G322-'Gen III Original Stats'!G322</f>
        <v>19</v>
      </c>
      <c r="P322">
        <f>H322-'Gen III Original Stats'!H322</f>
        <v>6</v>
      </c>
      <c r="Q322">
        <f>I322-'Gen III Original Stats'!I322</f>
        <v>131</v>
      </c>
      <c r="X322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</v>
      </c>
    </row>
    <row r="323" spans="1:24" x14ac:dyDescent="0.5">
      <c r="A323">
        <v>322</v>
      </c>
      <c r="B323" t="s">
        <v>301</v>
      </c>
      <c r="C323">
        <v>79</v>
      </c>
      <c r="D323">
        <v>118</v>
      </c>
      <c r="E323">
        <v>118</v>
      </c>
      <c r="F323">
        <v>103</v>
      </c>
      <c r="G323">
        <v>103</v>
      </c>
      <c r="H323">
        <v>79</v>
      </c>
      <c r="I323">
        <f t="shared" ref="I323:I386" si="10">SUM(C323:H323)</f>
        <v>600</v>
      </c>
      <c r="K323">
        <f>C323-'Gen III Original Stats'!C323</f>
        <v>29</v>
      </c>
      <c r="L323">
        <f>D323-'Gen III Original Stats'!D323</f>
        <v>43</v>
      </c>
      <c r="M323">
        <f>E323-'Gen III Original Stats'!E323</f>
        <v>43</v>
      </c>
      <c r="N323">
        <f>F323-'Gen III Original Stats'!F323</f>
        <v>38</v>
      </c>
      <c r="O323">
        <f>G323-'Gen III Original Stats'!G323</f>
        <v>38</v>
      </c>
      <c r="P323">
        <f>H323-'Gen III Original Stats'!H323</f>
        <v>29</v>
      </c>
      <c r="Q323">
        <f>I323-'Gen III Original Stats'!I323</f>
        <v>220</v>
      </c>
      <c r="X323" t="str">
        <f t="shared" si="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</v>
      </c>
    </row>
    <row r="324" spans="1:24" x14ac:dyDescent="0.5">
      <c r="A324">
        <v>323</v>
      </c>
      <c r="B324" t="s">
        <v>338</v>
      </c>
      <c r="C324">
        <v>78</v>
      </c>
      <c r="D324">
        <v>75</v>
      </c>
      <c r="E324">
        <v>67</v>
      </c>
      <c r="F324">
        <v>72</v>
      </c>
      <c r="G324">
        <v>64</v>
      </c>
      <c r="H324">
        <v>94</v>
      </c>
      <c r="I324">
        <f t="shared" si="10"/>
        <v>450</v>
      </c>
      <c r="K324">
        <f>C324-'Gen III Original Stats'!C324</f>
        <v>28</v>
      </c>
      <c r="L324">
        <f>D324-'Gen III Original Stats'!D324</f>
        <v>27</v>
      </c>
      <c r="M324">
        <f>E324-'Gen III Original Stats'!E324</f>
        <v>24</v>
      </c>
      <c r="N324">
        <f>F324-'Gen III Original Stats'!F324</f>
        <v>26</v>
      </c>
      <c r="O324">
        <f>G324-'Gen III Original Stats'!G324</f>
        <v>23</v>
      </c>
      <c r="P324">
        <f>H324-'Gen III Original Stats'!H324</f>
        <v>34</v>
      </c>
      <c r="Q324">
        <f>I324-'Gen III Original Stats'!I324</f>
        <v>162</v>
      </c>
      <c r="V324">
        <v>1</v>
      </c>
      <c r="X324" t="str">
        <f t="shared" ref="X324:X387" si="11">_xlfn.CONCAT(X323,",","[",A324,",",IF(V324="",0,V324),"]")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</v>
      </c>
    </row>
    <row r="325" spans="1:24" x14ac:dyDescent="0.5">
      <c r="A325">
        <v>324</v>
      </c>
      <c r="B325" t="s">
        <v>339</v>
      </c>
      <c r="C325">
        <v>141</v>
      </c>
      <c r="D325">
        <v>100</v>
      </c>
      <c r="E325">
        <v>94</v>
      </c>
      <c r="F325">
        <v>97</v>
      </c>
      <c r="G325">
        <v>91</v>
      </c>
      <c r="H325">
        <v>77</v>
      </c>
      <c r="I325">
        <f t="shared" si="10"/>
        <v>600</v>
      </c>
      <c r="K325">
        <f>C325-'Gen III Original Stats'!C325</f>
        <v>31</v>
      </c>
      <c r="L325">
        <f>D325-'Gen III Original Stats'!D325</f>
        <v>22</v>
      </c>
      <c r="M325">
        <f>E325-'Gen III Original Stats'!E325</f>
        <v>21</v>
      </c>
      <c r="N325">
        <f>F325-'Gen III Original Stats'!F325</f>
        <v>21</v>
      </c>
      <c r="O325">
        <f>G325-'Gen III Original Stats'!G325</f>
        <v>20</v>
      </c>
      <c r="P325">
        <f>H325-'Gen III Original Stats'!H325</f>
        <v>17</v>
      </c>
      <c r="Q325">
        <f>I325-'Gen III Original Stats'!I325</f>
        <v>132</v>
      </c>
      <c r="X325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</v>
      </c>
    </row>
    <row r="326" spans="1:24" x14ac:dyDescent="0.5">
      <c r="A326">
        <v>325</v>
      </c>
      <c r="B326" t="s">
        <v>369</v>
      </c>
      <c r="C326">
        <v>78</v>
      </c>
      <c r="D326">
        <v>55</v>
      </c>
      <c r="E326">
        <v>100</v>
      </c>
      <c r="F326">
        <v>73</v>
      </c>
      <c r="G326">
        <v>118</v>
      </c>
      <c r="H326">
        <v>176</v>
      </c>
      <c r="I326">
        <f t="shared" si="10"/>
        <v>600</v>
      </c>
      <c r="K326">
        <f>C326-'Gen III Original Stats'!C326</f>
        <v>35</v>
      </c>
      <c r="L326">
        <f>D326-'Gen III Original Stats'!D326</f>
        <v>25</v>
      </c>
      <c r="M326">
        <f>E326-'Gen III Original Stats'!E326</f>
        <v>45</v>
      </c>
      <c r="N326">
        <f>F326-'Gen III Original Stats'!F326</f>
        <v>33</v>
      </c>
      <c r="O326">
        <f>G326-'Gen III Original Stats'!G326</f>
        <v>53</v>
      </c>
      <c r="P326">
        <f>H326-'Gen III Original Stats'!H326</f>
        <v>79</v>
      </c>
      <c r="Q326">
        <f>I326-'Gen III Original Stats'!I326</f>
        <v>270</v>
      </c>
      <c r="X326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</v>
      </c>
    </row>
    <row r="327" spans="1:24" x14ac:dyDescent="0.5">
      <c r="A327">
        <v>326</v>
      </c>
      <c r="B327" t="s">
        <v>340</v>
      </c>
      <c r="C327">
        <v>63</v>
      </c>
      <c r="D327">
        <v>117</v>
      </c>
      <c r="E327">
        <v>95</v>
      </c>
      <c r="F327">
        <v>73</v>
      </c>
      <c r="G327">
        <v>51</v>
      </c>
      <c r="H327">
        <v>51</v>
      </c>
      <c r="I327">
        <f t="shared" si="10"/>
        <v>450</v>
      </c>
      <c r="K327">
        <f>C327-'Gen III Original Stats'!C327</f>
        <v>20</v>
      </c>
      <c r="L327">
        <f>D327-'Gen III Original Stats'!D327</f>
        <v>37</v>
      </c>
      <c r="M327">
        <f>E327-'Gen III Original Stats'!E327</f>
        <v>30</v>
      </c>
      <c r="N327">
        <f>F327-'Gen III Original Stats'!F327</f>
        <v>23</v>
      </c>
      <c r="O327">
        <f>G327-'Gen III Original Stats'!G327</f>
        <v>16</v>
      </c>
      <c r="P327">
        <f>H327-'Gen III Original Stats'!H327</f>
        <v>16</v>
      </c>
      <c r="Q327">
        <f>I327-'Gen III Original Stats'!I327</f>
        <v>142</v>
      </c>
      <c r="V327">
        <v>1</v>
      </c>
      <c r="X327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</v>
      </c>
    </row>
    <row r="328" spans="1:24" x14ac:dyDescent="0.5">
      <c r="A328">
        <v>327</v>
      </c>
      <c r="B328" t="s">
        <v>341</v>
      </c>
      <c r="C328">
        <v>81</v>
      </c>
      <c r="D328">
        <v>154</v>
      </c>
      <c r="E328">
        <v>109</v>
      </c>
      <c r="F328">
        <v>115</v>
      </c>
      <c r="G328">
        <v>71</v>
      </c>
      <c r="H328">
        <v>71</v>
      </c>
      <c r="I328">
        <f t="shared" si="10"/>
        <v>601</v>
      </c>
      <c r="K328">
        <f>C328-'Gen III Original Stats'!C328</f>
        <v>18</v>
      </c>
      <c r="L328">
        <f>D328-'Gen III Original Stats'!D328</f>
        <v>34</v>
      </c>
      <c r="M328">
        <f>E328-'Gen III Original Stats'!E328</f>
        <v>24</v>
      </c>
      <c r="N328">
        <f>F328-'Gen III Original Stats'!F328</f>
        <v>25</v>
      </c>
      <c r="O328">
        <f>G328-'Gen III Original Stats'!G328</f>
        <v>16</v>
      </c>
      <c r="P328">
        <f>H328-'Gen III Original Stats'!H328</f>
        <v>16</v>
      </c>
      <c r="Q328">
        <f>I328-'Gen III Original Stats'!I328</f>
        <v>133</v>
      </c>
      <c r="X328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</v>
      </c>
    </row>
    <row r="329" spans="1:24" x14ac:dyDescent="0.5">
      <c r="A329">
        <v>328</v>
      </c>
      <c r="B329" t="s">
        <v>348</v>
      </c>
      <c r="C329">
        <v>45</v>
      </c>
      <c r="D329">
        <v>34</v>
      </c>
      <c r="E329">
        <v>45</v>
      </c>
      <c r="F329">
        <v>22</v>
      </c>
      <c r="G329">
        <v>124</v>
      </c>
      <c r="H329">
        <v>180</v>
      </c>
      <c r="I329">
        <f t="shared" si="10"/>
        <v>450</v>
      </c>
      <c r="K329">
        <f>C329-'Gen III Original Stats'!C329</f>
        <v>25</v>
      </c>
      <c r="L329">
        <f>D329-'Gen III Original Stats'!D329</f>
        <v>19</v>
      </c>
      <c r="M329">
        <f>E329-'Gen III Original Stats'!E329</f>
        <v>25</v>
      </c>
      <c r="N329">
        <f>F329-'Gen III Original Stats'!F329</f>
        <v>12</v>
      </c>
      <c r="O329">
        <f>G329-'Gen III Original Stats'!G329</f>
        <v>69</v>
      </c>
      <c r="P329">
        <f>H329-'Gen III Original Stats'!H329</f>
        <v>100</v>
      </c>
      <c r="Q329">
        <f>I329-'Gen III Original Stats'!I329</f>
        <v>250</v>
      </c>
      <c r="V329">
        <v>1</v>
      </c>
      <c r="X329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</v>
      </c>
    </row>
    <row r="330" spans="1:24" x14ac:dyDescent="0.5">
      <c r="A330">
        <v>329</v>
      </c>
      <c r="B330" t="s">
        <v>349</v>
      </c>
      <c r="C330">
        <v>106</v>
      </c>
      <c r="D330">
        <v>67</v>
      </c>
      <c r="E330">
        <v>88</v>
      </c>
      <c r="F330">
        <v>111</v>
      </c>
      <c r="G330">
        <v>139</v>
      </c>
      <c r="H330">
        <v>90</v>
      </c>
      <c r="I330">
        <f t="shared" si="10"/>
        <v>601</v>
      </c>
      <c r="K330">
        <f>C330-'Gen III Original Stats'!C330</f>
        <v>11</v>
      </c>
      <c r="L330">
        <f>D330-'Gen III Original Stats'!D330</f>
        <v>7</v>
      </c>
      <c r="M330">
        <f>E330-'Gen III Original Stats'!E330</f>
        <v>9</v>
      </c>
      <c r="N330">
        <f>F330-'Gen III Original Stats'!F330</f>
        <v>11</v>
      </c>
      <c r="O330">
        <f>G330-'Gen III Original Stats'!G330</f>
        <v>14</v>
      </c>
      <c r="P330">
        <f>H330-'Gen III Original Stats'!H330</f>
        <v>9</v>
      </c>
      <c r="Q330">
        <f>I330-'Gen III Original Stats'!I330</f>
        <v>61</v>
      </c>
      <c r="X330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</v>
      </c>
    </row>
    <row r="331" spans="1:24" x14ac:dyDescent="0.5">
      <c r="A331">
        <v>330</v>
      </c>
      <c r="B331" t="s">
        <v>317</v>
      </c>
      <c r="C331">
        <v>66</v>
      </c>
      <c r="D331">
        <v>133</v>
      </c>
      <c r="E331">
        <v>30</v>
      </c>
      <c r="F331">
        <v>96</v>
      </c>
      <c r="G331">
        <v>30</v>
      </c>
      <c r="H331">
        <v>96</v>
      </c>
      <c r="I331">
        <f t="shared" si="10"/>
        <v>451</v>
      </c>
      <c r="K331">
        <f>C331-'Gen III Original Stats'!C331</f>
        <v>21</v>
      </c>
      <c r="L331">
        <f>D331-'Gen III Original Stats'!D331</f>
        <v>43</v>
      </c>
      <c r="M331">
        <f>E331-'Gen III Original Stats'!E331</f>
        <v>10</v>
      </c>
      <c r="N331">
        <f>F331-'Gen III Original Stats'!F331</f>
        <v>31</v>
      </c>
      <c r="O331">
        <f>G331-'Gen III Original Stats'!G331</f>
        <v>10</v>
      </c>
      <c r="P331">
        <f>H331-'Gen III Original Stats'!H331</f>
        <v>31</v>
      </c>
      <c r="Q331">
        <f>I331-'Gen III Original Stats'!I331</f>
        <v>146</v>
      </c>
      <c r="V331">
        <v>1</v>
      </c>
      <c r="X331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</v>
      </c>
    </row>
    <row r="332" spans="1:24" x14ac:dyDescent="0.5">
      <c r="A332">
        <v>331</v>
      </c>
      <c r="B332" t="s">
        <v>318</v>
      </c>
      <c r="C332">
        <v>91</v>
      </c>
      <c r="D332">
        <v>157</v>
      </c>
      <c r="E332">
        <v>52</v>
      </c>
      <c r="F332">
        <v>124</v>
      </c>
      <c r="G332">
        <v>52</v>
      </c>
      <c r="H332">
        <v>124</v>
      </c>
      <c r="I332">
        <f t="shared" si="10"/>
        <v>600</v>
      </c>
      <c r="K332">
        <f>C332-'Gen III Original Stats'!C332</f>
        <v>21</v>
      </c>
      <c r="L332">
        <f>D332-'Gen III Original Stats'!D332</f>
        <v>37</v>
      </c>
      <c r="M332">
        <f>E332-'Gen III Original Stats'!E332</f>
        <v>12</v>
      </c>
      <c r="N332">
        <f>F332-'Gen III Original Stats'!F332</f>
        <v>29</v>
      </c>
      <c r="O332">
        <f>G332-'Gen III Original Stats'!G332</f>
        <v>12</v>
      </c>
      <c r="P332">
        <f>H332-'Gen III Original Stats'!H332</f>
        <v>29</v>
      </c>
      <c r="Q332">
        <f>I332-'Gen III Original Stats'!I332</f>
        <v>140</v>
      </c>
      <c r="X332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</v>
      </c>
    </row>
    <row r="333" spans="1:24" x14ac:dyDescent="0.5">
      <c r="A333">
        <v>332</v>
      </c>
      <c r="B333" t="s">
        <v>327</v>
      </c>
      <c r="C333">
        <v>47</v>
      </c>
      <c r="D333">
        <v>103</v>
      </c>
      <c r="E333">
        <v>47</v>
      </c>
      <c r="F333">
        <v>47</v>
      </c>
      <c r="G333">
        <v>47</v>
      </c>
      <c r="H333">
        <v>10</v>
      </c>
      <c r="I333">
        <f t="shared" si="10"/>
        <v>301</v>
      </c>
      <c r="K333">
        <f>C333-'Gen III Original Stats'!C333</f>
        <v>2</v>
      </c>
      <c r="L333">
        <f>D333-'Gen III Original Stats'!D333</f>
        <v>3</v>
      </c>
      <c r="M333">
        <f>E333-'Gen III Original Stats'!E333</f>
        <v>2</v>
      </c>
      <c r="N333">
        <f>F333-'Gen III Original Stats'!F333</f>
        <v>2</v>
      </c>
      <c r="O333">
        <f>G333-'Gen III Original Stats'!G333</f>
        <v>2</v>
      </c>
      <c r="P333">
        <f>H333-'Gen III Original Stats'!H333</f>
        <v>0</v>
      </c>
      <c r="Q333">
        <f>I333-'Gen III Original Stats'!I333</f>
        <v>11</v>
      </c>
      <c r="V333">
        <v>2</v>
      </c>
      <c r="X333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</v>
      </c>
    </row>
    <row r="334" spans="1:24" x14ac:dyDescent="0.5">
      <c r="A334">
        <v>333</v>
      </c>
      <c r="B334" t="s">
        <v>328</v>
      </c>
      <c r="C334">
        <v>66</v>
      </c>
      <c r="D334">
        <v>93</v>
      </c>
      <c r="E334">
        <v>66</v>
      </c>
      <c r="F334">
        <v>66</v>
      </c>
      <c r="G334">
        <v>66</v>
      </c>
      <c r="H334">
        <v>93</v>
      </c>
      <c r="I334">
        <f t="shared" si="10"/>
        <v>450</v>
      </c>
      <c r="K334">
        <f>C334-'Gen III Original Stats'!C334</f>
        <v>16</v>
      </c>
      <c r="L334">
        <f>D334-'Gen III Original Stats'!D334</f>
        <v>23</v>
      </c>
      <c r="M334">
        <f>E334-'Gen III Original Stats'!E334</f>
        <v>16</v>
      </c>
      <c r="N334">
        <f>F334-'Gen III Original Stats'!F334</f>
        <v>16</v>
      </c>
      <c r="O334">
        <f>G334-'Gen III Original Stats'!G334</f>
        <v>16</v>
      </c>
      <c r="P334">
        <f>H334-'Gen III Original Stats'!H334</f>
        <v>23</v>
      </c>
      <c r="Q334">
        <f>I334-'Gen III Original Stats'!I334</f>
        <v>110</v>
      </c>
      <c r="V334">
        <v>1</v>
      </c>
      <c r="X334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</v>
      </c>
    </row>
    <row r="335" spans="1:24" x14ac:dyDescent="0.5">
      <c r="A335">
        <v>334</v>
      </c>
      <c r="B335" t="s">
        <v>329</v>
      </c>
      <c r="C335">
        <v>92</v>
      </c>
      <c r="D335">
        <v>115</v>
      </c>
      <c r="E335">
        <v>92</v>
      </c>
      <c r="F335">
        <v>92</v>
      </c>
      <c r="G335">
        <v>92</v>
      </c>
      <c r="H335">
        <v>115</v>
      </c>
      <c r="I335">
        <f t="shared" si="10"/>
        <v>598</v>
      </c>
      <c r="K335">
        <f>C335-'Gen III Original Stats'!C335</f>
        <v>12</v>
      </c>
      <c r="L335">
        <f>D335-'Gen III Original Stats'!D335</f>
        <v>15</v>
      </c>
      <c r="M335">
        <f>E335-'Gen III Original Stats'!E335</f>
        <v>12</v>
      </c>
      <c r="N335">
        <f>F335-'Gen III Original Stats'!F335</f>
        <v>12</v>
      </c>
      <c r="O335">
        <f>G335-'Gen III Original Stats'!G335</f>
        <v>12</v>
      </c>
      <c r="P335">
        <f>H335-'Gen III Original Stats'!H335</f>
        <v>15</v>
      </c>
      <c r="Q335">
        <f>I335-'Gen III Original Stats'!I335</f>
        <v>78</v>
      </c>
      <c r="X335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</v>
      </c>
    </row>
    <row r="336" spans="1:24" x14ac:dyDescent="0.5">
      <c r="A336">
        <v>335</v>
      </c>
      <c r="B336" t="s">
        <v>295</v>
      </c>
      <c r="C336">
        <v>137</v>
      </c>
      <c r="D336">
        <v>114</v>
      </c>
      <c r="E336">
        <v>57</v>
      </c>
      <c r="F336">
        <v>38</v>
      </c>
      <c r="G336">
        <v>57</v>
      </c>
      <c r="H336">
        <v>47</v>
      </c>
      <c r="I336">
        <f t="shared" si="10"/>
        <v>450</v>
      </c>
      <c r="K336">
        <f>C336-'Gen III Original Stats'!C336</f>
        <v>65</v>
      </c>
      <c r="L336">
        <f>D336-'Gen III Original Stats'!D336</f>
        <v>54</v>
      </c>
      <c r="M336">
        <f>E336-'Gen III Original Stats'!E336</f>
        <v>27</v>
      </c>
      <c r="N336">
        <f>F336-'Gen III Original Stats'!F336</f>
        <v>18</v>
      </c>
      <c r="O336">
        <f>G336-'Gen III Original Stats'!G336</f>
        <v>27</v>
      </c>
      <c r="P336">
        <f>H336-'Gen III Original Stats'!H336</f>
        <v>22</v>
      </c>
      <c r="Q336">
        <f>I336-'Gen III Original Stats'!I336</f>
        <v>213</v>
      </c>
      <c r="V336">
        <v>1</v>
      </c>
      <c r="X336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</v>
      </c>
    </row>
    <row r="337" spans="1:24" x14ac:dyDescent="0.5">
      <c r="A337">
        <v>336</v>
      </c>
      <c r="B337" t="s">
        <v>296</v>
      </c>
      <c r="C337">
        <v>182</v>
      </c>
      <c r="D337">
        <v>152</v>
      </c>
      <c r="E337">
        <v>76</v>
      </c>
      <c r="F337">
        <v>51</v>
      </c>
      <c r="G337">
        <v>76</v>
      </c>
      <c r="H337">
        <v>63</v>
      </c>
      <c r="I337">
        <f t="shared" si="10"/>
        <v>600</v>
      </c>
      <c r="K337">
        <f>C337-'Gen III Original Stats'!C337</f>
        <v>38</v>
      </c>
      <c r="L337">
        <f>D337-'Gen III Original Stats'!D337</f>
        <v>32</v>
      </c>
      <c r="M337">
        <f>E337-'Gen III Original Stats'!E337</f>
        <v>16</v>
      </c>
      <c r="N337">
        <f>F337-'Gen III Original Stats'!F337</f>
        <v>11</v>
      </c>
      <c r="O337">
        <f>G337-'Gen III Original Stats'!G337</f>
        <v>16</v>
      </c>
      <c r="P337">
        <f>H337-'Gen III Original Stats'!H337</f>
        <v>13</v>
      </c>
      <c r="Q337">
        <f>I337-'Gen III Original Stats'!I337</f>
        <v>126</v>
      </c>
      <c r="X337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</v>
      </c>
    </row>
    <row r="338" spans="1:24" x14ac:dyDescent="0.5">
      <c r="A338">
        <v>337</v>
      </c>
      <c r="B338" t="s">
        <v>308</v>
      </c>
      <c r="C338">
        <v>61</v>
      </c>
      <c r="D338">
        <v>69</v>
      </c>
      <c r="E338">
        <v>61</v>
      </c>
      <c r="F338">
        <v>99</v>
      </c>
      <c r="G338">
        <v>61</v>
      </c>
      <c r="H338">
        <v>99</v>
      </c>
      <c r="I338">
        <f t="shared" si="10"/>
        <v>450</v>
      </c>
      <c r="K338">
        <f>C338-'Gen III Original Stats'!C338</f>
        <v>21</v>
      </c>
      <c r="L338">
        <f>D338-'Gen III Original Stats'!D338</f>
        <v>24</v>
      </c>
      <c r="M338">
        <f>E338-'Gen III Original Stats'!E338</f>
        <v>21</v>
      </c>
      <c r="N338">
        <f>F338-'Gen III Original Stats'!F338</f>
        <v>34</v>
      </c>
      <c r="O338">
        <f>G338-'Gen III Original Stats'!G338</f>
        <v>21</v>
      </c>
      <c r="P338">
        <f>H338-'Gen III Original Stats'!H338</f>
        <v>34</v>
      </c>
      <c r="Q338">
        <f>I338-'Gen III Original Stats'!I338</f>
        <v>155</v>
      </c>
      <c r="V338">
        <v>1</v>
      </c>
      <c r="X338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</v>
      </c>
    </row>
    <row r="339" spans="1:24" x14ac:dyDescent="0.5">
      <c r="A339">
        <v>338</v>
      </c>
      <c r="B339" t="s">
        <v>309</v>
      </c>
      <c r="C339">
        <v>88</v>
      </c>
      <c r="D339">
        <v>95</v>
      </c>
      <c r="E339">
        <v>76</v>
      </c>
      <c r="F339">
        <v>133</v>
      </c>
      <c r="G339">
        <v>76</v>
      </c>
      <c r="H339">
        <v>133</v>
      </c>
      <c r="I339">
        <f t="shared" si="10"/>
        <v>601</v>
      </c>
      <c r="K339">
        <f>C339-'Gen III Original Stats'!C339</f>
        <v>18</v>
      </c>
      <c r="L339">
        <f>D339-'Gen III Original Stats'!D339</f>
        <v>20</v>
      </c>
      <c r="M339">
        <f>E339-'Gen III Original Stats'!E339</f>
        <v>16</v>
      </c>
      <c r="N339">
        <f>F339-'Gen III Original Stats'!F339</f>
        <v>28</v>
      </c>
      <c r="O339">
        <f>G339-'Gen III Original Stats'!G339</f>
        <v>16</v>
      </c>
      <c r="P339">
        <f>H339-'Gen III Original Stats'!H339</f>
        <v>28</v>
      </c>
      <c r="Q339">
        <f>I339-'Gen III Original Stats'!I339</f>
        <v>126</v>
      </c>
      <c r="X339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</v>
      </c>
    </row>
    <row r="340" spans="1:24" x14ac:dyDescent="0.5">
      <c r="A340">
        <v>339</v>
      </c>
      <c r="B340" t="s">
        <v>321</v>
      </c>
      <c r="C340">
        <v>89</v>
      </c>
      <c r="D340">
        <v>89</v>
      </c>
      <c r="E340">
        <v>59</v>
      </c>
      <c r="F340">
        <v>96</v>
      </c>
      <c r="G340">
        <v>66</v>
      </c>
      <c r="H340">
        <v>52</v>
      </c>
      <c r="I340">
        <f t="shared" si="10"/>
        <v>451</v>
      </c>
      <c r="K340">
        <f>C340-'Gen III Original Stats'!C340</f>
        <v>29</v>
      </c>
      <c r="L340">
        <f>D340-'Gen III Original Stats'!D340</f>
        <v>29</v>
      </c>
      <c r="M340">
        <f>E340-'Gen III Original Stats'!E340</f>
        <v>19</v>
      </c>
      <c r="N340">
        <f>F340-'Gen III Original Stats'!F340</f>
        <v>31</v>
      </c>
      <c r="O340">
        <f>G340-'Gen III Original Stats'!G340</f>
        <v>21</v>
      </c>
      <c r="P340">
        <f>H340-'Gen III Original Stats'!H340</f>
        <v>17</v>
      </c>
      <c r="Q340">
        <f>I340-'Gen III Original Stats'!I340</f>
        <v>146</v>
      </c>
      <c r="V340">
        <v>1</v>
      </c>
      <c r="X340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</v>
      </c>
    </row>
    <row r="341" spans="1:24" x14ac:dyDescent="0.5">
      <c r="A341">
        <v>340</v>
      </c>
      <c r="B341" t="s">
        <v>322</v>
      </c>
      <c r="C341">
        <v>91</v>
      </c>
      <c r="D341">
        <v>130</v>
      </c>
      <c r="E341">
        <v>91</v>
      </c>
      <c r="F341">
        <v>137</v>
      </c>
      <c r="G341">
        <v>98</v>
      </c>
      <c r="H341">
        <v>52</v>
      </c>
      <c r="I341">
        <f t="shared" si="10"/>
        <v>599</v>
      </c>
      <c r="K341">
        <f>C341-'Gen III Original Stats'!C341</f>
        <v>21</v>
      </c>
      <c r="L341">
        <f>D341-'Gen III Original Stats'!D341</f>
        <v>30</v>
      </c>
      <c r="M341">
        <f>E341-'Gen III Original Stats'!E341</f>
        <v>21</v>
      </c>
      <c r="N341">
        <f>F341-'Gen III Original Stats'!F341</f>
        <v>32</v>
      </c>
      <c r="O341">
        <f>G341-'Gen III Original Stats'!G341</f>
        <v>23</v>
      </c>
      <c r="P341">
        <f>H341-'Gen III Original Stats'!H341</f>
        <v>12</v>
      </c>
      <c r="Q341">
        <f>I341-'Gen III Original Stats'!I341</f>
        <v>139</v>
      </c>
      <c r="X341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</v>
      </c>
    </row>
    <row r="342" spans="1:24" x14ac:dyDescent="0.5">
      <c r="A342">
        <v>341</v>
      </c>
      <c r="B342" t="s">
        <v>362</v>
      </c>
      <c r="C342">
        <v>72</v>
      </c>
      <c r="D342">
        <v>41</v>
      </c>
      <c r="E342">
        <v>52</v>
      </c>
      <c r="F342">
        <v>57</v>
      </c>
      <c r="G342">
        <v>52</v>
      </c>
      <c r="H342">
        <v>26</v>
      </c>
      <c r="I342">
        <f t="shared" si="10"/>
        <v>300</v>
      </c>
      <c r="K342">
        <f>C342-'Gen III Original Stats'!C342</f>
        <v>2</v>
      </c>
      <c r="L342">
        <f>D342-'Gen III Original Stats'!D342</f>
        <v>1</v>
      </c>
      <c r="M342">
        <f>E342-'Gen III Original Stats'!E342</f>
        <v>2</v>
      </c>
      <c r="N342">
        <f>F342-'Gen III Original Stats'!F342</f>
        <v>2</v>
      </c>
      <c r="O342">
        <f>G342-'Gen III Original Stats'!G342</f>
        <v>2</v>
      </c>
      <c r="P342">
        <f>H342-'Gen III Original Stats'!H342</f>
        <v>1</v>
      </c>
      <c r="Q342">
        <f>I342-'Gen III Original Stats'!I342</f>
        <v>10</v>
      </c>
      <c r="V342">
        <v>2</v>
      </c>
      <c r="X342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</v>
      </c>
    </row>
    <row r="343" spans="1:24" x14ac:dyDescent="0.5">
      <c r="A343">
        <v>342</v>
      </c>
      <c r="B343" t="s">
        <v>363</v>
      </c>
      <c r="C343">
        <v>99</v>
      </c>
      <c r="D343">
        <v>66</v>
      </c>
      <c r="E343">
        <v>77</v>
      </c>
      <c r="F343">
        <v>82</v>
      </c>
      <c r="G343">
        <v>77</v>
      </c>
      <c r="H343">
        <v>49</v>
      </c>
      <c r="I343">
        <f t="shared" si="10"/>
        <v>450</v>
      </c>
      <c r="K343">
        <f>C343-'Gen III Original Stats'!C343</f>
        <v>9</v>
      </c>
      <c r="L343">
        <f>D343-'Gen III Original Stats'!D343</f>
        <v>6</v>
      </c>
      <c r="M343">
        <f>E343-'Gen III Original Stats'!E343</f>
        <v>7</v>
      </c>
      <c r="N343">
        <f>F343-'Gen III Original Stats'!F343</f>
        <v>7</v>
      </c>
      <c r="O343">
        <f>G343-'Gen III Original Stats'!G343</f>
        <v>7</v>
      </c>
      <c r="P343">
        <f>H343-'Gen III Original Stats'!H343</f>
        <v>4</v>
      </c>
      <c r="Q343">
        <f>I343-'Gen III Original Stats'!I343</f>
        <v>40</v>
      </c>
      <c r="V343">
        <v>1</v>
      </c>
      <c r="X343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</v>
      </c>
    </row>
    <row r="344" spans="1:24" x14ac:dyDescent="0.5">
      <c r="A344">
        <v>343</v>
      </c>
      <c r="B344" t="s">
        <v>364</v>
      </c>
      <c r="C344">
        <v>125</v>
      </c>
      <c r="D344">
        <v>91</v>
      </c>
      <c r="E344">
        <v>102</v>
      </c>
      <c r="F344">
        <v>108</v>
      </c>
      <c r="G344">
        <v>102</v>
      </c>
      <c r="H344">
        <v>74</v>
      </c>
      <c r="I344">
        <f t="shared" si="10"/>
        <v>602</v>
      </c>
      <c r="K344">
        <f>C344-'Gen III Original Stats'!C344</f>
        <v>15</v>
      </c>
      <c r="L344">
        <f>D344-'Gen III Original Stats'!D344</f>
        <v>11</v>
      </c>
      <c r="M344">
        <f>E344-'Gen III Original Stats'!E344</f>
        <v>12</v>
      </c>
      <c r="N344">
        <f>F344-'Gen III Original Stats'!F344</f>
        <v>13</v>
      </c>
      <c r="O344">
        <f>G344-'Gen III Original Stats'!G344</f>
        <v>12</v>
      </c>
      <c r="P344">
        <f>H344-'Gen III Original Stats'!H344</f>
        <v>9</v>
      </c>
      <c r="Q344">
        <f>I344-'Gen III Original Stats'!I344</f>
        <v>72</v>
      </c>
      <c r="X344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</v>
      </c>
    </row>
    <row r="345" spans="1:24" x14ac:dyDescent="0.5">
      <c r="A345">
        <v>344</v>
      </c>
      <c r="B345" t="s">
        <v>330</v>
      </c>
      <c r="C345">
        <v>67</v>
      </c>
      <c r="D345">
        <v>114</v>
      </c>
      <c r="E345">
        <v>54</v>
      </c>
      <c r="F345">
        <v>114</v>
      </c>
      <c r="G345">
        <v>54</v>
      </c>
      <c r="H345">
        <v>47</v>
      </c>
      <c r="I345">
        <f t="shared" si="10"/>
        <v>450</v>
      </c>
      <c r="K345">
        <f>C345-'Gen III Original Stats'!C345</f>
        <v>17</v>
      </c>
      <c r="L345">
        <f>D345-'Gen III Original Stats'!D345</f>
        <v>29</v>
      </c>
      <c r="M345">
        <f>E345-'Gen III Original Stats'!E345</f>
        <v>14</v>
      </c>
      <c r="N345">
        <f>F345-'Gen III Original Stats'!F345</f>
        <v>29</v>
      </c>
      <c r="O345">
        <f>G345-'Gen III Original Stats'!G345</f>
        <v>14</v>
      </c>
      <c r="P345">
        <f>H345-'Gen III Original Stats'!H345</f>
        <v>12</v>
      </c>
      <c r="Q345">
        <f>I345-'Gen III Original Stats'!I345</f>
        <v>115</v>
      </c>
      <c r="V345">
        <v>1</v>
      </c>
      <c r="X345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</v>
      </c>
    </row>
    <row r="346" spans="1:24" x14ac:dyDescent="0.5">
      <c r="A346">
        <v>345</v>
      </c>
      <c r="B346" t="s">
        <v>331</v>
      </c>
      <c r="C346">
        <v>88</v>
      </c>
      <c r="D346">
        <v>145</v>
      </c>
      <c r="E346">
        <v>76</v>
      </c>
      <c r="F346">
        <v>145</v>
      </c>
      <c r="G346">
        <v>76</v>
      </c>
      <c r="H346">
        <v>69</v>
      </c>
      <c r="I346">
        <f t="shared" si="10"/>
        <v>599</v>
      </c>
      <c r="K346">
        <f>C346-'Gen III Original Stats'!C346</f>
        <v>18</v>
      </c>
      <c r="L346">
        <f>D346-'Gen III Original Stats'!D346</f>
        <v>30</v>
      </c>
      <c r="M346">
        <f>E346-'Gen III Original Stats'!E346</f>
        <v>16</v>
      </c>
      <c r="N346">
        <f>F346-'Gen III Original Stats'!F346</f>
        <v>30</v>
      </c>
      <c r="O346">
        <f>G346-'Gen III Original Stats'!G346</f>
        <v>16</v>
      </c>
      <c r="P346">
        <f>H346-'Gen III Original Stats'!H346</f>
        <v>14</v>
      </c>
      <c r="Q346">
        <f>I346-'Gen III Original Stats'!I346</f>
        <v>124</v>
      </c>
      <c r="X346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</v>
      </c>
    </row>
    <row r="347" spans="1:24" x14ac:dyDescent="0.5">
      <c r="A347">
        <v>346</v>
      </c>
      <c r="B347" t="s">
        <v>360</v>
      </c>
      <c r="C347">
        <v>75</v>
      </c>
      <c r="D347">
        <v>75</v>
      </c>
      <c r="E347">
        <v>75</v>
      </c>
      <c r="F347">
        <v>75</v>
      </c>
      <c r="G347">
        <v>75</v>
      </c>
      <c r="H347">
        <v>75</v>
      </c>
      <c r="I347">
        <f t="shared" si="10"/>
        <v>450</v>
      </c>
      <c r="K347">
        <f>C347-'Gen III Original Stats'!C347</f>
        <v>25</v>
      </c>
      <c r="L347">
        <f>D347-'Gen III Original Stats'!D347</f>
        <v>25</v>
      </c>
      <c r="M347">
        <f>E347-'Gen III Original Stats'!E347</f>
        <v>25</v>
      </c>
      <c r="N347">
        <f>F347-'Gen III Original Stats'!F347</f>
        <v>25</v>
      </c>
      <c r="O347">
        <f>G347-'Gen III Original Stats'!G347</f>
        <v>25</v>
      </c>
      <c r="P347">
        <f>H347-'Gen III Original Stats'!H347</f>
        <v>25</v>
      </c>
      <c r="Q347">
        <f>I347-'Gen III Original Stats'!I347</f>
        <v>150</v>
      </c>
      <c r="V347">
        <v>1</v>
      </c>
      <c r="X347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</v>
      </c>
    </row>
    <row r="348" spans="1:24" x14ac:dyDescent="0.5">
      <c r="A348">
        <v>347</v>
      </c>
      <c r="B348" t="s">
        <v>361</v>
      </c>
      <c r="C348">
        <v>100</v>
      </c>
      <c r="D348">
        <v>100</v>
      </c>
      <c r="E348">
        <v>100</v>
      </c>
      <c r="F348">
        <v>100</v>
      </c>
      <c r="G348">
        <v>100</v>
      </c>
      <c r="H348">
        <v>100</v>
      </c>
      <c r="I348">
        <f t="shared" si="10"/>
        <v>600</v>
      </c>
      <c r="K348">
        <f>C348-'Gen III Original Stats'!C348</f>
        <v>20</v>
      </c>
      <c r="L348">
        <f>D348-'Gen III Original Stats'!D348</f>
        <v>20</v>
      </c>
      <c r="M348">
        <f>E348-'Gen III Original Stats'!E348</f>
        <v>20</v>
      </c>
      <c r="N348">
        <f>F348-'Gen III Original Stats'!F348</f>
        <v>20</v>
      </c>
      <c r="O348">
        <f>G348-'Gen III Original Stats'!G348</f>
        <v>20</v>
      </c>
      <c r="P348">
        <f>H348-'Gen III Original Stats'!H348</f>
        <v>20</v>
      </c>
      <c r="Q348">
        <f>I348-'Gen III Original Stats'!I348</f>
        <v>120</v>
      </c>
      <c r="X348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</v>
      </c>
    </row>
    <row r="349" spans="1:24" x14ac:dyDescent="0.5">
      <c r="A349">
        <v>348</v>
      </c>
      <c r="B349" t="s">
        <v>336</v>
      </c>
      <c r="C349">
        <v>95</v>
      </c>
      <c r="D349">
        <v>75</v>
      </c>
      <c r="E349">
        <v>89</v>
      </c>
      <c r="F349">
        <v>130</v>
      </c>
      <c r="G349">
        <v>116</v>
      </c>
      <c r="H349">
        <v>95</v>
      </c>
      <c r="I349">
        <f t="shared" si="10"/>
        <v>600</v>
      </c>
      <c r="K349">
        <f>C349-'Gen III Original Stats'!C349</f>
        <v>25</v>
      </c>
      <c r="L349">
        <f>D349-'Gen III Original Stats'!D349</f>
        <v>20</v>
      </c>
      <c r="M349">
        <f>E349-'Gen III Original Stats'!E349</f>
        <v>24</v>
      </c>
      <c r="N349">
        <f>F349-'Gen III Original Stats'!F349</f>
        <v>35</v>
      </c>
      <c r="O349">
        <f>G349-'Gen III Original Stats'!G349</f>
        <v>31</v>
      </c>
      <c r="P349">
        <f>H349-'Gen III Original Stats'!H349</f>
        <v>25</v>
      </c>
      <c r="Q349">
        <f>I349-'Gen III Original Stats'!I349</f>
        <v>160</v>
      </c>
      <c r="X349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</v>
      </c>
    </row>
    <row r="350" spans="1:24" x14ac:dyDescent="0.5">
      <c r="A350">
        <v>349</v>
      </c>
      <c r="B350" t="s">
        <v>337</v>
      </c>
      <c r="C350">
        <v>95</v>
      </c>
      <c r="D350">
        <v>130</v>
      </c>
      <c r="E350">
        <v>116</v>
      </c>
      <c r="F350">
        <v>75</v>
      </c>
      <c r="G350">
        <v>89</v>
      </c>
      <c r="H350">
        <v>95</v>
      </c>
      <c r="I350">
        <f t="shared" si="10"/>
        <v>600</v>
      </c>
      <c r="K350">
        <f>C350-'Gen III Original Stats'!C350</f>
        <v>25</v>
      </c>
      <c r="L350">
        <f>D350-'Gen III Original Stats'!D350</f>
        <v>35</v>
      </c>
      <c r="M350">
        <f>E350-'Gen III Original Stats'!E350</f>
        <v>31</v>
      </c>
      <c r="N350">
        <f>F350-'Gen III Original Stats'!F350</f>
        <v>20</v>
      </c>
      <c r="O350">
        <f>G350-'Gen III Original Stats'!G350</f>
        <v>24</v>
      </c>
      <c r="P350">
        <f>H350-'Gen III Original Stats'!H350</f>
        <v>25</v>
      </c>
      <c r="Q350">
        <f>I350-'Gen III Original Stats'!I350</f>
        <v>160</v>
      </c>
      <c r="X350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</v>
      </c>
    </row>
    <row r="351" spans="1:24" x14ac:dyDescent="0.5">
      <c r="A351">
        <v>350</v>
      </c>
      <c r="B351" t="s">
        <v>297</v>
      </c>
      <c r="C351">
        <v>79</v>
      </c>
      <c r="D351">
        <v>32</v>
      </c>
      <c r="E351">
        <v>63</v>
      </c>
      <c r="F351">
        <v>32</v>
      </c>
      <c r="G351">
        <v>63</v>
      </c>
      <c r="H351">
        <v>32</v>
      </c>
      <c r="I351">
        <f t="shared" si="10"/>
        <v>301</v>
      </c>
      <c r="K351">
        <f>C351-'Gen III Original Stats'!C351</f>
        <v>29</v>
      </c>
      <c r="L351">
        <f>D351-'Gen III Original Stats'!D351</f>
        <v>12</v>
      </c>
      <c r="M351">
        <f>E351-'Gen III Original Stats'!E351</f>
        <v>23</v>
      </c>
      <c r="N351">
        <f>F351-'Gen III Original Stats'!F351</f>
        <v>12</v>
      </c>
      <c r="O351">
        <f>G351-'Gen III Original Stats'!G351</f>
        <v>23</v>
      </c>
      <c r="P351">
        <f>H351-'Gen III Original Stats'!H351</f>
        <v>12</v>
      </c>
      <c r="Q351">
        <f>I351-'Gen III Original Stats'!I351</f>
        <v>111</v>
      </c>
      <c r="V351">
        <v>2</v>
      </c>
      <c r="X351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</v>
      </c>
    </row>
    <row r="352" spans="1:24" x14ac:dyDescent="0.5">
      <c r="A352">
        <v>351</v>
      </c>
      <c r="B352" t="s">
        <v>324</v>
      </c>
      <c r="C352">
        <v>82</v>
      </c>
      <c r="D352">
        <v>34</v>
      </c>
      <c r="E352">
        <v>48</v>
      </c>
      <c r="F352">
        <v>95</v>
      </c>
      <c r="G352">
        <v>109</v>
      </c>
      <c r="H352">
        <v>82</v>
      </c>
      <c r="I352">
        <f t="shared" si="10"/>
        <v>450</v>
      </c>
      <c r="K352">
        <f>C352-'Gen III Original Stats'!C352</f>
        <v>22</v>
      </c>
      <c r="L352">
        <f>D352-'Gen III Original Stats'!D352</f>
        <v>9</v>
      </c>
      <c r="M352">
        <f>E352-'Gen III Original Stats'!E352</f>
        <v>13</v>
      </c>
      <c r="N352">
        <f>F352-'Gen III Original Stats'!F352</f>
        <v>25</v>
      </c>
      <c r="O352">
        <f>G352-'Gen III Original Stats'!G352</f>
        <v>29</v>
      </c>
      <c r="P352">
        <f>H352-'Gen III Original Stats'!H352</f>
        <v>22</v>
      </c>
      <c r="Q352">
        <f>I352-'Gen III Original Stats'!I352</f>
        <v>120</v>
      </c>
      <c r="V352">
        <v>1</v>
      </c>
      <c r="X352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</v>
      </c>
    </row>
    <row r="353" spans="1:24" x14ac:dyDescent="0.5">
      <c r="A353">
        <v>352</v>
      </c>
      <c r="B353" t="s">
        <v>325</v>
      </c>
      <c r="C353">
        <v>102</v>
      </c>
      <c r="D353">
        <v>57</v>
      </c>
      <c r="E353">
        <v>83</v>
      </c>
      <c r="F353">
        <v>115</v>
      </c>
      <c r="G353">
        <v>140</v>
      </c>
      <c r="H353">
        <v>102</v>
      </c>
      <c r="I353">
        <f t="shared" si="10"/>
        <v>599</v>
      </c>
      <c r="K353">
        <f>C353-'Gen III Original Stats'!C353</f>
        <v>22</v>
      </c>
      <c r="L353">
        <f>D353-'Gen III Original Stats'!D353</f>
        <v>12</v>
      </c>
      <c r="M353">
        <f>E353-'Gen III Original Stats'!E353</f>
        <v>18</v>
      </c>
      <c r="N353">
        <f>F353-'Gen III Original Stats'!F353</f>
        <v>25</v>
      </c>
      <c r="O353">
        <f>G353-'Gen III Original Stats'!G353</f>
        <v>30</v>
      </c>
      <c r="P353">
        <f>H353-'Gen III Original Stats'!H353</f>
        <v>22</v>
      </c>
      <c r="Q353">
        <f>I353-'Gen III Original Stats'!I353</f>
        <v>129</v>
      </c>
      <c r="X353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</v>
      </c>
    </row>
    <row r="354" spans="1:24" x14ac:dyDescent="0.5">
      <c r="A354">
        <v>353</v>
      </c>
      <c r="B354" t="s">
        <v>310</v>
      </c>
      <c r="C354">
        <v>89</v>
      </c>
      <c r="D354">
        <v>74</v>
      </c>
      <c r="E354">
        <v>59</v>
      </c>
      <c r="F354">
        <v>126</v>
      </c>
      <c r="G354">
        <v>111</v>
      </c>
      <c r="H354">
        <v>141</v>
      </c>
      <c r="I354">
        <f t="shared" si="10"/>
        <v>600</v>
      </c>
      <c r="K354">
        <f>C354-'Gen III Original Stats'!C354</f>
        <v>29</v>
      </c>
      <c r="L354">
        <f>D354-'Gen III Original Stats'!D354</f>
        <v>24</v>
      </c>
      <c r="M354">
        <f>E354-'Gen III Original Stats'!E354</f>
        <v>19</v>
      </c>
      <c r="N354">
        <f>F354-'Gen III Original Stats'!F354</f>
        <v>41</v>
      </c>
      <c r="O354">
        <f>G354-'Gen III Original Stats'!G354</f>
        <v>36</v>
      </c>
      <c r="P354">
        <f>H354-'Gen III Original Stats'!H354</f>
        <v>46</v>
      </c>
      <c r="Q354">
        <f>I354-'Gen III Original Stats'!I354</f>
        <v>195</v>
      </c>
      <c r="X354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</v>
      </c>
    </row>
    <row r="355" spans="1:24" x14ac:dyDescent="0.5">
      <c r="A355">
        <v>354</v>
      </c>
      <c r="B355" t="s">
        <v>311</v>
      </c>
      <c r="C355">
        <v>89</v>
      </c>
      <c r="D355">
        <v>59</v>
      </c>
      <c r="E355">
        <v>74</v>
      </c>
      <c r="F355">
        <v>111</v>
      </c>
      <c r="G355">
        <v>126</v>
      </c>
      <c r="H355">
        <v>141</v>
      </c>
      <c r="I355">
        <f t="shared" si="10"/>
        <v>600</v>
      </c>
      <c r="K355">
        <f>C355-'Gen III Original Stats'!C355</f>
        <v>29</v>
      </c>
      <c r="L355">
        <f>D355-'Gen III Original Stats'!D355</f>
        <v>19</v>
      </c>
      <c r="M355">
        <f>E355-'Gen III Original Stats'!E355</f>
        <v>24</v>
      </c>
      <c r="N355">
        <f>F355-'Gen III Original Stats'!F355</f>
        <v>36</v>
      </c>
      <c r="O355">
        <f>G355-'Gen III Original Stats'!G355</f>
        <v>41</v>
      </c>
      <c r="P355">
        <f>H355-'Gen III Original Stats'!H355</f>
        <v>46</v>
      </c>
      <c r="Q355">
        <f>I355-'Gen III Original Stats'!I355</f>
        <v>195</v>
      </c>
      <c r="X355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</v>
      </c>
    </row>
    <row r="356" spans="1:24" x14ac:dyDescent="0.5">
      <c r="A356">
        <v>355</v>
      </c>
      <c r="B356" t="s">
        <v>302</v>
      </c>
      <c r="C356">
        <v>79</v>
      </c>
      <c r="D356">
        <v>134</v>
      </c>
      <c r="E356">
        <v>134</v>
      </c>
      <c r="F356">
        <v>87</v>
      </c>
      <c r="G356">
        <v>87</v>
      </c>
      <c r="H356">
        <v>79</v>
      </c>
      <c r="I356">
        <f t="shared" si="10"/>
        <v>600</v>
      </c>
      <c r="K356">
        <f>C356-'Gen III Original Stats'!C356</f>
        <v>29</v>
      </c>
      <c r="L356">
        <f>D356-'Gen III Original Stats'!D356</f>
        <v>49</v>
      </c>
      <c r="M356">
        <f>E356-'Gen III Original Stats'!E356</f>
        <v>49</v>
      </c>
      <c r="N356">
        <f>F356-'Gen III Original Stats'!F356</f>
        <v>32</v>
      </c>
      <c r="O356">
        <f>G356-'Gen III Original Stats'!G356</f>
        <v>32</v>
      </c>
      <c r="P356">
        <f>H356-'Gen III Original Stats'!H356</f>
        <v>29</v>
      </c>
      <c r="Q356">
        <f>I356-'Gen III Original Stats'!I356</f>
        <v>220</v>
      </c>
      <c r="X356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</v>
      </c>
    </row>
    <row r="357" spans="1:24" x14ac:dyDescent="0.5">
      <c r="A357">
        <v>356</v>
      </c>
      <c r="B357" t="s">
        <v>306</v>
      </c>
      <c r="C357">
        <v>48</v>
      </c>
      <c r="D357">
        <v>64</v>
      </c>
      <c r="E357">
        <v>88</v>
      </c>
      <c r="F357">
        <v>64</v>
      </c>
      <c r="G357">
        <v>88</v>
      </c>
      <c r="H357">
        <v>96</v>
      </c>
      <c r="I357">
        <f t="shared" si="10"/>
        <v>448</v>
      </c>
      <c r="K357">
        <f>C357-'Gen III Original Stats'!C357</f>
        <v>18</v>
      </c>
      <c r="L357">
        <f>D357-'Gen III Original Stats'!D357</f>
        <v>24</v>
      </c>
      <c r="M357">
        <f>E357-'Gen III Original Stats'!E357</f>
        <v>33</v>
      </c>
      <c r="N357">
        <f>F357-'Gen III Original Stats'!F357</f>
        <v>24</v>
      </c>
      <c r="O357">
        <f>G357-'Gen III Original Stats'!G357</f>
        <v>33</v>
      </c>
      <c r="P357">
        <f>H357-'Gen III Original Stats'!H357</f>
        <v>36</v>
      </c>
      <c r="Q357">
        <f>I357-'Gen III Original Stats'!I357</f>
        <v>168</v>
      </c>
      <c r="V357">
        <v>1</v>
      </c>
      <c r="X357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</v>
      </c>
    </row>
    <row r="358" spans="1:24" x14ac:dyDescent="0.5">
      <c r="A358">
        <v>357</v>
      </c>
      <c r="B358" t="s">
        <v>307</v>
      </c>
      <c r="C358">
        <v>88</v>
      </c>
      <c r="D358">
        <v>88</v>
      </c>
      <c r="E358">
        <v>110</v>
      </c>
      <c r="F358">
        <v>88</v>
      </c>
      <c r="G358">
        <v>110</v>
      </c>
      <c r="H358">
        <v>117</v>
      </c>
      <c r="I358">
        <f t="shared" si="10"/>
        <v>601</v>
      </c>
      <c r="K358">
        <f>C358-'Gen III Original Stats'!C358</f>
        <v>28</v>
      </c>
      <c r="L358">
        <f>D358-'Gen III Original Stats'!D358</f>
        <v>28</v>
      </c>
      <c r="M358">
        <f>E358-'Gen III Original Stats'!E358</f>
        <v>35</v>
      </c>
      <c r="N358">
        <f>F358-'Gen III Original Stats'!F358</f>
        <v>28</v>
      </c>
      <c r="O358">
        <f>G358-'Gen III Original Stats'!G358</f>
        <v>35</v>
      </c>
      <c r="P358">
        <f>H358-'Gen III Original Stats'!H358</f>
        <v>37</v>
      </c>
      <c r="Q358">
        <f>I358-'Gen III Original Stats'!I358</f>
        <v>191</v>
      </c>
      <c r="X358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</v>
      </c>
    </row>
    <row r="359" spans="1:24" x14ac:dyDescent="0.5">
      <c r="A359">
        <v>358</v>
      </c>
      <c r="B359" t="s">
        <v>332</v>
      </c>
      <c r="C359">
        <v>65</v>
      </c>
      <c r="D359">
        <v>58</v>
      </c>
      <c r="E359">
        <v>87</v>
      </c>
      <c r="F359">
        <v>58</v>
      </c>
      <c r="G359">
        <v>109</v>
      </c>
      <c r="H359">
        <v>73</v>
      </c>
      <c r="I359">
        <f t="shared" si="10"/>
        <v>450</v>
      </c>
      <c r="K359">
        <f>C359-'Gen III Original Stats'!C359</f>
        <v>20</v>
      </c>
      <c r="L359">
        <f>D359-'Gen III Original Stats'!D359</f>
        <v>18</v>
      </c>
      <c r="M359">
        <f>E359-'Gen III Original Stats'!E359</f>
        <v>27</v>
      </c>
      <c r="N359">
        <f>F359-'Gen III Original Stats'!F359</f>
        <v>18</v>
      </c>
      <c r="O359">
        <f>G359-'Gen III Original Stats'!G359</f>
        <v>34</v>
      </c>
      <c r="P359">
        <f>H359-'Gen III Original Stats'!H359</f>
        <v>23</v>
      </c>
      <c r="Q359">
        <f>I359-'Gen III Original Stats'!I359</f>
        <v>140</v>
      </c>
      <c r="V359">
        <v>1</v>
      </c>
      <c r="X359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</v>
      </c>
    </row>
    <row r="360" spans="1:24" x14ac:dyDescent="0.5">
      <c r="A360">
        <v>359</v>
      </c>
      <c r="B360" t="s">
        <v>333</v>
      </c>
      <c r="C360">
        <v>92</v>
      </c>
      <c r="D360">
        <v>86</v>
      </c>
      <c r="E360">
        <v>110</v>
      </c>
      <c r="F360">
        <v>86</v>
      </c>
      <c r="G360">
        <v>129</v>
      </c>
      <c r="H360">
        <v>98</v>
      </c>
      <c r="I360">
        <f t="shared" si="10"/>
        <v>601</v>
      </c>
      <c r="K360">
        <f>C360-'Gen III Original Stats'!C360</f>
        <v>17</v>
      </c>
      <c r="L360">
        <f>D360-'Gen III Original Stats'!D360</f>
        <v>16</v>
      </c>
      <c r="M360">
        <f>E360-'Gen III Original Stats'!E360</f>
        <v>20</v>
      </c>
      <c r="N360">
        <f>F360-'Gen III Original Stats'!F360</f>
        <v>16</v>
      </c>
      <c r="O360">
        <f>G360-'Gen III Original Stats'!G360</f>
        <v>24</v>
      </c>
      <c r="P360">
        <f>H360-'Gen III Original Stats'!H360</f>
        <v>18</v>
      </c>
      <c r="Q360">
        <f>I360-'Gen III Original Stats'!I360</f>
        <v>111</v>
      </c>
      <c r="X360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</v>
      </c>
    </row>
    <row r="361" spans="1:24" x14ac:dyDescent="0.5">
      <c r="A361">
        <v>360</v>
      </c>
      <c r="B361" t="s">
        <v>359</v>
      </c>
      <c r="C361">
        <v>164</v>
      </c>
      <c r="D361">
        <v>40</v>
      </c>
      <c r="E361">
        <v>83</v>
      </c>
      <c r="F361">
        <v>40</v>
      </c>
      <c r="G361">
        <v>83</v>
      </c>
      <c r="H361">
        <v>40</v>
      </c>
      <c r="I361">
        <f t="shared" si="10"/>
        <v>450</v>
      </c>
      <c r="K361">
        <f>C361-'Gen III Original Stats'!C361</f>
        <v>69</v>
      </c>
      <c r="L361">
        <f>D361-'Gen III Original Stats'!D361</f>
        <v>17</v>
      </c>
      <c r="M361">
        <f>E361-'Gen III Original Stats'!E361</f>
        <v>35</v>
      </c>
      <c r="N361">
        <f>F361-'Gen III Original Stats'!F361</f>
        <v>17</v>
      </c>
      <c r="O361">
        <f>G361-'Gen III Original Stats'!G361</f>
        <v>35</v>
      </c>
      <c r="P361">
        <f>H361-'Gen III Original Stats'!H361</f>
        <v>17</v>
      </c>
      <c r="Q361">
        <f>I361-'Gen III Original Stats'!I361</f>
        <v>190</v>
      </c>
      <c r="V361">
        <v>1</v>
      </c>
      <c r="X361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</v>
      </c>
    </row>
    <row r="362" spans="1:24" x14ac:dyDescent="0.5">
      <c r="A362">
        <v>361</v>
      </c>
      <c r="B362" t="s">
        <v>354</v>
      </c>
      <c r="C362">
        <v>31</v>
      </c>
      <c r="D362">
        <v>61</v>
      </c>
      <c r="E362">
        <v>137</v>
      </c>
      <c r="F362">
        <v>46</v>
      </c>
      <c r="G362">
        <v>137</v>
      </c>
      <c r="H362">
        <v>38</v>
      </c>
      <c r="I362">
        <f t="shared" si="10"/>
        <v>450</v>
      </c>
      <c r="K362">
        <f>C362-'Gen III Original Stats'!C362</f>
        <v>11</v>
      </c>
      <c r="L362">
        <f>D362-'Gen III Original Stats'!D362</f>
        <v>21</v>
      </c>
      <c r="M362">
        <f>E362-'Gen III Original Stats'!E362</f>
        <v>47</v>
      </c>
      <c r="N362">
        <f>F362-'Gen III Original Stats'!F362</f>
        <v>16</v>
      </c>
      <c r="O362">
        <f>G362-'Gen III Original Stats'!G362</f>
        <v>47</v>
      </c>
      <c r="P362">
        <f>H362-'Gen III Original Stats'!H362</f>
        <v>13</v>
      </c>
      <c r="Q362">
        <f>I362-'Gen III Original Stats'!I362</f>
        <v>155</v>
      </c>
      <c r="V362">
        <v>1</v>
      </c>
      <c r="X362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</v>
      </c>
    </row>
    <row r="363" spans="1:24" x14ac:dyDescent="0.5">
      <c r="A363">
        <v>362</v>
      </c>
      <c r="B363" t="s">
        <v>355</v>
      </c>
      <c r="C363">
        <v>53</v>
      </c>
      <c r="D363">
        <v>92</v>
      </c>
      <c r="E363">
        <v>171</v>
      </c>
      <c r="F363">
        <v>79</v>
      </c>
      <c r="G363">
        <v>171</v>
      </c>
      <c r="H363">
        <v>33</v>
      </c>
      <c r="I363">
        <f t="shared" si="10"/>
        <v>599</v>
      </c>
      <c r="K363">
        <f>C363-'Gen III Original Stats'!C363</f>
        <v>13</v>
      </c>
      <c r="L363">
        <f>D363-'Gen III Original Stats'!D363</f>
        <v>22</v>
      </c>
      <c r="M363">
        <f>E363-'Gen III Original Stats'!E363</f>
        <v>41</v>
      </c>
      <c r="N363">
        <f>F363-'Gen III Original Stats'!F363</f>
        <v>19</v>
      </c>
      <c r="O363">
        <f>G363-'Gen III Original Stats'!G363</f>
        <v>41</v>
      </c>
      <c r="P363">
        <f>H363-'Gen III Original Stats'!H363</f>
        <v>8</v>
      </c>
      <c r="Q363">
        <f>I363-'Gen III Original Stats'!I363</f>
        <v>144</v>
      </c>
      <c r="X363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</v>
      </c>
    </row>
    <row r="364" spans="1:24" x14ac:dyDescent="0.5">
      <c r="A364">
        <v>363</v>
      </c>
      <c r="B364" t="s">
        <v>314</v>
      </c>
      <c r="C364">
        <v>75</v>
      </c>
      <c r="D364">
        <v>90</v>
      </c>
      <c r="E364">
        <v>68</v>
      </c>
      <c r="F364">
        <v>150</v>
      </c>
      <c r="G364">
        <v>120</v>
      </c>
      <c r="H364">
        <v>98</v>
      </c>
      <c r="I364">
        <f t="shared" si="10"/>
        <v>601</v>
      </c>
      <c r="K364">
        <f>C364-'Gen III Original Stats'!C364</f>
        <v>25</v>
      </c>
      <c r="L364">
        <f>D364-'Gen III Original Stats'!D364</f>
        <v>30</v>
      </c>
      <c r="M364">
        <f>E364-'Gen III Original Stats'!E364</f>
        <v>23</v>
      </c>
      <c r="N364">
        <f>F364-'Gen III Original Stats'!F364</f>
        <v>50</v>
      </c>
      <c r="O364">
        <f>G364-'Gen III Original Stats'!G364</f>
        <v>40</v>
      </c>
      <c r="P364">
        <f>H364-'Gen III Original Stats'!H364</f>
        <v>33</v>
      </c>
      <c r="Q364">
        <f>I364-'Gen III Original Stats'!I364</f>
        <v>201</v>
      </c>
      <c r="X364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</v>
      </c>
    </row>
    <row r="365" spans="1:24" x14ac:dyDescent="0.5">
      <c r="A365">
        <v>364</v>
      </c>
      <c r="B365" t="s">
        <v>286</v>
      </c>
      <c r="C365">
        <v>107</v>
      </c>
      <c r="D365">
        <v>107</v>
      </c>
      <c r="E365">
        <v>107</v>
      </c>
      <c r="F365">
        <v>63</v>
      </c>
      <c r="G365">
        <v>63</v>
      </c>
      <c r="H365">
        <v>54</v>
      </c>
      <c r="I365">
        <f t="shared" si="10"/>
        <v>501</v>
      </c>
      <c r="K365">
        <f>C365-'Gen III Original Stats'!C365</f>
        <v>47</v>
      </c>
      <c r="L365">
        <f>D365-'Gen III Original Stats'!D365</f>
        <v>47</v>
      </c>
      <c r="M365">
        <f>E365-'Gen III Original Stats'!E365</f>
        <v>47</v>
      </c>
      <c r="N365">
        <f>F365-'Gen III Original Stats'!F365</f>
        <v>28</v>
      </c>
      <c r="O365">
        <f>G365-'Gen III Original Stats'!G365</f>
        <v>28</v>
      </c>
      <c r="P365">
        <f>H365-'Gen III Original Stats'!H365</f>
        <v>24</v>
      </c>
      <c r="Q365">
        <f>I365-'Gen III Original Stats'!I365</f>
        <v>221</v>
      </c>
      <c r="V365">
        <v>2</v>
      </c>
      <c r="X365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</v>
      </c>
    </row>
    <row r="366" spans="1:24" x14ac:dyDescent="0.5">
      <c r="A366">
        <v>365</v>
      </c>
      <c r="B366" t="s">
        <v>287</v>
      </c>
      <c r="C366">
        <v>82</v>
      </c>
      <c r="D366">
        <v>82</v>
      </c>
      <c r="E366">
        <v>82</v>
      </c>
      <c r="F366">
        <v>56</v>
      </c>
      <c r="G366">
        <v>56</v>
      </c>
      <c r="H366">
        <v>92</v>
      </c>
      <c r="I366">
        <f t="shared" si="10"/>
        <v>450</v>
      </c>
      <c r="K366">
        <f>C366-'Gen III Original Stats'!C366</f>
        <v>2</v>
      </c>
      <c r="L366">
        <f>D366-'Gen III Original Stats'!D366</f>
        <v>2</v>
      </c>
      <c r="M366">
        <f>E366-'Gen III Original Stats'!E366</f>
        <v>2</v>
      </c>
      <c r="N366">
        <f>F366-'Gen III Original Stats'!F366</f>
        <v>1</v>
      </c>
      <c r="O366">
        <f>G366-'Gen III Original Stats'!G366</f>
        <v>1</v>
      </c>
      <c r="P366">
        <f>H366-'Gen III Original Stats'!H366</f>
        <v>2</v>
      </c>
      <c r="Q366">
        <f>I366-'Gen III Original Stats'!I366</f>
        <v>10</v>
      </c>
      <c r="V366">
        <v>1</v>
      </c>
      <c r="X366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</v>
      </c>
    </row>
    <row r="367" spans="1:24" x14ac:dyDescent="0.5">
      <c r="A367">
        <v>366</v>
      </c>
      <c r="B367" t="s">
        <v>288</v>
      </c>
      <c r="C367">
        <v>161</v>
      </c>
      <c r="D367">
        <v>172</v>
      </c>
      <c r="E367">
        <v>107</v>
      </c>
      <c r="F367">
        <v>102</v>
      </c>
      <c r="G367">
        <v>70</v>
      </c>
      <c r="H367">
        <v>107</v>
      </c>
      <c r="I367">
        <f t="shared" si="10"/>
        <v>719</v>
      </c>
      <c r="K367">
        <f>C367-'Gen III Original Stats'!C367</f>
        <v>11</v>
      </c>
      <c r="L367">
        <f>D367-'Gen III Original Stats'!D367</f>
        <v>12</v>
      </c>
      <c r="M367">
        <f>E367-'Gen III Original Stats'!E367</f>
        <v>7</v>
      </c>
      <c r="N367">
        <f>F367-'Gen III Original Stats'!F367</f>
        <v>7</v>
      </c>
      <c r="O367">
        <f>G367-'Gen III Original Stats'!G367</f>
        <v>5</v>
      </c>
      <c r="P367">
        <f>H367-'Gen III Original Stats'!H367</f>
        <v>7</v>
      </c>
      <c r="Q367">
        <f>I367-'Gen III Original Stats'!I367</f>
        <v>49</v>
      </c>
      <c r="X367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</v>
      </c>
    </row>
    <row r="368" spans="1:24" x14ac:dyDescent="0.5">
      <c r="A368">
        <v>367</v>
      </c>
      <c r="B368" t="s">
        <v>315</v>
      </c>
      <c r="C368">
        <v>104</v>
      </c>
      <c r="D368">
        <v>64</v>
      </c>
      <c r="E368">
        <v>79</v>
      </c>
      <c r="F368">
        <v>64</v>
      </c>
      <c r="G368">
        <v>79</v>
      </c>
      <c r="H368">
        <v>60</v>
      </c>
      <c r="I368">
        <f t="shared" si="10"/>
        <v>450</v>
      </c>
      <c r="K368">
        <f>C368-'Gen III Original Stats'!C368</f>
        <v>34</v>
      </c>
      <c r="L368">
        <f>D368-'Gen III Original Stats'!D368</f>
        <v>21</v>
      </c>
      <c r="M368">
        <f>E368-'Gen III Original Stats'!E368</f>
        <v>26</v>
      </c>
      <c r="N368">
        <f>F368-'Gen III Original Stats'!F368</f>
        <v>21</v>
      </c>
      <c r="O368">
        <f>G368-'Gen III Original Stats'!G368</f>
        <v>26</v>
      </c>
      <c r="P368">
        <f>H368-'Gen III Original Stats'!H368</f>
        <v>20</v>
      </c>
      <c r="Q368">
        <f>I368-'Gen III Original Stats'!I368</f>
        <v>148</v>
      </c>
      <c r="V368">
        <v>1</v>
      </c>
      <c r="X368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</v>
      </c>
    </row>
    <row r="369" spans="1:24" x14ac:dyDescent="0.5">
      <c r="A369">
        <v>368</v>
      </c>
      <c r="B369" t="s">
        <v>316</v>
      </c>
      <c r="C369">
        <v>128</v>
      </c>
      <c r="D369">
        <v>94</v>
      </c>
      <c r="E369">
        <v>107</v>
      </c>
      <c r="F369">
        <v>94</v>
      </c>
      <c r="G369">
        <v>107</v>
      </c>
      <c r="H369">
        <v>71</v>
      </c>
      <c r="I369">
        <f t="shared" si="10"/>
        <v>601</v>
      </c>
      <c r="K369">
        <f>C369-'Gen III Original Stats'!C369</f>
        <v>28</v>
      </c>
      <c r="L369">
        <f>D369-'Gen III Original Stats'!D369</f>
        <v>21</v>
      </c>
      <c r="M369">
        <f>E369-'Gen III Original Stats'!E369</f>
        <v>24</v>
      </c>
      <c r="N369">
        <f>F369-'Gen III Original Stats'!F369</f>
        <v>21</v>
      </c>
      <c r="O369">
        <f>G369-'Gen III Original Stats'!G369</f>
        <v>24</v>
      </c>
      <c r="P369">
        <f>H369-'Gen III Original Stats'!H369</f>
        <v>16</v>
      </c>
      <c r="Q369">
        <f>I369-'Gen III Original Stats'!I369</f>
        <v>134</v>
      </c>
      <c r="X369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</v>
      </c>
    </row>
    <row r="370" spans="1:24" x14ac:dyDescent="0.5">
      <c r="A370">
        <v>369</v>
      </c>
      <c r="B370" t="s">
        <v>356</v>
      </c>
      <c r="C370">
        <v>129</v>
      </c>
      <c r="D370">
        <v>89</v>
      </c>
      <c r="E370">
        <v>108</v>
      </c>
      <c r="F370">
        <v>94</v>
      </c>
      <c r="G370">
        <v>113</v>
      </c>
      <c r="H370">
        <v>67</v>
      </c>
      <c r="I370">
        <f t="shared" si="10"/>
        <v>600</v>
      </c>
      <c r="K370">
        <f>C370-'Gen III Original Stats'!C370</f>
        <v>30</v>
      </c>
      <c r="L370">
        <f>D370-'Gen III Original Stats'!D370</f>
        <v>21</v>
      </c>
      <c r="M370">
        <f>E370-'Gen III Original Stats'!E370</f>
        <v>25</v>
      </c>
      <c r="N370">
        <f>F370-'Gen III Original Stats'!F370</f>
        <v>22</v>
      </c>
      <c r="O370">
        <f>G370-'Gen III Original Stats'!G370</f>
        <v>26</v>
      </c>
      <c r="P370">
        <f>H370-'Gen III Original Stats'!H370</f>
        <v>16</v>
      </c>
      <c r="Q370">
        <f>I370-'Gen III Original Stats'!I370</f>
        <v>140</v>
      </c>
      <c r="X370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</v>
      </c>
    </row>
    <row r="371" spans="1:24" x14ac:dyDescent="0.5">
      <c r="A371">
        <v>370</v>
      </c>
      <c r="B371" t="s">
        <v>292</v>
      </c>
      <c r="C371">
        <v>80</v>
      </c>
      <c r="D371">
        <v>64</v>
      </c>
      <c r="E371">
        <v>29</v>
      </c>
      <c r="F371">
        <v>64</v>
      </c>
      <c r="G371">
        <v>29</v>
      </c>
      <c r="H371">
        <v>35</v>
      </c>
      <c r="I371">
        <f t="shared" si="10"/>
        <v>301</v>
      </c>
      <c r="K371">
        <f>C371-'Gen III Original Stats'!C371</f>
        <v>16</v>
      </c>
      <c r="L371">
        <f>D371-'Gen III Original Stats'!D371</f>
        <v>13</v>
      </c>
      <c r="M371">
        <f>E371-'Gen III Original Stats'!E371</f>
        <v>6</v>
      </c>
      <c r="N371">
        <f>F371-'Gen III Original Stats'!F371</f>
        <v>13</v>
      </c>
      <c r="O371">
        <f>G371-'Gen III Original Stats'!G371</f>
        <v>6</v>
      </c>
      <c r="P371">
        <f>H371-'Gen III Original Stats'!H371</f>
        <v>7</v>
      </c>
      <c r="Q371">
        <f>I371-'Gen III Original Stats'!I371</f>
        <v>61</v>
      </c>
      <c r="V371">
        <v>2</v>
      </c>
      <c r="X371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</v>
      </c>
    </row>
    <row r="372" spans="1:24" x14ac:dyDescent="0.5">
      <c r="A372">
        <v>371</v>
      </c>
      <c r="B372" t="s">
        <v>293</v>
      </c>
      <c r="C372">
        <v>105</v>
      </c>
      <c r="D372">
        <v>89</v>
      </c>
      <c r="E372">
        <v>54</v>
      </c>
      <c r="F372">
        <v>89</v>
      </c>
      <c r="G372">
        <v>54</v>
      </c>
      <c r="H372">
        <v>60</v>
      </c>
      <c r="I372">
        <f t="shared" si="10"/>
        <v>451</v>
      </c>
      <c r="K372">
        <f>C372-'Gen III Original Stats'!C372</f>
        <v>21</v>
      </c>
      <c r="L372">
        <f>D372-'Gen III Original Stats'!D372</f>
        <v>18</v>
      </c>
      <c r="M372">
        <f>E372-'Gen III Original Stats'!E372</f>
        <v>11</v>
      </c>
      <c r="N372">
        <f>F372-'Gen III Original Stats'!F372</f>
        <v>18</v>
      </c>
      <c r="O372">
        <f>G372-'Gen III Original Stats'!G372</f>
        <v>11</v>
      </c>
      <c r="P372">
        <f>H372-'Gen III Original Stats'!H372</f>
        <v>12</v>
      </c>
      <c r="Q372">
        <f>I372-'Gen III Original Stats'!I372</f>
        <v>91</v>
      </c>
      <c r="V372">
        <v>1</v>
      </c>
      <c r="X372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</v>
      </c>
    </row>
    <row r="373" spans="1:24" x14ac:dyDescent="0.5">
      <c r="A373">
        <v>372</v>
      </c>
      <c r="B373" t="s">
        <v>294</v>
      </c>
      <c r="C373">
        <v>130</v>
      </c>
      <c r="D373">
        <v>114</v>
      </c>
      <c r="E373">
        <v>79</v>
      </c>
      <c r="F373">
        <v>114</v>
      </c>
      <c r="G373">
        <v>79</v>
      </c>
      <c r="H373">
        <v>85</v>
      </c>
      <c r="I373">
        <f t="shared" si="10"/>
        <v>601</v>
      </c>
      <c r="K373">
        <f>C373-'Gen III Original Stats'!C373</f>
        <v>26</v>
      </c>
      <c r="L373">
        <f>D373-'Gen III Original Stats'!D373</f>
        <v>23</v>
      </c>
      <c r="M373">
        <f>E373-'Gen III Original Stats'!E373</f>
        <v>16</v>
      </c>
      <c r="N373">
        <f>F373-'Gen III Original Stats'!F373</f>
        <v>23</v>
      </c>
      <c r="O373">
        <f>G373-'Gen III Original Stats'!G373</f>
        <v>16</v>
      </c>
      <c r="P373">
        <f>H373-'Gen III Original Stats'!H373</f>
        <v>17</v>
      </c>
      <c r="Q373">
        <f>I373-'Gen III Original Stats'!I373</f>
        <v>121</v>
      </c>
      <c r="X373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</v>
      </c>
    </row>
    <row r="374" spans="1:24" x14ac:dyDescent="0.5">
      <c r="A374">
        <v>373</v>
      </c>
      <c r="B374" t="s">
        <v>365</v>
      </c>
      <c r="C374">
        <v>46</v>
      </c>
      <c r="D374">
        <v>83</v>
      </c>
      <c r="E374">
        <v>111</v>
      </c>
      <c r="F374">
        <v>97</v>
      </c>
      <c r="G374">
        <v>72</v>
      </c>
      <c r="H374">
        <v>42</v>
      </c>
      <c r="I374">
        <f t="shared" si="10"/>
        <v>451</v>
      </c>
      <c r="K374">
        <f>C374-'Gen III Original Stats'!C374</f>
        <v>11</v>
      </c>
      <c r="L374">
        <f>D374-'Gen III Original Stats'!D374</f>
        <v>19</v>
      </c>
      <c r="M374">
        <f>E374-'Gen III Original Stats'!E374</f>
        <v>26</v>
      </c>
      <c r="N374">
        <f>F374-'Gen III Original Stats'!F374</f>
        <v>23</v>
      </c>
      <c r="O374">
        <f>G374-'Gen III Original Stats'!G374</f>
        <v>17</v>
      </c>
      <c r="P374">
        <f>H374-'Gen III Original Stats'!H374</f>
        <v>10</v>
      </c>
      <c r="Q374">
        <f>I374-'Gen III Original Stats'!I374</f>
        <v>106</v>
      </c>
      <c r="V374">
        <v>1</v>
      </c>
      <c r="X374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</v>
      </c>
    </row>
    <row r="375" spans="1:24" x14ac:dyDescent="0.5">
      <c r="A375">
        <v>374</v>
      </c>
      <c r="B375" t="s">
        <v>366</v>
      </c>
      <c r="C375">
        <v>68</v>
      </c>
      <c r="D375">
        <v>129</v>
      </c>
      <c r="E375">
        <v>130</v>
      </c>
      <c r="F375">
        <v>116</v>
      </c>
      <c r="G375">
        <v>93</v>
      </c>
      <c r="H375">
        <v>64</v>
      </c>
      <c r="I375">
        <f t="shared" si="10"/>
        <v>600</v>
      </c>
      <c r="K375">
        <f>C375-'Gen III Original Stats'!C375</f>
        <v>13</v>
      </c>
      <c r="L375">
        <f>D375-'Gen III Original Stats'!D375</f>
        <v>25</v>
      </c>
      <c r="M375">
        <f>E375-'Gen III Original Stats'!E375</f>
        <v>25</v>
      </c>
      <c r="N375">
        <f>F375-'Gen III Original Stats'!F375</f>
        <v>22</v>
      </c>
      <c r="O375">
        <f>G375-'Gen III Original Stats'!G375</f>
        <v>18</v>
      </c>
      <c r="P375">
        <f>H375-'Gen III Original Stats'!H375</f>
        <v>12</v>
      </c>
      <c r="Q375">
        <f>I375-'Gen III Original Stats'!I375</f>
        <v>115</v>
      </c>
      <c r="X375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</v>
      </c>
    </row>
    <row r="376" spans="1:24" x14ac:dyDescent="0.5">
      <c r="A376">
        <v>375</v>
      </c>
      <c r="B376" t="s">
        <v>367</v>
      </c>
      <c r="C376">
        <v>68</v>
      </c>
      <c r="D376">
        <v>104</v>
      </c>
      <c r="E376">
        <v>130</v>
      </c>
      <c r="F376">
        <v>141</v>
      </c>
      <c r="G376">
        <v>93</v>
      </c>
      <c r="H376">
        <v>64</v>
      </c>
      <c r="I376">
        <f t="shared" si="10"/>
        <v>600</v>
      </c>
      <c r="K376">
        <f>C376-'Gen III Original Stats'!C376</f>
        <v>13</v>
      </c>
      <c r="L376">
        <f>D376-'Gen III Original Stats'!D376</f>
        <v>20</v>
      </c>
      <c r="M376">
        <f>E376-'Gen III Original Stats'!E376</f>
        <v>25</v>
      </c>
      <c r="N376">
        <f>F376-'Gen III Original Stats'!F376</f>
        <v>27</v>
      </c>
      <c r="O376">
        <f>G376-'Gen III Original Stats'!G376</f>
        <v>18</v>
      </c>
      <c r="P376">
        <f>H376-'Gen III Original Stats'!H376</f>
        <v>12</v>
      </c>
      <c r="Q376">
        <f>I376-'Gen III Original Stats'!I376</f>
        <v>115</v>
      </c>
      <c r="X376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</v>
      </c>
    </row>
    <row r="377" spans="1:24" x14ac:dyDescent="0.5">
      <c r="A377">
        <v>376</v>
      </c>
      <c r="B377" t="s">
        <v>358</v>
      </c>
      <c r="C377">
        <v>84</v>
      </c>
      <c r="D377">
        <v>168</v>
      </c>
      <c r="E377">
        <v>77</v>
      </c>
      <c r="F377">
        <v>97</v>
      </c>
      <c r="G377">
        <v>77</v>
      </c>
      <c r="H377">
        <v>97</v>
      </c>
      <c r="I377">
        <f t="shared" si="10"/>
        <v>600</v>
      </c>
      <c r="K377">
        <f>C377-'Gen III Original Stats'!C377</f>
        <v>19</v>
      </c>
      <c r="L377">
        <f>D377-'Gen III Original Stats'!D377</f>
        <v>38</v>
      </c>
      <c r="M377">
        <f>E377-'Gen III Original Stats'!E377</f>
        <v>17</v>
      </c>
      <c r="N377">
        <f>F377-'Gen III Original Stats'!F377</f>
        <v>22</v>
      </c>
      <c r="O377">
        <f>G377-'Gen III Original Stats'!G377</f>
        <v>17</v>
      </c>
      <c r="P377">
        <f>H377-'Gen III Original Stats'!H377</f>
        <v>22</v>
      </c>
      <c r="Q377">
        <f>I377-'Gen III Original Stats'!I377</f>
        <v>135</v>
      </c>
      <c r="X377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</v>
      </c>
    </row>
    <row r="378" spans="1:24" x14ac:dyDescent="0.5">
      <c r="A378">
        <v>377</v>
      </c>
      <c r="B378" t="s">
        <v>352</v>
      </c>
      <c r="C378">
        <v>67</v>
      </c>
      <c r="D378">
        <v>114</v>
      </c>
      <c r="E378">
        <v>53</v>
      </c>
      <c r="F378">
        <v>96</v>
      </c>
      <c r="G378">
        <v>50</v>
      </c>
      <c r="H378">
        <v>69</v>
      </c>
      <c r="I378">
        <f t="shared" si="10"/>
        <v>449</v>
      </c>
      <c r="K378">
        <f>C378-'Gen III Original Stats'!C378</f>
        <v>23</v>
      </c>
      <c r="L378">
        <f>D378-'Gen III Original Stats'!D378</f>
        <v>39</v>
      </c>
      <c r="M378">
        <f>E378-'Gen III Original Stats'!E378</f>
        <v>18</v>
      </c>
      <c r="N378">
        <f>F378-'Gen III Original Stats'!F378</f>
        <v>33</v>
      </c>
      <c r="O378">
        <f>G378-'Gen III Original Stats'!G378</f>
        <v>17</v>
      </c>
      <c r="P378">
        <f>H378-'Gen III Original Stats'!H378</f>
        <v>24</v>
      </c>
      <c r="Q378">
        <f>I378-'Gen III Original Stats'!I378</f>
        <v>154</v>
      </c>
      <c r="V378">
        <v>1</v>
      </c>
      <c r="X378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</v>
      </c>
    </row>
    <row r="379" spans="1:24" x14ac:dyDescent="0.5">
      <c r="A379">
        <v>378</v>
      </c>
      <c r="B379" t="s">
        <v>353</v>
      </c>
      <c r="C379">
        <v>84</v>
      </c>
      <c r="D379">
        <v>152</v>
      </c>
      <c r="E379">
        <v>86</v>
      </c>
      <c r="F379">
        <v>109</v>
      </c>
      <c r="G379">
        <v>83</v>
      </c>
      <c r="H379">
        <v>86</v>
      </c>
      <c r="I379">
        <f t="shared" si="10"/>
        <v>600</v>
      </c>
      <c r="K379">
        <f>C379-'Gen III Original Stats'!C379</f>
        <v>20</v>
      </c>
      <c r="L379">
        <f>D379-'Gen III Original Stats'!D379</f>
        <v>37</v>
      </c>
      <c r="M379">
        <f>E379-'Gen III Original Stats'!E379</f>
        <v>21</v>
      </c>
      <c r="N379">
        <f>F379-'Gen III Original Stats'!F379</f>
        <v>26</v>
      </c>
      <c r="O379">
        <f>G379-'Gen III Original Stats'!G379</f>
        <v>20</v>
      </c>
      <c r="P379">
        <f>H379-'Gen III Original Stats'!H379</f>
        <v>21</v>
      </c>
      <c r="Q379">
        <f>I379-'Gen III Original Stats'!I379</f>
        <v>145</v>
      </c>
      <c r="X379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</v>
      </c>
    </row>
    <row r="380" spans="1:24" x14ac:dyDescent="0.5">
      <c r="A380">
        <v>379</v>
      </c>
      <c r="B380" t="s">
        <v>335</v>
      </c>
      <c r="C380">
        <v>96</v>
      </c>
      <c r="D380">
        <v>131</v>
      </c>
      <c r="E380">
        <v>79</v>
      </c>
      <c r="F380">
        <v>131</v>
      </c>
      <c r="G380">
        <v>79</v>
      </c>
      <c r="H380">
        <v>85</v>
      </c>
      <c r="I380">
        <f t="shared" si="10"/>
        <v>601</v>
      </c>
      <c r="K380">
        <f>C380-'Gen III Original Stats'!C380</f>
        <v>23</v>
      </c>
      <c r="L380">
        <f>D380-'Gen III Original Stats'!D380</f>
        <v>31</v>
      </c>
      <c r="M380">
        <f>E380-'Gen III Original Stats'!E380</f>
        <v>19</v>
      </c>
      <c r="N380">
        <f>F380-'Gen III Original Stats'!F380</f>
        <v>31</v>
      </c>
      <c r="O380">
        <f>G380-'Gen III Original Stats'!G380</f>
        <v>19</v>
      </c>
      <c r="P380">
        <f>H380-'Gen III Original Stats'!H380</f>
        <v>20</v>
      </c>
      <c r="Q380">
        <f>I380-'Gen III Original Stats'!I380</f>
        <v>143</v>
      </c>
      <c r="X380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</v>
      </c>
    </row>
    <row r="381" spans="1:24" x14ac:dyDescent="0.5">
      <c r="A381">
        <v>380</v>
      </c>
      <c r="B381" t="s">
        <v>334</v>
      </c>
      <c r="C381">
        <v>96</v>
      </c>
      <c r="D381">
        <v>151</v>
      </c>
      <c r="E381">
        <v>79</v>
      </c>
      <c r="F381">
        <v>79</v>
      </c>
      <c r="G381">
        <v>79</v>
      </c>
      <c r="H381">
        <v>118</v>
      </c>
      <c r="I381">
        <f t="shared" si="10"/>
        <v>602</v>
      </c>
      <c r="K381">
        <f>C381-'Gen III Original Stats'!C381</f>
        <v>23</v>
      </c>
      <c r="L381">
        <f>D381-'Gen III Original Stats'!D381</f>
        <v>36</v>
      </c>
      <c r="M381">
        <f>E381-'Gen III Original Stats'!E381</f>
        <v>19</v>
      </c>
      <c r="N381">
        <f>F381-'Gen III Original Stats'!F381</f>
        <v>19</v>
      </c>
      <c r="O381">
        <f>G381-'Gen III Original Stats'!G381</f>
        <v>19</v>
      </c>
      <c r="P381">
        <f>H381-'Gen III Original Stats'!H381</f>
        <v>28</v>
      </c>
      <c r="Q381">
        <f>I381-'Gen III Original Stats'!I381</f>
        <v>144</v>
      </c>
      <c r="X381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</v>
      </c>
    </row>
    <row r="382" spans="1:24" x14ac:dyDescent="0.5">
      <c r="A382">
        <v>381</v>
      </c>
      <c r="B382" t="s">
        <v>368</v>
      </c>
      <c r="C382">
        <v>124</v>
      </c>
      <c r="D382">
        <v>111</v>
      </c>
      <c r="E382">
        <v>161</v>
      </c>
      <c r="F382">
        <v>56</v>
      </c>
      <c r="G382">
        <v>80</v>
      </c>
      <c r="H382">
        <v>68</v>
      </c>
      <c r="I382">
        <f t="shared" si="10"/>
        <v>600</v>
      </c>
      <c r="K382">
        <f>C382-'Gen III Original Stats'!C382</f>
        <v>24</v>
      </c>
      <c r="L382">
        <f>D382-'Gen III Original Stats'!D382</f>
        <v>21</v>
      </c>
      <c r="M382">
        <f>E382-'Gen III Original Stats'!E382</f>
        <v>31</v>
      </c>
      <c r="N382">
        <f>F382-'Gen III Original Stats'!F382</f>
        <v>11</v>
      </c>
      <c r="O382">
        <f>G382-'Gen III Original Stats'!G382</f>
        <v>15</v>
      </c>
      <c r="P382">
        <f>H382-'Gen III Original Stats'!H382</f>
        <v>13</v>
      </c>
      <c r="Q382">
        <f>I382-'Gen III Original Stats'!I382</f>
        <v>115</v>
      </c>
      <c r="X382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</v>
      </c>
    </row>
    <row r="383" spans="1:24" x14ac:dyDescent="0.5">
      <c r="A383">
        <v>382</v>
      </c>
      <c r="B383" t="s">
        <v>303</v>
      </c>
      <c r="C383">
        <v>45</v>
      </c>
      <c r="D383">
        <v>64</v>
      </c>
      <c r="E383">
        <v>91</v>
      </c>
      <c r="F383">
        <v>36</v>
      </c>
      <c r="G383">
        <v>36</v>
      </c>
      <c r="H383">
        <v>27</v>
      </c>
      <c r="I383">
        <f t="shared" si="10"/>
        <v>299</v>
      </c>
      <c r="K383">
        <f>C383-'Gen III Original Stats'!C383</f>
        <v>-5</v>
      </c>
      <c r="L383">
        <f>D383-'Gen III Original Stats'!D383</f>
        <v>-6</v>
      </c>
      <c r="M383">
        <f>E383-'Gen III Original Stats'!E383</f>
        <v>-9</v>
      </c>
      <c r="N383">
        <f>F383-'Gen III Original Stats'!F383</f>
        <v>-4</v>
      </c>
      <c r="O383">
        <f>G383-'Gen III Original Stats'!G383</f>
        <v>-4</v>
      </c>
      <c r="P383">
        <f>H383-'Gen III Original Stats'!H383</f>
        <v>-3</v>
      </c>
      <c r="Q383">
        <f>I383-'Gen III Original Stats'!I383</f>
        <v>-31</v>
      </c>
      <c r="V383">
        <v>2</v>
      </c>
      <c r="X383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</v>
      </c>
    </row>
    <row r="384" spans="1:24" x14ac:dyDescent="0.5">
      <c r="A384">
        <v>383</v>
      </c>
      <c r="B384" t="s">
        <v>304</v>
      </c>
      <c r="C384">
        <v>63</v>
      </c>
      <c r="D384">
        <v>94</v>
      </c>
      <c r="E384">
        <v>147</v>
      </c>
      <c r="F384">
        <v>52</v>
      </c>
      <c r="G384">
        <v>52</v>
      </c>
      <c r="H384">
        <v>42</v>
      </c>
      <c r="I384">
        <f t="shared" si="10"/>
        <v>450</v>
      </c>
      <c r="K384">
        <f>C384-'Gen III Original Stats'!C384</f>
        <v>3</v>
      </c>
      <c r="L384">
        <f>D384-'Gen III Original Stats'!D384</f>
        <v>4</v>
      </c>
      <c r="M384">
        <f>E384-'Gen III Original Stats'!E384</f>
        <v>7</v>
      </c>
      <c r="N384">
        <f>F384-'Gen III Original Stats'!F384</f>
        <v>2</v>
      </c>
      <c r="O384">
        <f>G384-'Gen III Original Stats'!G384</f>
        <v>2</v>
      </c>
      <c r="P384">
        <f>H384-'Gen III Original Stats'!H384</f>
        <v>2</v>
      </c>
      <c r="Q384">
        <f>I384-'Gen III Original Stats'!I384</f>
        <v>20</v>
      </c>
      <c r="V384">
        <v>1</v>
      </c>
      <c r="X384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</v>
      </c>
    </row>
    <row r="385" spans="1:24" x14ac:dyDescent="0.5">
      <c r="A385">
        <v>384</v>
      </c>
      <c r="B385" t="s">
        <v>305</v>
      </c>
      <c r="C385">
        <v>79</v>
      </c>
      <c r="D385">
        <v>125</v>
      </c>
      <c r="E385">
        <v>204</v>
      </c>
      <c r="F385">
        <v>68</v>
      </c>
      <c r="G385">
        <v>68</v>
      </c>
      <c r="H385">
        <v>57</v>
      </c>
      <c r="I385">
        <f t="shared" si="10"/>
        <v>601</v>
      </c>
      <c r="K385">
        <f>C385-'Gen III Original Stats'!C385</f>
        <v>9</v>
      </c>
      <c r="L385">
        <f>D385-'Gen III Original Stats'!D385</f>
        <v>15</v>
      </c>
      <c r="M385">
        <f>E385-'Gen III Original Stats'!E385</f>
        <v>24</v>
      </c>
      <c r="N385">
        <f>F385-'Gen III Original Stats'!F385</f>
        <v>8</v>
      </c>
      <c r="O385">
        <f>G385-'Gen III Original Stats'!G385</f>
        <v>8</v>
      </c>
      <c r="P385">
        <f>H385-'Gen III Original Stats'!H385</f>
        <v>7</v>
      </c>
      <c r="Q385">
        <f>I385-'Gen III Original Stats'!I385</f>
        <v>71</v>
      </c>
      <c r="X385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</v>
      </c>
    </row>
    <row r="386" spans="1:24" x14ac:dyDescent="0.5">
      <c r="A386">
        <v>385</v>
      </c>
      <c r="B386" t="s">
        <v>350</v>
      </c>
      <c r="C386">
        <v>100</v>
      </c>
      <c r="D386">
        <v>100</v>
      </c>
      <c r="E386">
        <v>100</v>
      </c>
      <c r="F386">
        <v>100</v>
      </c>
      <c r="G386">
        <v>100</v>
      </c>
      <c r="H386">
        <v>100</v>
      </c>
      <c r="I386">
        <f t="shared" si="10"/>
        <v>600</v>
      </c>
      <c r="K386">
        <f>C386-'Gen III Original Stats'!C386</f>
        <v>30</v>
      </c>
      <c r="L386">
        <f>D386-'Gen III Original Stats'!D386</f>
        <v>30</v>
      </c>
      <c r="M386">
        <f>E386-'Gen III Original Stats'!E386</f>
        <v>30</v>
      </c>
      <c r="N386">
        <f>F386-'Gen III Original Stats'!F386</f>
        <v>30</v>
      </c>
      <c r="O386">
        <f>G386-'Gen III Original Stats'!G386</f>
        <v>30</v>
      </c>
      <c r="P386">
        <f>H386-'Gen III Original Stats'!H386</f>
        <v>30</v>
      </c>
      <c r="Q386">
        <f>I386-'Gen III Original Stats'!I386</f>
        <v>180</v>
      </c>
      <c r="X386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</v>
      </c>
    </row>
    <row r="387" spans="1:24" x14ac:dyDescent="0.5">
      <c r="A387">
        <v>386</v>
      </c>
      <c r="B387" t="s">
        <v>312</v>
      </c>
      <c r="C387">
        <v>98</v>
      </c>
      <c r="D387">
        <v>110</v>
      </c>
      <c r="E387">
        <v>82</v>
      </c>
      <c r="F387">
        <v>70</v>
      </c>
      <c r="G387">
        <v>112</v>
      </c>
      <c r="H387">
        <v>128</v>
      </c>
      <c r="I387">
        <f t="shared" ref="I387:I412" si="12">SUM(C387:H387)</f>
        <v>600</v>
      </c>
      <c r="K387">
        <f>C387-'Gen III Original Stats'!C387</f>
        <v>33</v>
      </c>
      <c r="L387">
        <f>D387-'Gen III Original Stats'!D387</f>
        <v>37</v>
      </c>
      <c r="M387">
        <f>E387-'Gen III Original Stats'!E387</f>
        <v>27</v>
      </c>
      <c r="N387">
        <f>F387-'Gen III Original Stats'!F387</f>
        <v>23</v>
      </c>
      <c r="O387">
        <f>G387-'Gen III Original Stats'!G387</f>
        <v>37</v>
      </c>
      <c r="P387">
        <f>H387-'Gen III Original Stats'!H387</f>
        <v>43</v>
      </c>
      <c r="Q387">
        <f>I387-'Gen III Original Stats'!I387</f>
        <v>200</v>
      </c>
      <c r="X387" t="str">
        <f t="shared" si="1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</v>
      </c>
    </row>
    <row r="388" spans="1:24" x14ac:dyDescent="0.5">
      <c r="A388">
        <v>387</v>
      </c>
      <c r="B388" t="s">
        <v>313</v>
      </c>
      <c r="C388">
        <v>98</v>
      </c>
      <c r="D388">
        <v>70</v>
      </c>
      <c r="E388">
        <v>82</v>
      </c>
      <c r="F388">
        <v>110</v>
      </c>
      <c r="G388">
        <v>112</v>
      </c>
      <c r="H388">
        <v>128</v>
      </c>
      <c r="I388">
        <f t="shared" si="12"/>
        <v>600</v>
      </c>
      <c r="K388">
        <f>C388-'Gen III Original Stats'!C388</f>
        <v>33</v>
      </c>
      <c r="L388">
        <f>D388-'Gen III Original Stats'!D388</f>
        <v>23</v>
      </c>
      <c r="M388">
        <f>E388-'Gen III Original Stats'!E388</f>
        <v>27</v>
      </c>
      <c r="N388">
        <f>F388-'Gen III Original Stats'!F388</f>
        <v>37</v>
      </c>
      <c r="O388">
        <f>G388-'Gen III Original Stats'!G388</f>
        <v>37</v>
      </c>
      <c r="P388">
        <f>H388-'Gen III Original Stats'!H388</f>
        <v>43</v>
      </c>
      <c r="Q388">
        <f>I388-'Gen III Original Stats'!I388</f>
        <v>200</v>
      </c>
      <c r="X388" t="str">
        <f t="shared" ref="X388:X412" si="13">_xlfn.CONCAT(X387,",","[",A388,",",IF(V388="",0,V388),"]")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</v>
      </c>
    </row>
    <row r="389" spans="1:24" x14ac:dyDescent="0.5">
      <c r="A389">
        <v>388</v>
      </c>
      <c r="B389" t="s">
        <v>344</v>
      </c>
      <c r="C389">
        <v>84</v>
      </c>
      <c r="D389">
        <v>52</v>
      </c>
      <c r="E389">
        <v>98</v>
      </c>
      <c r="F389">
        <v>77</v>
      </c>
      <c r="G389">
        <v>110</v>
      </c>
      <c r="H389">
        <v>29</v>
      </c>
      <c r="I389">
        <f t="shared" si="12"/>
        <v>450</v>
      </c>
      <c r="K389">
        <f>C389-'Gen III Original Stats'!C389</f>
        <v>18</v>
      </c>
      <c r="L389">
        <f>D389-'Gen III Original Stats'!D389</f>
        <v>11</v>
      </c>
      <c r="M389">
        <f>E389-'Gen III Original Stats'!E389</f>
        <v>21</v>
      </c>
      <c r="N389">
        <f>F389-'Gen III Original Stats'!F389</f>
        <v>16</v>
      </c>
      <c r="O389">
        <f>G389-'Gen III Original Stats'!G389</f>
        <v>23</v>
      </c>
      <c r="P389">
        <f>H389-'Gen III Original Stats'!H389</f>
        <v>6</v>
      </c>
      <c r="Q389">
        <f>I389-'Gen III Original Stats'!I389</f>
        <v>95</v>
      </c>
      <c r="V389">
        <v>1</v>
      </c>
      <c r="X389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,[388,1]</v>
      </c>
    </row>
    <row r="390" spans="1:24" x14ac:dyDescent="0.5">
      <c r="A390">
        <v>389</v>
      </c>
      <c r="B390" t="s">
        <v>345</v>
      </c>
      <c r="C390">
        <v>104</v>
      </c>
      <c r="D390">
        <v>98</v>
      </c>
      <c r="E390">
        <v>118</v>
      </c>
      <c r="F390">
        <v>98</v>
      </c>
      <c r="G390">
        <v>130</v>
      </c>
      <c r="H390">
        <v>52</v>
      </c>
      <c r="I390">
        <f t="shared" si="12"/>
        <v>600</v>
      </c>
      <c r="K390">
        <f>C390-'Gen III Original Stats'!C390</f>
        <v>18</v>
      </c>
      <c r="L390">
        <f>D390-'Gen III Original Stats'!D390</f>
        <v>17</v>
      </c>
      <c r="M390">
        <f>E390-'Gen III Original Stats'!E390</f>
        <v>21</v>
      </c>
      <c r="N390">
        <f>F390-'Gen III Original Stats'!F390</f>
        <v>17</v>
      </c>
      <c r="O390">
        <f>G390-'Gen III Original Stats'!G390</f>
        <v>23</v>
      </c>
      <c r="P390">
        <f>H390-'Gen III Original Stats'!H390</f>
        <v>9</v>
      </c>
      <c r="Q390">
        <f>I390-'Gen III Original Stats'!I390</f>
        <v>105</v>
      </c>
      <c r="X390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,[388,1],[389,0]</v>
      </c>
    </row>
    <row r="391" spans="1:24" x14ac:dyDescent="0.5">
      <c r="A391">
        <v>390</v>
      </c>
      <c r="B391" t="s">
        <v>346</v>
      </c>
      <c r="C391">
        <v>57</v>
      </c>
      <c r="D391">
        <v>120</v>
      </c>
      <c r="E391">
        <v>63</v>
      </c>
      <c r="F391">
        <v>51</v>
      </c>
      <c r="G391">
        <v>63</v>
      </c>
      <c r="H391">
        <v>95</v>
      </c>
      <c r="I391">
        <f t="shared" si="12"/>
        <v>449</v>
      </c>
      <c r="K391">
        <f>C391-'Gen III Original Stats'!C391</f>
        <v>12</v>
      </c>
      <c r="L391">
        <f>D391-'Gen III Original Stats'!D391</f>
        <v>25</v>
      </c>
      <c r="M391">
        <f>E391-'Gen III Original Stats'!E391</f>
        <v>13</v>
      </c>
      <c r="N391">
        <f>F391-'Gen III Original Stats'!F391</f>
        <v>11</v>
      </c>
      <c r="O391">
        <f>G391-'Gen III Original Stats'!G391</f>
        <v>13</v>
      </c>
      <c r="P391">
        <f>H391-'Gen III Original Stats'!H391</f>
        <v>20</v>
      </c>
      <c r="Q391">
        <f>I391-'Gen III Original Stats'!I391</f>
        <v>94</v>
      </c>
      <c r="V391">
        <v>1</v>
      </c>
      <c r="X39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,[388,1],[389,0],[390,1]</v>
      </c>
    </row>
    <row r="392" spans="1:24" x14ac:dyDescent="0.5">
      <c r="A392">
        <v>391</v>
      </c>
      <c r="B392" t="s">
        <v>347</v>
      </c>
      <c r="C392">
        <v>91</v>
      </c>
      <c r="D392">
        <v>152</v>
      </c>
      <c r="E392">
        <v>121</v>
      </c>
      <c r="F392">
        <v>85</v>
      </c>
      <c r="G392">
        <v>97</v>
      </c>
      <c r="H392">
        <v>55</v>
      </c>
      <c r="I392">
        <f t="shared" si="12"/>
        <v>601</v>
      </c>
      <c r="K392">
        <f>C392-'Gen III Original Stats'!C392</f>
        <v>16</v>
      </c>
      <c r="L392">
        <f>D392-'Gen III Original Stats'!D392</f>
        <v>27</v>
      </c>
      <c r="M392">
        <f>E392-'Gen III Original Stats'!E392</f>
        <v>21</v>
      </c>
      <c r="N392">
        <f>F392-'Gen III Original Stats'!F392</f>
        <v>15</v>
      </c>
      <c r="O392">
        <f>G392-'Gen III Original Stats'!G392</f>
        <v>17</v>
      </c>
      <c r="P392">
        <f>H392-'Gen III Original Stats'!H392</f>
        <v>10</v>
      </c>
      <c r="Q392">
        <f>I392-'Gen III Original Stats'!I392</f>
        <v>106</v>
      </c>
      <c r="X392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,[388,1],[389,0],[390,1],[391,0]</v>
      </c>
    </row>
    <row r="393" spans="1:24" x14ac:dyDescent="0.5">
      <c r="A393">
        <v>392</v>
      </c>
      <c r="B393" t="s">
        <v>279</v>
      </c>
      <c r="C393">
        <v>42</v>
      </c>
      <c r="D393">
        <v>38</v>
      </c>
      <c r="E393">
        <v>38</v>
      </c>
      <c r="F393">
        <v>68</v>
      </c>
      <c r="G393">
        <v>53</v>
      </c>
      <c r="H393">
        <v>61</v>
      </c>
      <c r="I393">
        <f t="shared" si="12"/>
        <v>300</v>
      </c>
      <c r="K393">
        <f>C393-'Gen III Original Stats'!C393</f>
        <v>14</v>
      </c>
      <c r="L393">
        <f>D393-'Gen III Original Stats'!D393</f>
        <v>13</v>
      </c>
      <c r="M393">
        <f>E393-'Gen III Original Stats'!E393</f>
        <v>13</v>
      </c>
      <c r="N393">
        <f>F393-'Gen III Original Stats'!F393</f>
        <v>23</v>
      </c>
      <c r="O393">
        <f>G393-'Gen III Original Stats'!G393</f>
        <v>18</v>
      </c>
      <c r="P393">
        <f>H393-'Gen III Original Stats'!H393</f>
        <v>21</v>
      </c>
      <c r="Q393">
        <f>I393-'Gen III Original Stats'!I393</f>
        <v>102</v>
      </c>
      <c r="V393">
        <v>2</v>
      </c>
      <c r="X393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,[388,1],[389,0],[390,1],[391,0],[392,2]</v>
      </c>
    </row>
    <row r="394" spans="1:24" x14ac:dyDescent="0.5">
      <c r="A394">
        <v>393</v>
      </c>
      <c r="B394" t="s">
        <v>280</v>
      </c>
      <c r="C394">
        <v>62</v>
      </c>
      <c r="D394">
        <v>57</v>
      </c>
      <c r="E394">
        <v>57</v>
      </c>
      <c r="F394">
        <v>105</v>
      </c>
      <c r="G394">
        <v>89</v>
      </c>
      <c r="H394">
        <v>81</v>
      </c>
      <c r="I394">
        <f t="shared" si="12"/>
        <v>451</v>
      </c>
      <c r="K394">
        <f>C394-'Gen III Original Stats'!C394</f>
        <v>24</v>
      </c>
      <c r="L394">
        <f>D394-'Gen III Original Stats'!D394</f>
        <v>22</v>
      </c>
      <c r="M394">
        <f>E394-'Gen III Original Stats'!E394</f>
        <v>22</v>
      </c>
      <c r="N394">
        <f>F394-'Gen III Original Stats'!F394</f>
        <v>40</v>
      </c>
      <c r="O394">
        <f>G394-'Gen III Original Stats'!G394</f>
        <v>34</v>
      </c>
      <c r="P394">
        <f>H394-'Gen III Original Stats'!H394</f>
        <v>31</v>
      </c>
      <c r="Q394">
        <f>I394-'Gen III Original Stats'!I394</f>
        <v>173</v>
      </c>
      <c r="V394">
        <v>1</v>
      </c>
      <c r="X394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,[388,1],[389,0],[390,1],[391,0],[392,2],[393,1]</v>
      </c>
    </row>
    <row r="395" spans="1:24" x14ac:dyDescent="0.5">
      <c r="A395">
        <v>394</v>
      </c>
      <c r="B395" t="s">
        <v>281</v>
      </c>
      <c r="C395">
        <v>79</v>
      </c>
      <c r="D395">
        <v>75</v>
      </c>
      <c r="E395">
        <v>75</v>
      </c>
      <c r="F395">
        <v>145</v>
      </c>
      <c r="G395">
        <v>133</v>
      </c>
      <c r="H395">
        <v>93</v>
      </c>
      <c r="I395">
        <f t="shared" si="12"/>
        <v>600</v>
      </c>
      <c r="K395">
        <f>C395-'Gen III Original Stats'!C395</f>
        <v>11</v>
      </c>
      <c r="L395">
        <f>D395-'Gen III Original Stats'!D395</f>
        <v>10</v>
      </c>
      <c r="M395">
        <f>E395-'Gen III Original Stats'!E395</f>
        <v>10</v>
      </c>
      <c r="N395">
        <f>F395-'Gen III Original Stats'!F395</f>
        <v>20</v>
      </c>
      <c r="O395">
        <f>G395-'Gen III Original Stats'!G395</f>
        <v>18</v>
      </c>
      <c r="P395">
        <f>H395-'Gen III Original Stats'!H395</f>
        <v>13</v>
      </c>
      <c r="Q395">
        <f>I395-'Gen III Original Stats'!I395</f>
        <v>82</v>
      </c>
      <c r="X395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,[388,1],[389,0],[390,1],[391,0],[392,2],[393,1],[394,0]</v>
      </c>
    </row>
    <row r="396" spans="1:24" x14ac:dyDescent="0.5">
      <c r="A396">
        <v>395</v>
      </c>
      <c r="B396" t="s">
        <v>370</v>
      </c>
      <c r="C396">
        <v>45</v>
      </c>
      <c r="D396">
        <v>75</v>
      </c>
      <c r="E396">
        <v>60</v>
      </c>
      <c r="F396">
        <v>40</v>
      </c>
      <c r="G396">
        <v>30</v>
      </c>
      <c r="H396">
        <v>50</v>
      </c>
      <c r="I396">
        <f t="shared" si="12"/>
        <v>300</v>
      </c>
      <c r="K396">
        <f>C396-'Gen III Original Stats'!C396</f>
        <v>0</v>
      </c>
      <c r="L396">
        <f>D396-'Gen III Original Stats'!D396</f>
        <v>0</v>
      </c>
      <c r="M396">
        <f>E396-'Gen III Original Stats'!E396</f>
        <v>0</v>
      </c>
      <c r="N396">
        <f>F396-'Gen III Original Stats'!F396</f>
        <v>0</v>
      </c>
      <c r="O396">
        <f>G396-'Gen III Original Stats'!G396</f>
        <v>0</v>
      </c>
      <c r="P396">
        <f>H396-'Gen III Original Stats'!H396</f>
        <v>0</v>
      </c>
      <c r="Q396">
        <f>I396-'Gen III Original Stats'!I396</f>
        <v>0</v>
      </c>
      <c r="V396">
        <v>2</v>
      </c>
      <c r="X396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,[388,1],[389,0],[390,1],[391,0],[392,2],[393,1],[394,0],[395,2]</v>
      </c>
    </row>
    <row r="397" spans="1:24" x14ac:dyDescent="0.5">
      <c r="A397">
        <v>396</v>
      </c>
      <c r="B397" t="s">
        <v>371</v>
      </c>
      <c r="C397">
        <v>70</v>
      </c>
      <c r="D397">
        <v>102</v>
      </c>
      <c r="E397">
        <v>107</v>
      </c>
      <c r="F397">
        <v>64</v>
      </c>
      <c r="G397">
        <v>54</v>
      </c>
      <c r="H397">
        <v>54</v>
      </c>
      <c r="I397">
        <f t="shared" si="12"/>
        <v>451</v>
      </c>
      <c r="K397">
        <f>C397-'Gen III Original Stats'!C397</f>
        <v>5</v>
      </c>
      <c r="L397">
        <f>D397-'Gen III Original Stats'!D397</f>
        <v>7</v>
      </c>
      <c r="M397">
        <f>E397-'Gen III Original Stats'!E397</f>
        <v>7</v>
      </c>
      <c r="N397">
        <f>F397-'Gen III Original Stats'!F397</f>
        <v>4</v>
      </c>
      <c r="O397">
        <f>G397-'Gen III Original Stats'!G397</f>
        <v>4</v>
      </c>
      <c r="P397">
        <f>H397-'Gen III Original Stats'!H397</f>
        <v>4</v>
      </c>
      <c r="Q397">
        <f>I397-'Gen III Original Stats'!I397</f>
        <v>31</v>
      </c>
      <c r="V397">
        <v>1</v>
      </c>
      <c r="X397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,[388,1],[389,0],[390,1],[391,0],[392,2],[393,1],[394,0],[395,2],[396,1]</v>
      </c>
    </row>
    <row r="398" spans="1:24" x14ac:dyDescent="0.5">
      <c r="A398">
        <v>397</v>
      </c>
      <c r="B398" t="s">
        <v>372</v>
      </c>
      <c r="C398">
        <v>95</v>
      </c>
      <c r="D398">
        <v>135</v>
      </c>
      <c r="E398">
        <v>80</v>
      </c>
      <c r="F398">
        <v>110</v>
      </c>
      <c r="G398">
        <v>80</v>
      </c>
      <c r="H398">
        <v>100</v>
      </c>
      <c r="I398">
        <f t="shared" si="12"/>
        <v>600</v>
      </c>
      <c r="K398">
        <f>C398-'Gen III Original Stats'!C398</f>
        <v>0</v>
      </c>
      <c r="L398">
        <f>D398-'Gen III Original Stats'!D398</f>
        <v>0</v>
      </c>
      <c r="M398">
        <f>E398-'Gen III Original Stats'!E398</f>
        <v>0</v>
      </c>
      <c r="N398">
        <f>F398-'Gen III Original Stats'!F398</f>
        <v>0</v>
      </c>
      <c r="O398">
        <f>G398-'Gen III Original Stats'!G398</f>
        <v>0</v>
      </c>
      <c r="P398">
        <f>H398-'Gen III Original Stats'!H398</f>
        <v>0</v>
      </c>
      <c r="Q398">
        <f>I398-'Gen III Original Stats'!I398</f>
        <v>0</v>
      </c>
      <c r="X398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,[388,1],[389,0],[390,1],[391,0],[392,2],[393,1],[394,0],[395,2],[396,1],[397,0]</v>
      </c>
    </row>
    <row r="399" spans="1:24" x14ac:dyDescent="0.5">
      <c r="A399">
        <v>398</v>
      </c>
      <c r="B399" t="s">
        <v>373</v>
      </c>
      <c r="C399">
        <v>40</v>
      </c>
      <c r="D399">
        <v>55</v>
      </c>
      <c r="E399">
        <v>80</v>
      </c>
      <c r="F399">
        <v>35</v>
      </c>
      <c r="G399">
        <v>60</v>
      </c>
      <c r="H399">
        <v>30</v>
      </c>
      <c r="I399">
        <f t="shared" si="12"/>
        <v>300</v>
      </c>
      <c r="K399">
        <f>C399-'Gen III Original Stats'!C399</f>
        <v>0</v>
      </c>
      <c r="L399">
        <f>D399-'Gen III Original Stats'!D399</f>
        <v>0</v>
      </c>
      <c r="M399">
        <f>E399-'Gen III Original Stats'!E399</f>
        <v>0</v>
      </c>
      <c r="N399">
        <f>F399-'Gen III Original Stats'!F399</f>
        <v>0</v>
      </c>
      <c r="O399">
        <f>G399-'Gen III Original Stats'!G399</f>
        <v>0</v>
      </c>
      <c r="P399">
        <f>H399-'Gen III Original Stats'!H399</f>
        <v>0</v>
      </c>
      <c r="Q399">
        <f>I399-'Gen III Original Stats'!I399</f>
        <v>0</v>
      </c>
      <c r="V399">
        <v>2</v>
      </c>
      <c r="X399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,[388,1],[389,0],[390,1],[391,0],[392,2],[393,1],[394,0],[395,2],[396,1],[397,0],[398,2]</v>
      </c>
    </row>
    <row r="400" spans="1:24" x14ac:dyDescent="0.5">
      <c r="A400">
        <v>399</v>
      </c>
      <c r="B400" t="s">
        <v>374</v>
      </c>
      <c r="C400">
        <v>64</v>
      </c>
      <c r="D400">
        <v>80</v>
      </c>
      <c r="E400">
        <v>107</v>
      </c>
      <c r="F400">
        <v>59</v>
      </c>
      <c r="G400">
        <v>86</v>
      </c>
      <c r="H400">
        <v>54</v>
      </c>
      <c r="I400">
        <f t="shared" si="12"/>
        <v>450</v>
      </c>
      <c r="K400">
        <f>C400-'Gen III Original Stats'!C400</f>
        <v>4</v>
      </c>
      <c r="L400">
        <f>D400-'Gen III Original Stats'!D400</f>
        <v>5</v>
      </c>
      <c r="M400">
        <f>E400-'Gen III Original Stats'!E400</f>
        <v>7</v>
      </c>
      <c r="N400">
        <f>F400-'Gen III Original Stats'!F400</f>
        <v>4</v>
      </c>
      <c r="O400">
        <f>G400-'Gen III Original Stats'!G400</f>
        <v>6</v>
      </c>
      <c r="P400">
        <f>H400-'Gen III Original Stats'!H400</f>
        <v>4</v>
      </c>
      <c r="Q400">
        <f>I400-'Gen III Original Stats'!I400</f>
        <v>30</v>
      </c>
      <c r="V400">
        <v>1</v>
      </c>
      <c r="X400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,[388,1],[389,0],[390,1],[391,0],[392,2],[393,1],[394,0],[395,2],[396,1],[397,0],[398,2],[399,1]</v>
      </c>
    </row>
    <row r="401" spans="1:24" x14ac:dyDescent="0.5">
      <c r="A401">
        <v>400</v>
      </c>
      <c r="B401" t="s">
        <v>375</v>
      </c>
      <c r="C401">
        <v>80</v>
      </c>
      <c r="D401">
        <v>135</v>
      </c>
      <c r="E401">
        <v>130</v>
      </c>
      <c r="F401">
        <v>95</v>
      </c>
      <c r="G401">
        <v>90</v>
      </c>
      <c r="H401">
        <v>70</v>
      </c>
      <c r="I401">
        <f t="shared" si="12"/>
        <v>600</v>
      </c>
      <c r="K401">
        <f>C401-'Gen III Original Stats'!C401</f>
        <v>0</v>
      </c>
      <c r="L401">
        <f>D401-'Gen III Original Stats'!D401</f>
        <v>0</v>
      </c>
      <c r="M401">
        <f>E401-'Gen III Original Stats'!E401</f>
        <v>0</v>
      </c>
      <c r="N401">
        <f>F401-'Gen III Original Stats'!F401</f>
        <v>0</v>
      </c>
      <c r="O401">
        <f>G401-'Gen III Original Stats'!G401</f>
        <v>0</v>
      </c>
      <c r="P401">
        <f>H401-'Gen III Original Stats'!H401</f>
        <v>0</v>
      </c>
      <c r="Q401">
        <f>I401-'Gen III Original Stats'!I401</f>
        <v>0</v>
      </c>
      <c r="X40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,[388,1],[389,0],[390,1],[391,0],[392,2],[393,1],[394,0],[395,2],[396,1],[397,0],[398,2],[399,1],[400,0]</v>
      </c>
    </row>
    <row r="402" spans="1:24" x14ac:dyDescent="0.5">
      <c r="A402">
        <v>401</v>
      </c>
      <c r="B402" t="s">
        <v>376</v>
      </c>
      <c r="C402">
        <v>83</v>
      </c>
      <c r="D402">
        <v>103</v>
      </c>
      <c r="E402">
        <v>207</v>
      </c>
      <c r="F402">
        <v>52</v>
      </c>
      <c r="G402">
        <v>103</v>
      </c>
      <c r="H402">
        <v>52</v>
      </c>
      <c r="I402">
        <f t="shared" si="12"/>
        <v>600</v>
      </c>
      <c r="K402">
        <f>C402-'Gen III Original Stats'!C402</f>
        <v>3</v>
      </c>
      <c r="L402">
        <f>D402-'Gen III Original Stats'!D402</f>
        <v>3</v>
      </c>
      <c r="M402">
        <f>E402-'Gen III Original Stats'!E402</f>
        <v>7</v>
      </c>
      <c r="N402">
        <f>F402-'Gen III Original Stats'!F402</f>
        <v>2</v>
      </c>
      <c r="O402">
        <f>G402-'Gen III Original Stats'!G402</f>
        <v>3</v>
      </c>
      <c r="P402">
        <f>H402-'Gen III Original Stats'!H402</f>
        <v>2</v>
      </c>
      <c r="Q402">
        <f>I402-'Gen III Original Stats'!I402</f>
        <v>20</v>
      </c>
      <c r="V402">
        <v>5</v>
      </c>
      <c r="X402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,[388,1],[389,0],[390,1],[391,0],[392,2],[393,1],[394,0],[395,2],[396,1],[397,0],[398,2],[399,1],[400,0],[401,5]</v>
      </c>
    </row>
    <row r="403" spans="1:24" x14ac:dyDescent="0.5">
      <c r="A403">
        <v>402</v>
      </c>
      <c r="B403" t="s">
        <v>377</v>
      </c>
      <c r="C403">
        <v>83</v>
      </c>
      <c r="D403">
        <v>52</v>
      </c>
      <c r="E403">
        <v>103</v>
      </c>
      <c r="F403">
        <v>103</v>
      </c>
      <c r="G403">
        <v>207</v>
      </c>
      <c r="H403">
        <v>52</v>
      </c>
      <c r="I403">
        <f t="shared" si="12"/>
        <v>600</v>
      </c>
      <c r="K403">
        <f>C403-'Gen III Original Stats'!C403</f>
        <v>3</v>
      </c>
      <c r="L403">
        <f>D403-'Gen III Original Stats'!D403</f>
        <v>2</v>
      </c>
      <c r="M403">
        <f>E403-'Gen III Original Stats'!E403</f>
        <v>3</v>
      </c>
      <c r="N403">
        <f>F403-'Gen III Original Stats'!F403</f>
        <v>3</v>
      </c>
      <c r="O403">
        <f>G403-'Gen III Original Stats'!G403</f>
        <v>7</v>
      </c>
      <c r="P403">
        <f>H403-'Gen III Original Stats'!H403</f>
        <v>2</v>
      </c>
      <c r="Q403">
        <f>I403-'Gen III Original Stats'!I403</f>
        <v>20</v>
      </c>
      <c r="V403">
        <v>5</v>
      </c>
      <c r="X403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,[388,1],[389,0],[390,1],[391,0],[392,2],[393,1],[394,0],[395,2],[396,1],[397,0],[398,2],[399,1],[400,0],[401,5],[402,5]</v>
      </c>
    </row>
    <row r="404" spans="1:24" x14ac:dyDescent="0.5">
      <c r="A404">
        <v>403</v>
      </c>
      <c r="B404" t="s">
        <v>378</v>
      </c>
      <c r="C404">
        <v>83</v>
      </c>
      <c r="D404">
        <v>78</v>
      </c>
      <c r="E404">
        <v>155</v>
      </c>
      <c r="F404">
        <v>78</v>
      </c>
      <c r="G404">
        <v>155</v>
      </c>
      <c r="H404">
        <v>52</v>
      </c>
      <c r="I404">
        <f t="shared" si="12"/>
        <v>601</v>
      </c>
      <c r="K404">
        <f>C404-'Gen III Original Stats'!C404</f>
        <v>3</v>
      </c>
      <c r="L404">
        <f>D404-'Gen III Original Stats'!D404</f>
        <v>3</v>
      </c>
      <c r="M404">
        <f>E404-'Gen III Original Stats'!E404</f>
        <v>5</v>
      </c>
      <c r="N404">
        <f>F404-'Gen III Original Stats'!F404</f>
        <v>3</v>
      </c>
      <c r="O404">
        <f>G404-'Gen III Original Stats'!G404</f>
        <v>5</v>
      </c>
      <c r="P404">
        <f>H404-'Gen III Original Stats'!H404</f>
        <v>2</v>
      </c>
      <c r="Q404">
        <f>I404-'Gen III Original Stats'!I404</f>
        <v>21</v>
      </c>
      <c r="V404">
        <v>5</v>
      </c>
      <c r="X404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,[388,1],[389,0],[390,1],[391,0],[392,2],[393,1],[394,0],[395,2],[396,1],[397,0],[398,2],[399,1],[400,0],[401,5],[402,5],[403,5]</v>
      </c>
    </row>
    <row r="405" spans="1:24" x14ac:dyDescent="0.5">
      <c r="A405">
        <v>404</v>
      </c>
      <c r="B405" t="s">
        <v>381</v>
      </c>
      <c r="C405">
        <v>100</v>
      </c>
      <c r="D405">
        <v>100</v>
      </c>
      <c r="E405">
        <v>90</v>
      </c>
      <c r="F405">
        <v>150</v>
      </c>
      <c r="G405">
        <v>140</v>
      </c>
      <c r="H405">
        <v>90</v>
      </c>
      <c r="I405">
        <f t="shared" si="12"/>
        <v>670</v>
      </c>
      <c r="K405">
        <f>C405-'Gen III Original Stats'!C405</f>
        <v>0</v>
      </c>
      <c r="L405">
        <f>D405-'Gen III Original Stats'!D405</f>
        <v>0</v>
      </c>
      <c r="M405">
        <f>E405-'Gen III Original Stats'!E405</f>
        <v>0</v>
      </c>
      <c r="N405">
        <f>F405-'Gen III Original Stats'!F405</f>
        <v>0</v>
      </c>
      <c r="O405">
        <f>G405-'Gen III Original Stats'!G405</f>
        <v>0</v>
      </c>
      <c r="P405">
        <f>H405-'Gen III Original Stats'!H405</f>
        <v>0</v>
      </c>
      <c r="Q405">
        <f>I405-'Gen III Original Stats'!I405</f>
        <v>0</v>
      </c>
      <c r="V405">
        <v>4</v>
      </c>
      <c r="X405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,[388,1],[389,0],[390,1],[391,0],[392,2],[393,1],[394,0],[395,2],[396,1],[397,0],[398,2],[399,1],[400,0],[401,5],[402,5],[403,5],[404,4]</v>
      </c>
    </row>
    <row r="406" spans="1:24" x14ac:dyDescent="0.5">
      <c r="A406">
        <v>405</v>
      </c>
      <c r="B406" t="s">
        <v>382</v>
      </c>
      <c r="C406">
        <v>100</v>
      </c>
      <c r="D406">
        <v>150</v>
      </c>
      <c r="E406">
        <v>140</v>
      </c>
      <c r="F406">
        <v>100</v>
      </c>
      <c r="G406">
        <v>90</v>
      </c>
      <c r="H406">
        <v>90</v>
      </c>
      <c r="I406">
        <f t="shared" si="12"/>
        <v>670</v>
      </c>
      <c r="K406">
        <f>C406-'Gen III Original Stats'!C406</f>
        <v>0</v>
      </c>
      <c r="L406">
        <f>D406-'Gen III Original Stats'!D406</f>
        <v>0</v>
      </c>
      <c r="M406">
        <f>E406-'Gen III Original Stats'!E406</f>
        <v>0</v>
      </c>
      <c r="N406">
        <f>F406-'Gen III Original Stats'!F406</f>
        <v>0</v>
      </c>
      <c r="O406">
        <f>G406-'Gen III Original Stats'!G406</f>
        <v>0</v>
      </c>
      <c r="P406">
        <f>H406-'Gen III Original Stats'!H406</f>
        <v>0</v>
      </c>
      <c r="Q406">
        <f>I406-'Gen III Original Stats'!I406</f>
        <v>0</v>
      </c>
      <c r="V406">
        <v>4</v>
      </c>
      <c r="X406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,[388,1],[389,0],[390,1],[391,0],[392,2],[393,1],[394,0],[395,2],[396,1],[397,0],[398,2],[399,1],[400,0],[401,5],[402,5],[403,5],[404,4],[405,4]</v>
      </c>
    </row>
    <row r="407" spans="1:24" x14ac:dyDescent="0.5">
      <c r="A407">
        <v>406</v>
      </c>
      <c r="B407" t="s">
        <v>383</v>
      </c>
      <c r="C407">
        <v>105</v>
      </c>
      <c r="D407">
        <v>150</v>
      </c>
      <c r="E407">
        <v>90</v>
      </c>
      <c r="F407">
        <v>150</v>
      </c>
      <c r="G407">
        <v>90</v>
      </c>
      <c r="H407">
        <v>95</v>
      </c>
      <c r="I407">
        <f t="shared" si="12"/>
        <v>680</v>
      </c>
      <c r="K407">
        <f>C407-'Gen III Original Stats'!C407</f>
        <v>0</v>
      </c>
      <c r="L407">
        <f>D407-'Gen III Original Stats'!D407</f>
        <v>0</v>
      </c>
      <c r="M407">
        <f>E407-'Gen III Original Stats'!E407</f>
        <v>0</v>
      </c>
      <c r="N407">
        <f>F407-'Gen III Original Stats'!F407</f>
        <v>0</v>
      </c>
      <c r="O407">
        <f>G407-'Gen III Original Stats'!G407</f>
        <v>0</v>
      </c>
      <c r="P407">
        <f>H407-'Gen III Original Stats'!H407</f>
        <v>0</v>
      </c>
      <c r="Q407">
        <f>I407-'Gen III Original Stats'!I407</f>
        <v>0</v>
      </c>
      <c r="V407">
        <v>4</v>
      </c>
      <c r="X407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,[388,1],[389,0],[390,1],[391,0],[392,2],[393,1],[394,0],[395,2],[396,1],[397,0],[398,2],[399,1],[400,0],[401,5],[402,5],[403,5],[404,4],[405,4],[406,4]</v>
      </c>
    </row>
    <row r="408" spans="1:24" x14ac:dyDescent="0.5">
      <c r="A408">
        <v>407</v>
      </c>
      <c r="B408" t="s">
        <v>379</v>
      </c>
      <c r="C408">
        <v>80</v>
      </c>
      <c r="D408">
        <v>80</v>
      </c>
      <c r="E408">
        <v>90</v>
      </c>
      <c r="F408">
        <v>110</v>
      </c>
      <c r="G408">
        <v>130</v>
      </c>
      <c r="H408">
        <v>110</v>
      </c>
      <c r="I408">
        <f t="shared" si="12"/>
        <v>600</v>
      </c>
      <c r="K408">
        <f>C408-'Gen III Original Stats'!C408</f>
        <v>0</v>
      </c>
      <c r="L408">
        <f>D408-'Gen III Original Stats'!D408</f>
        <v>0</v>
      </c>
      <c r="M408">
        <f>E408-'Gen III Original Stats'!E408</f>
        <v>0</v>
      </c>
      <c r="N408">
        <f>F408-'Gen III Original Stats'!F408</f>
        <v>0</v>
      </c>
      <c r="O408">
        <f>G408-'Gen III Original Stats'!G408</f>
        <v>0</v>
      </c>
      <c r="P408">
        <f>H408-'Gen III Original Stats'!H408</f>
        <v>0</v>
      </c>
      <c r="Q408">
        <f>I408-'Gen III Original Stats'!I408</f>
        <v>0</v>
      </c>
      <c r="V408">
        <v>4</v>
      </c>
      <c r="X408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,[388,1],[389,0],[390,1],[391,0],[392,2],[393,1],[394,0],[395,2],[396,1],[397,0],[398,2],[399,1],[400,0],[401,5],[402,5],[403,5],[404,4],[405,4],[406,4],[407,4]</v>
      </c>
    </row>
    <row r="409" spans="1:24" x14ac:dyDescent="0.5">
      <c r="A409">
        <v>408</v>
      </c>
      <c r="B409" t="s">
        <v>380</v>
      </c>
      <c r="C409">
        <v>80</v>
      </c>
      <c r="D409">
        <v>90</v>
      </c>
      <c r="E409">
        <v>80</v>
      </c>
      <c r="F409">
        <v>130</v>
      </c>
      <c r="G409">
        <v>110</v>
      </c>
      <c r="H409">
        <v>110</v>
      </c>
      <c r="I409">
        <f t="shared" si="12"/>
        <v>600</v>
      </c>
      <c r="K409">
        <f>C409-'Gen III Original Stats'!C409</f>
        <v>0</v>
      </c>
      <c r="L409">
        <f>D409-'Gen III Original Stats'!D409</f>
        <v>0</v>
      </c>
      <c r="M409">
        <f>E409-'Gen III Original Stats'!E409</f>
        <v>0</v>
      </c>
      <c r="N409">
        <f>F409-'Gen III Original Stats'!F409</f>
        <v>0</v>
      </c>
      <c r="O409">
        <f>G409-'Gen III Original Stats'!G409</f>
        <v>0</v>
      </c>
      <c r="P409">
        <f>H409-'Gen III Original Stats'!H409</f>
        <v>0</v>
      </c>
      <c r="Q409">
        <f>I409-'Gen III Original Stats'!I409</f>
        <v>0</v>
      </c>
      <c r="V409">
        <v>4</v>
      </c>
      <c r="X409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,[388,1],[389,0],[390,1],[391,0],[392,2],[393,1],[394,0],[395,2],[396,1],[397,0],[398,2],[399,1],[400,0],[401,5],[402,5],[403,5],[404,4],[405,4],[406,4],[407,4],[408,4]</v>
      </c>
    </row>
    <row r="410" spans="1:24" x14ac:dyDescent="0.5">
      <c r="A410">
        <v>409</v>
      </c>
      <c r="B410" t="s">
        <v>384</v>
      </c>
      <c r="C410">
        <v>100</v>
      </c>
      <c r="D410">
        <v>100</v>
      </c>
      <c r="E410">
        <v>100</v>
      </c>
      <c r="F410">
        <v>100</v>
      </c>
      <c r="G410">
        <v>100</v>
      </c>
      <c r="H410">
        <v>100</v>
      </c>
      <c r="I410">
        <f t="shared" si="12"/>
        <v>600</v>
      </c>
      <c r="K410">
        <f>C410-'Gen III Original Stats'!C410</f>
        <v>0</v>
      </c>
      <c r="L410">
        <f>D410-'Gen III Original Stats'!D410</f>
        <v>0</v>
      </c>
      <c r="M410">
        <f>E410-'Gen III Original Stats'!E410</f>
        <v>0</v>
      </c>
      <c r="N410">
        <f>F410-'Gen III Original Stats'!F410</f>
        <v>0</v>
      </c>
      <c r="O410">
        <f>G410-'Gen III Original Stats'!G410</f>
        <v>0</v>
      </c>
      <c r="P410">
        <f>H410-'Gen III Original Stats'!H410</f>
        <v>0</v>
      </c>
      <c r="Q410">
        <f>I410-'Gen III Original Stats'!I410</f>
        <v>0</v>
      </c>
      <c r="V410">
        <v>4</v>
      </c>
      <c r="X410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,[388,1],[389,0],[390,1],[391,0],[392,2],[393,1],[394,0],[395,2],[396,1],[397,0],[398,2],[399,1],[400,0],[401,5],[402,5],[403,5],[404,4],[405,4],[406,4],[407,4],[408,4],[409,4]</v>
      </c>
    </row>
    <row r="411" spans="1:24" x14ac:dyDescent="0.5">
      <c r="A411">
        <v>410</v>
      </c>
      <c r="B411" t="s">
        <v>385</v>
      </c>
      <c r="C411">
        <v>50</v>
      </c>
      <c r="D411">
        <v>150</v>
      </c>
      <c r="E411">
        <v>50</v>
      </c>
      <c r="F411">
        <v>150</v>
      </c>
      <c r="G411">
        <v>50</v>
      </c>
      <c r="H411">
        <v>150</v>
      </c>
      <c r="I411">
        <f t="shared" si="12"/>
        <v>600</v>
      </c>
      <c r="K411">
        <f>C411-'Gen III Original Stats'!C411</f>
        <v>50</v>
      </c>
      <c r="L411">
        <f>D411-'Gen III Original Stats'!D411</f>
        <v>150</v>
      </c>
      <c r="M411">
        <f>E411-'Gen III Original Stats'!E411</f>
        <v>50</v>
      </c>
      <c r="N411">
        <f>F411-'Gen III Original Stats'!F411</f>
        <v>150</v>
      </c>
      <c r="O411">
        <f>G411-'Gen III Original Stats'!G411</f>
        <v>50</v>
      </c>
      <c r="P411">
        <f>H411-'Gen III Original Stats'!H411</f>
        <v>150</v>
      </c>
      <c r="Q411">
        <f>I411-'Gen III Original Stats'!I411</f>
        <v>600</v>
      </c>
      <c r="V411">
        <v>4</v>
      </c>
      <c r="X411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,[388,1],[389,0],[390,1],[391,0],[392,2],[393,1],[394,0],[395,2],[396,1],[397,0],[398,2],[399,1],[400,0],[401,5],[402,5],[403,5],[404,4],[405,4],[406,4],[407,4],[408,4],[409,4],[410,4]</v>
      </c>
    </row>
    <row r="412" spans="1:24" x14ac:dyDescent="0.5">
      <c r="A412">
        <v>411</v>
      </c>
      <c r="B412" t="s">
        <v>357</v>
      </c>
      <c r="C412">
        <v>92</v>
      </c>
      <c r="D412">
        <v>71</v>
      </c>
      <c r="E412">
        <v>99</v>
      </c>
      <c r="F412">
        <v>134</v>
      </c>
      <c r="G412">
        <v>113</v>
      </c>
      <c r="H412">
        <v>92</v>
      </c>
      <c r="I412">
        <f t="shared" si="12"/>
        <v>601</v>
      </c>
      <c r="K412">
        <f>C412-'Gen III Original Stats'!C412</f>
        <v>27</v>
      </c>
      <c r="L412">
        <f>D412-'Gen III Original Stats'!D412</f>
        <v>21</v>
      </c>
      <c r="M412">
        <f>E412-'Gen III Original Stats'!E412</f>
        <v>29</v>
      </c>
      <c r="N412">
        <f>F412-'Gen III Original Stats'!F412</f>
        <v>39</v>
      </c>
      <c r="O412">
        <f>G412-'Gen III Original Stats'!G412</f>
        <v>33</v>
      </c>
      <c r="P412">
        <f>H412-'Gen III Original Stats'!H412</f>
        <v>27</v>
      </c>
      <c r="Q412">
        <f>I412-'Gen III Original Stats'!I412</f>
        <v>176</v>
      </c>
      <c r="X412" t="str">
        <f t="shared" si="1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,[388,1],[389,0],[390,1],[391,0],[392,2],[393,1],[394,0],[395,2],[396,1],[397,0],[398,2],[399,1],[400,0],[401,5],[402,5],[403,5],[404,4],[405,4],[406,4],[407,4],[408,4],[409,4],[410,4],[411,0]</v>
      </c>
    </row>
    <row r="413" spans="1:24" x14ac:dyDescent="0.5">
      <c r="A413">
        <v>412</v>
      </c>
      <c r="B413" t="s">
        <v>493</v>
      </c>
      <c r="U413" t="s">
        <v>1069</v>
      </c>
      <c r="X413" t="str">
        <f>X412&amp;"]"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[81,1],[82,0],[83,0],[84,1],[85,0],[86,1],[87,0],[88,1],[89,0],[90,1],[91,0],[92,2],[93,1],[94,0],[95,1],[96,1],[97,0],[98,1],[99,0],[100,1],[101,0],[102,1],[103,0],[104,1],[105,0],[106,0],[107,0],[108,0],[109,1],[110,0],[111,1],[112,0],[113,1],[114,1],[115,0],[116,2],[117,1],[118,1],[119,0],[120,1],[121,0],[122,0],[123,0],[124,0],[125,0],[126,0],[127,0],[128,0],[129,1],[130,0],[131,0],[132,0],[133,1],[134,0],[135,0],[136,0],[137,1]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[175,1],[176,0],[177,1],[178,0],[179,2],[180,1],[181,0],[182,0],[183,1],[184,0],[185,0],[186,0],[187,2],[188,1],[189,0],[190,1],[191,1],[192,0],[193,0],[194,1],[195,0],[196,0],[197,0],[198,0],[199,0],[200,0],[201,0],[202,0],[203,0],[204,1],[205,0],[206,0],[207,0],[208,0],[209,1],[210,0],[211,0],[212,0],[213,0],[214,0],[215,0],[216,1],[217,0],[218,1],[219,0],[220,1],[221,0],[222,0],[223,1],[224,0],[225,0],[226,0],[227,0],[228,1],[229,0],[230,0],[231,1],[232,0],[233,0],[234,0],[235,0],[236,1],[237,0],[238,1],[239,2],[240,2],[241,0],[242,0],[243,5],[244,5],[245,5],[246,2],[247,1],[248,0],[249,4],[250,4],[251,4],[252,5],[253,5],[254,5],[255,5],[256,5],[257,5],[258,5],[259,5],[260,5],[261,5],[262,5],[263,5],[264,5],[265,5],[266,5],[267,5],[268,5],[269,5],[270,5],[271,5],[272,5],[273,5],[274,5],[275,5],[276,5],[277,2],[278,1],[279,0],[280,2],[281,1],[282,0],[283,2],[284,1],[285,0],[286,1],[287,0],[288,1],[289,0],[290,2],[291,1],[292,0],[293,1],[294,0],[295,2],[296,1],[297,0],[298,2],[299,1],[300,0],[301,1],[302,0],[303,0],[304,1],[305,0],[306,1],[307,0],[308,0],[309,1],[310,0],[311,1],[312,0],[313,1],[314,0],[315,1],[316,0],[317,0],[318,1],[319,0],[320,0],[321,0],[322,0],[323,1],[324,0],[325,0],[326,1],[327,0],[328,1],[329,0],[330,1],[331,0],[332,2],[333,1],[334,0],[335,1],[336,0],[337,1],[338,0],[339,1],[340,0],[341,2],[342,1],[343,0],[344,1],[345,0],[346,1],[347,0],[348,0],[349,0],[350,2],[351,1],[352,0],[353,0],[354,0],[355,0],[356,1],[357,0],[358,1],[359,0],[360,1],[361,1],[362,0],[363,0],[364,2],[365,1],[366,0],[367,1],[368,0],[369,0],[370,2],[371,1],[372,0],[373,1],[374,0],[375,0],[376,0],[377,1],[378,0],[379,0],[380,0],[381,0],[382,2],[383,1],[384,0],[385,0],[386,0],[387,0],[388,1],[389,0],[390,1],[391,0],[392,2],[393,1],[394,0],[395,2],[396,1],[397,0],[398,2],[399,1],[400,0],[401,5],[402,5],[403,5],[404,4],[405,4],[406,4],[407,4],[408,4],[409,4],[410,4],[411,0]]</v>
      </c>
    </row>
    <row r="414" spans="1:24" x14ac:dyDescent="0.5">
      <c r="A414">
        <v>413</v>
      </c>
      <c r="B414" t="s">
        <v>200</v>
      </c>
      <c r="U414" t="s">
        <v>1070</v>
      </c>
    </row>
    <row r="415" spans="1:24" x14ac:dyDescent="0.5">
      <c r="A415">
        <v>414</v>
      </c>
      <c r="B415" t="s">
        <v>200</v>
      </c>
      <c r="U415" t="s">
        <v>1071</v>
      </c>
    </row>
    <row r="416" spans="1:24" x14ac:dyDescent="0.5">
      <c r="A416">
        <v>415</v>
      </c>
      <c r="B416" t="s">
        <v>200</v>
      </c>
      <c r="U416" t="s">
        <v>1072</v>
      </c>
    </row>
    <row r="417" spans="1:2" x14ac:dyDescent="0.5">
      <c r="A417">
        <v>416</v>
      </c>
      <c r="B417" t="s">
        <v>200</v>
      </c>
    </row>
    <row r="418" spans="1:2" x14ac:dyDescent="0.5">
      <c r="A418">
        <v>417</v>
      </c>
      <c r="B418" t="s">
        <v>200</v>
      </c>
    </row>
    <row r="419" spans="1:2" x14ac:dyDescent="0.5">
      <c r="A419">
        <v>418</v>
      </c>
      <c r="B419" t="s">
        <v>200</v>
      </c>
    </row>
    <row r="420" spans="1:2" x14ac:dyDescent="0.5">
      <c r="A420">
        <v>419</v>
      </c>
      <c r="B420" t="s">
        <v>200</v>
      </c>
    </row>
    <row r="421" spans="1:2" x14ac:dyDescent="0.5">
      <c r="A421">
        <v>420</v>
      </c>
      <c r="B421" t="s">
        <v>200</v>
      </c>
    </row>
    <row r="422" spans="1:2" x14ac:dyDescent="0.5">
      <c r="A422">
        <v>421</v>
      </c>
      <c r="B422" t="s">
        <v>200</v>
      </c>
    </row>
    <row r="423" spans="1:2" x14ac:dyDescent="0.5">
      <c r="A423">
        <v>422</v>
      </c>
      <c r="B423" t="s">
        <v>200</v>
      </c>
    </row>
    <row r="424" spans="1:2" x14ac:dyDescent="0.5">
      <c r="A424">
        <v>423</v>
      </c>
      <c r="B424" t="s">
        <v>200</v>
      </c>
    </row>
    <row r="425" spans="1:2" x14ac:dyDescent="0.5">
      <c r="A425">
        <v>424</v>
      </c>
      <c r="B425" t="s">
        <v>200</v>
      </c>
    </row>
    <row r="426" spans="1:2" x14ac:dyDescent="0.5">
      <c r="A426">
        <v>425</v>
      </c>
      <c r="B426" t="s">
        <v>200</v>
      </c>
    </row>
    <row r="427" spans="1:2" x14ac:dyDescent="0.5">
      <c r="A427">
        <v>426</v>
      </c>
      <c r="B427" t="s">
        <v>200</v>
      </c>
    </row>
    <row r="428" spans="1:2" x14ac:dyDescent="0.5">
      <c r="A428">
        <v>427</v>
      </c>
      <c r="B428" t="s">
        <v>200</v>
      </c>
    </row>
    <row r="429" spans="1:2" x14ac:dyDescent="0.5">
      <c r="A429">
        <v>428</v>
      </c>
      <c r="B429" t="s">
        <v>200</v>
      </c>
    </row>
    <row r="430" spans="1:2" x14ac:dyDescent="0.5">
      <c r="A430">
        <v>429</v>
      </c>
      <c r="B430" t="s">
        <v>200</v>
      </c>
    </row>
    <row r="431" spans="1:2" x14ac:dyDescent="0.5">
      <c r="A431">
        <v>430</v>
      </c>
      <c r="B431" t="s">
        <v>200</v>
      </c>
    </row>
    <row r="432" spans="1:2" x14ac:dyDescent="0.5">
      <c r="A432">
        <v>431</v>
      </c>
      <c r="B432" t="s">
        <v>200</v>
      </c>
    </row>
    <row r="433" spans="1:2" x14ac:dyDescent="0.5">
      <c r="A433">
        <v>432</v>
      </c>
      <c r="B433" t="s">
        <v>200</v>
      </c>
    </row>
    <row r="434" spans="1:2" x14ac:dyDescent="0.5">
      <c r="A434">
        <v>433</v>
      </c>
      <c r="B434" t="s">
        <v>200</v>
      </c>
    </row>
    <row r="435" spans="1:2" x14ac:dyDescent="0.5">
      <c r="A435">
        <v>434</v>
      </c>
      <c r="B435" t="s">
        <v>200</v>
      </c>
    </row>
    <row r="436" spans="1:2" x14ac:dyDescent="0.5">
      <c r="A436">
        <v>435</v>
      </c>
      <c r="B436" t="s">
        <v>200</v>
      </c>
    </row>
    <row r="437" spans="1:2" x14ac:dyDescent="0.5">
      <c r="A437">
        <v>436</v>
      </c>
      <c r="B437" t="s">
        <v>200</v>
      </c>
    </row>
    <row r="438" spans="1:2" x14ac:dyDescent="0.5">
      <c r="A438">
        <v>437</v>
      </c>
      <c r="B438" t="s">
        <v>200</v>
      </c>
    </row>
    <row r="439" spans="1:2" x14ac:dyDescent="0.5">
      <c r="A439">
        <v>438</v>
      </c>
      <c r="B439" t="s">
        <v>200</v>
      </c>
    </row>
    <row r="440" spans="1:2" x14ac:dyDescent="0.5">
      <c r="A440">
        <v>439</v>
      </c>
      <c r="B440" t="s">
        <v>200</v>
      </c>
    </row>
    <row r="515" spans="2:2" x14ac:dyDescent="0.5"/>
  </sheetData>
  <conditionalFormatting sqref="K1:Q1">
    <cfRule type="cellIs" dxfId="0" priority="2" operator="lessThan">
      <formula>0</formula>
    </cfRule>
  </conditionalFormatting>
  <conditionalFormatting sqref="Q1">
    <cfRule type="colorScale" priority="1">
      <colorScale>
        <cfvo type="num" val="MIN($Q:$Q)"/>
        <cfvo type="percentile" val="50"/>
        <cfvo type="formula" val="MAX($Q:$Q)"/>
        <color rgb="FF00B0F0"/>
        <color theme="0"/>
        <color rgb="FF00B0F0"/>
      </colorScale>
    </cfRule>
  </conditionalFormatting>
  <pageMargins left="0.7" right="0.7" top="0.75" bottom="0.75" header="0.3" footer="0.3"/>
  <pageSetup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978"/>
  <sheetViews>
    <sheetView topLeftCell="A809" workbookViewId="0">
      <selection activeCell="H817" sqref="H817"/>
    </sheetView>
  </sheetViews>
  <sheetFormatPr defaultRowHeight="14.35" x14ac:dyDescent="0.5"/>
  <sheetData>
    <row r="1" spans="1:16" x14ac:dyDescent="0.5">
      <c r="C1" t="s">
        <v>495</v>
      </c>
      <c r="D1" t="s">
        <v>945</v>
      </c>
      <c r="E1" t="s">
        <v>946</v>
      </c>
      <c r="F1" t="s">
        <v>948</v>
      </c>
      <c r="G1" s="2" t="s">
        <v>949</v>
      </c>
      <c r="H1" t="s">
        <v>947</v>
      </c>
      <c r="K1" t="str">
        <f t="shared" ref="K1:P1" si="0">"HEX "&amp;C1</f>
        <v>HEX HP</v>
      </c>
      <c r="L1" t="str">
        <f t="shared" si="0"/>
        <v>HEX ATK</v>
      </c>
      <c r="M1" t="str">
        <f t="shared" si="0"/>
        <v>HEX DEF</v>
      </c>
      <c r="N1" t="str">
        <f t="shared" si="0"/>
        <v>HEX SpA</v>
      </c>
      <c r="O1" t="str">
        <f t="shared" si="0"/>
        <v>HEX SpD</v>
      </c>
      <c r="P1" t="str">
        <f t="shared" si="0"/>
        <v>HEX SPD</v>
      </c>
    </row>
    <row r="2" spans="1:16" x14ac:dyDescent="0.5">
      <c r="A2">
        <f>A1+1</f>
        <v>1</v>
      </c>
      <c r="B2" t="s">
        <v>0</v>
      </c>
      <c r="C2">
        <v>45</v>
      </c>
      <c r="D2">
        <v>49</v>
      </c>
      <c r="E2">
        <v>49</v>
      </c>
      <c r="F2">
        <v>65</v>
      </c>
      <c r="G2">
        <v>65</v>
      </c>
      <c r="H2">
        <v>45</v>
      </c>
      <c r="I2">
        <f>SUM(C2:H2)</f>
        <v>318</v>
      </c>
      <c r="K2" t="str">
        <f t="shared" ref="K2:P2" si="1">DEC2HEX(C2)</f>
        <v>2D</v>
      </c>
      <c r="L2" t="str">
        <f t="shared" si="1"/>
        <v>31</v>
      </c>
      <c r="M2" t="str">
        <f t="shared" si="1"/>
        <v>31</v>
      </c>
      <c r="N2" t="str">
        <f t="shared" si="1"/>
        <v>41</v>
      </c>
      <c r="O2" t="str">
        <f t="shared" si="1"/>
        <v>41</v>
      </c>
      <c r="P2" t="str">
        <f t="shared" si="1"/>
        <v>2D</v>
      </c>
    </row>
    <row r="3" spans="1:16" x14ac:dyDescent="0.5">
      <c r="A3">
        <f>A2+1</f>
        <v>2</v>
      </c>
      <c r="B3" t="s">
        <v>1</v>
      </c>
      <c r="C3">
        <v>60</v>
      </c>
      <c r="D3">
        <v>62</v>
      </c>
      <c r="E3">
        <v>63</v>
      </c>
      <c r="F3">
        <v>80</v>
      </c>
      <c r="G3">
        <v>80</v>
      </c>
      <c r="H3">
        <v>60</v>
      </c>
      <c r="I3">
        <f t="shared" ref="I3:I66" si="2">SUM(C3:H3)</f>
        <v>405</v>
      </c>
      <c r="K3" t="str">
        <f t="shared" ref="K3:K66" si="3">DEC2HEX(C3)</f>
        <v>3C</v>
      </c>
      <c r="L3" t="str">
        <f t="shared" ref="L3:L66" si="4">DEC2HEX(D3)</f>
        <v>3E</v>
      </c>
      <c r="M3" t="str">
        <f t="shared" ref="M3:M66" si="5">DEC2HEX(E3)</f>
        <v>3F</v>
      </c>
      <c r="N3" t="str">
        <f t="shared" ref="N3:N66" si="6">DEC2HEX(F3)</f>
        <v>50</v>
      </c>
      <c r="O3" t="str">
        <f t="shared" ref="O3:O66" si="7">DEC2HEX(G3)</f>
        <v>50</v>
      </c>
      <c r="P3" t="str">
        <f t="shared" ref="P3:P66" si="8">DEC2HEX(H3)</f>
        <v>3C</v>
      </c>
    </row>
    <row r="4" spans="1:16" x14ac:dyDescent="0.5">
      <c r="A4">
        <f>A3+1</f>
        <v>3</v>
      </c>
      <c r="B4" t="s">
        <v>2</v>
      </c>
      <c r="C4">
        <v>80</v>
      </c>
      <c r="D4">
        <v>82</v>
      </c>
      <c r="E4">
        <v>83</v>
      </c>
      <c r="F4">
        <v>100</v>
      </c>
      <c r="G4">
        <v>100</v>
      </c>
      <c r="H4">
        <v>80</v>
      </c>
      <c r="I4">
        <f t="shared" si="2"/>
        <v>525</v>
      </c>
      <c r="K4" t="str">
        <f t="shared" si="3"/>
        <v>50</v>
      </c>
      <c r="L4" t="str">
        <f t="shared" si="4"/>
        <v>52</v>
      </c>
      <c r="M4" t="str">
        <f t="shared" si="5"/>
        <v>53</v>
      </c>
      <c r="N4" t="str">
        <f t="shared" si="6"/>
        <v>64</v>
      </c>
      <c r="O4" t="str">
        <f t="shared" si="7"/>
        <v>64</v>
      </c>
      <c r="P4" t="str">
        <f t="shared" si="8"/>
        <v>50</v>
      </c>
    </row>
    <row r="5" spans="1:16" x14ac:dyDescent="0.5">
      <c r="A5">
        <f t="shared" ref="A5:A68" si="9">A4+1</f>
        <v>4</v>
      </c>
      <c r="B5" t="s">
        <v>3</v>
      </c>
      <c r="C5">
        <v>39</v>
      </c>
      <c r="D5">
        <v>52</v>
      </c>
      <c r="E5">
        <v>43</v>
      </c>
      <c r="F5">
        <v>60</v>
      </c>
      <c r="G5">
        <v>50</v>
      </c>
      <c r="H5">
        <v>65</v>
      </c>
      <c r="I5">
        <f t="shared" si="2"/>
        <v>309</v>
      </c>
      <c r="K5" t="str">
        <f t="shared" si="3"/>
        <v>27</v>
      </c>
      <c r="L5" t="str">
        <f t="shared" si="4"/>
        <v>34</v>
      </c>
      <c r="M5" t="str">
        <f t="shared" si="5"/>
        <v>2B</v>
      </c>
      <c r="N5" t="str">
        <f t="shared" si="6"/>
        <v>3C</v>
      </c>
      <c r="O5" t="str">
        <f t="shared" si="7"/>
        <v>32</v>
      </c>
      <c r="P5" t="str">
        <f t="shared" si="8"/>
        <v>41</v>
      </c>
    </row>
    <row r="6" spans="1:16" x14ac:dyDescent="0.5">
      <c r="A6">
        <f t="shared" si="9"/>
        <v>5</v>
      </c>
      <c r="B6" t="s">
        <v>4</v>
      </c>
      <c r="C6">
        <v>58</v>
      </c>
      <c r="D6">
        <v>64</v>
      </c>
      <c r="E6">
        <v>58</v>
      </c>
      <c r="F6">
        <v>80</v>
      </c>
      <c r="G6">
        <v>65</v>
      </c>
      <c r="H6">
        <v>80</v>
      </c>
      <c r="I6">
        <f t="shared" si="2"/>
        <v>405</v>
      </c>
      <c r="K6" t="str">
        <f t="shared" si="3"/>
        <v>3A</v>
      </c>
      <c r="L6" t="str">
        <f t="shared" si="4"/>
        <v>40</v>
      </c>
      <c r="M6" t="str">
        <f t="shared" si="5"/>
        <v>3A</v>
      </c>
      <c r="N6" t="str">
        <f t="shared" si="6"/>
        <v>50</v>
      </c>
      <c r="O6" t="str">
        <f t="shared" si="7"/>
        <v>41</v>
      </c>
      <c r="P6" t="str">
        <f t="shared" si="8"/>
        <v>50</v>
      </c>
    </row>
    <row r="7" spans="1:16" x14ac:dyDescent="0.5">
      <c r="A7">
        <f t="shared" si="9"/>
        <v>6</v>
      </c>
      <c r="B7" t="s">
        <v>5</v>
      </c>
      <c r="C7">
        <v>78</v>
      </c>
      <c r="D7">
        <v>84</v>
      </c>
      <c r="E7">
        <v>78</v>
      </c>
      <c r="F7">
        <v>109</v>
      </c>
      <c r="G7">
        <v>85</v>
      </c>
      <c r="H7">
        <v>100</v>
      </c>
      <c r="I7">
        <f t="shared" si="2"/>
        <v>534</v>
      </c>
      <c r="K7" t="str">
        <f t="shared" si="3"/>
        <v>4E</v>
      </c>
      <c r="L7" t="str">
        <f t="shared" si="4"/>
        <v>54</v>
      </c>
      <c r="M7" t="str">
        <f t="shared" si="5"/>
        <v>4E</v>
      </c>
      <c r="N7" t="str">
        <f t="shared" si="6"/>
        <v>6D</v>
      </c>
      <c r="O7" t="str">
        <f t="shared" si="7"/>
        <v>55</v>
      </c>
      <c r="P7" t="str">
        <f t="shared" si="8"/>
        <v>64</v>
      </c>
    </row>
    <row r="8" spans="1:16" x14ac:dyDescent="0.5">
      <c r="A8">
        <f t="shared" si="9"/>
        <v>7</v>
      </c>
      <c r="B8" t="s">
        <v>6</v>
      </c>
      <c r="C8">
        <v>44</v>
      </c>
      <c r="D8">
        <v>48</v>
      </c>
      <c r="E8">
        <v>65</v>
      </c>
      <c r="F8">
        <v>50</v>
      </c>
      <c r="G8">
        <v>64</v>
      </c>
      <c r="H8">
        <v>43</v>
      </c>
      <c r="I8">
        <f t="shared" si="2"/>
        <v>314</v>
      </c>
      <c r="K8" t="str">
        <f t="shared" si="3"/>
        <v>2C</v>
      </c>
      <c r="L8" t="str">
        <f t="shared" si="4"/>
        <v>30</v>
      </c>
      <c r="M8" t="str">
        <f t="shared" si="5"/>
        <v>41</v>
      </c>
      <c r="N8" t="str">
        <f t="shared" si="6"/>
        <v>32</v>
      </c>
      <c r="O8" t="str">
        <f t="shared" si="7"/>
        <v>40</v>
      </c>
      <c r="P8" t="str">
        <f t="shared" si="8"/>
        <v>2B</v>
      </c>
    </row>
    <row r="9" spans="1:16" x14ac:dyDescent="0.5">
      <c r="A9">
        <f t="shared" si="9"/>
        <v>8</v>
      </c>
      <c r="B9" t="s">
        <v>7</v>
      </c>
      <c r="C9">
        <v>59</v>
      </c>
      <c r="D9">
        <v>63</v>
      </c>
      <c r="E9">
        <v>80</v>
      </c>
      <c r="F9">
        <v>65</v>
      </c>
      <c r="G9">
        <v>80</v>
      </c>
      <c r="H9">
        <v>58</v>
      </c>
      <c r="I9">
        <f t="shared" si="2"/>
        <v>405</v>
      </c>
      <c r="K9" t="str">
        <f t="shared" si="3"/>
        <v>3B</v>
      </c>
      <c r="L9" t="str">
        <f t="shared" si="4"/>
        <v>3F</v>
      </c>
      <c r="M9" t="str">
        <f t="shared" si="5"/>
        <v>50</v>
      </c>
      <c r="N9" t="str">
        <f t="shared" si="6"/>
        <v>41</v>
      </c>
      <c r="O9" t="str">
        <f t="shared" si="7"/>
        <v>50</v>
      </c>
      <c r="P9" t="str">
        <f t="shared" si="8"/>
        <v>3A</v>
      </c>
    </row>
    <row r="10" spans="1:16" x14ac:dyDescent="0.5">
      <c r="A10">
        <f t="shared" si="9"/>
        <v>9</v>
      </c>
      <c r="B10" t="s">
        <v>8</v>
      </c>
      <c r="C10">
        <v>79</v>
      </c>
      <c r="D10">
        <v>83</v>
      </c>
      <c r="E10">
        <v>100</v>
      </c>
      <c r="F10">
        <v>85</v>
      </c>
      <c r="G10">
        <v>105</v>
      </c>
      <c r="H10">
        <v>78</v>
      </c>
      <c r="I10">
        <f t="shared" si="2"/>
        <v>530</v>
      </c>
      <c r="K10" t="str">
        <f t="shared" si="3"/>
        <v>4F</v>
      </c>
      <c r="L10" t="str">
        <f t="shared" si="4"/>
        <v>53</v>
      </c>
      <c r="M10" t="str">
        <f t="shared" si="5"/>
        <v>64</v>
      </c>
      <c r="N10" t="str">
        <f t="shared" si="6"/>
        <v>55</v>
      </c>
      <c r="O10" t="str">
        <f t="shared" si="7"/>
        <v>69</v>
      </c>
      <c r="P10" t="str">
        <f t="shared" si="8"/>
        <v>4E</v>
      </c>
    </row>
    <row r="11" spans="1:16" x14ac:dyDescent="0.5">
      <c r="A11">
        <f t="shared" si="9"/>
        <v>10</v>
      </c>
      <c r="B11" t="s">
        <v>9</v>
      </c>
      <c r="C11">
        <v>45</v>
      </c>
      <c r="D11">
        <v>30</v>
      </c>
      <c r="E11">
        <v>35</v>
      </c>
      <c r="F11">
        <v>20</v>
      </c>
      <c r="G11">
        <v>20</v>
      </c>
      <c r="H11">
        <v>45</v>
      </c>
      <c r="I11">
        <f t="shared" si="2"/>
        <v>195</v>
      </c>
      <c r="K11" t="str">
        <f t="shared" si="3"/>
        <v>2D</v>
      </c>
      <c r="L11" t="str">
        <f t="shared" si="4"/>
        <v>1E</v>
      </c>
      <c r="M11" t="str">
        <f t="shared" si="5"/>
        <v>23</v>
      </c>
      <c r="N11" t="str">
        <f t="shared" si="6"/>
        <v>14</v>
      </c>
      <c r="O11" t="str">
        <f t="shared" si="7"/>
        <v>14</v>
      </c>
      <c r="P11" t="str">
        <f t="shared" si="8"/>
        <v>2D</v>
      </c>
    </row>
    <row r="12" spans="1:16" x14ac:dyDescent="0.5">
      <c r="A12">
        <f t="shared" si="9"/>
        <v>11</v>
      </c>
      <c r="B12" t="s">
        <v>10</v>
      </c>
      <c r="C12">
        <v>50</v>
      </c>
      <c r="D12">
        <v>20</v>
      </c>
      <c r="E12">
        <v>55</v>
      </c>
      <c r="F12">
        <v>25</v>
      </c>
      <c r="G12">
        <v>25</v>
      </c>
      <c r="H12">
        <v>30</v>
      </c>
      <c r="I12">
        <f t="shared" si="2"/>
        <v>205</v>
      </c>
      <c r="K12" t="str">
        <f t="shared" si="3"/>
        <v>32</v>
      </c>
      <c r="L12" t="str">
        <f t="shared" si="4"/>
        <v>14</v>
      </c>
      <c r="M12" t="str">
        <f t="shared" si="5"/>
        <v>37</v>
      </c>
      <c r="N12" t="str">
        <f t="shared" si="6"/>
        <v>19</v>
      </c>
      <c r="O12" t="str">
        <f t="shared" si="7"/>
        <v>19</v>
      </c>
      <c r="P12" t="str">
        <f t="shared" si="8"/>
        <v>1E</v>
      </c>
    </row>
    <row r="13" spans="1:16" x14ac:dyDescent="0.5">
      <c r="A13">
        <f t="shared" si="9"/>
        <v>12</v>
      </c>
      <c r="B13" t="s">
        <v>11</v>
      </c>
      <c r="C13">
        <v>60</v>
      </c>
      <c r="D13">
        <v>45</v>
      </c>
      <c r="E13">
        <v>50</v>
      </c>
      <c r="F13">
        <v>90</v>
      </c>
      <c r="G13">
        <v>80</v>
      </c>
      <c r="H13">
        <v>70</v>
      </c>
      <c r="I13">
        <f t="shared" si="2"/>
        <v>395</v>
      </c>
      <c r="K13" t="str">
        <f t="shared" si="3"/>
        <v>3C</v>
      </c>
      <c r="L13" t="str">
        <f t="shared" si="4"/>
        <v>2D</v>
      </c>
      <c r="M13" t="str">
        <f t="shared" si="5"/>
        <v>32</v>
      </c>
      <c r="N13" t="str">
        <f t="shared" si="6"/>
        <v>5A</v>
      </c>
      <c r="O13" t="str">
        <f t="shared" si="7"/>
        <v>50</v>
      </c>
      <c r="P13" t="str">
        <f t="shared" si="8"/>
        <v>46</v>
      </c>
    </row>
    <row r="14" spans="1:16" x14ac:dyDescent="0.5">
      <c r="A14">
        <f t="shared" si="9"/>
        <v>13</v>
      </c>
      <c r="B14" t="s">
        <v>12</v>
      </c>
      <c r="C14">
        <v>40</v>
      </c>
      <c r="D14">
        <v>35</v>
      </c>
      <c r="E14">
        <v>30</v>
      </c>
      <c r="F14">
        <v>20</v>
      </c>
      <c r="G14">
        <v>20</v>
      </c>
      <c r="H14">
        <v>50</v>
      </c>
      <c r="I14">
        <f t="shared" si="2"/>
        <v>195</v>
      </c>
      <c r="K14" t="str">
        <f t="shared" si="3"/>
        <v>28</v>
      </c>
      <c r="L14" t="str">
        <f t="shared" si="4"/>
        <v>23</v>
      </c>
      <c r="M14" t="str">
        <f t="shared" si="5"/>
        <v>1E</v>
      </c>
      <c r="N14" t="str">
        <f t="shared" si="6"/>
        <v>14</v>
      </c>
      <c r="O14" t="str">
        <f t="shared" si="7"/>
        <v>14</v>
      </c>
      <c r="P14" t="str">
        <f t="shared" si="8"/>
        <v>32</v>
      </c>
    </row>
    <row r="15" spans="1:16" x14ac:dyDescent="0.5">
      <c r="A15">
        <f t="shared" si="9"/>
        <v>14</v>
      </c>
      <c r="B15" t="s">
        <v>13</v>
      </c>
      <c r="C15">
        <v>45</v>
      </c>
      <c r="D15">
        <v>25</v>
      </c>
      <c r="E15">
        <v>50</v>
      </c>
      <c r="F15">
        <v>25</v>
      </c>
      <c r="G15">
        <v>25</v>
      </c>
      <c r="H15">
        <v>35</v>
      </c>
      <c r="I15">
        <f t="shared" si="2"/>
        <v>205</v>
      </c>
      <c r="K15" t="str">
        <f t="shared" si="3"/>
        <v>2D</v>
      </c>
      <c r="L15" t="str">
        <f t="shared" si="4"/>
        <v>19</v>
      </c>
      <c r="M15" t="str">
        <f t="shared" si="5"/>
        <v>32</v>
      </c>
      <c r="N15" t="str">
        <f t="shared" si="6"/>
        <v>19</v>
      </c>
      <c r="O15" t="str">
        <f t="shared" si="7"/>
        <v>19</v>
      </c>
      <c r="P15" t="str">
        <f t="shared" si="8"/>
        <v>23</v>
      </c>
    </row>
    <row r="16" spans="1:16" x14ac:dyDescent="0.5">
      <c r="A16">
        <f t="shared" si="9"/>
        <v>15</v>
      </c>
      <c r="B16" t="s">
        <v>14</v>
      </c>
      <c r="C16">
        <v>65</v>
      </c>
      <c r="D16">
        <v>90</v>
      </c>
      <c r="E16">
        <v>40</v>
      </c>
      <c r="F16">
        <v>45</v>
      </c>
      <c r="G16">
        <v>80</v>
      </c>
      <c r="H16">
        <v>75</v>
      </c>
      <c r="I16">
        <f t="shared" si="2"/>
        <v>395</v>
      </c>
      <c r="K16" t="str">
        <f t="shared" si="3"/>
        <v>41</v>
      </c>
      <c r="L16" t="str">
        <f t="shared" si="4"/>
        <v>5A</v>
      </c>
      <c r="M16" t="str">
        <f t="shared" si="5"/>
        <v>28</v>
      </c>
      <c r="N16" t="str">
        <f t="shared" si="6"/>
        <v>2D</v>
      </c>
      <c r="O16" t="str">
        <f t="shared" si="7"/>
        <v>50</v>
      </c>
      <c r="P16" t="str">
        <f t="shared" si="8"/>
        <v>4B</v>
      </c>
    </row>
    <row r="17" spans="1:16" x14ac:dyDescent="0.5">
      <c r="A17">
        <f t="shared" si="9"/>
        <v>16</v>
      </c>
      <c r="B17" t="s">
        <v>15</v>
      </c>
      <c r="C17">
        <v>40</v>
      </c>
      <c r="D17">
        <v>45</v>
      </c>
      <c r="E17">
        <v>40</v>
      </c>
      <c r="F17">
        <v>35</v>
      </c>
      <c r="G17">
        <v>35</v>
      </c>
      <c r="H17">
        <v>56</v>
      </c>
      <c r="I17">
        <f t="shared" si="2"/>
        <v>251</v>
      </c>
      <c r="K17" t="str">
        <f t="shared" si="3"/>
        <v>28</v>
      </c>
      <c r="L17" t="str">
        <f t="shared" si="4"/>
        <v>2D</v>
      </c>
      <c r="M17" t="str">
        <f t="shared" si="5"/>
        <v>28</v>
      </c>
      <c r="N17" t="str">
        <f t="shared" si="6"/>
        <v>23</v>
      </c>
      <c r="O17" t="str">
        <f t="shared" si="7"/>
        <v>23</v>
      </c>
      <c r="P17" t="str">
        <f t="shared" si="8"/>
        <v>38</v>
      </c>
    </row>
    <row r="18" spans="1:16" x14ac:dyDescent="0.5">
      <c r="A18">
        <f t="shared" si="9"/>
        <v>17</v>
      </c>
      <c r="B18" t="s">
        <v>16</v>
      </c>
      <c r="C18">
        <v>63</v>
      </c>
      <c r="D18">
        <v>60</v>
      </c>
      <c r="E18">
        <v>55</v>
      </c>
      <c r="F18">
        <v>50</v>
      </c>
      <c r="G18">
        <v>50</v>
      </c>
      <c r="H18">
        <v>71</v>
      </c>
      <c r="I18">
        <f t="shared" si="2"/>
        <v>349</v>
      </c>
      <c r="K18" t="str">
        <f t="shared" si="3"/>
        <v>3F</v>
      </c>
      <c r="L18" t="str">
        <f t="shared" si="4"/>
        <v>3C</v>
      </c>
      <c r="M18" t="str">
        <f t="shared" si="5"/>
        <v>37</v>
      </c>
      <c r="N18" t="str">
        <f t="shared" si="6"/>
        <v>32</v>
      </c>
      <c r="O18" t="str">
        <f t="shared" si="7"/>
        <v>32</v>
      </c>
      <c r="P18" t="str">
        <f t="shared" si="8"/>
        <v>47</v>
      </c>
    </row>
    <row r="19" spans="1:16" x14ac:dyDescent="0.5">
      <c r="A19">
        <f t="shared" si="9"/>
        <v>18</v>
      </c>
      <c r="B19" t="s">
        <v>17</v>
      </c>
      <c r="C19">
        <v>83</v>
      </c>
      <c r="D19">
        <v>80</v>
      </c>
      <c r="E19">
        <v>75</v>
      </c>
      <c r="F19">
        <v>70</v>
      </c>
      <c r="G19">
        <v>70</v>
      </c>
      <c r="H19">
        <v>101</v>
      </c>
      <c r="I19">
        <f t="shared" si="2"/>
        <v>479</v>
      </c>
      <c r="K19" t="str">
        <f t="shared" si="3"/>
        <v>53</v>
      </c>
      <c r="L19" t="str">
        <f t="shared" si="4"/>
        <v>50</v>
      </c>
      <c r="M19" t="str">
        <f t="shared" si="5"/>
        <v>4B</v>
      </c>
      <c r="N19" t="str">
        <f t="shared" si="6"/>
        <v>46</v>
      </c>
      <c r="O19" t="str">
        <f t="shared" si="7"/>
        <v>46</v>
      </c>
      <c r="P19" t="str">
        <f t="shared" si="8"/>
        <v>65</v>
      </c>
    </row>
    <row r="20" spans="1:16" x14ac:dyDescent="0.5">
      <c r="A20">
        <f t="shared" si="9"/>
        <v>19</v>
      </c>
      <c r="B20" t="s">
        <v>18</v>
      </c>
      <c r="C20">
        <v>30</v>
      </c>
      <c r="D20">
        <v>56</v>
      </c>
      <c r="E20">
        <v>35</v>
      </c>
      <c r="F20">
        <v>25</v>
      </c>
      <c r="G20">
        <v>35</v>
      </c>
      <c r="H20">
        <v>72</v>
      </c>
      <c r="I20">
        <f t="shared" si="2"/>
        <v>253</v>
      </c>
      <c r="K20" t="str">
        <f t="shared" si="3"/>
        <v>1E</v>
      </c>
      <c r="L20" t="str">
        <f t="shared" si="4"/>
        <v>38</v>
      </c>
      <c r="M20" t="str">
        <f t="shared" si="5"/>
        <v>23</v>
      </c>
      <c r="N20" t="str">
        <f t="shared" si="6"/>
        <v>19</v>
      </c>
      <c r="O20" t="str">
        <f t="shared" si="7"/>
        <v>23</v>
      </c>
      <c r="P20" t="str">
        <f t="shared" si="8"/>
        <v>48</v>
      </c>
    </row>
    <row r="21" spans="1:16" x14ac:dyDescent="0.5">
      <c r="A21">
        <f t="shared" si="9"/>
        <v>20</v>
      </c>
      <c r="B21" t="s">
        <v>19</v>
      </c>
      <c r="C21">
        <v>55</v>
      </c>
      <c r="D21">
        <v>81</v>
      </c>
      <c r="E21">
        <v>60</v>
      </c>
      <c r="F21">
        <v>50</v>
      </c>
      <c r="G21">
        <v>70</v>
      </c>
      <c r="H21">
        <v>97</v>
      </c>
      <c r="I21">
        <f t="shared" si="2"/>
        <v>413</v>
      </c>
      <c r="K21" t="str">
        <f t="shared" si="3"/>
        <v>37</v>
      </c>
      <c r="L21" t="str">
        <f t="shared" si="4"/>
        <v>51</v>
      </c>
      <c r="M21" t="str">
        <f t="shared" si="5"/>
        <v>3C</v>
      </c>
      <c r="N21" t="str">
        <f t="shared" si="6"/>
        <v>32</v>
      </c>
      <c r="O21" t="str">
        <f t="shared" si="7"/>
        <v>46</v>
      </c>
      <c r="P21" t="str">
        <f t="shared" si="8"/>
        <v>61</v>
      </c>
    </row>
    <row r="22" spans="1:16" x14ac:dyDescent="0.5">
      <c r="A22">
        <f t="shared" si="9"/>
        <v>21</v>
      </c>
      <c r="B22" t="s">
        <v>20</v>
      </c>
      <c r="C22">
        <v>40</v>
      </c>
      <c r="D22">
        <v>60</v>
      </c>
      <c r="E22">
        <v>30</v>
      </c>
      <c r="F22">
        <v>31</v>
      </c>
      <c r="G22">
        <v>31</v>
      </c>
      <c r="H22">
        <v>70</v>
      </c>
      <c r="I22">
        <f t="shared" si="2"/>
        <v>262</v>
      </c>
      <c r="K22" t="str">
        <f t="shared" si="3"/>
        <v>28</v>
      </c>
      <c r="L22" t="str">
        <f t="shared" si="4"/>
        <v>3C</v>
      </c>
      <c r="M22" t="str">
        <f t="shared" si="5"/>
        <v>1E</v>
      </c>
      <c r="N22" t="str">
        <f t="shared" si="6"/>
        <v>1F</v>
      </c>
      <c r="O22" t="str">
        <f t="shared" si="7"/>
        <v>1F</v>
      </c>
      <c r="P22" t="str">
        <f t="shared" si="8"/>
        <v>46</v>
      </c>
    </row>
    <row r="23" spans="1:16" x14ac:dyDescent="0.5">
      <c r="A23">
        <f t="shared" si="9"/>
        <v>22</v>
      </c>
      <c r="B23" t="s">
        <v>21</v>
      </c>
      <c r="C23">
        <v>65</v>
      </c>
      <c r="D23">
        <v>90</v>
      </c>
      <c r="E23">
        <v>65</v>
      </c>
      <c r="F23">
        <v>61</v>
      </c>
      <c r="G23">
        <v>61</v>
      </c>
      <c r="H23">
        <v>100</v>
      </c>
      <c r="I23">
        <f t="shared" si="2"/>
        <v>442</v>
      </c>
      <c r="K23" t="str">
        <f t="shared" si="3"/>
        <v>41</v>
      </c>
      <c r="L23" t="str">
        <f t="shared" si="4"/>
        <v>5A</v>
      </c>
      <c r="M23" t="str">
        <f t="shared" si="5"/>
        <v>41</v>
      </c>
      <c r="N23" t="str">
        <f t="shared" si="6"/>
        <v>3D</v>
      </c>
      <c r="O23" t="str">
        <f t="shared" si="7"/>
        <v>3D</v>
      </c>
      <c r="P23" t="str">
        <f t="shared" si="8"/>
        <v>64</v>
      </c>
    </row>
    <row r="24" spans="1:16" x14ac:dyDescent="0.5">
      <c r="A24">
        <f t="shared" si="9"/>
        <v>23</v>
      </c>
      <c r="B24" t="s">
        <v>22</v>
      </c>
      <c r="C24">
        <v>35</v>
      </c>
      <c r="D24">
        <v>60</v>
      </c>
      <c r="E24">
        <v>44</v>
      </c>
      <c r="F24">
        <v>40</v>
      </c>
      <c r="G24">
        <v>54</v>
      </c>
      <c r="H24">
        <v>55</v>
      </c>
      <c r="I24">
        <f t="shared" si="2"/>
        <v>288</v>
      </c>
      <c r="K24" t="str">
        <f t="shared" si="3"/>
        <v>23</v>
      </c>
      <c r="L24" t="str">
        <f t="shared" si="4"/>
        <v>3C</v>
      </c>
      <c r="M24" t="str">
        <f t="shared" si="5"/>
        <v>2C</v>
      </c>
      <c r="N24" t="str">
        <f t="shared" si="6"/>
        <v>28</v>
      </c>
      <c r="O24" t="str">
        <f t="shared" si="7"/>
        <v>36</v>
      </c>
      <c r="P24" t="str">
        <f t="shared" si="8"/>
        <v>37</v>
      </c>
    </row>
    <row r="25" spans="1:16" x14ac:dyDescent="0.5">
      <c r="A25">
        <f t="shared" si="9"/>
        <v>24</v>
      </c>
      <c r="B25" t="s">
        <v>23</v>
      </c>
      <c r="C25">
        <v>60</v>
      </c>
      <c r="D25">
        <v>95</v>
      </c>
      <c r="E25">
        <v>69</v>
      </c>
      <c r="F25">
        <v>65</v>
      </c>
      <c r="G25">
        <v>79</v>
      </c>
      <c r="H25">
        <v>80</v>
      </c>
      <c r="I25">
        <f t="shared" si="2"/>
        <v>448</v>
      </c>
      <c r="K25" t="str">
        <f t="shared" si="3"/>
        <v>3C</v>
      </c>
      <c r="L25" t="str">
        <f t="shared" si="4"/>
        <v>5F</v>
      </c>
      <c r="M25" t="str">
        <f t="shared" si="5"/>
        <v>45</v>
      </c>
      <c r="N25" t="str">
        <f t="shared" si="6"/>
        <v>41</v>
      </c>
      <c r="O25" t="str">
        <f t="shared" si="7"/>
        <v>4F</v>
      </c>
      <c r="P25" t="str">
        <f t="shared" si="8"/>
        <v>50</v>
      </c>
    </row>
    <row r="26" spans="1:16" x14ac:dyDescent="0.5">
      <c r="A26">
        <f t="shared" si="9"/>
        <v>25</v>
      </c>
      <c r="B26" t="s">
        <v>24</v>
      </c>
      <c r="C26">
        <v>35</v>
      </c>
      <c r="D26">
        <v>55</v>
      </c>
      <c r="E26">
        <v>40</v>
      </c>
      <c r="F26">
        <v>50</v>
      </c>
      <c r="G26">
        <v>50</v>
      </c>
      <c r="H26">
        <v>90</v>
      </c>
      <c r="I26">
        <f t="shared" si="2"/>
        <v>320</v>
      </c>
      <c r="K26" t="str">
        <f t="shared" si="3"/>
        <v>23</v>
      </c>
      <c r="L26" t="str">
        <f t="shared" si="4"/>
        <v>37</v>
      </c>
      <c r="M26" t="str">
        <f t="shared" si="5"/>
        <v>28</v>
      </c>
      <c r="N26" t="str">
        <f t="shared" si="6"/>
        <v>32</v>
      </c>
      <c r="O26" t="str">
        <f t="shared" si="7"/>
        <v>32</v>
      </c>
      <c r="P26" t="str">
        <f t="shared" si="8"/>
        <v>5A</v>
      </c>
    </row>
    <row r="27" spans="1:16" x14ac:dyDescent="0.5">
      <c r="A27">
        <f t="shared" si="9"/>
        <v>26</v>
      </c>
      <c r="B27" t="s">
        <v>25</v>
      </c>
      <c r="C27">
        <v>60</v>
      </c>
      <c r="D27">
        <v>90</v>
      </c>
      <c r="E27">
        <v>55</v>
      </c>
      <c r="F27">
        <v>90</v>
      </c>
      <c r="G27">
        <v>80</v>
      </c>
      <c r="H27">
        <v>110</v>
      </c>
      <c r="I27">
        <f t="shared" si="2"/>
        <v>485</v>
      </c>
      <c r="K27" t="str">
        <f t="shared" si="3"/>
        <v>3C</v>
      </c>
      <c r="L27" t="str">
        <f t="shared" si="4"/>
        <v>5A</v>
      </c>
      <c r="M27" t="str">
        <f t="shared" si="5"/>
        <v>37</v>
      </c>
      <c r="N27" t="str">
        <f t="shared" si="6"/>
        <v>5A</v>
      </c>
      <c r="O27" t="str">
        <f t="shared" si="7"/>
        <v>50</v>
      </c>
      <c r="P27" t="str">
        <f t="shared" si="8"/>
        <v>6E</v>
      </c>
    </row>
    <row r="28" spans="1:16" x14ac:dyDescent="0.5">
      <c r="A28">
        <f t="shared" si="9"/>
        <v>27</v>
      </c>
      <c r="B28" t="s">
        <v>26</v>
      </c>
      <c r="C28">
        <v>50</v>
      </c>
      <c r="D28">
        <v>75</v>
      </c>
      <c r="E28">
        <v>85</v>
      </c>
      <c r="F28">
        <v>20</v>
      </c>
      <c r="G28">
        <v>30</v>
      </c>
      <c r="H28">
        <v>40</v>
      </c>
      <c r="I28">
        <f t="shared" si="2"/>
        <v>300</v>
      </c>
      <c r="K28" t="str">
        <f t="shared" si="3"/>
        <v>32</v>
      </c>
      <c r="L28" t="str">
        <f t="shared" si="4"/>
        <v>4B</v>
      </c>
      <c r="M28" t="str">
        <f t="shared" si="5"/>
        <v>55</v>
      </c>
      <c r="N28" t="str">
        <f t="shared" si="6"/>
        <v>14</v>
      </c>
      <c r="O28" t="str">
        <f t="shared" si="7"/>
        <v>1E</v>
      </c>
      <c r="P28" t="str">
        <f t="shared" si="8"/>
        <v>28</v>
      </c>
    </row>
    <row r="29" spans="1:16" x14ac:dyDescent="0.5">
      <c r="A29">
        <f t="shared" si="9"/>
        <v>28</v>
      </c>
      <c r="B29" t="s">
        <v>27</v>
      </c>
      <c r="C29">
        <v>75</v>
      </c>
      <c r="D29">
        <v>100</v>
      </c>
      <c r="E29">
        <v>110</v>
      </c>
      <c r="F29">
        <v>45</v>
      </c>
      <c r="G29">
        <v>55</v>
      </c>
      <c r="H29">
        <v>65</v>
      </c>
      <c r="I29">
        <f t="shared" si="2"/>
        <v>450</v>
      </c>
      <c r="K29" t="str">
        <f t="shared" si="3"/>
        <v>4B</v>
      </c>
      <c r="L29" t="str">
        <f t="shared" si="4"/>
        <v>64</v>
      </c>
      <c r="M29" t="str">
        <f t="shared" si="5"/>
        <v>6E</v>
      </c>
      <c r="N29" t="str">
        <f t="shared" si="6"/>
        <v>2D</v>
      </c>
      <c r="O29" t="str">
        <f t="shared" si="7"/>
        <v>37</v>
      </c>
      <c r="P29" t="str">
        <f t="shared" si="8"/>
        <v>41</v>
      </c>
    </row>
    <row r="30" spans="1:16" x14ac:dyDescent="0.5">
      <c r="A30">
        <f t="shared" si="9"/>
        <v>29</v>
      </c>
      <c r="B30" t="s">
        <v>28</v>
      </c>
      <c r="C30">
        <v>55</v>
      </c>
      <c r="D30">
        <v>47</v>
      </c>
      <c r="E30">
        <v>52</v>
      </c>
      <c r="F30">
        <v>40</v>
      </c>
      <c r="G30">
        <v>40</v>
      </c>
      <c r="H30">
        <v>41</v>
      </c>
      <c r="I30">
        <f t="shared" si="2"/>
        <v>275</v>
      </c>
      <c r="K30" t="str">
        <f t="shared" si="3"/>
        <v>37</v>
      </c>
      <c r="L30" t="str">
        <f t="shared" si="4"/>
        <v>2F</v>
      </c>
      <c r="M30" t="str">
        <f t="shared" si="5"/>
        <v>34</v>
      </c>
      <c r="N30" t="str">
        <f t="shared" si="6"/>
        <v>28</v>
      </c>
      <c r="O30" t="str">
        <f t="shared" si="7"/>
        <v>28</v>
      </c>
      <c r="P30" t="str">
        <f t="shared" si="8"/>
        <v>29</v>
      </c>
    </row>
    <row r="31" spans="1:16" x14ac:dyDescent="0.5">
      <c r="A31">
        <f t="shared" si="9"/>
        <v>30</v>
      </c>
      <c r="B31" t="s">
        <v>29</v>
      </c>
      <c r="C31">
        <v>70</v>
      </c>
      <c r="D31">
        <v>62</v>
      </c>
      <c r="E31">
        <v>67</v>
      </c>
      <c r="F31">
        <v>55</v>
      </c>
      <c r="G31">
        <v>55</v>
      </c>
      <c r="H31">
        <v>56</v>
      </c>
      <c r="I31">
        <f t="shared" si="2"/>
        <v>365</v>
      </c>
      <c r="K31" t="str">
        <f t="shared" si="3"/>
        <v>46</v>
      </c>
      <c r="L31" t="str">
        <f t="shared" si="4"/>
        <v>3E</v>
      </c>
      <c r="M31" t="str">
        <f t="shared" si="5"/>
        <v>43</v>
      </c>
      <c r="N31" t="str">
        <f t="shared" si="6"/>
        <v>37</v>
      </c>
      <c r="O31" t="str">
        <f t="shared" si="7"/>
        <v>37</v>
      </c>
      <c r="P31" t="str">
        <f t="shared" si="8"/>
        <v>38</v>
      </c>
    </row>
    <row r="32" spans="1:16" x14ac:dyDescent="0.5">
      <c r="A32">
        <f t="shared" si="9"/>
        <v>31</v>
      </c>
      <c r="B32" t="s">
        <v>30</v>
      </c>
      <c r="C32">
        <v>90</v>
      </c>
      <c r="D32">
        <v>92</v>
      </c>
      <c r="E32">
        <v>87</v>
      </c>
      <c r="F32">
        <v>75</v>
      </c>
      <c r="G32">
        <v>85</v>
      </c>
      <c r="H32">
        <v>76</v>
      </c>
      <c r="I32">
        <f t="shared" si="2"/>
        <v>505</v>
      </c>
      <c r="K32" t="str">
        <f t="shared" si="3"/>
        <v>5A</v>
      </c>
      <c r="L32" t="str">
        <f t="shared" si="4"/>
        <v>5C</v>
      </c>
      <c r="M32" t="str">
        <f t="shared" si="5"/>
        <v>57</v>
      </c>
      <c r="N32" t="str">
        <f t="shared" si="6"/>
        <v>4B</v>
      </c>
      <c r="O32" t="str">
        <f t="shared" si="7"/>
        <v>55</v>
      </c>
      <c r="P32" t="str">
        <f t="shared" si="8"/>
        <v>4C</v>
      </c>
    </row>
    <row r="33" spans="1:16" x14ac:dyDescent="0.5">
      <c r="A33">
        <f t="shared" si="9"/>
        <v>32</v>
      </c>
      <c r="B33" t="s">
        <v>31</v>
      </c>
      <c r="C33">
        <v>46</v>
      </c>
      <c r="D33">
        <v>57</v>
      </c>
      <c r="E33">
        <v>40</v>
      </c>
      <c r="F33">
        <v>40</v>
      </c>
      <c r="G33">
        <v>40</v>
      </c>
      <c r="H33">
        <v>50</v>
      </c>
      <c r="I33">
        <f t="shared" si="2"/>
        <v>273</v>
      </c>
      <c r="K33" t="str">
        <f t="shared" si="3"/>
        <v>2E</v>
      </c>
      <c r="L33" t="str">
        <f t="shared" si="4"/>
        <v>39</v>
      </c>
      <c r="M33" t="str">
        <f t="shared" si="5"/>
        <v>28</v>
      </c>
      <c r="N33" t="str">
        <f t="shared" si="6"/>
        <v>28</v>
      </c>
      <c r="O33" t="str">
        <f t="shared" si="7"/>
        <v>28</v>
      </c>
      <c r="P33" t="str">
        <f t="shared" si="8"/>
        <v>32</v>
      </c>
    </row>
    <row r="34" spans="1:16" x14ac:dyDescent="0.5">
      <c r="A34">
        <f t="shared" si="9"/>
        <v>33</v>
      </c>
      <c r="B34" t="s">
        <v>32</v>
      </c>
      <c r="C34">
        <v>61</v>
      </c>
      <c r="D34">
        <v>72</v>
      </c>
      <c r="E34">
        <v>57</v>
      </c>
      <c r="F34">
        <v>55</v>
      </c>
      <c r="G34">
        <v>55</v>
      </c>
      <c r="H34">
        <v>65</v>
      </c>
      <c r="I34">
        <f t="shared" si="2"/>
        <v>365</v>
      </c>
      <c r="K34" t="str">
        <f t="shared" si="3"/>
        <v>3D</v>
      </c>
      <c r="L34" t="str">
        <f t="shared" si="4"/>
        <v>48</v>
      </c>
      <c r="M34" t="str">
        <f t="shared" si="5"/>
        <v>39</v>
      </c>
      <c r="N34" t="str">
        <f t="shared" si="6"/>
        <v>37</v>
      </c>
      <c r="O34" t="str">
        <f t="shared" si="7"/>
        <v>37</v>
      </c>
      <c r="P34" t="str">
        <f t="shared" si="8"/>
        <v>41</v>
      </c>
    </row>
    <row r="35" spans="1:16" x14ac:dyDescent="0.5">
      <c r="A35">
        <f t="shared" si="9"/>
        <v>34</v>
      </c>
      <c r="B35" t="s">
        <v>33</v>
      </c>
      <c r="C35">
        <v>81</v>
      </c>
      <c r="D35">
        <v>102</v>
      </c>
      <c r="E35">
        <v>77</v>
      </c>
      <c r="F35">
        <v>85</v>
      </c>
      <c r="G35">
        <v>75</v>
      </c>
      <c r="H35">
        <v>85</v>
      </c>
      <c r="I35">
        <f t="shared" si="2"/>
        <v>505</v>
      </c>
      <c r="K35" t="str">
        <f t="shared" si="3"/>
        <v>51</v>
      </c>
      <c r="L35" t="str">
        <f t="shared" si="4"/>
        <v>66</v>
      </c>
      <c r="M35" t="str">
        <f t="shared" si="5"/>
        <v>4D</v>
      </c>
      <c r="N35" t="str">
        <f t="shared" si="6"/>
        <v>55</v>
      </c>
      <c r="O35" t="str">
        <f t="shared" si="7"/>
        <v>4B</v>
      </c>
      <c r="P35" t="str">
        <f t="shared" si="8"/>
        <v>55</v>
      </c>
    </row>
    <row r="36" spans="1:16" x14ac:dyDescent="0.5">
      <c r="A36">
        <f t="shared" si="9"/>
        <v>35</v>
      </c>
      <c r="B36" t="s">
        <v>34</v>
      </c>
      <c r="C36">
        <v>70</v>
      </c>
      <c r="D36">
        <v>45</v>
      </c>
      <c r="E36">
        <v>48</v>
      </c>
      <c r="F36">
        <v>60</v>
      </c>
      <c r="G36">
        <v>65</v>
      </c>
      <c r="H36">
        <v>35</v>
      </c>
      <c r="I36">
        <f t="shared" si="2"/>
        <v>323</v>
      </c>
      <c r="K36" t="str">
        <f t="shared" si="3"/>
        <v>46</v>
      </c>
      <c r="L36" t="str">
        <f t="shared" si="4"/>
        <v>2D</v>
      </c>
      <c r="M36" t="str">
        <f t="shared" si="5"/>
        <v>30</v>
      </c>
      <c r="N36" t="str">
        <f t="shared" si="6"/>
        <v>3C</v>
      </c>
      <c r="O36" t="str">
        <f t="shared" si="7"/>
        <v>41</v>
      </c>
      <c r="P36" t="str">
        <f t="shared" si="8"/>
        <v>23</v>
      </c>
    </row>
    <row r="37" spans="1:16" x14ac:dyDescent="0.5">
      <c r="A37">
        <f t="shared" si="9"/>
        <v>36</v>
      </c>
      <c r="B37" t="s">
        <v>35</v>
      </c>
      <c r="C37">
        <v>95</v>
      </c>
      <c r="D37">
        <v>70</v>
      </c>
      <c r="E37">
        <v>73</v>
      </c>
      <c r="F37">
        <v>95</v>
      </c>
      <c r="G37">
        <v>90</v>
      </c>
      <c r="H37">
        <v>60</v>
      </c>
      <c r="I37">
        <f t="shared" si="2"/>
        <v>483</v>
      </c>
      <c r="K37" t="str">
        <f t="shared" si="3"/>
        <v>5F</v>
      </c>
      <c r="L37" t="str">
        <f t="shared" si="4"/>
        <v>46</v>
      </c>
      <c r="M37" t="str">
        <f t="shared" si="5"/>
        <v>49</v>
      </c>
      <c r="N37" t="str">
        <f t="shared" si="6"/>
        <v>5F</v>
      </c>
      <c r="O37" t="str">
        <f t="shared" si="7"/>
        <v>5A</v>
      </c>
      <c r="P37" t="str">
        <f t="shared" si="8"/>
        <v>3C</v>
      </c>
    </row>
    <row r="38" spans="1:16" x14ac:dyDescent="0.5">
      <c r="A38">
        <f t="shared" si="9"/>
        <v>37</v>
      </c>
      <c r="B38" t="s">
        <v>36</v>
      </c>
      <c r="C38">
        <v>38</v>
      </c>
      <c r="D38">
        <v>41</v>
      </c>
      <c r="E38">
        <v>40</v>
      </c>
      <c r="F38">
        <v>50</v>
      </c>
      <c r="G38">
        <v>65</v>
      </c>
      <c r="H38">
        <v>65</v>
      </c>
      <c r="I38">
        <f t="shared" si="2"/>
        <v>299</v>
      </c>
      <c r="K38" t="str">
        <f t="shared" si="3"/>
        <v>26</v>
      </c>
      <c r="L38" t="str">
        <f t="shared" si="4"/>
        <v>29</v>
      </c>
      <c r="M38" t="str">
        <f t="shared" si="5"/>
        <v>28</v>
      </c>
      <c r="N38" t="str">
        <f t="shared" si="6"/>
        <v>32</v>
      </c>
      <c r="O38" t="str">
        <f t="shared" si="7"/>
        <v>41</v>
      </c>
      <c r="P38" t="str">
        <f t="shared" si="8"/>
        <v>41</v>
      </c>
    </row>
    <row r="39" spans="1:16" x14ac:dyDescent="0.5">
      <c r="A39">
        <f t="shared" si="9"/>
        <v>38</v>
      </c>
      <c r="B39" t="s">
        <v>37</v>
      </c>
      <c r="C39">
        <v>73</v>
      </c>
      <c r="D39">
        <v>76</v>
      </c>
      <c r="E39">
        <v>75</v>
      </c>
      <c r="F39">
        <v>81</v>
      </c>
      <c r="G39">
        <v>100</v>
      </c>
      <c r="H39">
        <v>100</v>
      </c>
      <c r="I39">
        <f t="shared" si="2"/>
        <v>505</v>
      </c>
      <c r="K39" t="str">
        <f t="shared" si="3"/>
        <v>49</v>
      </c>
      <c r="L39" t="str">
        <f t="shared" si="4"/>
        <v>4C</v>
      </c>
      <c r="M39" t="str">
        <f t="shared" si="5"/>
        <v>4B</v>
      </c>
      <c r="N39" t="str">
        <f t="shared" si="6"/>
        <v>51</v>
      </c>
      <c r="O39" t="str">
        <f t="shared" si="7"/>
        <v>64</v>
      </c>
      <c r="P39" t="str">
        <f t="shared" si="8"/>
        <v>64</v>
      </c>
    </row>
    <row r="40" spans="1:16" x14ac:dyDescent="0.5">
      <c r="A40">
        <f t="shared" si="9"/>
        <v>39</v>
      </c>
      <c r="B40" t="s">
        <v>38</v>
      </c>
      <c r="C40">
        <v>115</v>
      </c>
      <c r="D40">
        <v>45</v>
      </c>
      <c r="E40">
        <v>20</v>
      </c>
      <c r="F40">
        <v>45</v>
      </c>
      <c r="G40">
        <v>25</v>
      </c>
      <c r="H40">
        <v>20</v>
      </c>
      <c r="I40">
        <f t="shared" si="2"/>
        <v>270</v>
      </c>
      <c r="K40" t="str">
        <f t="shared" si="3"/>
        <v>73</v>
      </c>
      <c r="L40" t="str">
        <f t="shared" si="4"/>
        <v>2D</v>
      </c>
      <c r="M40" t="str">
        <f t="shared" si="5"/>
        <v>14</v>
      </c>
      <c r="N40" t="str">
        <f t="shared" si="6"/>
        <v>2D</v>
      </c>
      <c r="O40" t="str">
        <f t="shared" si="7"/>
        <v>19</v>
      </c>
      <c r="P40" t="str">
        <f t="shared" si="8"/>
        <v>14</v>
      </c>
    </row>
    <row r="41" spans="1:16" x14ac:dyDescent="0.5">
      <c r="A41">
        <f t="shared" si="9"/>
        <v>40</v>
      </c>
      <c r="B41" t="s">
        <v>39</v>
      </c>
      <c r="C41">
        <v>140</v>
      </c>
      <c r="D41">
        <v>70</v>
      </c>
      <c r="E41">
        <v>45</v>
      </c>
      <c r="F41">
        <v>85</v>
      </c>
      <c r="G41">
        <v>50</v>
      </c>
      <c r="H41">
        <v>45</v>
      </c>
      <c r="I41">
        <f t="shared" si="2"/>
        <v>435</v>
      </c>
      <c r="K41" t="str">
        <f t="shared" si="3"/>
        <v>8C</v>
      </c>
      <c r="L41" t="str">
        <f t="shared" si="4"/>
        <v>46</v>
      </c>
      <c r="M41" t="str">
        <f t="shared" si="5"/>
        <v>2D</v>
      </c>
      <c r="N41" t="str">
        <f t="shared" si="6"/>
        <v>55</v>
      </c>
      <c r="O41" t="str">
        <f t="shared" si="7"/>
        <v>32</v>
      </c>
      <c r="P41" t="str">
        <f t="shared" si="8"/>
        <v>2D</v>
      </c>
    </row>
    <row r="42" spans="1:16" x14ac:dyDescent="0.5">
      <c r="A42">
        <f t="shared" si="9"/>
        <v>41</v>
      </c>
      <c r="B42" t="s">
        <v>40</v>
      </c>
      <c r="C42">
        <v>40</v>
      </c>
      <c r="D42">
        <v>45</v>
      </c>
      <c r="E42">
        <v>35</v>
      </c>
      <c r="F42">
        <v>30</v>
      </c>
      <c r="G42">
        <v>40</v>
      </c>
      <c r="H42">
        <v>55</v>
      </c>
      <c r="I42">
        <f t="shared" si="2"/>
        <v>245</v>
      </c>
      <c r="K42" t="str">
        <f t="shared" si="3"/>
        <v>28</v>
      </c>
      <c r="L42" t="str">
        <f t="shared" si="4"/>
        <v>2D</v>
      </c>
      <c r="M42" t="str">
        <f t="shared" si="5"/>
        <v>23</v>
      </c>
      <c r="N42" t="str">
        <f t="shared" si="6"/>
        <v>1E</v>
      </c>
      <c r="O42" t="str">
        <f t="shared" si="7"/>
        <v>28</v>
      </c>
      <c r="P42" t="str">
        <f t="shared" si="8"/>
        <v>37</v>
      </c>
    </row>
    <row r="43" spans="1:16" x14ac:dyDescent="0.5">
      <c r="A43">
        <f t="shared" si="9"/>
        <v>42</v>
      </c>
      <c r="B43" t="s">
        <v>41</v>
      </c>
      <c r="C43">
        <v>75</v>
      </c>
      <c r="D43">
        <v>80</v>
      </c>
      <c r="E43">
        <v>70</v>
      </c>
      <c r="F43">
        <v>65</v>
      </c>
      <c r="G43">
        <v>75</v>
      </c>
      <c r="H43">
        <v>90</v>
      </c>
      <c r="I43">
        <f t="shared" si="2"/>
        <v>455</v>
      </c>
      <c r="K43" t="str">
        <f t="shared" si="3"/>
        <v>4B</v>
      </c>
      <c r="L43" t="str">
        <f t="shared" si="4"/>
        <v>50</v>
      </c>
      <c r="M43" t="str">
        <f t="shared" si="5"/>
        <v>46</v>
      </c>
      <c r="N43" t="str">
        <f t="shared" si="6"/>
        <v>41</v>
      </c>
      <c r="O43" t="str">
        <f t="shared" si="7"/>
        <v>4B</v>
      </c>
      <c r="P43" t="str">
        <f t="shared" si="8"/>
        <v>5A</v>
      </c>
    </row>
    <row r="44" spans="1:16" x14ac:dyDescent="0.5">
      <c r="A44">
        <f t="shared" si="9"/>
        <v>43</v>
      </c>
      <c r="B44" t="s">
        <v>42</v>
      </c>
      <c r="C44">
        <v>45</v>
      </c>
      <c r="D44">
        <v>50</v>
      </c>
      <c r="E44">
        <v>55</v>
      </c>
      <c r="F44">
        <v>75</v>
      </c>
      <c r="G44">
        <v>65</v>
      </c>
      <c r="H44">
        <v>30</v>
      </c>
      <c r="I44">
        <f t="shared" si="2"/>
        <v>320</v>
      </c>
      <c r="K44" t="str">
        <f t="shared" si="3"/>
        <v>2D</v>
      </c>
      <c r="L44" t="str">
        <f t="shared" si="4"/>
        <v>32</v>
      </c>
      <c r="M44" t="str">
        <f t="shared" si="5"/>
        <v>37</v>
      </c>
      <c r="N44" t="str">
        <f t="shared" si="6"/>
        <v>4B</v>
      </c>
      <c r="O44" t="str">
        <f t="shared" si="7"/>
        <v>41</v>
      </c>
      <c r="P44" t="str">
        <f t="shared" si="8"/>
        <v>1E</v>
      </c>
    </row>
    <row r="45" spans="1:16" x14ac:dyDescent="0.5">
      <c r="A45">
        <f t="shared" si="9"/>
        <v>44</v>
      </c>
      <c r="B45" t="s">
        <v>43</v>
      </c>
      <c r="C45">
        <v>60</v>
      </c>
      <c r="D45">
        <v>65</v>
      </c>
      <c r="E45">
        <v>70</v>
      </c>
      <c r="F45">
        <v>85</v>
      </c>
      <c r="G45">
        <v>75</v>
      </c>
      <c r="H45">
        <v>40</v>
      </c>
      <c r="I45">
        <f t="shared" si="2"/>
        <v>395</v>
      </c>
      <c r="K45" t="str">
        <f t="shared" si="3"/>
        <v>3C</v>
      </c>
      <c r="L45" t="str">
        <f t="shared" si="4"/>
        <v>41</v>
      </c>
      <c r="M45" t="str">
        <f t="shared" si="5"/>
        <v>46</v>
      </c>
      <c r="N45" t="str">
        <f t="shared" si="6"/>
        <v>55</v>
      </c>
      <c r="O45" t="str">
        <f t="shared" si="7"/>
        <v>4B</v>
      </c>
      <c r="P45" t="str">
        <f t="shared" si="8"/>
        <v>28</v>
      </c>
    </row>
    <row r="46" spans="1:16" x14ac:dyDescent="0.5">
      <c r="A46">
        <f t="shared" si="9"/>
        <v>45</v>
      </c>
      <c r="B46" t="s">
        <v>44</v>
      </c>
      <c r="C46">
        <v>75</v>
      </c>
      <c r="D46">
        <v>80</v>
      </c>
      <c r="E46">
        <v>85</v>
      </c>
      <c r="F46">
        <v>110</v>
      </c>
      <c r="G46">
        <v>90</v>
      </c>
      <c r="H46">
        <v>50</v>
      </c>
      <c r="I46">
        <f t="shared" si="2"/>
        <v>490</v>
      </c>
      <c r="K46" t="str">
        <f t="shared" si="3"/>
        <v>4B</v>
      </c>
      <c r="L46" t="str">
        <f t="shared" si="4"/>
        <v>50</v>
      </c>
      <c r="M46" t="str">
        <f t="shared" si="5"/>
        <v>55</v>
      </c>
      <c r="N46" t="str">
        <f t="shared" si="6"/>
        <v>6E</v>
      </c>
      <c r="O46" t="str">
        <f t="shared" si="7"/>
        <v>5A</v>
      </c>
      <c r="P46" t="str">
        <f t="shared" si="8"/>
        <v>32</v>
      </c>
    </row>
    <row r="47" spans="1:16" x14ac:dyDescent="0.5">
      <c r="A47">
        <f t="shared" si="9"/>
        <v>46</v>
      </c>
      <c r="B47" t="s">
        <v>45</v>
      </c>
      <c r="C47">
        <v>35</v>
      </c>
      <c r="D47">
        <v>70</v>
      </c>
      <c r="E47">
        <v>55</v>
      </c>
      <c r="F47">
        <v>45</v>
      </c>
      <c r="G47">
        <v>55</v>
      </c>
      <c r="H47">
        <v>25</v>
      </c>
      <c r="I47">
        <f t="shared" si="2"/>
        <v>285</v>
      </c>
      <c r="K47" t="str">
        <f t="shared" si="3"/>
        <v>23</v>
      </c>
      <c r="L47" t="str">
        <f t="shared" si="4"/>
        <v>46</v>
      </c>
      <c r="M47" t="str">
        <f t="shared" si="5"/>
        <v>37</v>
      </c>
      <c r="N47" t="str">
        <f t="shared" si="6"/>
        <v>2D</v>
      </c>
      <c r="O47" t="str">
        <f t="shared" si="7"/>
        <v>37</v>
      </c>
      <c r="P47" t="str">
        <f t="shared" si="8"/>
        <v>19</v>
      </c>
    </row>
    <row r="48" spans="1:16" x14ac:dyDescent="0.5">
      <c r="A48">
        <f t="shared" si="9"/>
        <v>47</v>
      </c>
      <c r="B48" t="s">
        <v>46</v>
      </c>
      <c r="C48">
        <v>60</v>
      </c>
      <c r="D48">
        <v>95</v>
      </c>
      <c r="E48">
        <v>80</v>
      </c>
      <c r="F48">
        <v>60</v>
      </c>
      <c r="G48">
        <v>80</v>
      </c>
      <c r="H48">
        <v>30</v>
      </c>
      <c r="I48">
        <f t="shared" si="2"/>
        <v>405</v>
      </c>
      <c r="K48" t="str">
        <f t="shared" si="3"/>
        <v>3C</v>
      </c>
      <c r="L48" t="str">
        <f t="shared" si="4"/>
        <v>5F</v>
      </c>
      <c r="M48" t="str">
        <f t="shared" si="5"/>
        <v>50</v>
      </c>
      <c r="N48" t="str">
        <f t="shared" si="6"/>
        <v>3C</v>
      </c>
      <c r="O48" t="str">
        <f t="shared" si="7"/>
        <v>50</v>
      </c>
      <c r="P48" t="str">
        <f t="shared" si="8"/>
        <v>1E</v>
      </c>
    </row>
    <row r="49" spans="1:16" x14ac:dyDescent="0.5">
      <c r="A49">
        <f t="shared" si="9"/>
        <v>48</v>
      </c>
      <c r="B49" t="s">
        <v>47</v>
      </c>
      <c r="C49">
        <v>60</v>
      </c>
      <c r="D49">
        <v>55</v>
      </c>
      <c r="E49">
        <v>50</v>
      </c>
      <c r="F49">
        <v>40</v>
      </c>
      <c r="G49">
        <v>55</v>
      </c>
      <c r="H49">
        <v>45</v>
      </c>
      <c r="I49">
        <f t="shared" si="2"/>
        <v>305</v>
      </c>
      <c r="K49" t="str">
        <f t="shared" si="3"/>
        <v>3C</v>
      </c>
      <c r="L49" t="str">
        <f t="shared" si="4"/>
        <v>37</v>
      </c>
      <c r="M49" t="str">
        <f t="shared" si="5"/>
        <v>32</v>
      </c>
      <c r="N49" t="str">
        <f t="shared" si="6"/>
        <v>28</v>
      </c>
      <c r="O49" t="str">
        <f t="shared" si="7"/>
        <v>37</v>
      </c>
      <c r="P49" t="str">
        <f t="shared" si="8"/>
        <v>2D</v>
      </c>
    </row>
    <row r="50" spans="1:16" x14ac:dyDescent="0.5">
      <c r="A50">
        <f t="shared" si="9"/>
        <v>49</v>
      </c>
      <c r="B50" t="s">
        <v>48</v>
      </c>
      <c r="C50">
        <v>70</v>
      </c>
      <c r="D50">
        <v>65</v>
      </c>
      <c r="E50">
        <v>60</v>
      </c>
      <c r="F50">
        <v>90</v>
      </c>
      <c r="G50">
        <v>75</v>
      </c>
      <c r="H50">
        <v>90</v>
      </c>
      <c r="I50">
        <f t="shared" si="2"/>
        <v>450</v>
      </c>
      <c r="K50" t="str">
        <f t="shared" si="3"/>
        <v>46</v>
      </c>
      <c r="L50" t="str">
        <f t="shared" si="4"/>
        <v>41</v>
      </c>
      <c r="M50" t="str">
        <f t="shared" si="5"/>
        <v>3C</v>
      </c>
      <c r="N50" t="str">
        <f t="shared" si="6"/>
        <v>5A</v>
      </c>
      <c r="O50" t="str">
        <f t="shared" si="7"/>
        <v>4B</v>
      </c>
      <c r="P50" t="str">
        <f t="shared" si="8"/>
        <v>5A</v>
      </c>
    </row>
    <row r="51" spans="1:16" x14ac:dyDescent="0.5">
      <c r="A51">
        <f t="shared" si="9"/>
        <v>50</v>
      </c>
      <c r="B51" t="s">
        <v>49</v>
      </c>
      <c r="C51">
        <v>10</v>
      </c>
      <c r="D51">
        <v>55</v>
      </c>
      <c r="E51">
        <v>25</v>
      </c>
      <c r="F51">
        <v>35</v>
      </c>
      <c r="G51">
        <v>45</v>
      </c>
      <c r="H51">
        <v>95</v>
      </c>
      <c r="I51">
        <f t="shared" si="2"/>
        <v>265</v>
      </c>
      <c r="K51" t="str">
        <f t="shared" si="3"/>
        <v>A</v>
      </c>
      <c r="L51" t="str">
        <f t="shared" si="4"/>
        <v>37</v>
      </c>
      <c r="M51" t="str">
        <f t="shared" si="5"/>
        <v>19</v>
      </c>
      <c r="N51" t="str">
        <f t="shared" si="6"/>
        <v>23</v>
      </c>
      <c r="O51" t="str">
        <f t="shared" si="7"/>
        <v>2D</v>
      </c>
      <c r="P51" t="str">
        <f t="shared" si="8"/>
        <v>5F</v>
      </c>
    </row>
    <row r="52" spans="1:16" x14ac:dyDescent="0.5">
      <c r="A52">
        <f t="shared" si="9"/>
        <v>51</v>
      </c>
      <c r="B52" t="s">
        <v>50</v>
      </c>
      <c r="C52">
        <v>35</v>
      </c>
      <c r="D52">
        <v>100</v>
      </c>
      <c r="E52">
        <v>50</v>
      </c>
      <c r="F52">
        <v>50</v>
      </c>
      <c r="G52">
        <v>70</v>
      </c>
      <c r="H52">
        <v>120</v>
      </c>
      <c r="I52">
        <f t="shared" si="2"/>
        <v>425</v>
      </c>
      <c r="K52" t="str">
        <f t="shared" si="3"/>
        <v>23</v>
      </c>
      <c r="L52" t="str">
        <f t="shared" si="4"/>
        <v>64</v>
      </c>
      <c r="M52" t="str">
        <f t="shared" si="5"/>
        <v>32</v>
      </c>
      <c r="N52" t="str">
        <f t="shared" si="6"/>
        <v>32</v>
      </c>
      <c r="O52" t="str">
        <f t="shared" si="7"/>
        <v>46</v>
      </c>
      <c r="P52" t="str">
        <f t="shared" si="8"/>
        <v>78</v>
      </c>
    </row>
    <row r="53" spans="1:16" x14ac:dyDescent="0.5">
      <c r="A53">
        <f t="shared" si="9"/>
        <v>52</v>
      </c>
      <c r="B53" t="s">
        <v>51</v>
      </c>
      <c r="C53">
        <v>40</v>
      </c>
      <c r="D53">
        <v>45</v>
      </c>
      <c r="E53">
        <v>35</v>
      </c>
      <c r="F53">
        <v>40</v>
      </c>
      <c r="G53">
        <v>40</v>
      </c>
      <c r="H53">
        <v>90</v>
      </c>
      <c r="I53">
        <f t="shared" si="2"/>
        <v>290</v>
      </c>
      <c r="K53" t="str">
        <f t="shared" si="3"/>
        <v>28</v>
      </c>
      <c r="L53" t="str">
        <f t="shared" si="4"/>
        <v>2D</v>
      </c>
      <c r="M53" t="str">
        <f t="shared" si="5"/>
        <v>23</v>
      </c>
      <c r="N53" t="str">
        <f t="shared" si="6"/>
        <v>28</v>
      </c>
      <c r="O53" t="str">
        <f t="shared" si="7"/>
        <v>28</v>
      </c>
      <c r="P53" t="str">
        <f t="shared" si="8"/>
        <v>5A</v>
      </c>
    </row>
    <row r="54" spans="1:16" x14ac:dyDescent="0.5">
      <c r="A54">
        <f t="shared" si="9"/>
        <v>53</v>
      </c>
      <c r="B54" t="s">
        <v>52</v>
      </c>
      <c r="C54">
        <v>65</v>
      </c>
      <c r="D54">
        <v>70</v>
      </c>
      <c r="E54">
        <v>60</v>
      </c>
      <c r="F54">
        <v>65</v>
      </c>
      <c r="G54">
        <v>65</v>
      </c>
      <c r="H54">
        <v>115</v>
      </c>
      <c r="I54">
        <f t="shared" si="2"/>
        <v>440</v>
      </c>
      <c r="K54" t="str">
        <f t="shared" si="3"/>
        <v>41</v>
      </c>
      <c r="L54" t="str">
        <f t="shared" si="4"/>
        <v>46</v>
      </c>
      <c r="M54" t="str">
        <f t="shared" si="5"/>
        <v>3C</v>
      </c>
      <c r="N54" t="str">
        <f t="shared" si="6"/>
        <v>41</v>
      </c>
      <c r="O54" t="str">
        <f t="shared" si="7"/>
        <v>41</v>
      </c>
      <c r="P54" t="str">
        <f t="shared" si="8"/>
        <v>73</v>
      </c>
    </row>
    <row r="55" spans="1:16" x14ac:dyDescent="0.5">
      <c r="A55">
        <f t="shared" si="9"/>
        <v>54</v>
      </c>
      <c r="B55" t="s">
        <v>53</v>
      </c>
      <c r="C55">
        <v>50</v>
      </c>
      <c r="D55">
        <v>52</v>
      </c>
      <c r="E55">
        <v>48</v>
      </c>
      <c r="F55">
        <v>65</v>
      </c>
      <c r="G55">
        <v>50</v>
      </c>
      <c r="H55">
        <v>55</v>
      </c>
      <c r="I55">
        <f t="shared" si="2"/>
        <v>320</v>
      </c>
      <c r="K55" t="str">
        <f t="shared" si="3"/>
        <v>32</v>
      </c>
      <c r="L55" t="str">
        <f t="shared" si="4"/>
        <v>34</v>
      </c>
      <c r="M55" t="str">
        <f t="shared" si="5"/>
        <v>30</v>
      </c>
      <c r="N55" t="str">
        <f t="shared" si="6"/>
        <v>41</v>
      </c>
      <c r="O55" t="str">
        <f t="shared" si="7"/>
        <v>32</v>
      </c>
      <c r="P55" t="str">
        <f t="shared" si="8"/>
        <v>37</v>
      </c>
    </row>
    <row r="56" spans="1:16" x14ac:dyDescent="0.5">
      <c r="A56">
        <f t="shared" si="9"/>
        <v>55</v>
      </c>
      <c r="B56" t="s">
        <v>54</v>
      </c>
      <c r="C56">
        <v>80</v>
      </c>
      <c r="D56">
        <v>82</v>
      </c>
      <c r="E56">
        <v>78</v>
      </c>
      <c r="F56">
        <v>95</v>
      </c>
      <c r="G56">
        <v>80</v>
      </c>
      <c r="H56">
        <v>85</v>
      </c>
      <c r="I56">
        <f t="shared" si="2"/>
        <v>500</v>
      </c>
      <c r="K56" t="str">
        <f t="shared" si="3"/>
        <v>50</v>
      </c>
      <c r="L56" t="str">
        <f t="shared" si="4"/>
        <v>52</v>
      </c>
      <c r="M56" t="str">
        <f t="shared" si="5"/>
        <v>4E</v>
      </c>
      <c r="N56" t="str">
        <f t="shared" si="6"/>
        <v>5F</v>
      </c>
      <c r="O56" t="str">
        <f t="shared" si="7"/>
        <v>50</v>
      </c>
      <c r="P56" t="str">
        <f t="shared" si="8"/>
        <v>55</v>
      </c>
    </row>
    <row r="57" spans="1:16" x14ac:dyDescent="0.5">
      <c r="A57">
        <f t="shared" si="9"/>
        <v>56</v>
      </c>
      <c r="B57" t="s">
        <v>55</v>
      </c>
      <c r="C57">
        <v>40</v>
      </c>
      <c r="D57">
        <v>80</v>
      </c>
      <c r="E57">
        <v>35</v>
      </c>
      <c r="F57">
        <v>35</v>
      </c>
      <c r="G57">
        <v>45</v>
      </c>
      <c r="H57">
        <v>70</v>
      </c>
      <c r="I57">
        <f t="shared" si="2"/>
        <v>305</v>
      </c>
      <c r="K57" t="str">
        <f t="shared" si="3"/>
        <v>28</v>
      </c>
      <c r="L57" t="str">
        <f t="shared" si="4"/>
        <v>50</v>
      </c>
      <c r="M57" t="str">
        <f t="shared" si="5"/>
        <v>23</v>
      </c>
      <c r="N57" t="str">
        <f t="shared" si="6"/>
        <v>23</v>
      </c>
      <c r="O57" t="str">
        <f t="shared" si="7"/>
        <v>2D</v>
      </c>
      <c r="P57" t="str">
        <f t="shared" si="8"/>
        <v>46</v>
      </c>
    </row>
    <row r="58" spans="1:16" x14ac:dyDescent="0.5">
      <c r="A58">
        <f t="shared" si="9"/>
        <v>57</v>
      </c>
      <c r="B58" t="s">
        <v>56</v>
      </c>
      <c r="C58">
        <v>65</v>
      </c>
      <c r="D58">
        <v>105</v>
      </c>
      <c r="E58">
        <v>60</v>
      </c>
      <c r="F58">
        <v>60</v>
      </c>
      <c r="G58">
        <v>70</v>
      </c>
      <c r="H58">
        <v>95</v>
      </c>
      <c r="I58">
        <f t="shared" si="2"/>
        <v>455</v>
      </c>
      <c r="K58" t="str">
        <f t="shared" si="3"/>
        <v>41</v>
      </c>
      <c r="L58" t="str">
        <f t="shared" si="4"/>
        <v>69</v>
      </c>
      <c r="M58" t="str">
        <f t="shared" si="5"/>
        <v>3C</v>
      </c>
      <c r="N58" t="str">
        <f t="shared" si="6"/>
        <v>3C</v>
      </c>
      <c r="O58" t="str">
        <f t="shared" si="7"/>
        <v>46</v>
      </c>
      <c r="P58" t="str">
        <f t="shared" si="8"/>
        <v>5F</v>
      </c>
    </row>
    <row r="59" spans="1:16" x14ac:dyDescent="0.5">
      <c r="A59">
        <f t="shared" si="9"/>
        <v>58</v>
      </c>
      <c r="B59" t="s">
        <v>57</v>
      </c>
      <c r="C59">
        <v>55</v>
      </c>
      <c r="D59">
        <v>70</v>
      </c>
      <c r="E59">
        <v>45</v>
      </c>
      <c r="F59">
        <v>70</v>
      </c>
      <c r="G59">
        <v>50</v>
      </c>
      <c r="H59">
        <v>60</v>
      </c>
      <c r="I59">
        <f t="shared" si="2"/>
        <v>350</v>
      </c>
      <c r="K59" t="str">
        <f t="shared" si="3"/>
        <v>37</v>
      </c>
      <c r="L59" t="str">
        <f t="shared" si="4"/>
        <v>46</v>
      </c>
      <c r="M59" t="str">
        <f t="shared" si="5"/>
        <v>2D</v>
      </c>
      <c r="N59" t="str">
        <f t="shared" si="6"/>
        <v>46</v>
      </c>
      <c r="O59" t="str">
        <f t="shared" si="7"/>
        <v>32</v>
      </c>
      <c r="P59" t="str">
        <f t="shared" si="8"/>
        <v>3C</v>
      </c>
    </row>
    <row r="60" spans="1:16" x14ac:dyDescent="0.5">
      <c r="A60">
        <f t="shared" si="9"/>
        <v>59</v>
      </c>
      <c r="B60" t="s">
        <v>58</v>
      </c>
      <c r="C60">
        <v>90</v>
      </c>
      <c r="D60">
        <v>110</v>
      </c>
      <c r="E60">
        <v>80</v>
      </c>
      <c r="F60">
        <v>100</v>
      </c>
      <c r="G60">
        <v>80</v>
      </c>
      <c r="H60">
        <v>95</v>
      </c>
      <c r="I60">
        <f t="shared" si="2"/>
        <v>555</v>
      </c>
      <c r="K60" t="str">
        <f t="shared" si="3"/>
        <v>5A</v>
      </c>
      <c r="L60" t="str">
        <f t="shared" si="4"/>
        <v>6E</v>
      </c>
      <c r="M60" t="str">
        <f t="shared" si="5"/>
        <v>50</v>
      </c>
      <c r="N60" t="str">
        <f t="shared" si="6"/>
        <v>64</v>
      </c>
      <c r="O60" t="str">
        <f t="shared" si="7"/>
        <v>50</v>
      </c>
      <c r="P60" t="str">
        <f t="shared" si="8"/>
        <v>5F</v>
      </c>
    </row>
    <row r="61" spans="1:16" x14ac:dyDescent="0.5">
      <c r="A61">
        <f t="shared" si="9"/>
        <v>60</v>
      </c>
      <c r="B61" t="s">
        <v>59</v>
      </c>
      <c r="C61">
        <v>40</v>
      </c>
      <c r="D61">
        <v>50</v>
      </c>
      <c r="E61">
        <v>40</v>
      </c>
      <c r="F61">
        <v>40</v>
      </c>
      <c r="G61">
        <v>40</v>
      </c>
      <c r="H61">
        <v>90</v>
      </c>
      <c r="I61">
        <f t="shared" si="2"/>
        <v>300</v>
      </c>
      <c r="K61" t="str">
        <f t="shared" si="3"/>
        <v>28</v>
      </c>
      <c r="L61" t="str">
        <f t="shared" si="4"/>
        <v>32</v>
      </c>
      <c r="M61" t="str">
        <f t="shared" si="5"/>
        <v>28</v>
      </c>
      <c r="N61" t="str">
        <f t="shared" si="6"/>
        <v>28</v>
      </c>
      <c r="O61" t="str">
        <f t="shared" si="7"/>
        <v>28</v>
      </c>
      <c r="P61" t="str">
        <f t="shared" si="8"/>
        <v>5A</v>
      </c>
    </row>
    <row r="62" spans="1:16" x14ac:dyDescent="0.5">
      <c r="A62">
        <f t="shared" si="9"/>
        <v>61</v>
      </c>
      <c r="B62" t="s">
        <v>60</v>
      </c>
      <c r="C62">
        <v>65</v>
      </c>
      <c r="D62">
        <v>65</v>
      </c>
      <c r="E62">
        <v>65</v>
      </c>
      <c r="F62">
        <v>50</v>
      </c>
      <c r="G62">
        <v>50</v>
      </c>
      <c r="H62">
        <v>90</v>
      </c>
      <c r="I62">
        <f t="shared" si="2"/>
        <v>385</v>
      </c>
      <c r="K62" t="str">
        <f t="shared" si="3"/>
        <v>41</v>
      </c>
      <c r="L62" t="str">
        <f t="shared" si="4"/>
        <v>41</v>
      </c>
      <c r="M62" t="str">
        <f t="shared" si="5"/>
        <v>41</v>
      </c>
      <c r="N62" t="str">
        <f t="shared" si="6"/>
        <v>32</v>
      </c>
      <c r="O62" t="str">
        <f t="shared" si="7"/>
        <v>32</v>
      </c>
      <c r="P62" t="str">
        <f t="shared" si="8"/>
        <v>5A</v>
      </c>
    </row>
    <row r="63" spans="1:16" x14ac:dyDescent="0.5">
      <c r="A63">
        <f t="shared" si="9"/>
        <v>62</v>
      </c>
      <c r="B63" t="s">
        <v>61</v>
      </c>
      <c r="C63">
        <v>90</v>
      </c>
      <c r="D63">
        <v>95</v>
      </c>
      <c r="E63">
        <v>95</v>
      </c>
      <c r="F63">
        <v>70</v>
      </c>
      <c r="G63">
        <v>90</v>
      </c>
      <c r="H63">
        <v>70</v>
      </c>
      <c r="I63">
        <f t="shared" si="2"/>
        <v>510</v>
      </c>
      <c r="K63" t="str">
        <f t="shared" si="3"/>
        <v>5A</v>
      </c>
      <c r="L63" t="str">
        <f t="shared" si="4"/>
        <v>5F</v>
      </c>
      <c r="M63" t="str">
        <f t="shared" si="5"/>
        <v>5F</v>
      </c>
      <c r="N63" t="str">
        <f t="shared" si="6"/>
        <v>46</v>
      </c>
      <c r="O63" t="str">
        <f t="shared" si="7"/>
        <v>5A</v>
      </c>
      <c r="P63" t="str">
        <f t="shared" si="8"/>
        <v>46</v>
      </c>
    </row>
    <row r="64" spans="1:16" x14ac:dyDescent="0.5">
      <c r="A64">
        <f t="shared" si="9"/>
        <v>63</v>
      </c>
      <c r="B64" t="s">
        <v>62</v>
      </c>
      <c r="C64">
        <v>25</v>
      </c>
      <c r="D64">
        <v>20</v>
      </c>
      <c r="E64">
        <v>15</v>
      </c>
      <c r="F64">
        <v>105</v>
      </c>
      <c r="G64">
        <v>55</v>
      </c>
      <c r="H64">
        <v>90</v>
      </c>
      <c r="I64">
        <f t="shared" si="2"/>
        <v>310</v>
      </c>
      <c r="K64" t="str">
        <f t="shared" si="3"/>
        <v>19</v>
      </c>
      <c r="L64" t="str">
        <f t="shared" si="4"/>
        <v>14</v>
      </c>
      <c r="M64" t="str">
        <f t="shared" si="5"/>
        <v>F</v>
      </c>
      <c r="N64" t="str">
        <f t="shared" si="6"/>
        <v>69</v>
      </c>
      <c r="O64" t="str">
        <f t="shared" si="7"/>
        <v>37</v>
      </c>
      <c r="P64" t="str">
        <f t="shared" si="8"/>
        <v>5A</v>
      </c>
    </row>
    <row r="65" spans="1:16" x14ac:dyDescent="0.5">
      <c r="A65">
        <f t="shared" si="9"/>
        <v>64</v>
      </c>
      <c r="B65" t="s">
        <v>63</v>
      </c>
      <c r="C65">
        <v>40</v>
      </c>
      <c r="D65">
        <v>35</v>
      </c>
      <c r="E65">
        <v>30</v>
      </c>
      <c r="F65">
        <v>120</v>
      </c>
      <c r="G65">
        <v>70</v>
      </c>
      <c r="H65">
        <v>105</v>
      </c>
      <c r="I65">
        <f t="shared" si="2"/>
        <v>400</v>
      </c>
      <c r="K65" t="str">
        <f t="shared" si="3"/>
        <v>28</v>
      </c>
      <c r="L65" t="str">
        <f t="shared" si="4"/>
        <v>23</v>
      </c>
      <c r="M65" t="str">
        <f t="shared" si="5"/>
        <v>1E</v>
      </c>
      <c r="N65" t="str">
        <f t="shared" si="6"/>
        <v>78</v>
      </c>
      <c r="O65" t="str">
        <f t="shared" si="7"/>
        <v>46</v>
      </c>
      <c r="P65" t="str">
        <f t="shared" si="8"/>
        <v>69</v>
      </c>
    </row>
    <row r="66" spans="1:16" x14ac:dyDescent="0.5">
      <c r="A66">
        <f t="shared" si="9"/>
        <v>65</v>
      </c>
      <c r="B66" t="s">
        <v>64</v>
      </c>
      <c r="C66">
        <v>55</v>
      </c>
      <c r="D66">
        <v>50</v>
      </c>
      <c r="E66">
        <v>45</v>
      </c>
      <c r="F66">
        <v>135</v>
      </c>
      <c r="G66">
        <v>95</v>
      </c>
      <c r="H66">
        <v>120</v>
      </c>
      <c r="I66">
        <f t="shared" si="2"/>
        <v>500</v>
      </c>
      <c r="K66" t="str">
        <f t="shared" si="3"/>
        <v>37</v>
      </c>
      <c r="L66" t="str">
        <f t="shared" si="4"/>
        <v>32</v>
      </c>
      <c r="M66" t="str">
        <f t="shared" si="5"/>
        <v>2D</v>
      </c>
      <c r="N66" t="str">
        <f t="shared" si="6"/>
        <v>87</v>
      </c>
      <c r="O66" t="str">
        <f t="shared" si="7"/>
        <v>5F</v>
      </c>
      <c r="P66" t="str">
        <f t="shared" si="8"/>
        <v>78</v>
      </c>
    </row>
    <row r="67" spans="1:16" x14ac:dyDescent="0.5">
      <c r="A67">
        <f t="shared" si="9"/>
        <v>66</v>
      </c>
      <c r="B67" t="s">
        <v>65</v>
      </c>
      <c r="C67">
        <v>70</v>
      </c>
      <c r="D67">
        <v>80</v>
      </c>
      <c r="E67">
        <v>50</v>
      </c>
      <c r="F67">
        <v>35</v>
      </c>
      <c r="G67">
        <v>35</v>
      </c>
      <c r="H67">
        <v>35</v>
      </c>
      <c r="I67">
        <f t="shared" ref="I67:I130" si="10">SUM(C67:H67)</f>
        <v>305</v>
      </c>
      <c r="K67" t="str">
        <f t="shared" ref="K67:K130" si="11">DEC2HEX(C67)</f>
        <v>46</v>
      </c>
      <c r="L67" t="str">
        <f t="shared" ref="L67:L130" si="12">DEC2HEX(D67)</f>
        <v>50</v>
      </c>
      <c r="M67" t="str">
        <f t="shared" ref="M67:M130" si="13">DEC2HEX(E67)</f>
        <v>32</v>
      </c>
      <c r="N67" t="str">
        <f t="shared" ref="N67:N130" si="14">DEC2HEX(F67)</f>
        <v>23</v>
      </c>
      <c r="O67" t="str">
        <f t="shared" ref="O67:O130" si="15">DEC2HEX(G67)</f>
        <v>23</v>
      </c>
      <c r="P67" t="str">
        <f t="shared" ref="P67:P130" si="16">DEC2HEX(H67)</f>
        <v>23</v>
      </c>
    </row>
    <row r="68" spans="1:16" x14ac:dyDescent="0.5">
      <c r="A68">
        <f t="shared" si="9"/>
        <v>67</v>
      </c>
      <c r="B68" t="s">
        <v>66</v>
      </c>
      <c r="C68">
        <v>80</v>
      </c>
      <c r="D68">
        <v>100</v>
      </c>
      <c r="E68">
        <v>70</v>
      </c>
      <c r="F68">
        <v>50</v>
      </c>
      <c r="G68">
        <v>60</v>
      </c>
      <c r="H68">
        <v>45</v>
      </c>
      <c r="I68">
        <f t="shared" si="10"/>
        <v>405</v>
      </c>
      <c r="K68" t="str">
        <f t="shared" si="11"/>
        <v>50</v>
      </c>
      <c r="L68" t="str">
        <f t="shared" si="12"/>
        <v>64</v>
      </c>
      <c r="M68" t="str">
        <f t="shared" si="13"/>
        <v>46</v>
      </c>
      <c r="N68" t="str">
        <f t="shared" si="14"/>
        <v>32</v>
      </c>
      <c r="O68" t="str">
        <f t="shared" si="15"/>
        <v>3C</v>
      </c>
      <c r="P68" t="str">
        <f t="shared" si="16"/>
        <v>2D</v>
      </c>
    </row>
    <row r="69" spans="1:16" x14ac:dyDescent="0.5">
      <c r="A69">
        <f t="shared" ref="A69:A132" si="17">A68+1</f>
        <v>68</v>
      </c>
      <c r="B69" t="s">
        <v>67</v>
      </c>
      <c r="C69">
        <v>90</v>
      </c>
      <c r="D69">
        <v>130</v>
      </c>
      <c r="E69">
        <v>80</v>
      </c>
      <c r="F69">
        <v>65</v>
      </c>
      <c r="G69">
        <v>85</v>
      </c>
      <c r="H69">
        <v>55</v>
      </c>
      <c r="I69">
        <f t="shared" si="10"/>
        <v>505</v>
      </c>
      <c r="K69" t="str">
        <f t="shared" si="11"/>
        <v>5A</v>
      </c>
      <c r="L69" t="str">
        <f t="shared" si="12"/>
        <v>82</v>
      </c>
      <c r="M69" t="str">
        <f t="shared" si="13"/>
        <v>50</v>
      </c>
      <c r="N69" t="str">
        <f t="shared" si="14"/>
        <v>41</v>
      </c>
      <c r="O69" t="str">
        <f t="shared" si="15"/>
        <v>55</v>
      </c>
      <c r="P69" t="str">
        <f t="shared" si="16"/>
        <v>37</v>
      </c>
    </row>
    <row r="70" spans="1:16" x14ac:dyDescent="0.5">
      <c r="A70">
        <f t="shared" si="17"/>
        <v>69</v>
      </c>
      <c r="B70" t="s">
        <v>68</v>
      </c>
      <c r="C70">
        <v>50</v>
      </c>
      <c r="D70">
        <v>75</v>
      </c>
      <c r="E70">
        <v>35</v>
      </c>
      <c r="F70">
        <v>70</v>
      </c>
      <c r="G70">
        <v>30</v>
      </c>
      <c r="H70">
        <v>40</v>
      </c>
      <c r="I70">
        <f t="shared" si="10"/>
        <v>300</v>
      </c>
      <c r="K70" t="str">
        <f t="shared" si="11"/>
        <v>32</v>
      </c>
      <c r="L70" t="str">
        <f t="shared" si="12"/>
        <v>4B</v>
      </c>
      <c r="M70" t="str">
        <f t="shared" si="13"/>
        <v>23</v>
      </c>
      <c r="N70" t="str">
        <f t="shared" si="14"/>
        <v>46</v>
      </c>
      <c r="O70" t="str">
        <f t="shared" si="15"/>
        <v>1E</v>
      </c>
      <c r="P70" t="str">
        <f t="shared" si="16"/>
        <v>28</v>
      </c>
    </row>
    <row r="71" spans="1:16" x14ac:dyDescent="0.5">
      <c r="A71">
        <f t="shared" si="17"/>
        <v>70</v>
      </c>
      <c r="B71" t="s">
        <v>69</v>
      </c>
      <c r="C71">
        <v>65</v>
      </c>
      <c r="D71">
        <v>90</v>
      </c>
      <c r="E71">
        <v>50</v>
      </c>
      <c r="F71">
        <v>85</v>
      </c>
      <c r="G71">
        <v>45</v>
      </c>
      <c r="H71">
        <v>55</v>
      </c>
      <c r="I71">
        <f t="shared" si="10"/>
        <v>390</v>
      </c>
      <c r="K71" t="str">
        <f t="shared" si="11"/>
        <v>41</v>
      </c>
      <c r="L71" t="str">
        <f t="shared" si="12"/>
        <v>5A</v>
      </c>
      <c r="M71" t="str">
        <f t="shared" si="13"/>
        <v>32</v>
      </c>
      <c r="N71" t="str">
        <f t="shared" si="14"/>
        <v>55</v>
      </c>
      <c r="O71" t="str">
        <f t="shared" si="15"/>
        <v>2D</v>
      </c>
      <c r="P71" t="str">
        <f t="shared" si="16"/>
        <v>37</v>
      </c>
    </row>
    <row r="72" spans="1:16" x14ac:dyDescent="0.5">
      <c r="A72">
        <f t="shared" si="17"/>
        <v>71</v>
      </c>
      <c r="B72" t="s">
        <v>70</v>
      </c>
      <c r="C72">
        <v>80</v>
      </c>
      <c r="D72">
        <v>105</v>
      </c>
      <c r="E72">
        <v>65</v>
      </c>
      <c r="F72">
        <v>100</v>
      </c>
      <c r="G72">
        <v>70</v>
      </c>
      <c r="H72">
        <v>70</v>
      </c>
      <c r="I72">
        <f t="shared" si="10"/>
        <v>490</v>
      </c>
      <c r="K72" t="str">
        <f t="shared" si="11"/>
        <v>50</v>
      </c>
      <c r="L72" t="str">
        <f t="shared" si="12"/>
        <v>69</v>
      </c>
      <c r="M72" t="str">
        <f t="shared" si="13"/>
        <v>41</v>
      </c>
      <c r="N72" t="str">
        <f t="shared" si="14"/>
        <v>64</v>
      </c>
      <c r="O72" t="str">
        <f t="shared" si="15"/>
        <v>46</v>
      </c>
      <c r="P72" t="str">
        <f t="shared" si="16"/>
        <v>46</v>
      </c>
    </row>
    <row r="73" spans="1:16" x14ac:dyDescent="0.5">
      <c r="A73">
        <f t="shared" si="17"/>
        <v>72</v>
      </c>
      <c r="B73" t="s">
        <v>71</v>
      </c>
      <c r="C73">
        <v>40</v>
      </c>
      <c r="D73">
        <v>40</v>
      </c>
      <c r="E73">
        <v>35</v>
      </c>
      <c r="F73">
        <v>50</v>
      </c>
      <c r="G73">
        <v>100</v>
      </c>
      <c r="H73">
        <v>70</v>
      </c>
      <c r="I73">
        <f t="shared" si="10"/>
        <v>335</v>
      </c>
      <c r="K73" t="str">
        <f t="shared" si="11"/>
        <v>28</v>
      </c>
      <c r="L73" t="str">
        <f t="shared" si="12"/>
        <v>28</v>
      </c>
      <c r="M73" t="str">
        <f t="shared" si="13"/>
        <v>23</v>
      </c>
      <c r="N73" t="str">
        <f t="shared" si="14"/>
        <v>32</v>
      </c>
      <c r="O73" t="str">
        <f t="shared" si="15"/>
        <v>64</v>
      </c>
      <c r="P73" t="str">
        <f t="shared" si="16"/>
        <v>46</v>
      </c>
    </row>
    <row r="74" spans="1:16" x14ac:dyDescent="0.5">
      <c r="A74">
        <f t="shared" si="17"/>
        <v>73</v>
      </c>
      <c r="B74" t="s">
        <v>72</v>
      </c>
      <c r="C74">
        <v>80</v>
      </c>
      <c r="D74">
        <v>70</v>
      </c>
      <c r="E74">
        <v>65</v>
      </c>
      <c r="F74">
        <v>80</v>
      </c>
      <c r="G74">
        <v>120</v>
      </c>
      <c r="H74">
        <v>100</v>
      </c>
      <c r="I74">
        <f t="shared" si="10"/>
        <v>515</v>
      </c>
      <c r="K74" t="str">
        <f t="shared" si="11"/>
        <v>50</v>
      </c>
      <c r="L74" t="str">
        <f t="shared" si="12"/>
        <v>46</v>
      </c>
      <c r="M74" t="str">
        <f t="shared" si="13"/>
        <v>41</v>
      </c>
      <c r="N74" t="str">
        <f t="shared" si="14"/>
        <v>50</v>
      </c>
      <c r="O74" t="str">
        <f t="shared" si="15"/>
        <v>78</v>
      </c>
      <c r="P74" t="str">
        <f t="shared" si="16"/>
        <v>64</v>
      </c>
    </row>
    <row r="75" spans="1:16" x14ac:dyDescent="0.5">
      <c r="A75">
        <f t="shared" si="17"/>
        <v>74</v>
      </c>
      <c r="B75" t="s">
        <v>73</v>
      </c>
      <c r="C75">
        <v>40</v>
      </c>
      <c r="D75">
        <v>80</v>
      </c>
      <c r="E75">
        <v>100</v>
      </c>
      <c r="F75">
        <v>30</v>
      </c>
      <c r="G75">
        <v>30</v>
      </c>
      <c r="H75">
        <v>20</v>
      </c>
      <c r="I75">
        <f t="shared" si="10"/>
        <v>300</v>
      </c>
      <c r="K75" t="str">
        <f t="shared" si="11"/>
        <v>28</v>
      </c>
      <c r="L75" t="str">
        <f t="shared" si="12"/>
        <v>50</v>
      </c>
      <c r="M75" t="str">
        <f t="shared" si="13"/>
        <v>64</v>
      </c>
      <c r="N75" t="str">
        <f t="shared" si="14"/>
        <v>1E</v>
      </c>
      <c r="O75" t="str">
        <f t="shared" si="15"/>
        <v>1E</v>
      </c>
      <c r="P75" t="str">
        <f t="shared" si="16"/>
        <v>14</v>
      </c>
    </row>
    <row r="76" spans="1:16" x14ac:dyDescent="0.5">
      <c r="A76">
        <f t="shared" si="17"/>
        <v>75</v>
      </c>
      <c r="B76" t="s">
        <v>74</v>
      </c>
      <c r="C76">
        <v>55</v>
      </c>
      <c r="D76">
        <v>95</v>
      </c>
      <c r="E76">
        <v>115</v>
      </c>
      <c r="F76">
        <v>45</v>
      </c>
      <c r="G76">
        <v>45</v>
      </c>
      <c r="H76">
        <v>35</v>
      </c>
      <c r="I76">
        <f t="shared" si="10"/>
        <v>390</v>
      </c>
      <c r="K76" t="str">
        <f t="shared" si="11"/>
        <v>37</v>
      </c>
      <c r="L76" t="str">
        <f t="shared" si="12"/>
        <v>5F</v>
      </c>
      <c r="M76" t="str">
        <f t="shared" si="13"/>
        <v>73</v>
      </c>
      <c r="N76" t="str">
        <f t="shared" si="14"/>
        <v>2D</v>
      </c>
      <c r="O76" t="str">
        <f t="shared" si="15"/>
        <v>2D</v>
      </c>
      <c r="P76" t="str">
        <f t="shared" si="16"/>
        <v>23</v>
      </c>
    </row>
    <row r="77" spans="1:16" x14ac:dyDescent="0.5">
      <c r="A77">
        <f t="shared" si="17"/>
        <v>76</v>
      </c>
      <c r="B77" t="s">
        <v>75</v>
      </c>
      <c r="C77">
        <v>80</v>
      </c>
      <c r="D77">
        <v>120</v>
      </c>
      <c r="E77">
        <v>130</v>
      </c>
      <c r="F77">
        <v>55</v>
      </c>
      <c r="G77">
        <v>65</v>
      </c>
      <c r="H77">
        <v>45</v>
      </c>
      <c r="I77">
        <f t="shared" si="10"/>
        <v>495</v>
      </c>
      <c r="K77" t="str">
        <f t="shared" si="11"/>
        <v>50</v>
      </c>
      <c r="L77" t="str">
        <f t="shared" si="12"/>
        <v>78</v>
      </c>
      <c r="M77" t="str">
        <f t="shared" si="13"/>
        <v>82</v>
      </c>
      <c r="N77" t="str">
        <f t="shared" si="14"/>
        <v>37</v>
      </c>
      <c r="O77" t="str">
        <f t="shared" si="15"/>
        <v>41</v>
      </c>
      <c r="P77" t="str">
        <f t="shared" si="16"/>
        <v>2D</v>
      </c>
    </row>
    <row r="78" spans="1:16" x14ac:dyDescent="0.5">
      <c r="A78">
        <f t="shared" si="17"/>
        <v>77</v>
      </c>
      <c r="B78" t="s">
        <v>76</v>
      </c>
      <c r="C78">
        <v>50</v>
      </c>
      <c r="D78">
        <v>85</v>
      </c>
      <c r="E78">
        <v>55</v>
      </c>
      <c r="F78">
        <v>65</v>
      </c>
      <c r="G78">
        <v>65</v>
      </c>
      <c r="H78">
        <v>90</v>
      </c>
      <c r="I78">
        <f t="shared" si="10"/>
        <v>410</v>
      </c>
      <c r="K78" t="str">
        <f t="shared" si="11"/>
        <v>32</v>
      </c>
      <c r="L78" t="str">
        <f t="shared" si="12"/>
        <v>55</v>
      </c>
      <c r="M78" t="str">
        <f t="shared" si="13"/>
        <v>37</v>
      </c>
      <c r="N78" t="str">
        <f t="shared" si="14"/>
        <v>41</v>
      </c>
      <c r="O78" t="str">
        <f t="shared" si="15"/>
        <v>41</v>
      </c>
      <c r="P78" t="str">
        <f t="shared" si="16"/>
        <v>5A</v>
      </c>
    </row>
    <row r="79" spans="1:16" x14ac:dyDescent="0.5">
      <c r="A79">
        <f t="shared" si="17"/>
        <v>78</v>
      </c>
      <c r="B79" t="s">
        <v>77</v>
      </c>
      <c r="C79">
        <v>65</v>
      </c>
      <c r="D79">
        <v>100</v>
      </c>
      <c r="E79">
        <v>70</v>
      </c>
      <c r="F79">
        <v>80</v>
      </c>
      <c r="G79">
        <v>80</v>
      </c>
      <c r="H79">
        <v>105</v>
      </c>
      <c r="I79">
        <f t="shared" si="10"/>
        <v>500</v>
      </c>
      <c r="K79" t="str">
        <f t="shared" si="11"/>
        <v>41</v>
      </c>
      <c r="L79" t="str">
        <f t="shared" si="12"/>
        <v>64</v>
      </c>
      <c r="M79" t="str">
        <f t="shared" si="13"/>
        <v>46</v>
      </c>
      <c r="N79" t="str">
        <f t="shared" si="14"/>
        <v>50</v>
      </c>
      <c r="O79" t="str">
        <f t="shared" si="15"/>
        <v>50</v>
      </c>
      <c r="P79" t="str">
        <f t="shared" si="16"/>
        <v>69</v>
      </c>
    </row>
    <row r="80" spans="1:16" x14ac:dyDescent="0.5">
      <c r="A80">
        <f t="shared" si="17"/>
        <v>79</v>
      </c>
      <c r="B80" t="s">
        <v>78</v>
      </c>
      <c r="C80">
        <v>90</v>
      </c>
      <c r="D80">
        <v>65</v>
      </c>
      <c r="E80">
        <v>65</v>
      </c>
      <c r="F80">
        <v>40</v>
      </c>
      <c r="G80">
        <v>40</v>
      </c>
      <c r="H80">
        <v>15</v>
      </c>
      <c r="I80">
        <f t="shared" si="10"/>
        <v>315</v>
      </c>
      <c r="K80" t="str">
        <f t="shared" si="11"/>
        <v>5A</v>
      </c>
      <c r="L80" t="str">
        <f t="shared" si="12"/>
        <v>41</v>
      </c>
      <c r="M80" t="str">
        <f t="shared" si="13"/>
        <v>41</v>
      </c>
      <c r="N80" t="str">
        <f t="shared" si="14"/>
        <v>28</v>
      </c>
      <c r="O80" t="str">
        <f t="shared" si="15"/>
        <v>28</v>
      </c>
      <c r="P80" t="str">
        <f t="shared" si="16"/>
        <v>F</v>
      </c>
    </row>
    <row r="81" spans="1:16" x14ac:dyDescent="0.5">
      <c r="A81">
        <f t="shared" si="17"/>
        <v>80</v>
      </c>
      <c r="B81" t="s">
        <v>79</v>
      </c>
      <c r="C81">
        <v>95</v>
      </c>
      <c r="D81">
        <v>75</v>
      </c>
      <c r="E81">
        <v>110</v>
      </c>
      <c r="F81">
        <v>100</v>
      </c>
      <c r="G81">
        <v>80</v>
      </c>
      <c r="H81">
        <v>30</v>
      </c>
      <c r="I81">
        <f t="shared" si="10"/>
        <v>490</v>
      </c>
      <c r="K81" t="str">
        <f t="shared" si="11"/>
        <v>5F</v>
      </c>
      <c r="L81" t="str">
        <f t="shared" si="12"/>
        <v>4B</v>
      </c>
      <c r="M81" t="str">
        <f t="shared" si="13"/>
        <v>6E</v>
      </c>
      <c r="N81" t="str">
        <f t="shared" si="14"/>
        <v>64</v>
      </c>
      <c r="O81" t="str">
        <f t="shared" si="15"/>
        <v>50</v>
      </c>
      <c r="P81" t="str">
        <f t="shared" si="16"/>
        <v>1E</v>
      </c>
    </row>
    <row r="82" spans="1:16" x14ac:dyDescent="0.5">
      <c r="A82">
        <f t="shared" si="17"/>
        <v>81</v>
      </c>
      <c r="B82" t="s">
        <v>80</v>
      </c>
      <c r="C82">
        <v>25</v>
      </c>
      <c r="D82">
        <v>35</v>
      </c>
      <c r="E82">
        <v>70</v>
      </c>
      <c r="F82">
        <v>95</v>
      </c>
      <c r="G82">
        <v>55</v>
      </c>
      <c r="H82">
        <v>45</v>
      </c>
      <c r="I82">
        <f t="shared" si="10"/>
        <v>325</v>
      </c>
      <c r="K82" t="str">
        <f t="shared" si="11"/>
        <v>19</v>
      </c>
      <c r="L82" t="str">
        <f t="shared" si="12"/>
        <v>23</v>
      </c>
      <c r="M82" t="str">
        <f t="shared" si="13"/>
        <v>46</v>
      </c>
      <c r="N82" t="str">
        <f t="shared" si="14"/>
        <v>5F</v>
      </c>
      <c r="O82" t="str">
        <f t="shared" si="15"/>
        <v>37</v>
      </c>
      <c r="P82" t="str">
        <f t="shared" si="16"/>
        <v>2D</v>
      </c>
    </row>
    <row r="83" spans="1:16" x14ac:dyDescent="0.5">
      <c r="A83">
        <f t="shared" si="17"/>
        <v>82</v>
      </c>
      <c r="B83" t="s">
        <v>81</v>
      </c>
      <c r="C83">
        <v>50</v>
      </c>
      <c r="D83">
        <v>60</v>
      </c>
      <c r="E83">
        <v>95</v>
      </c>
      <c r="F83">
        <v>120</v>
      </c>
      <c r="G83">
        <v>70</v>
      </c>
      <c r="H83">
        <v>70</v>
      </c>
      <c r="I83">
        <f t="shared" si="10"/>
        <v>465</v>
      </c>
      <c r="K83" t="str">
        <f t="shared" si="11"/>
        <v>32</v>
      </c>
      <c r="L83" t="str">
        <f t="shared" si="12"/>
        <v>3C</v>
      </c>
      <c r="M83" t="str">
        <f t="shared" si="13"/>
        <v>5F</v>
      </c>
      <c r="N83" t="str">
        <f t="shared" si="14"/>
        <v>78</v>
      </c>
      <c r="O83" t="str">
        <f t="shared" si="15"/>
        <v>46</v>
      </c>
      <c r="P83" t="str">
        <f t="shared" si="16"/>
        <v>46</v>
      </c>
    </row>
    <row r="84" spans="1:16" x14ac:dyDescent="0.5">
      <c r="A84">
        <f t="shared" si="17"/>
        <v>83</v>
      </c>
      <c r="B84" t="s">
        <v>82</v>
      </c>
      <c r="C84">
        <v>52</v>
      </c>
      <c r="D84">
        <v>90</v>
      </c>
      <c r="E84">
        <v>55</v>
      </c>
      <c r="F84">
        <v>58</v>
      </c>
      <c r="G84">
        <v>62</v>
      </c>
      <c r="H84">
        <v>60</v>
      </c>
      <c r="I84">
        <f t="shared" si="10"/>
        <v>377</v>
      </c>
      <c r="K84" t="str">
        <f t="shared" si="11"/>
        <v>34</v>
      </c>
      <c r="L84" t="str">
        <f t="shared" si="12"/>
        <v>5A</v>
      </c>
      <c r="M84" t="str">
        <f t="shared" si="13"/>
        <v>37</v>
      </c>
      <c r="N84" t="str">
        <f t="shared" si="14"/>
        <v>3A</v>
      </c>
      <c r="O84" t="str">
        <f t="shared" si="15"/>
        <v>3E</v>
      </c>
      <c r="P84" t="str">
        <f t="shared" si="16"/>
        <v>3C</v>
      </c>
    </row>
    <row r="85" spans="1:16" x14ac:dyDescent="0.5">
      <c r="A85">
        <f t="shared" si="17"/>
        <v>84</v>
      </c>
      <c r="B85" t="s">
        <v>83</v>
      </c>
      <c r="C85">
        <v>35</v>
      </c>
      <c r="D85">
        <v>85</v>
      </c>
      <c r="E85">
        <v>45</v>
      </c>
      <c r="F85">
        <v>35</v>
      </c>
      <c r="G85">
        <v>35</v>
      </c>
      <c r="H85">
        <v>75</v>
      </c>
      <c r="I85">
        <f t="shared" si="10"/>
        <v>310</v>
      </c>
      <c r="K85" t="str">
        <f t="shared" si="11"/>
        <v>23</v>
      </c>
      <c r="L85" t="str">
        <f t="shared" si="12"/>
        <v>55</v>
      </c>
      <c r="M85" t="str">
        <f t="shared" si="13"/>
        <v>2D</v>
      </c>
      <c r="N85" t="str">
        <f t="shared" si="14"/>
        <v>23</v>
      </c>
      <c r="O85" t="str">
        <f t="shared" si="15"/>
        <v>23</v>
      </c>
      <c r="P85" t="str">
        <f t="shared" si="16"/>
        <v>4B</v>
      </c>
    </row>
    <row r="86" spans="1:16" x14ac:dyDescent="0.5">
      <c r="A86">
        <f t="shared" si="17"/>
        <v>85</v>
      </c>
      <c r="B86" t="s">
        <v>84</v>
      </c>
      <c r="C86">
        <v>60</v>
      </c>
      <c r="D86">
        <v>110</v>
      </c>
      <c r="E86">
        <v>70</v>
      </c>
      <c r="F86">
        <v>60</v>
      </c>
      <c r="G86">
        <v>60</v>
      </c>
      <c r="H86">
        <v>110</v>
      </c>
      <c r="I86">
        <f t="shared" si="10"/>
        <v>470</v>
      </c>
      <c r="K86" t="str">
        <f t="shared" si="11"/>
        <v>3C</v>
      </c>
      <c r="L86" t="str">
        <f t="shared" si="12"/>
        <v>6E</v>
      </c>
      <c r="M86" t="str">
        <f t="shared" si="13"/>
        <v>46</v>
      </c>
      <c r="N86" t="str">
        <f t="shared" si="14"/>
        <v>3C</v>
      </c>
      <c r="O86" t="str">
        <f t="shared" si="15"/>
        <v>3C</v>
      </c>
      <c r="P86" t="str">
        <f t="shared" si="16"/>
        <v>6E</v>
      </c>
    </row>
    <row r="87" spans="1:16" x14ac:dyDescent="0.5">
      <c r="A87">
        <f t="shared" si="17"/>
        <v>86</v>
      </c>
      <c r="B87" t="s">
        <v>85</v>
      </c>
      <c r="C87">
        <v>65</v>
      </c>
      <c r="D87">
        <v>45</v>
      </c>
      <c r="E87">
        <v>55</v>
      </c>
      <c r="F87">
        <v>45</v>
      </c>
      <c r="G87">
        <v>70</v>
      </c>
      <c r="H87">
        <v>45</v>
      </c>
      <c r="I87">
        <f t="shared" si="10"/>
        <v>325</v>
      </c>
      <c r="K87" t="str">
        <f t="shared" si="11"/>
        <v>41</v>
      </c>
      <c r="L87" t="str">
        <f t="shared" si="12"/>
        <v>2D</v>
      </c>
      <c r="M87" t="str">
        <f t="shared" si="13"/>
        <v>37</v>
      </c>
      <c r="N87" t="str">
        <f t="shared" si="14"/>
        <v>2D</v>
      </c>
      <c r="O87" t="str">
        <f t="shared" si="15"/>
        <v>46</v>
      </c>
      <c r="P87" t="str">
        <f t="shared" si="16"/>
        <v>2D</v>
      </c>
    </row>
    <row r="88" spans="1:16" x14ac:dyDescent="0.5">
      <c r="A88">
        <f t="shared" si="17"/>
        <v>87</v>
      </c>
      <c r="B88" t="s">
        <v>86</v>
      </c>
      <c r="C88">
        <v>90</v>
      </c>
      <c r="D88">
        <v>70</v>
      </c>
      <c r="E88">
        <v>80</v>
      </c>
      <c r="F88">
        <v>70</v>
      </c>
      <c r="G88">
        <v>95</v>
      </c>
      <c r="H88">
        <v>70</v>
      </c>
      <c r="I88">
        <f t="shared" si="10"/>
        <v>475</v>
      </c>
      <c r="K88" t="str">
        <f t="shared" si="11"/>
        <v>5A</v>
      </c>
      <c r="L88" t="str">
        <f t="shared" si="12"/>
        <v>46</v>
      </c>
      <c r="M88" t="str">
        <f t="shared" si="13"/>
        <v>50</v>
      </c>
      <c r="N88" t="str">
        <f t="shared" si="14"/>
        <v>46</v>
      </c>
      <c r="O88" t="str">
        <f t="shared" si="15"/>
        <v>5F</v>
      </c>
      <c r="P88" t="str">
        <f t="shared" si="16"/>
        <v>46</v>
      </c>
    </row>
    <row r="89" spans="1:16" x14ac:dyDescent="0.5">
      <c r="A89">
        <f t="shared" si="17"/>
        <v>88</v>
      </c>
      <c r="B89" t="s">
        <v>87</v>
      </c>
      <c r="C89">
        <v>80</v>
      </c>
      <c r="D89">
        <v>80</v>
      </c>
      <c r="E89">
        <v>50</v>
      </c>
      <c r="F89">
        <v>40</v>
      </c>
      <c r="G89">
        <v>50</v>
      </c>
      <c r="H89">
        <v>25</v>
      </c>
      <c r="I89">
        <f t="shared" si="10"/>
        <v>325</v>
      </c>
      <c r="K89" t="str">
        <f t="shared" si="11"/>
        <v>50</v>
      </c>
      <c r="L89" t="str">
        <f t="shared" si="12"/>
        <v>50</v>
      </c>
      <c r="M89" t="str">
        <f t="shared" si="13"/>
        <v>32</v>
      </c>
      <c r="N89" t="str">
        <f t="shared" si="14"/>
        <v>28</v>
      </c>
      <c r="O89" t="str">
        <f t="shared" si="15"/>
        <v>32</v>
      </c>
      <c r="P89" t="str">
        <f t="shared" si="16"/>
        <v>19</v>
      </c>
    </row>
    <row r="90" spans="1:16" x14ac:dyDescent="0.5">
      <c r="A90">
        <f t="shared" si="17"/>
        <v>89</v>
      </c>
      <c r="B90" t="s">
        <v>88</v>
      </c>
      <c r="C90">
        <v>105</v>
      </c>
      <c r="D90">
        <v>105</v>
      </c>
      <c r="E90">
        <v>75</v>
      </c>
      <c r="F90">
        <v>65</v>
      </c>
      <c r="G90">
        <v>100</v>
      </c>
      <c r="H90">
        <v>50</v>
      </c>
      <c r="I90">
        <f t="shared" si="10"/>
        <v>500</v>
      </c>
      <c r="K90" t="str">
        <f t="shared" si="11"/>
        <v>69</v>
      </c>
      <c r="L90" t="str">
        <f t="shared" si="12"/>
        <v>69</v>
      </c>
      <c r="M90" t="str">
        <f t="shared" si="13"/>
        <v>4B</v>
      </c>
      <c r="N90" t="str">
        <f t="shared" si="14"/>
        <v>41</v>
      </c>
      <c r="O90" t="str">
        <f t="shared" si="15"/>
        <v>64</v>
      </c>
      <c r="P90" t="str">
        <f t="shared" si="16"/>
        <v>32</v>
      </c>
    </row>
    <row r="91" spans="1:16" x14ac:dyDescent="0.5">
      <c r="A91">
        <f t="shared" si="17"/>
        <v>90</v>
      </c>
      <c r="B91" t="s">
        <v>89</v>
      </c>
      <c r="C91">
        <v>30</v>
      </c>
      <c r="D91">
        <v>65</v>
      </c>
      <c r="E91">
        <v>100</v>
      </c>
      <c r="F91">
        <v>45</v>
      </c>
      <c r="G91">
        <v>25</v>
      </c>
      <c r="H91">
        <v>40</v>
      </c>
      <c r="I91">
        <f t="shared" si="10"/>
        <v>305</v>
      </c>
      <c r="K91" t="str">
        <f t="shared" si="11"/>
        <v>1E</v>
      </c>
      <c r="L91" t="str">
        <f t="shared" si="12"/>
        <v>41</v>
      </c>
      <c r="M91" t="str">
        <f t="shared" si="13"/>
        <v>64</v>
      </c>
      <c r="N91" t="str">
        <f t="shared" si="14"/>
        <v>2D</v>
      </c>
      <c r="O91" t="str">
        <f t="shared" si="15"/>
        <v>19</v>
      </c>
      <c r="P91" t="str">
        <f t="shared" si="16"/>
        <v>28</v>
      </c>
    </row>
    <row r="92" spans="1:16" x14ac:dyDescent="0.5">
      <c r="A92">
        <f t="shared" si="17"/>
        <v>91</v>
      </c>
      <c r="B92" t="s">
        <v>90</v>
      </c>
      <c r="C92">
        <v>50</v>
      </c>
      <c r="D92">
        <v>95</v>
      </c>
      <c r="E92">
        <v>180</v>
      </c>
      <c r="F92">
        <v>85</v>
      </c>
      <c r="G92">
        <v>45</v>
      </c>
      <c r="H92">
        <v>70</v>
      </c>
      <c r="I92">
        <f t="shared" si="10"/>
        <v>525</v>
      </c>
      <c r="K92" t="str">
        <f t="shared" si="11"/>
        <v>32</v>
      </c>
      <c r="L92" t="str">
        <f t="shared" si="12"/>
        <v>5F</v>
      </c>
      <c r="M92" t="str">
        <f t="shared" si="13"/>
        <v>B4</v>
      </c>
      <c r="N92" t="str">
        <f t="shared" si="14"/>
        <v>55</v>
      </c>
      <c r="O92" t="str">
        <f t="shared" si="15"/>
        <v>2D</v>
      </c>
      <c r="P92" t="str">
        <f t="shared" si="16"/>
        <v>46</v>
      </c>
    </row>
    <row r="93" spans="1:16" x14ac:dyDescent="0.5">
      <c r="A93">
        <f t="shared" si="17"/>
        <v>92</v>
      </c>
      <c r="B93" t="s">
        <v>91</v>
      </c>
      <c r="C93">
        <v>30</v>
      </c>
      <c r="D93">
        <v>35</v>
      </c>
      <c r="E93">
        <v>30</v>
      </c>
      <c r="F93">
        <v>100</v>
      </c>
      <c r="G93">
        <v>35</v>
      </c>
      <c r="H93">
        <v>80</v>
      </c>
      <c r="I93">
        <f t="shared" si="10"/>
        <v>310</v>
      </c>
      <c r="K93" t="str">
        <f t="shared" si="11"/>
        <v>1E</v>
      </c>
      <c r="L93" t="str">
        <f t="shared" si="12"/>
        <v>23</v>
      </c>
      <c r="M93" t="str">
        <f t="shared" si="13"/>
        <v>1E</v>
      </c>
      <c r="N93" t="str">
        <f t="shared" si="14"/>
        <v>64</v>
      </c>
      <c r="O93" t="str">
        <f t="shared" si="15"/>
        <v>23</v>
      </c>
      <c r="P93" t="str">
        <f t="shared" si="16"/>
        <v>50</v>
      </c>
    </row>
    <row r="94" spans="1:16" x14ac:dyDescent="0.5">
      <c r="A94">
        <f t="shared" si="17"/>
        <v>93</v>
      </c>
      <c r="B94" t="s">
        <v>92</v>
      </c>
      <c r="C94">
        <v>45</v>
      </c>
      <c r="D94">
        <v>50</v>
      </c>
      <c r="E94">
        <v>45</v>
      </c>
      <c r="F94">
        <v>115</v>
      </c>
      <c r="G94">
        <v>55</v>
      </c>
      <c r="H94">
        <v>95</v>
      </c>
      <c r="I94">
        <f t="shared" si="10"/>
        <v>405</v>
      </c>
      <c r="K94" t="str">
        <f t="shared" si="11"/>
        <v>2D</v>
      </c>
      <c r="L94" t="str">
        <f t="shared" si="12"/>
        <v>32</v>
      </c>
      <c r="M94" t="str">
        <f t="shared" si="13"/>
        <v>2D</v>
      </c>
      <c r="N94" t="str">
        <f t="shared" si="14"/>
        <v>73</v>
      </c>
      <c r="O94" t="str">
        <f t="shared" si="15"/>
        <v>37</v>
      </c>
      <c r="P94" t="str">
        <f t="shared" si="16"/>
        <v>5F</v>
      </c>
    </row>
    <row r="95" spans="1:16" x14ac:dyDescent="0.5">
      <c r="A95">
        <f t="shared" si="17"/>
        <v>94</v>
      </c>
      <c r="B95" t="s">
        <v>93</v>
      </c>
      <c r="C95">
        <v>60</v>
      </c>
      <c r="D95">
        <v>65</v>
      </c>
      <c r="E95">
        <v>60</v>
      </c>
      <c r="F95">
        <v>130</v>
      </c>
      <c r="G95">
        <v>75</v>
      </c>
      <c r="H95">
        <v>110</v>
      </c>
      <c r="I95">
        <f t="shared" si="10"/>
        <v>500</v>
      </c>
      <c r="K95" t="str">
        <f t="shared" si="11"/>
        <v>3C</v>
      </c>
      <c r="L95" t="str">
        <f t="shared" si="12"/>
        <v>41</v>
      </c>
      <c r="M95" t="str">
        <f t="shared" si="13"/>
        <v>3C</v>
      </c>
      <c r="N95" t="str">
        <f t="shared" si="14"/>
        <v>82</v>
      </c>
      <c r="O95" t="str">
        <f t="shared" si="15"/>
        <v>4B</v>
      </c>
      <c r="P95" t="str">
        <f t="shared" si="16"/>
        <v>6E</v>
      </c>
    </row>
    <row r="96" spans="1:16" x14ac:dyDescent="0.5">
      <c r="A96">
        <f t="shared" si="17"/>
        <v>95</v>
      </c>
      <c r="B96" t="s">
        <v>94</v>
      </c>
      <c r="C96">
        <v>35</v>
      </c>
      <c r="D96">
        <v>45</v>
      </c>
      <c r="E96">
        <v>160</v>
      </c>
      <c r="F96">
        <v>30</v>
      </c>
      <c r="G96">
        <v>45</v>
      </c>
      <c r="H96">
        <v>70</v>
      </c>
      <c r="I96">
        <f t="shared" si="10"/>
        <v>385</v>
      </c>
      <c r="K96" t="str">
        <f t="shared" si="11"/>
        <v>23</v>
      </c>
      <c r="L96" t="str">
        <f t="shared" si="12"/>
        <v>2D</v>
      </c>
      <c r="M96" t="str">
        <f t="shared" si="13"/>
        <v>A0</v>
      </c>
      <c r="N96" t="str">
        <f t="shared" si="14"/>
        <v>1E</v>
      </c>
      <c r="O96" t="str">
        <f t="shared" si="15"/>
        <v>2D</v>
      </c>
      <c r="P96" t="str">
        <f t="shared" si="16"/>
        <v>46</v>
      </c>
    </row>
    <row r="97" spans="1:16" x14ac:dyDescent="0.5">
      <c r="A97">
        <f t="shared" si="17"/>
        <v>96</v>
      </c>
      <c r="B97" t="s">
        <v>95</v>
      </c>
      <c r="C97">
        <v>60</v>
      </c>
      <c r="D97">
        <v>48</v>
      </c>
      <c r="E97">
        <v>45</v>
      </c>
      <c r="F97">
        <v>43</v>
      </c>
      <c r="G97">
        <v>90</v>
      </c>
      <c r="H97">
        <v>42</v>
      </c>
      <c r="I97">
        <f t="shared" si="10"/>
        <v>328</v>
      </c>
      <c r="K97" t="str">
        <f t="shared" si="11"/>
        <v>3C</v>
      </c>
      <c r="L97" t="str">
        <f t="shared" si="12"/>
        <v>30</v>
      </c>
      <c r="M97" t="str">
        <f t="shared" si="13"/>
        <v>2D</v>
      </c>
      <c r="N97" t="str">
        <f t="shared" si="14"/>
        <v>2B</v>
      </c>
      <c r="O97" t="str">
        <f t="shared" si="15"/>
        <v>5A</v>
      </c>
      <c r="P97" t="str">
        <f t="shared" si="16"/>
        <v>2A</v>
      </c>
    </row>
    <row r="98" spans="1:16" x14ac:dyDescent="0.5">
      <c r="A98">
        <f t="shared" si="17"/>
        <v>97</v>
      </c>
      <c r="B98" t="s">
        <v>96</v>
      </c>
      <c r="C98">
        <v>85</v>
      </c>
      <c r="D98">
        <v>73</v>
      </c>
      <c r="E98">
        <v>70</v>
      </c>
      <c r="F98">
        <v>73</v>
      </c>
      <c r="G98">
        <v>115</v>
      </c>
      <c r="H98">
        <v>67</v>
      </c>
      <c r="I98">
        <f t="shared" si="10"/>
        <v>483</v>
      </c>
      <c r="K98" t="str">
        <f t="shared" si="11"/>
        <v>55</v>
      </c>
      <c r="L98" t="str">
        <f t="shared" si="12"/>
        <v>49</v>
      </c>
      <c r="M98" t="str">
        <f t="shared" si="13"/>
        <v>46</v>
      </c>
      <c r="N98" t="str">
        <f t="shared" si="14"/>
        <v>49</v>
      </c>
      <c r="O98" t="str">
        <f t="shared" si="15"/>
        <v>73</v>
      </c>
      <c r="P98" t="str">
        <f t="shared" si="16"/>
        <v>43</v>
      </c>
    </row>
    <row r="99" spans="1:16" x14ac:dyDescent="0.5">
      <c r="A99">
        <f t="shared" si="17"/>
        <v>98</v>
      </c>
      <c r="B99" t="s">
        <v>97</v>
      </c>
      <c r="C99">
        <v>30</v>
      </c>
      <c r="D99">
        <v>105</v>
      </c>
      <c r="E99">
        <v>90</v>
      </c>
      <c r="F99">
        <v>25</v>
      </c>
      <c r="G99">
        <v>25</v>
      </c>
      <c r="H99">
        <v>50</v>
      </c>
      <c r="I99">
        <f t="shared" si="10"/>
        <v>325</v>
      </c>
      <c r="K99" t="str">
        <f t="shared" si="11"/>
        <v>1E</v>
      </c>
      <c r="L99" t="str">
        <f t="shared" si="12"/>
        <v>69</v>
      </c>
      <c r="M99" t="str">
        <f t="shared" si="13"/>
        <v>5A</v>
      </c>
      <c r="N99" t="str">
        <f t="shared" si="14"/>
        <v>19</v>
      </c>
      <c r="O99" t="str">
        <f t="shared" si="15"/>
        <v>19</v>
      </c>
      <c r="P99" t="str">
        <f t="shared" si="16"/>
        <v>32</v>
      </c>
    </row>
    <row r="100" spans="1:16" x14ac:dyDescent="0.5">
      <c r="A100">
        <f t="shared" si="17"/>
        <v>99</v>
      </c>
      <c r="B100" t="s">
        <v>98</v>
      </c>
      <c r="C100">
        <v>55</v>
      </c>
      <c r="D100">
        <v>130</v>
      </c>
      <c r="E100">
        <v>115</v>
      </c>
      <c r="F100">
        <v>50</v>
      </c>
      <c r="G100">
        <v>50</v>
      </c>
      <c r="H100">
        <v>75</v>
      </c>
      <c r="I100">
        <f t="shared" si="10"/>
        <v>475</v>
      </c>
      <c r="K100" t="str">
        <f t="shared" si="11"/>
        <v>37</v>
      </c>
      <c r="L100" t="str">
        <f t="shared" si="12"/>
        <v>82</v>
      </c>
      <c r="M100" t="str">
        <f t="shared" si="13"/>
        <v>73</v>
      </c>
      <c r="N100" t="str">
        <f t="shared" si="14"/>
        <v>32</v>
      </c>
      <c r="O100" t="str">
        <f t="shared" si="15"/>
        <v>32</v>
      </c>
      <c r="P100" t="str">
        <f t="shared" si="16"/>
        <v>4B</v>
      </c>
    </row>
    <row r="101" spans="1:16" x14ac:dyDescent="0.5">
      <c r="A101">
        <f t="shared" si="17"/>
        <v>100</v>
      </c>
      <c r="B101" t="s">
        <v>99</v>
      </c>
      <c r="C101">
        <v>40</v>
      </c>
      <c r="D101">
        <v>30</v>
      </c>
      <c r="E101">
        <v>50</v>
      </c>
      <c r="F101">
        <v>55</v>
      </c>
      <c r="G101">
        <v>55</v>
      </c>
      <c r="H101">
        <v>100</v>
      </c>
      <c r="I101">
        <f t="shared" si="10"/>
        <v>330</v>
      </c>
      <c r="K101" t="str">
        <f t="shared" si="11"/>
        <v>28</v>
      </c>
      <c r="L101" t="str">
        <f t="shared" si="12"/>
        <v>1E</v>
      </c>
      <c r="M101" t="str">
        <f t="shared" si="13"/>
        <v>32</v>
      </c>
      <c r="N101" t="str">
        <f t="shared" si="14"/>
        <v>37</v>
      </c>
      <c r="O101" t="str">
        <f t="shared" si="15"/>
        <v>37</v>
      </c>
      <c r="P101" t="str">
        <f t="shared" si="16"/>
        <v>64</v>
      </c>
    </row>
    <row r="102" spans="1:16" x14ac:dyDescent="0.5">
      <c r="A102">
        <f t="shared" si="17"/>
        <v>101</v>
      </c>
      <c r="B102" t="s">
        <v>100</v>
      </c>
      <c r="C102">
        <v>60</v>
      </c>
      <c r="D102">
        <v>50</v>
      </c>
      <c r="E102">
        <v>70</v>
      </c>
      <c r="F102">
        <v>80</v>
      </c>
      <c r="G102">
        <v>80</v>
      </c>
      <c r="H102">
        <v>150</v>
      </c>
      <c r="I102">
        <f t="shared" si="10"/>
        <v>490</v>
      </c>
      <c r="K102" t="str">
        <f t="shared" si="11"/>
        <v>3C</v>
      </c>
      <c r="L102" t="str">
        <f t="shared" si="12"/>
        <v>32</v>
      </c>
      <c r="M102" t="str">
        <f t="shared" si="13"/>
        <v>46</v>
      </c>
      <c r="N102" t="str">
        <f t="shared" si="14"/>
        <v>50</v>
      </c>
      <c r="O102" t="str">
        <f t="shared" si="15"/>
        <v>50</v>
      </c>
      <c r="P102" t="str">
        <f t="shared" si="16"/>
        <v>96</v>
      </c>
    </row>
    <row r="103" spans="1:16" x14ac:dyDescent="0.5">
      <c r="A103">
        <f t="shared" si="17"/>
        <v>102</v>
      </c>
      <c r="B103" t="s">
        <v>101</v>
      </c>
      <c r="C103">
        <v>60</v>
      </c>
      <c r="D103">
        <v>40</v>
      </c>
      <c r="E103">
        <v>80</v>
      </c>
      <c r="F103">
        <v>60</v>
      </c>
      <c r="G103">
        <v>45</v>
      </c>
      <c r="H103">
        <v>40</v>
      </c>
      <c r="I103">
        <f t="shared" si="10"/>
        <v>325</v>
      </c>
      <c r="K103" t="str">
        <f t="shared" si="11"/>
        <v>3C</v>
      </c>
      <c r="L103" t="str">
        <f t="shared" si="12"/>
        <v>28</v>
      </c>
      <c r="M103" t="str">
        <f t="shared" si="13"/>
        <v>50</v>
      </c>
      <c r="N103" t="str">
        <f t="shared" si="14"/>
        <v>3C</v>
      </c>
      <c r="O103" t="str">
        <f t="shared" si="15"/>
        <v>2D</v>
      </c>
      <c r="P103" t="str">
        <f t="shared" si="16"/>
        <v>28</v>
      </c>
    </row>
    <row r="104" spans="1:16" x14ac:dyDescent="0.5">
      <c r="A104">
        <f t="shared" si="17"/>
        <v>103</v>
      </c>
      <c r="B104" t="s">
        <v>102</v>
      </c>
      <c r="C104">
        <v>95</v>
      </c>
      <c r="D104">
        <v>95</v>
      </c>
      <c r="E104">
        <v>85</v>
      </c>
      <c r="F104">
        <v>125</v>
      </c>
      <c r="G104">
        <v>75</v>
      </c>
      <c r="H104">
        <v>55</v>
      </c>
      <c r="I104">
        <f t="shared" si="10"/>
        <v>530</v>
      </c>
      <c r="K104" t="str">
        <f t="shared" si="11"/>
        <v>5F</v>
      </c>
      <c r="L104" t="str">
        <f t="shared" si="12"/>
        <v>5F</v>
      </c>
      <c r="M104" t="str">
        <f t="shared" si="13"/>
        <v>55</v>
      </c>
      <c r="N104" t="str">
        <f t="shared" si="14"/>
        <v>7D</v>
      </c>
      <c r="O104" t="str">
        <f t="shared" si="15"/>
        <v>4B</v>
      </c>
      <c r="P104" t="str">
        <f t="shared" si="16"/>
        <v>37</v>
      </c>
    </row>
    <row r="105" spans="1:16" x14ac:dyDescent="0.5">
      <c r="A105">
        <f t="shared" si="17"/>
        <v>104</v>
      </c>
      <c r="B105" t="s">
        <v>103</v>
      </c>
      <c r="C105">
        <v>50</v>
      </c>
      <c r="D105">
        <v>50</v>
      </c>
      <c r="E105">
        <v>95</v>
      </c>
      <c r="F105">
        <v>40</v>
      </c>
      <c r="G105">
        <v>50</v>
      </c>
      <c r="H105">
        <v>35</v>
      </c>
      <c r="I105">
        <f t="shared" si="10"/>
        <v>320</v>
      </c>
      <c r="K105" t="str">
        <f t="shared" si="11"/>
        <v>32</v>
      </c>
      <c r="L105" t="str">
        <f t="shared" si="12"/>
        <v>32</v>
      </c>
      <c r="M105" t="str">
        <f t="shared" si="13"/>
        <v>5F</v>
      </c>
      <c r="N105" t="str">
        <f t="shared" si="14"/>
        <v>28</v>
      </c>
      <c r="O105" t="str">
        <f t="shared" si="15"/>
        <v>32</v>
      </c>
      <c r="P105" t="str">
        <f t="shared" si="16"/>
        <v>23</v>
      </c>
    </row>
    <row r="106" spans="1:16" x14ac:dyDescent="0.5">
      <c r="A106">
        <f t="shared" si="17"/>
        <v>105</v>
      </c>
      <c r="B106" t="s">
        <v>104</v>
      </c>
      <c r="C106">
        <v>60</v>
      </c>
      <c r="D106">
        <v>80</v>
      </c>
      <c r="E106">
        <v>110</v>
      </c>
      <c r="F106">
        <v>50</v>
      </c>
      <c r="G106">
        <v>80</v>
      </c>
      <c r="H106">
        <v>45</v>
      </c>
      <c r="I106">
        <f t="shared" si="10"/>
        <v>425</v>
      </c>
      <c r="K106" t="str">
        <f t="shared" si="11"/>
        <v>3C</v>
      </c>
      <c r="L106" t="str">
        <f t="shared" si="12"/>
        <v>50</v>
      </c>
      <c r="M106" t="str">
        <f t="shared" si="13"/>
        <v>6E</v>
      </c>
      <c r="N106" t="str">
        <f t="shared" si="14"/>
        <v>32</v>
      </c>
      <c r="O106" t="str">
        <f t="shared" si="15"/>
        <v>50</v>
      </c>
      <c r="P106" t="str">
        <f t="shared" si="16"/>
        <v>2D</v>
      </c>
    </row>
    <row r="107" spans="1:16" x14ac:dyDescent="0.5">
      <c r="A107">
        <f t="shared" si="17"/>
        <v>106</v>
      </c>
      <c r="B107" t="s">
        <v>105</v>
      </c>
      <c r="C107">
        <v>50</v>
      </c>
      <c r="D107">
        <v>120</v>
      </c>
      <c r="E107">
        <v>53</v>
      </c>
      <c r="F107">
        <v>35</v>
      </c>
      <c r="G107">
        <v>110</v>
      </c>
      <c r="H107">
        <v>87</v>
      </c>
      <c r="I107">
        <f t="shared" si="10"/>
        <v>455</v>
      </c>
      <c r="K107" t="str">
        <f t="shared" si="11"/>
        <v>32</v>
      </c>
      <c r="L107" t="str">
        <f t="shared" si="12"/>
        <v>78</v>
      </c>
      <c r="M107" t="str">
        <f t="shared" si="13"/>
        <v>35</v>
      </c>
      <c r="N107" t="str">
        <f t="shared" si="14"/>
        <v>23</v>
      </c>
      <c r="O107" t="str">
        <f t="shared" si="15"/>
        <v>6E</v>
      </c>
      <c r="P107" t="str">
        <f t="shared" si="16"/>
        <v>57</v>
      </c>
    </row>
    <row r="108" spans="1:16" x14ac:dyDescent="0.5">
      <c r="A108">
        <f t="shared" si="17"/>
        <v>107</v>
      </c>
      <c r="B108" t="s">
        <v>106</v>
      </c>
      <c r="C108">
        <v>50</v>
      </c>
      <c r="D108">
        <v>105</v>
      </c>
      <c r="E108">
        <v>79</v>
      </c>
      <c r="F108">
        <v>35</v>
      </c>
      <c r="G108">
        <v>110</v>
      </c>
      <c r="H108">
        <v>76</v>
      </c>
      <c r="I108">
        <f t="shared" si="10"/>
        <v>455</v>
      </c>
      <c r="K108" t="str">
        <f t="shared" si="11"/>
        <v>32</v>
      </c>
      <c r="L108" t="str">
        <f t="shared" si="12"/>
        <v>69</v>
      </c>
      <c r="M108" t="str">
        <f t="shared" si="13"/>
        <v>4F</v>
      </c>
      <c r="N108" t="str">
        <f t="shared" si="14"/>
        <v>23</v>
      </c>
      <c r="O108" t="str">
        <f t="shared" si="15"/>
        <v>6E</v>
      </c>
      <c r="P108" t="str">
        <f t="shared" si="16"/>
        <v>4C</v>
      </c>
    </row>
    <row r="109" spans="1:16" x14ac:dyDescent="0.5">
      <c r="A109">
        <f t="shared" si="17"/>
        <v>108</v>
      </c>
      <c r="B109" t="s">
        <v>107</v>
      </c>
      <c r="C109">
        <v>90</v>
      </c>
      <c r="D109">
        <v>55</v>
      </c>
      <c r="E109">
        <v>75</v>
      </c>
      <c r="F109">
        <v>60</v>
      </c>
      <c r="G109">
        <v>75</v>
      </c>
      <c r="H109">
        <v>30</v>
      </c>
      <c r="I109">
        <f t="shared" si="10"/>
        <v>385</v>
      </c>
      <c r="K109" t="str">
        <f t="shared" si="11"/>
        <v>5A</v>
      </c>
      <c r="L109" t="str">
        <f t="shared" si="12"/>
        <v>37</v>
      </c>
      <c r="M109" t="str">
        <f t="shared" si="13"/>
        <v>4B</v>
      </c>
      <c r="N109" t="str">
        <f t="shared" si="14"/>
        <v>3C</v>
      </c>
      <c r="O109" t="str">
        <f t="shared" si="15"/>
        <v>4B</v>
      </c>
      <c r="P109" t="str">
        <f t="shared" si="16"/>
        <v>1E</v>
      </c>
    </row>
    <row r="110" spans="1:16" x14ac:dyDescent="0.5">
      <c r="A110">
        <f t="shared" si="17"/>
        <v>109</v>
      </c>
      <c r="B110" t="s">
        <v>108</v>
      </c>
      <c r="C110">
        <v>40</v>
      </c>
      <c r="D110">
        <v>65</v>
      </c>
      <c r="E110">
        <v>95</v>
      </c>
      <c r="F110">
        <v>60</v>
      </c>
      <c r="G110">
        <v>45</v>
      </c>
      <c r="H110">
        <v>35</v>
      </c>
      <c r="I110">
        <f t="shared" si="10"/>
        <v>340</v>
      </c>
      <c r="K110" t="str">
        <f t="shared" si="11"/>
        <v>28</v>
      </c>
      <c r="L110" t="str">
        <f t="shared" si="12"/>
        <v>41</v>
      </c>
      <c r="M110" t="str">
        <f t="shared" si="13"/>
        <v>5F</v>
      </c>
      <c r="N110" t="str">
        <f t="shared" si="14"/>
        <v>3C</v>
      </c>
      <c r="O110" t="str">
        <f t="shared" si="15"/>
        <v>2D</v>
      </c>
      <c r="P110" t="str">
        <f t="shared" si="16"/>
        <v>23</v>
      </c>
    </row>
    <row r="111" spans="1:16" x14ac:dyDescent="0.5">
      <c r="A111">
        <f t="shared" si="17"/>
        <v>110</v>
      </c>
      <c r="B111" t="s">
        <v>109</v>
      </c>
      <c r="C111">
        <v>65</v>
      </c>
      <c r="D111">
        <v>90</v>
      </c>
      <c r="E111">
        <v>120</v>
      </c>
      <c r="F111">
        <v>85</v>
      </c>
      <c r="G111">
        <v>70</v>
      </c>
      <c r="H111">
        <v>60</v>
      </c>
      <c r="I111">
        <f t="shared" si="10"/>
        <v>490</v>
      </c>
      <c r="K111" t="str">
        <f t="shared" si="11"/>
        <v>41</v>
      </c>
      <c r="L111" t="str">
        <f t="shared" si="12"/>
        <v>5A</v>
      </c>
      <c r="M111" t="str">
        <f t="shared" si="13"/>
        <v>78</v>
      </c>
      <c r="N111" t="str">
        <f t="shared" si="14"/>
        <v>55</v>
      </c>
      <c r="O111" t="str">
        <f t="shared" si="15"/>
        <v>46</v>
      </c>
      <c r="P111" t="str">
        <f t="shared" si="16"/>
        <v>3C</v>
      </c>
    </row>
    <row r="112" spans="1:16" x14ac:dyDescent="0.5">
      <c r="A112">
        <f t="shared" si="17"/>
        <v>111</v>
      </c>
      <c r="B112" t="s">
        <v>110</v>
      </c>
      <c r="C112">
        <v>80</v>
      </c>
      <c r="D112">
        <v>85</v>
      </c>
      <c r="E112">
        <v>95</v>
      </c>
      <c r="F112">
        <v>30</v>
      </c>
      <c r="G112">
        <v>30</v>
      </c>
      <c r="H112">
        <v>25</v>
      </c>
      <c r="I112">
        <f t="shared" si="10"/>
        <v>345</v>
      </c>
      <c r="K112" t="str">
        <f t="shared" si="11"/>
        <v>50</v>
      </c>
      <c r="L112" t="str">
        <f t="shared" si="12"/>
        <v>55</v>
      </c>
      <c r="M112" t="str">
        <f t="shared" si="13"/>
        <v>5F</v>
      </c>
      <c r="N112" t="str">
        <f t="shared" si="14"/>
        <v>1E</v>
      </c>
      <c r="O112" t="str">
        <f t="shared" si="15"/>
        <v>1E</v>
      </c>
      <c r="P112" t="str">
        <f t="shared" si="16"/>
        <v>19</v>
      </c>
    </row>
    <row r="113" spans="1:16" x14ac:dyDescent="0.5">
      <c r="A113">
        <f t="shared" si="17"/>
        <v>112</v>
      </c>
      <c r="B113" t="s">
        <v>111</v>
      </c>
      <c r="C113">
        <v>105</v>
      </c>
      <c r="D113">
        <v>130</v>
      </c>
      <c r="E113">
        <v>120</v>
      </c>
      <c r="F113">
        <v>45</v>
      </c>
      <c r="G113">
        <v>45</v>
      </c>
      <c r="H113">
        <v>40</v>
      </c>
      <c r="I113">
        <f t="shared" si="10"/>
        <v>485</v>
      </c>
      <c r="K113" t="str">
        <f t="shared" si="11"/>
        <v>69</v>
      </c>
      <c r="L113" t="str">
        <f t="shared" si="12"/>
        <v>82</v>
      </c>
      <c r="M113" t="str">
        <f t="shared" si="13"/>
        <v>78</v>
      </c>
      <c r="N113" t="str">
        <f t="shared" si="14"/>
        <v>2D</v>
      </c>
      <c r="O113" t="str">
        <f t="shared" si="15"/>
        <v>2D</v>
      </c>
      <c r="P113" t="str">
        <f t="shared" si="16"/>
        <v>28</v>
      </c>
    </row>
    <row r="114" spans="1:16" x14ac:dyDescent="0.5">
      <c r="A114">
        <f t="shared" si="17"/>
        <v>113</v>
      </c>
      <c r="B114" t="s">
        <v>112</v>
      </c>
      <c r="C114">
        <v>250</v>
      </c>
      <c r="D114">
        <v>5</v>
      </c>
      <c r="E114">
        <v>5</v>
      </c>
      <c r="F114">
        <v>35</v>
      </c>
      <c r="G114">
        <v>105</v>
      </c>
      <c r="H114">
        <v>50</v>
      </c>
      <c r="I114">
        <f t="shared" si="10"/>
        <v>450</v>
      </c>
      <c r="K114" t="str">
        <f t="shared" si="11"/>
        <v>FA</v>
      </c>
      <c r="L114" t="str">
        <f t="shared" si="12"/>
        <v>5</v>
      </c>
      <c r="M114" t="str">
        <f t="shared" si="13"/>
        <v>5</v>
      </c>
      <c r="N114" t="str">
        <f t="shared" si="14"/>
        <v>23</v>
      </c>
      <c r="O114" t="str">
        <f t="shared" si="15"/>
        <v>69</v>
      </c>
      <c r="P114" t="str">
        <f t="shared" si="16"/>
        <v>32</v>
      </c>
    </row>
    <row r="115" spans="1:16" x14ac:dyDescent="0.5">
      <c r="A115">
        <f t="shared" si="17"/>
        <v>114</v>
      </c>
      <c r="B115" t="s">
        <v>113</v>
      </c>
      <c r="C115">
        <v>65</v>
      </c>
      <c r="D115">
        <v>55</v>
      </c>
      <c r="E115">
        <v>115</v>
      </c>
      <c r="F115">
        <v>100</v>
      </c>
      <c r="G115">
        <v>40</v>
      </c>
      <c r="H115">
        <v>60</v>
      </c>
      <c r="I115">
        <f t="shared" si="10"/>
        <v>435</v>
      </c>
      <c r="K115" t="str">
        <f t="shared" si="11"/>
        <v>41</v>
      </c>
      <c r="L115" t="str">
        <f t="shared" si="12"/>
        <v>37</v>
      </c>
      <c r="M115" t="str">
        <f t="shared" si="13"/>
        <v>73</v>
      </c>
      <c r="N115" t="str">
        <f t="shared" si="14"/>
        <v>64</v>
      </c>
      <c r="O115" t="str">
        <f t="shared" si="15"/>
        <v>28</v>
      </c>
      <c r="P115" t="str">
        <f t="shared" si="16"/>
        <v>3C</v>
      </c>
    </row>
    <row r="116" spans="1:16" x14ac:dyDescent="0.5">
      <c r="A116">
        <f t="shared" si="17"/>
        <v>115</v>
      </c>
      <c r="B116" t="s">
        <v>114</v>
      </c>
      <c r="C116">
        <v>105</v>
      </c>
      <c r="D116">
        <v>95</v>
      </c>
      <c r="E116">
        <v>80</v>
      </c>
      <c r="F116">
        <v>40</v>
      </c>
      <c r="G116">
        <v>80</v>
      </c>
      <c r="H116">
        <v>90</v>
      </c>
      <c r="I116">
        <f t="shared" si="10"/>
        <v>490</v>
      </c>
      <c r="K116" t="str">
        <f t="shared" si="11"/>
        <v>69</v>
      </c>
      <c r="L116" t="str">
        <f t="shared" si="12"/>
        <v>5F</v>
      </c>
      <c r="M116" t="str">
        <f t="shared" si="13"/>
        <v>50</v>
      </c>
      <c r="N116" t="str">
        <f t="shared" si="14"/>
        <v>28</v>
      </c>
      <c r="O116" t="str">
        <f t="shared" si="15"/>
        <v>50</v>
      </c>
      <c r="P116" t="str">
        <f t="shared" si="16"/>
        <v>5A</v>
      </c>
    </row>
    <row r="117" spans="1:16" x14ac:dyDescent="0.5">
      <c r="A117">
        <f t="shared" si="17"/>
        <v>116</v>
      </c>
      <c r="B117" t="s">
        <v>115</v>
      </c>
      <c r="C117">
        <v>30</v>
      </c>
      <c r="D117">
        <v>40</v>
      </c>
      <c r="E117">
        <v>70</v>
      </c>
      <c r="F117">
        <v>70</v>
      </c>
      <c r="G117">
        <v>25</v>
      </c>
      <c r="H117">
        <v>60</v>
      </c>
      <c r="I117">
        <f t="shared" si="10"/>
        <v>295</v>
      </c>
      <c r="K117" t="str">
        <f t="shared" si="11"/>
        <v>1E</v>
      </c>
      <c r="L117" t="str">
        <f t="shared" si="12"/>
        <v>28</v>
      </c>
      <c r="M117" t="str">
        <f t="shared" si="13"/>
        <v>46</v>
      </c>
      <c r="N117" t="str">
        <f t="shared" si="14"/>
        <v>46</v>
      </c>
      <c r="O117" t="str">
        <f t="shared" si="15"/>
        <v>19</v>
      </c>
      <c r="P117" t="str">
        <f t="shared" si="16"/>
        <v>3C</v>
      </c>
    </row>
    <row r="118" spans="1:16" x14ac:dyDescent="0.5">
      <c r="A118">
        <f t="shared" si="17"/>
        <v>117</v>
      </c>
      <c r="B118" t="s">
        <v>116</v>
      </c>
      <c r="C118">
        <v>55</v>
      </c>
      <c r="D118">
        <v>65</v>
      </c>
      <c r="E118">
        <v>95</v>
      </c>
      <c r="F118">
        <v>95</v>
      </c>
      <c r="G118">
        <v>45</v>
      </c>
      <c r="H118">
        <v>85</v>
      </c>
      <c r="I118">
        <f t="shared" si="10"/>
        <v>440</v>
      </c>
      <c r="K118" t="str">
        <f t="shared" si="11"/>
        <v>37</v>
      </c>
      <c r="L118" t="str">
        <f t="shared" si="12"/>
        <v>41</v>
      </c>
      <c r="M118" t="str">
        <f t="shared" si="13"/>
        <v>5F</v>
      </c>
      <c r="N118" t="str">
        <f t="shared" si="14"/>
        <v>5F</v>
      </c>
      <c r="O118" t="str">
        <f t="shared" si="15"/>
        <v>2D</v>
      </c>
      <c r="P118" t="str">
        <f t="shared" si="16"/>
        <v>55</v>
      </c>
    </row>
    <row r="119" spans="1:16" x14ac:dyDescent="0.5">
      <c r="A119">
        <f t="shared" si="17"/>
        <v>118</v>
      </c>
      <c r="B119" t="s">
        <v>117</v>
      </c>
      <c r="C119">
        <v>45</v>
      </c>
      <c r="D119">
        <v>67</v>
      </c>
      <c r="E119">
        <v>60</v>
      </c>
      <c r="F119">
        <v>35</v>
      </c>
      <c r="G119">
        <v>50</v>
      </c>
      <c r="H119">
        <v>63</v>
      </c>
      <c r="I119">
        <f t="shared" si="10"/>
        <v>320</v>
      </c>
      <c r="K119" t="str">
        <f t="shared" si="11"/>
        <v>2D</v>
      </c>
      <c r="L119" t="str">
        <f t="shared" si="12"/>
        <v>43</v>
      </c>
      <c r="M119" t="str">
        <f t="shared" si="13"/>
        <v>3C</v>
      </c>
      <c r="N119" t="str">
        <f t="shared" si="14"/>
        <v>23</v>
      </c>
      <c r="O119" t="str">
        <f t="shared" si="15"/>
        <v>32</v>
      </c>
      <c r="P119" t="str">
        <f t="shared" si="16"/>
        <v>3F</v>
      </c>
    </row>
    <row r="120" spans="1:16" x14ac:dyDescent="0.5">
      <c r="A120">
        <f t="shared" si="17"/>
        <v>119</v>
      </c>
      <c r="B120" t="s">
        <v>118</v>
      </c>
      <c r="C120">
        <v>80</v>
      </c>
      <c r="D120">
        <v>92</v>
      </c>
      <c r="E120">
        <v>65</v>
      </c>
      <c r="F120">
        <v>65</v>
      </c>
      <c r="G120">
        <v>80</v>
      </c>
      <c r="H120">
        <v>68</v>
      </c>
      <c r="I120">
        <f t="shared" si="10"/>
        <v>450</v>
      </c>
      <c r="K120" t="str">
        <f t="shared" si="11"/>
        <v>50</v>
      </c>
      <c r="L120" t="str">
        <f t="shared" si="12"/>
        <v>5C</v>
      </c>
      <c r="M120" t="str">
        <f t="shared" si="13"/>
        <v>41</v>
      </c>
      <c r="N120" t="str">
        <f t="shared" si="14"/>
        <v>41</v>
      </c>
      <c r="O120" t="str">
        <f t="shared" si="15"/>
        <v>50</v>
      </c>
      <c r="P120" t="str">
        <f t="shared" si="16"/>
        <v>44</v>
      </c>
    </row>
    <row r="121" spans="1:16" x14ac:dyDescent="0.5">
      <c r="A121">
        <f t="shared" si="17"/>
        <v>120</v>
      </c>
      <c r="B121" t="s">
        <v>119</v>
      </c>
      <c r="C121">
        <v>30</v>
      </c>
      <c r="D121">
        <v>45</v>
      </c>
      <c r="E121">
        <v>55</v>
      </c>
      <c r="F121">
        <v>70</v>
      </c>
      <c r="G121">
        <v>55</v>
      </c>
      <c r="H121">
        <v>85</v>
      </c>
      <c r="I121">
        <f t="shared" si="10"/>
        <v>340</v>
      </c>
      <c r="K121" t="str">
        <f t="shared" si="11"/>
        <v>1E</v>
      </c>
      <c r="L121" t="str">
        <f t="shared" si="12"/>
        <v>2D</v>
      </c>
      <c r="M121" t="str">
        <f t="shared" si="13"/>
        <v>37</v>
      </c>
      <c r="N121" t="str">
        <f t="shared" si="14"/>
        <v>46</v>
      </c>
      <c r="O121" t="str">
        <f t="shared" si="15"/>
        <v>37</v>
      </c>
      <c r="P121" t="str">
        <f t="shared" si="16"/>
        <v>55</v>
      </c>
    </row>
    <row r="122" spans="1:16" x14ac:dyDescent="0.5">
      <c r="A122">
        <f t="shared" si="17"/>
        <v>121</v>
      </c>
      <c r="B122" t="s">
        <v>120</v>
      </c>
      <c r="C122">
        <v>60</v>
      </c>
      <c r="D122">
        <v>75</v>
      </c>
      <c r="E122">
        <v>85</v>
      </c>
      <c r="F122">
        <v>100</v>
      </c>
      <c r="G122">
        <v>85</v>
      </c>
      <c r="H122">
        <v>115</v>
      </c>
      <c r="I122">
        <f t="shared" si="10"/>
        <v>520</v>
      </c>
      <c r="K122" t="str">
        <f t="shared" si="11"/>
        <v>3C</v>
      </c>
      <c r="L122" t="str">
        <f t="shared" si="12"/>
        <v>4B</v>
      </c>
      <c r="M122" t="str">
        <f t="shared" si="13"/>
        <v>55</v>
      </c>
      <c r="N122" t="str">
        <f t="shared" si="14"/>
        <v>64</v>
      </c>
      <c r="O122" t="str">
        <f t="shared" si="15"/>
        <v>55</v>
      </c>
      <c r="P122" t="str">
        <f t="shared" si="16"/>
        <v>73</v>
      </c>
    </row>
    <row r="123" spans="1:16" x14ac:dyDescent="0.5">
      <c r="A123">
        <f t="shared" si="17"/>
        <v>122</v>
      </c>
      <c r="B123" t="s">
        <v>121</v>
      </c>
      <c r="C123">
        <v>40</v>
      </c>
      <c r="D123">
        <v>45</v>
      </c>
      <c r="E123">
        <v>65</v>
      </c>
      <c r="F123">
        <v>100</v>
      </c>
      <c r="G123">
        <v>120</v>
      </c>
      <c r="H123">
        <v>90</v>
      </c>
      <c r="I123">
        <f t="shared" si="10"/>
        <v>460</v>
      </c>
      <c r="K123" t="str">
        <f t="shared" si="11"/>
        <v>28</v>
      </c>
      <c r="L123" t="str">
        <f t="shared" si="12"/>
        <v>2D</v>
      </c>
      <c r="M123" t="str">
        <f t="shared" si="13"/>
        <v>41</v>
      </c>
      <c r="N123" t="str">
        <f t="shared" si="14"/>
        <v>64</v>
      </c>
      <c r="O123" t="str">
        <f t="shared" si="15"/>
        <v>78</v>
      </c>
      <c r="P123" t="str">
        <f t="shared" si="16"/>
        <v>5A</v>
      </c>
    </row>
    <row r="124" spans="1:16" x14ac:dyDescent="0.5">
      <c r="A124">
        <f t="shared" si="17"/>
        <v>123</v>
      </c>
      <c r="B124" t="s">
        <v>122</v>
      </c>
      <c r="C124">
        <v>70</v>
      </c>
      <c r="D124">
        <v>110</v>
      </c>
      <c r="E124">
        <v>80</v>
      </c>
      <c r="F124">
        <v>55</v>
      </c>
      <c r="G124">
        <v>80</v>
      </c>
      <c r="H124">
        <v>105</v>
      </c>
      <c r="I124">
        <f t="shared" si="10"/>
        <v>500</v>
      </c>
      <c r="K124" t="str">
        <f t="shared" si="11"/>
        <v>46</v>
      </c>
      <c r="L124" t="str">
        <f t="shared" si="12"/>
        <v>6E</v>
      </c>
      <c r="M124" t="str">
        <f t="shared" si="13"/>
        <v>50</v>
      </c>
      <c r="N124" t="str">
        <f t="shared" si="14"/>
        <v>37</v>
      </c>
      <c r="O124" t="str">
        <f t="shared" si="15"/>
        <v>50</v>
      </c>
      <c r="P124" t="str">
        <f t="shared" si="16"/>
        <v>69</v>
      </c>
    </row>
    <row r="125" spans="1:16" x14ac:dyDescent="0.5">
      <c r="A125">
        <f t="shared" si="17"/>
        <v>124</v>
      </c>
      <c r="B125" t="s">
        <v>123</v>
      </c>
      <c r="C125">
        <v>65</v>
      </c>
      <c r="D125">
        <v>50</v>
      </c>
      <c r="E125">
        <v>35</v>
      </c>
      <c r="F125">
        <v>115</v>
      </c>
      <c r="G125">
        <v>95</v>
      </c>
      <c r="H125">
        <v>95</v>
      </c>
      <c r="I125">
        <f t="shared" si="10"/>
        <v>455</v>
      </c>
      <c r="K125" t="str">
        <f t="shared" si="11"/>
        <v>41</v>
      </c>
      <c r="L125" t="str">
        <f t="shared" si="12"/>
        <v>32</v>
      </c>
      <c r="M125" t="str">
        <f t="shared" si="13"/>
        <v>23</v>
      </c>
      <c r="N125" t="str">
        <f t="shared" si="14"/>
        <v>73</v>
      </c>
      <c r="O125" t="str">
        <f t="shared" si="15"/>
        <v>5F</v>
      </c>
      <c r="P125" t="str">
        <f t="shared" si="16"/>
        <v>5F</v>
      </c>
    </row>
    <row r="126" spans="1:16" x14ac:dyDescent="0.5">
      <c r="A126">
        <f t="shared" si="17"/>
        <v>125</v>
      </c>
      <c r="B126" t="s">
        <v>124</v>
      </c>
      <c r="C126">
        <v>65</v>
      </c>
      <c r="D126">
        <v>83</v>
      </c>
      <c r="E126">
        <v>57</v>
      </c>
      <c r="F126">
        <v>95</v>
      </c>
      <c r="G126">
        <v>85</v>
      </c>
      <c r="H126">
        <v>105</v>
      </c>
      <c r="I126">
        <f t="shared" si="10"/>
        <v>490</v>
      </c>
      <c r="K126" t="str">
        <f t="shared" si="11"/>
        <v>41</v>
      </c>
      <c r="L126" t="str">
        <f t="shared" si="12"/>
        <v>53</v>
      </c>
      <c r="M126" t="str">
        <f t="shared" si="13"/>
        <v>39</v>
      </c>
      <c r="N126" t="str">
        <f t="shared" si="14"/>
        <v>5F</v>
      </c>
      <c r="O126" t="str">
        <f t="shared" si="15"/>
        <v>55</v>
      </c>
      <c r="P126" t="str">
        <f t="shared" si="16"/>
        <v>69</v>
      </c>
    </row>
    <row r="127" spans="1:16" x14ac:dyDescent="0.5">
      <c r="A127">
        <f t="shared" si="17"/>
        <v>126</v>
      </c>
      <c r="B127" t="s">
        <v>125</v>
      </c>
      <c r="C127">
        <v>65</v>
      </c>
      <c r="D127">
        <v>95</v>
      </c>
      <c r="E127">
        <v>57</v>
      </c>
      <c r="F127">
        <v>100</v>
      </c>
      <c r="G127">
        <v>85</v>
      </c>
      <c r="H127">
        <v>93</v>
      </c>
      <c r="I127">
        <f t="shared" si="10"/>
        <v>495</v>
      </c>
      <c r="K127" t="str">
        <f t="shared" si="11"/>
        <v>41</v>
      </c>
      <c r="L127" t="str">
        <f t="shared" si="12"/>
        <v>5F</v>
      </c>
      <c r="M127" t="str">
        <f t="shared" si="13"/>
        <v>39</v>
      </c>
      <c r="N127" t="str">
        <f t="shared" si="14"/>
        <v>64</v>
      </c>
      <c r="O127" t="str">
        <f t="shared" si="15"/>
        <v>55</v>
      </c>
      <c r="P127" t="str">
        <f t="shared" si="16"/>
        <v>5D</v>
      </c>
    </row>
    <row r="128" spans="1:16" x14ac:dyDescent="0.5">
      <c r="A128">
        <f t="shared" si="17"/>
        <v>127</v>
      </c>
      <c r="B128" t="s">
        <v>126</v>
      </c>
      <c r="C128">
        <v>65</v>
      </c>
      <c r="D128">
        <v>125</v>
      </c>
      <c r="E128">
        <v>100</v>
      </c>
      <c r="F128">
        <v>55</v>
      </c>
      <c r="G128">
        <v>70</v>
      </c>
      <c r="H128">
        <v>85</v>
      </c>
      <c r="I128">
        <f t="shared" si="10"/>
        <v>500</v>
      </c>
      <c r="K128" t="str">
        <f t="shared" si="11"/>
        <v>41</v>
      </c>
      <c r="L128" t="str">
        <f t="shared" si="12"/>
        <v>7D</v>
      </c>
      <c r="M128" t="str">
        <f t="shared" si="13"/>
        <v>64</v>
      </c>
      <c r="N128" t="str">
        <f t="shared" si="14"/>
        <v>37</v>
      </c>
      <c r="O128" t="str">
        <f t="shared" si="15"/>
        <v>46</v>
      </c>
      <c r="P128" t="str">
        <f t="shared" si="16"/>
        <v>55</v>
      </c>
    </row>
    <row r="129" spans="1:16" x14ac:dyDescent="0.5">
      <c r="A129">
        <f t="shared" si="17"/>
        <v>128</v>
      </c>
      <c r="B129" t="s">
        <v>127</v>
      </c>
      <c r="C129">
        <v>75</v>
      </c>
      <c r="D129">
        <v>100</v>
      </c>
      <c r="E129">
        <v>95</v>
      </c>
      <c r="F129">
        <v>40</v>
      </c>
      <c r="G129">
        <v>70</v>
      </c>
      <c r="H129">
        <v>110</v>
      </c>
      <c r="I129">
        <f t="shared" si="10"/>
        <v>490</v>
      </c>
      <c r="K129" t="str">
        <f t="shared" si="11"/>
        <v>4B</v>
      </c>
      <c r="L129" t="str">
        <f t="shared" si="12"/>
        <v>64</v>
      </c>
      <c r="M129" t="str">
        <f t="shared" si="13"/>
        <v>5F</v>
      </c>
      <c r="N129" t="str">
        <f t="shared" si="14"/>
        <v>28</v>
      </c>
      <c r="O129" t="str">
        <f t="shared" si="15"/>
        <v>46</v>
      </c>
      <c r="P129" t="str">
        <f t="shared" si="16"/>
        <v>6E</v>
      </c>
    </row>
    <row r="130" spans="1:16" x14ac:dyDescent="0.5">
      <c r="A130">
        <f t="shared" si="17"/>
        <v>129</v>
      </c>
      <c r="B130" t="s">
        <v>128</v>
      </c>
      <c r="C130">
        <v>20</v>
      </c>
      <c r="D130">
        <v>10</v>
      </c>
      <c r="E130">
        <v>55</v>
      </c>
      <c r="F130">
        <v>15</v>
      </c>
      <c r="G130">
        <v>20</v>
      </c>
      <c r="H130">
        <v>80</v>
      </c>
      <c r="I130">
        <f t="shared" si="10"/>
        <v>200</v>
      </c>
      <c r="K130" t="str">
        <f t="shared" si="11"/>
        <v>14</v>
      </c>
      <c r="L130" t="str">
        <f t="shared" si="12"/>
        <v>A</v>
      </c>
      <c r="M130" t="str">
        <f t="shared" si="13"/>
        <v>37</v>
      </c>
      <c r="N130" t="str">
        <f t="shared" si="14"/>
        <v>F</v>
      </c>
      <c r="O130" t="str">
        <f t="shared" si="15"/>
        <v>14</v>
      </c>
      <c r="P130" t="str">
        <f t="shared" si="16"/>
        <v>50</v>
      </c>
    </row>
    <row r="131" spans="1:16" x14ac:dyDescent="0.5">
      <c r="A131">
        <f t="shared" si="17"/>
        <v>130</v>
      </c>
      <c r="B131" t="s">
        <v>129</v>
      </c>
      <c r="C131">
        <v>95</v>
      </c>
      <c r="D131">
        <v>125</v>
      </c>
      <c r="E131">
        <v>79</v>
      </c>
      <c r="F131">
        <v>60</v>
      </c>
      <c r="G131">
        <v>100</v>
      </c>
      <c r="H131">
        <v>81</v>
      </c>
      <c r="I131">
        <f t="shared" ref="I131:I194" si="18">SUM(C131:H131)</f>
        <v>540</v>
      </c>
      <c r="K131" t="str">
        <f t="shared" ref="K131:K194" si="19">DEC2HEX(C131)</f>
        <v>5F</v>
      </c>
      <c r="L131" t="str">
        <f t="shared" ref="L131:L194" si="20">DEC2HEX(D131)</f>
        <v>7D</v>
      </c>
      <c r="M131" t="str">
        <f t="shared" ref="M131:M194" si="21">DEC2HEX(E131)</f>
        <v>4F</v>
      </c>
      <c r="N131" t="str">
        <f t="shared" ref="N131:N194" si="22">DEC2HEX(F131)</f>
        <v>3C</v>
      </c>
      <c r="O131" t="str">
        <f t="shared" ref="O131:O194" si="23">DEC2HEX(G131)</f>
        <v>64</v>
      </c>
      <c r="P131" t="str">
        <f t="shared" ref="P131:P194" si="24">DEC2HEX(H131)</f>
        <v>51</v>
      </c>
    </row>
    <row r="132" spans="1:16" x14ac:dyDescent="0.5">
      <c r="A132">
        <f t="shared" si="17"/>
        <v>131</v>
      </c>
      <c r="B132" t="s">
        <v>130</v>
      </c>
      <c r="C132">
        <v>130</v>
      </c>
      <c r="D132">
        <v>85</v>
      </c>
      <c r="E132">
        <v>80</v>
      </c>
      <c r="F132">
        <v>85</v>
      </c>
      <c r="G132">
        <v>95</v>
      </c>
      <c r="H132">
        <v>60</v>
      </c>
      <c r="I132">
        <f t="shared" si="18"/>
        <v>535</v>
      </c>
      <c r="K132" t="str">
        <f t="shared" si="19"/>
        <v>82</v>
      </c>
      <c r="L132" t="str">
        <f t="shared" si="20"/>
        <v>55</v>
      </c>
      <c r="M132" t="str">
        <f t="shared" si="21"/>
        <v>50</v>
      </c>
      <c r="N132" t="str">
        <f t="shared" si="22"/>
        <v>55</v>
      </c>
      <c r="O132" t="str">
        <f t="shared" si="23"/>
        <v>5F</v>
      </c>
      <c r="P132" t="str">
        <f t="shared" si="24"/>
        <v>3C</v>
      </c>
    </row>
    <row r="133" spans="1:16" x14ac:dyDescent="0.5">
      <c r="A133">
        <f t="shared" ref="A133:A196" si="25">A132+1</f>
        <v>132</v>
      </c>
      <c r="B133" t="s">
        <v>131</v>
      </c>
      <c r="C133">
        <v>48</v>
      </c>
      <c r="D133">
        <v>48</v>
      </c>
      <c r="E133">
        <v>48</v>
      </c>
      <c r="F133">
        <v>48</v>
      </c>
      <c r="G133">
        <v>48</v>
      </c>
      <c r="H133">
        <v>48</v>
      </c>
      <c r="I133">
        <f t="shared" si="18"/>
        <v>288</v>
      </c>
      <c r="K133" t="str">
        <f t="shared" si="19"/>
        <v>30</v>
      </c>
      <c r="L133" t="str">
        <f t="shared" si="20"/>
        <v>30</v>
      </c>
      <c r="M133" t="str">
        <f t="shared" si="21"/>
        <v>30</v>
      </c>
      <c r="N133" t="str">
        <f t="shared" si="22"/>
        <v>30</v>
      </c>
      <c r="O133" t="str">
        <f t="shared" si="23"/>
        <v>30</v>
      </c>
      <c r="P133" t="str">
        <f t="shared" si="24"/>
        <v>30</v>
      </c>
    </row>
    <row r="134" spans="1:16" x14ac:dyDescent="0.5">
      <c r="A134">
        <f t="shared" si="25"/>
        <v>133</v>
      </c>
      <c r="B134" t="s">
        <v>132</v>
      </c>
      <c r="C134">
        <v>55</v>
      </c>
      <c r="D134">
        <v>55</v>
      </c>
      <c r="E134">
        <v>50</v>
      </c>
      <c r="F134">
        <v>45</v>
      </c>
      <c r="G134">
        <v>65</v>
      </c>
      <c r="H134">
        <v>55</v>
      </c>
      <c r="I134">
        <f t="shared" si="18"/>
        <v>325</v>
      </c>
      <c r="K134" t="str">
        <f t="shared" si="19"/>
        <v>37</v>
      </c>
      <c r="L134" t="str">
        <f t="shared" si="20"/>
        <v>37</v>
      </c>
      <c r="M134" t="str">
        <f t="shared" si="21"/>
        <v>32</v>
      </c>
      <c r="N134" t="str">
        <f t="shared" si="22"/>
        <v>2D</v>
      </c>
      <c r="O134" t="str">
        <f t="shared" si="23"/>
        <v>41</v>
      </c>
      <c r="P134" t="str">
        <f t="shared" si="24"/>
        <v>37</v>
      </c>
    </row>
    <row r="135" spans="1:16" x14ac:dyDescent="0.5">
      <c r="A135">
        <f t="shared" si="25"/>
        <v>134</v>
      </c>
      <c r="B135" t="s">
        <v>133</v>
      </c>
      <c r="C135">
        <v>130</v>
      </c>
      <c r="D135">
        <v>65</v>
      </c>
      <c r="E135">
        <v>60</v>
      </c>
      <c r="F135">
        <v>110</v>
      </c>
      <c r="G135">
        <v>95</v>
      </c>
      <c r="H135">
        <v>65</v>
      </c>
      <c r="I135">
        <f t="shared" si="18"/>
        <v>525</v>
      </c>
      <c r="K135" t="str">
        <f t="shared" si="19"/>
        <v>82</v>
      </c>
      <c r="L135" t="str">
        <f t="shared" si="20"/>
        <v>41</v>
      </c>
      <c r="M135" t="str">
        <f t="shared" si="21"/>
        <v>3C</v>
      </c>
      <c r="N135" t="str">
        <f t="shared" si="22"/>
        <v>6E</v>
      </c>
      <c r="O135" t="str">
        <f t="shared" si="23"/>
        <v>5F</v>
      </c>
      <c r="P135" t="str">
        <f t="shared" si="24"/>
        <v>41</v>
      </c>
    </row>
    <row r="136" spans="1:16" x14ac:dyDescent="0.5">
      <c r="A136">
        <f t="shared" si="25"/>
        <v>135</v>
      </c>
      <c r="B136" t="s">
        <v>134</v>
      </c>
      <c r="C136">
        <v>65</v>
      </c>
      <c r="D136">
        <v>65</v>
      </c>
      <c r="E136">
        <v>60</v>
      </c>
      <c r="F136">
        <v>110</v>
      </c>
      <c r="G136">
        <v>95</v>
      </c>
      <c r="H136">
        <v>130</v>
      </c>
      <c r="I136">
        <f t="shared" si="18"/>
        <v>525</v>
      </c>
      <c r="K136" t="str">
        <f t="shared" si="19"/>
        <v>41</v>
      </c>
      <c r="L136" t="str">
        <f t="shared" si="20"/>
        <v>41</v>
      </c>
      <c r="M136" t="str">
        <f t="shared" si="21"/>
        <v>3C</v>
      </c>
      <c r="N136" t="str">
        <f t="shared" si="22"/>
        <v>6E</v>
      </c>
      <c r="O136" t="str">
        <f t="shared" si="23"/>
        <v>5F</v>
      </c>
      <c r="P136" t="str">
        <f t="shared" si="24"/>
        <v>82</v>
      </c>
    </row>
    <row r="137" spans="1:16" x14ac:dyDescent="0.5">
      <c r="A137">
        <f t="shared" si="25"/>
        <v>136</v>
      </c>
      <c r="B137" t="s">
        <v>135</v>
      </c>
      <c r="C137">
        <v>65</v>
      </c>
      <c r="D137">
        <v>130</v>
      </c>
      <c r="E137">
        <v>60</v>
      </c>
      <c r="F137">
        <v>95</v>
      </c>
      <c r="G137">
        <v>110</v>
      </c>
      <c r="H137">
        <v>65</v>
      </c>
      <c r="I137">
        <f t="shared" si="18"/>
        <v>525</v>
      </c>
      <c r="K137" t="str">
        <f t="shared" si="19"/>
        <v>41</v>
      </c>
      <c r="L137" t="str">
        <f t="shared" si="20"/>
        <v>82</v>
      </c>
      <c r="M137" t="str">
        <f t="shared" si="21"/>
        <v>3C</v>
      </c>
      <c r="N137" t="str">
        <f t="shared" si="22"/>
        <v>5F</v>
      </c>
      <c r="O137" t="str">
        <f t="shared" si="23"/>
        <v>6E</v>
      </c>
      <c r="P137" t="str">
        <f t="shared" si="24"/>
        <v>41</v>
      </c>
    </row>
    <row r="138" spans="1:16" x14ac:dyDescent="0.5">
      <c r="A138">
        <f t="shared" si="25"/>
        <v>137</v>
      </c>
      <c r="B138" t="s">
        <v>136</v>
      </c>
      <c r="C138">
        <v>65</v>
      </c>
      <c r="D138">
        <v>60</v>
      </c>
      <c r="E138">
        <v>70</v>
      </c>
      <c r="F138">
        <v>85</v>
      </c>
      <c r="G138">
        <v>75</v>
      </c>
      <c r="H138">
        <v>40</v>
      </c>
      <c r="I138">
        <f t="shared" si="18"/>
        <v>395</v>
      </c>
      <c r="K138" t="str">
        <f t="shared" si="19"/>
        <v>41</v>
      </c>
      <c r="L138" t="str">
        <f t="shared" si="20"/>
        <v>3C</v>
      </c>
      <c r="M138" t="str">
        <f t="shared" si="21"/>
        <v>46</v>
      </c>
      <c r="N138" t="str">
        <f t="shared" si="22"/>
        <v>55</v>
      </c>
      <c r="O138" t="str">
        <f t="shared" si="23"/>
        <v>4B</v>
      </c>
      <c r="P138" t="str">
        <f t="shared" si="24"/>
        <v>28</v>
      </c>
    </row>
    <row r="139" spans="1:16" x14ac:dyDescent="0.5">
      <c r="A139">
        <f t="shared" si="25"/>
        <v>138</v>
      </c>
      <c r="B139" t="s">
        <v>137</v>
      </c>
      <c r="C139">
        <v>35</v>
      </c>
      <c r="D139">
        <v>40</v>
      </c>
      <c r="E139">
        <v>100</v>
      </c>
      <c r="F139">
        <v>90</v>
      </c>
      <c r="G139">
        <v>55</v>
      </c>
      <c r="H139">
        <v>35</v>
      </c>
      <c r="I139">
        <f t="shared" si="18"/>
        <v>355</v>
      </c>
      <c r="K139" t="str">
        <f t="shared" si="19"/>
        <v>23</v>
      </c>
      <c r="L139" t="str">
        <f t="shared" si="20"/>
        <v>28</v>
      </c>
      <c r="M139" t="str">
        <f t="shared" si="21"/>
        <v>64</v>
      </c>
      <c r="N139" t="str">
        <f t="shared" si="22"/>
        <v>5A</v>
      </c>
      <c r="O139" t="str">
        <f t="shared" si="23"/>
        <v>37</v>
      </c>
      <c r="P139" t="str">
        <f t="shared" si="24"/>
        <v>23</v>
      </c>
    </row>
    <row r="140" spans="1:16" x14ac:dyDescent="0.5">
      <c r="A140">
        <f t="shared" si="25"/>
        <v>139</v>
      </c>
      <c r="B140" t="s">
        <v>138</v>
      </c>
      <c r="C140">
        <v>70</v>
      </c>
      <c r="D140">
        <v>60</v>
      </c>
      <c r="E140">
        <v>125</v>
      </c>
      <c r="F140">
        <v>115</v>
      </c>
      <c r="G140">
        <v>70</v>
      </c>
      <c r="H140">
        <v>55</v>
      </c>
      <c r="I140">
        <f t="shared" si="18"/>
        <v>495</v>
      </c>
      <c r="K140" t="str">
        <f t="shared" si="19"/>
        <v>46</v>
      </c>
      <c r="L140" t="str">
        <f t="shared" si="20"/>
        <v>3C</v>
      </c>
      <c r="M140" t="str">
        <f t="shared" si="21"/>
        <v>7D</v>
      </c>
      <c r="N140" t="str">
        <f t="shared" si="22"/>
        <v>73</v>
      </c>
      <c r="O140" t="str">
        <f t="shared" si="23"/>
        <v>46</v>
      </c>
      <c r="P140" t="str">
        <f t="shared" si="24"/>
        <v>37</v>
      </c>
    </row>
    <row r="141" spans="1:16" x14ac:dyDescent="0.5">
      <c r="A141">
        <f t="shared" si="25"/>
        <v>140</v>
      </c>
      <c r="B141" t="s">
        <v>139</v>
      </c>
      <c r="C141">
        <v>30</v>
      </c>
      <c r="D141">
        <v>80</v>
      </c>
      <c r="E141">
        <v>90</v>
      </c>
      <c r="F141">
        <v>55</v>
      </c>
      <c r="G141">
        <v>45</v>
      </c>
      <c r="H141">
        <v>55</v>
      </c>
      <c r="I141">
        <f t="shared" si="18"/>
        <v>355</v>
      </c>
      <c r="K141" t="str">
        <f t="shared" si="19"/>
        <v>1E</v>
      </c>
      <c r="L141" t="str">
        <f t="shared" si="20"/>
        <v>50</v>
      </c>
      <c r="M141" t="str">
        <f t="shared" si="21"/>
        <v>5A</v>
      </c>
      <c r="N141" t="str">
        <f t="shared" si="22"/>
        <v>37</v>
      </c>
      <c r="O141" t="str">
        <f t="shared" si="23"/>
        <v>2D</v>
      </c>
      <c r="P141" t="str">
        <f t="shared" si="24"/>
        <v>37</v>
      </c>
    </row>
    <row r="142" spans="1:16" x14ac:dyDescent="0.5">
      <c r="A142">
        <f t="shared" si="25"/>
        <v>141</v>
      </c>
      <c r="B142" t="s">
        <v>140</v>
      </c>
      <c r="C142">
        <v>60</v>
      </c>
      <c r="D142">
        <v>115</v>
      </c>
      <c r="E142">
        <v>105</v>
      </c>
      <c r="F142">
        <v>65</v>
      </c>
      <c r="G142">
        <v>70</v>
      </c>
      <c r="H142">
        <v>80</v>
      </c>
      <c r="I142">
        <f t="shared" si="18"/>
        <v>495</v>
      </c>
      <c r="K142" t="str">
        <f t="shared" si="19"/>
        <v>3C</v>
      </c>
      <c r="L142" t="str">
        <f t="shared" si="20"/>
        <v>73</v>
      </c>
      <c r="M142" t="str">
        <f t="shared" si="21"/>
        <v>69</v>
      </c>
      <c r="N142" t="str">
        <f t="shared" si="22"/>
        <v>41</v>
      </c>
      <c r="O142" t="str">
        <f t="shared" si="23"/>
        <v>46</v>
      </c>
      <c r="P142" t="str">
        <f t="shared" si="24"/>
        <v>50</v>
      </c>
    </row>
    <row r="143" spans="1:16" x14ac:dyDescent="0.5">
      <c r="A143">
        <f t="shared" si="25"/>
        <v>142</v>
      </c>
      <c r="B143" t="s">
        <v>141</v>
      </c>
      <c r="C143">
        <v>80</v>
      </c>
      <c r="D143">
        <v>105</v>
      </c>
      <c r="E143">
        <v>65</v>
      </c>
      <c r="F143">
        <v>60</v>
      </c>
      <c r="G143">
        <v>75</v>
      </c>
      <c r="H143">
        <v>130</v>
      </c>
      <c r="I143">
        <f t="shared" si="18"/>
        <v>515</v>
      </c>
      <c r="K143" t="str">
        <f t="shared" si="19"/>
        <v>50</v>
      </c>
      <c r="L143" t="str">
        <f t="shared" si="20"/>
        <v>69</v>
      </c>
      <c r="M143" t="str">
        <f t="shared" si="21"/>
        <v>41</v>
      </c>
      <c r="N143" t="str">
        <f t="shared" si="22"/>
        <v>3C</v>
      </c>
      <c r="O143" t="str">
        <f t="shared" si="23"/>
        <v>4B</v>
      </c>
      <c r="P143" t="str">
        <f t="shared" si="24"/>
        <v>82</v>
      </c>
    </row>
    <row r="144" spans="1:16" x14ac:dyDescent="0.5">
      <c r="A144">
        <f t="shared" si="25"/>
        <v>143</v>
      </c>
      <c r="B144" t="s">
        <v>142</v>
      </c>
      <c r="C144">
        <v>160</v>
      </c>
      <c r="D144">
        <v>110</v>
      </c>
      <c r="E144">
        <v>65</v>
      </c>
      <c r="F144">
        <v>65</v>
      </c>
      <c r="G144">
        <v>110</v>
      </c>
      <c r="H144">
        <v>30</v>
      </c>
      <c r="I144">
        <f t="shared" si="18"/>
        <v>540</v>
      </c>
      <c r="K144" t="str">
        <f t="shared" si="19"/>
        <v>A0</v>
      </c>
      <c r="L144" t="str">
        <f t="shared" si="20"/>
        <v>6E</v>
      </c>
      <c r="M144" t="str">
        <f t="shared" si="21"/>
        <v>41</v>
      </c>
      <c r="N144" t="str">
        <f t="shared" si="22"/>
        <v>41</v>
      </c>
      <c r="O144" t="str">
        <f t="shared" si="23"/>
        <v>6E</v>
      </c>
      <c r="P144" t="str">
        <f t="shared" si="24"/>
        <v>1E</v>
      </c>
    </row>
    <row r="145" spans="1:16" x14ac:dyDescent="0.5">
      <c r="A145">
        <f t="shared" si="25"/>
        <v>144</v>
      </c>
      <c r="B145" t="s">
        <v>143</v>
      </c>
      <c r="C145">
        <v>90</v>
      </c>
      <c r="D145">
        <v>85</v>
      </c>
      <c r="E145">
        <v>100</v>
      </c>
      <c r="F145">
        <v>95</v>
      </c>
      <c r="G145">
        <v>125</v>
      </c>
      <c r="H145">
        <v>85</v>
      </c>
      <c r="I145">
        <f t="shared" si="18"/>
        <v>580</v>
      </c>
      <c r="K145" t="str">
        <f t="shared" si="19"/>
        <v>5A</v>
      </c>
      <c r="L145" t="str">
        <f t="shared" si="20"/>
        <v>55</v>
      </c>
      <c r="M145" t="str">
        <f t="shared" si="21"/>
        <v>64</v>
      </c>
      <c r="N145" t="str">
        <f t="shared" si="22"/>
        <v>5F</v>
      </c>
      <c r="O145" t="str">
        <f t="shared" si="23"/>
        <v>7D</v>
      </c>
      <c r="P145" t="str">
        <f t="shared" si="24"/>
        <v>55</v>
      </c>
    </row>
    <row r="146" spans="1:16" x14ac:dyDescent="0.5">
      <c r="A146">
        <f t="shared" si="25"/>
        <v>145</v>
      </c>
      <c r="B146" t="s">
        <v>144</v>
      </c>
      <c r="C146">
        <v>90</v>
      </c>
      <c r="D146">
        <v>90</v>
      </c>
      <c r="E146">
        <v>85</v>
      </c>
      <c r="F146">
        <v>125</v>
      </c>
      <c r="G146">
        <v>90</v>
      </c>
      <c r="H146">
        <v>100</v>
      </c>
      <c r="I146">
        <f t="shared" si="18"/>
        <v>580</v>
      </c>
      <c r="K146" t="str">
        <f t="shared" si="19"/>
        <v>5A</v>
      </c>
      <c r="L146" t="str">
        <f t="shared" si="20"/>
        <v>5A</v>
      </c>
      <c r="M146" t="str">
        <f t="shared" si="21"/>
        <v>55</v>
      </c>
      <c r="N146" t="str">
        <f t="shared" si="22"/>
        <v>7D</v>
      </c>
      <c r="O146" t="str">
        <f t="shared" si="23"/>
        <v>5A</v>
      </c>
      <c r="P146" t="str">
        <f t="shared" si="24"/>
        <v>64</v>
      </c>
    </row>
    <row r="147" spans="1:16" x14ac:dyDescent="0.5">
      <c r="A147">
        <f t="shared" si="25"/>
        <v>146</v>
      </c>
      <c r="B147" t="s">
        <v>145</v>
      </c>
      <c r="C147">
        <v>90</v>
      </c>
      <c r="D147">
        <v>100</v>
      </c>
      <c r="E147">
        <v>90</v>
      </c>
      <c r="F147">
        <v>125</v>
      </c>
      <c r="G147">
        <v>85</v>
      </c>
      <c r="H147">
        <v>90</v>
      </c>
      <c r="I147">
        <f t="shared" si="18"/>
        <v>580</v>
      </c>
      <c r="K147" t="str">
        <f t="shared" si="19"/>
        <v>5A</v>
      </c>
      <c r="L147" t="str">
        <f t="shared" si="20"/>
        <v>64</v>
      </c>
      <c r="M147" t="str">
        <f t="shared" si="21"/>
        <v>5A</v>
      </c>
      <c r="N147" t="str">
        <f t="shared" si="22"/>
        <v>7D</v>
      </c>
      <c r="O147" t="str">
        <f t="shared" si="23"/>
        <v>55</v>
      </c>
      <c r="P147" t="str">
        <f t="shared" si="24"/>
        <v>5A</v>
      </c>
    </row>
    <row r="148" spans="1:16" x14ac:dyDescent="0.5">
      <c r="A148">
        <f t="shared" si="25"/>
        <v>147</v>
      </c>
      <c r="B148" t="s">
        <v>146</v>
      </c>
      <c r="C148">
        <v>41</v>
      </c>
      <c r="D148">
        <v>64</v>
      </c>
      <c r="E148">
        <v>45</v>
      </c>
      <c r="F148">
        <v>50</v>
      </c>
      <c r="G148">
        <v>50</v>
      </c>
      <c r="H148">
        <v>50</v>
      </c>
      <c r="I148">
        <f t="shared" si="18"/>
        <v>300</v>
      </c>
      <c r="K148" t="str">
        <f t="shared" si="19"/>
        <v>29</v>
      </c>
      <c r="L148" t="str">
        <f t="shared" si="20"/>
        <v>40</v>
      </c>
      <c r="M148" t="str">
        <f t="shared" si="21"/>
        <v>2D</v>
      </c>
      <c r="N148" t="str">
        <f t="shared" si="22"/>
        <v>32</v>
      </c>
      <c r="O148" t="str">
        <f t="shared" si="23"/>
        <v>32</v>
      </c>
      <c r="P148" t="str">
        <f t="shared" si="24"/>
        <v>32</v>
      </c>
    </row>
    <row r="149" spans="1:16" x14ac:dyDescent="0.5">
      <c r="A149">
        <f t="shared" si="25"/>
        <v>148</v>
      </c>
      <c r="B149" t="s">
        <v>147</v>
      </c>
      <c r="C149">
        <v>61</v>
      </c>
      <c r="D149">
        <v>84</v>
      </c>
      <c r="E149">
        <v>65</v>
      </c>
      <c r="F149">
        <v>70</v>
      </c>
      <c r="G149">
        <v>70</v>
      </c>
      <c r="H149">
        <v>70</v>
      </c>
      <c r="I149">
        <f t="shared" si="18"/>
        <v>420</v>
      </c>
      <c r="K149" t="str">
        <f t="shared" si="19"/>
        <v>3D</v>
      </c>
      <c r="L149" t="str">
        <f t="shared" si="20"/>
        <v>54</v>
      </c>
      <c r="M149" t="str">
        <f t="shared" si="21"/>
        <v>41</v>
      </c>
      <c r="N149" t="str">
        <f t="shared" si="22"/>
        <v>46</v>
      </c>
      <c r="O149" t="str">
        <f t="shared" si="23"/>
        <v>46</v>
      </c>
      <c r="P149" t="str">
        <f t="shared" si="24"/>
        <v>46</v>
      </c>
    </row>
    <row r="150" spans="1:16" x14ac:dyDescent="0.5">
      <c r="A150">
        <f t="shared" si="25"/>
        <v>149</v>
      </c>
      <c r="B150" t="s">
        <v>148</v>
      </c>
      <c r="C150">
        <v>91</v>
      </c>
      <c r="D150">
        <v>134</v>
      </c>
      <c r="E150">
        <v>95</v>
      </c>
      <c r="F150">
        <v>100</v>
      </c>
      <c r="G150">
        <v>100</v>
      </c>
      <c r="H150">
        <v>80</v>
      </c>
      <c r="I150">
        <f t="shared" si="18"/>
        <v>600</v>
      </c>
      <c r="K150" t="str">
        <f t="shared" si="19"/>
        <v>5B</v>
      </c>
      <c r="L150" t="str">
        <f t="shared" si="20"/>
        <v>86</v>
      </c>
      <c r="M150" t="str">
        <f t="shared" si="21"/>
        <v>5F</v>
      </c>
      <c r="N150" t="str">
        <f t="shared" si="22"/>
        <v>64</v>
      </c>
      <c r="O150" t="str">
        <f t="shared" si="23"/>
        <v>64</v>
      </c>
      <c r="P150" t="str">
        <f t="shared" si="24"/>
        <v>50</v>
      </c>
    </row>
    <row r="151" spans="1:16" x14ac:dyDescent="0.5">
      <c r="A151">
        <f t="shared" si="25"/>
        <v>150</v>
      </c>
      <c r="B151" t="s">
        <v>149</v>
      </c>
      <c r="C151">
        <v>106</v>
      </c>
      <c r="D151">
        <v>110</v>
      </c>
      <c r="E151">
        <v>90</v>
      </c>
      <c r="F151">
        <v>154</v>
      </c>
      <c r="G151">
        <v>90</v>
      </c>
      <c r="H151">
        <v>130</v>
      </c>
      <c r="I151">
        <f t="shared" si="18"/>
        <v>680</v>
      </c>
      <c r="K151" t="str">
        <f t="shared" si="19"/>
        <v>6A</v>
      </c>
      <c r="L151" t="str">
        <f t="shared" si="20"/>
        <v>6E</v>
      </c>
      <c r="M151" t="str">
        <f t="shared" si="21"/>
        <v>5A</v>
      </c>
      <c r="N151" t="str">
        <f t="shared" si="22"/>
        <v>9A</v>
      </c>
      <c r="O151" t="str">
        <f t="shared" si="23"/>
        <v>5A</v>
      </c>
      <c r="P151" t="str">
        <f t="shared" si="24"/>
        <v>82</v>
      </c>
    </row>
    <row r="152" spans="1:16" x14ac:dyDescent="0.5">
      <c r="A152">
        <f t="shared" si="25"/>
        <v>151</v>
      </c>
      <c r="B152" t="s">
        <v>150</v>
      </c>
      <c r="C152">
        <v>100</v>
      </c>
      <c r="D152">
        <v>100</v>
      </c>
      <c r="E152">
        <v>100</v>
      </c>
      <c r="F152">
        <v>100</v>
      </c>
      <c r="G152">
        <v>100</v>
      </c>
      <c r="H152">
        <v>100</v>
      </c>
      <c r="I152">
        <f t="shared" si="18"/>
        <v>600</v>
      </c>
      <c r="K152" t="str">
        <f t="shared" si="19"/>
        <v>64</v>
      </c>
      <c r="L152" t="str">
        <f t="shared" si="20"/>
        <v>64</v>
      </c>
      <c r="M152" t="str">
        <f t="shared" si="21"/>
        <v>64</v>
      </c>
      <c r="N152" t="str">
        <f t="shared" si="22"/>
        <v>64</v>
      </c>
      <c r="O152" t="str">
        <f t="shared" si="23"/>
        <v>64</v>
      </c>
      <c r="P152" t="str">
        <f t="shared" si="24"/>
        <v>64</v>
      </c>
    </row>
    <row r="153" spans="1:16" x14ac:dyDescent="0.5">
      <c r="A153">
        <f t="shared" si="25"/>
        <v>152</v>
      </c>
      <c r="B153" t="s">
        <v>151</v>
      </c>
      <c r="C153">
        <v>45</v>
      </c>
      <c r="D153">
        <v>49</v>
      </c>
      <c r="E153">
        <v>65</v>
      </c>
      <c r="F153">
        <v>49</v>
      </c>
      <c r="G153">
        <v>65</v>
      </c>
      <c r="H153">
        <v>45</v>
      </c>
      <c r="I153">
        <f t="shared" si="18"/>
        <v>318</v>
      </c>
      <c r="K153" t="str">
        <f t="shared" si="19"/>
        <v>2D</v>
      </c>
      <c r="L153" t="str">
        <f t="shared" si="20"/>
        <v>31</v>
      </c>
      <c r="M153" t="str">
        <f t="shared" si="21"/>
        <v>41</v>
      </c>
      <c r="N153" t="str">
        <f t="shared" si="22"/>
        <v>31</v>
      </c>
      <c r="O153" t="str">
        <f t="shared" si="23"/>
        <v>41</v>
      </c>
      <c r="P153" t="str">
        <f t="shared" si="24"/>
        <v>2D</v>
      </c>
    </row>
    <row r="154" spans="1:16" x14ac:dyDescent="0.5">
      <c r="A154">
        <f t="shared" si="25"/>
        <v>153</v>
      </c>
      <c r="B154" t="s">
        <v>152</v>
      </c>
      <c r="C154">
        <v>60</v>
      </c>
      <c r="D154">
        <v>62</v>
      </c>
      <c r="E154">
        <v>80</v>
      </c>
      <c r="F154">
        <v>63</v>
      </c>
      <c r="G154">
        <v>80</v>
      </c>
      <c r="H154">
        <v>60</v>
      </c>
      <c r="I154">
        <f t="shared" si="18"/>
        <v>405</v>
      </c>
      <c r="K154" t="str">
        <f t="shared" si="19"/>
        <v>3C</v>
      </c>
      <c r="L154" t="str">
        <f t="shared" si="20"/>
        <v>3E</v>
      </c>
      <c r="M154" t="str">
        <f t="shared" si="21"/>
        <v>50</v>
      </c>
      <c r="N154" t="str">
        <f t="shared" si="22"/>
        <v>3F</v>
      </c>
      <c r="O154" t="str">
        <f t="shared" si="23"/>
        <v>50</v>
      </c>
      <c r="P154" t="str">
        <f t="shared" si="24"/>
        <v>3C</v>
      </c>
    </row>
    <row r="155" spans="1:16" x14ac:dyDescent="0.5">
      <c r="A155">
        <f t="shared" si="25"/>
        <v>154</v>
      </c>
      <c r="B155" t="s">
        <v>153</v>
      </c>
      <c r="C155">
        <v>80</v>
      </c>
      <c r="D155">
        <v>82</v>
      </c>
      <c r="E155">
        <v>100</v>
      </c>
      <c r="F155">
        <v>83</v>
      </c>
      <c r="G155">
        <v>100</v>
      </c>
      <c r="H155">
        <v>80</v>
      </c>
      <c r="I155">
        <f t="shared" si="18"/>
        <v>525</v>
      </c>
      <c r="K155" t="str">
        <f t="shared" si="19"/>
        <v>50</v>
      </c>
      <c r="L155" t="str">
        <f t="shared" si="20"/>
        <v>52</v>
      </c>
      <c r="M155" t="str">
        <f t="shared" si="21"/>
        <v>64</v>
      </c>
      <c r="N155" t="str">
        <f t="shared" si="22"/>
        <v>53</v>
      </c>
      <c r="O155" t="str">
        <f t="shared" si="23"/>
        <v>64</v>
      </c>
      <c r="P155" t="str">
        <f t="shared" si="24"/>
        <v>50</v>
      </c>
    </row>
    <row r="156" spans="1:16" x14ac:dyDescent="0.5">
      <c r="A156">
        <f t="shared" si="25"/>
        <v>155</v>
      </c>
      <c r="B156" t="s">
        <v>154</v>
      </c>
      <c r="C156">
        <v>39</v>
      </c>
      <c r="D156">
        <v>52</v>
      </c>
      <c r="E156">
        <v>43</v>
      </c>
      <c r="F156">
        <v>60</v>
      </c>
      <c r="G156">
        <v>50</v>
      </c>
      <c r="H156">
        <v>65</v>
      </c>
      <c r="I156">
        <f t="shared" si="18"/>
        <v>309</v>
      </c>
      <c r="K156" t="str">
        <f t="shared" si="19"/>
        <v>27</v>
      </c>
      <c r="L156" t="str">
        <f t="shared" si="20"/>
        <v>34</v>
      </c>
      <c r="M156" t="str">
        <f t="shared" si="21"/>
        <v>2B</v>
      </c>
      <c r="N156" t="str">
        <f t="shared" si="22"/>
        <v>3C</v>
      </c>
      <c r="O156" t="str">
        <f t="shared" si="23"/>
        <v>32</v>
      </c>
      <c r="P156" t="str">
        <f t="shared" si="24"/>
        <v>41</v>
      </c>
    </row>
    <row r="157" spans="1:16" x14ac:dyDescent="0.5">
      <c r="A157">
        <f t="shared" si="25"/>
        <v>156</v>
      </c>
      <c r="B157" t="s">
        <v>155</v>
      </c>
      <c r="C157">
        <v>58</v>
      </c>
      <c r="D157">
        <v>64</v>
      </c>
      <c r="E157">
        <v>58</v>
      </c>
      <c r="F157">
        <v>80</v>
      </c>
      <c r="G157">
        <v>65</v>
      </c>
      <c r="H157">
        <v>80</v>
      </c>
      <c r="I157">
        <f t="shared" si="18"/>
        <v>405</v>
      </c>
      <c r="K157" t="str">
        <f t="shared" si="19"/>
        <v>3A</v>
      </c>
      <c r="L157" t="str">
        <f t="shared" si="20"/>
        <v>40</v>
      </c>
      <c r="M157" t="str">
        <f t="shared" si="21"/>
        <v>3A</v>
      </c>
      <c r="N157" t="str">
        <f t="shared" si="22"/>
        <v>50</v>
      </c>
      <c r="O157" t="str">
        <f t="shared" si="23"/>
        <v>41</v>
      </c>
      <c r="P157" t="str">
        <f t="shared" si="24"/>
        <v>50</v>
      </c>
    </row>
    <row r="158" spans="1:16" x14ac:dyDescent="0.5">
      <c r="A158">
        <f t="shared" si="25"/>
        <v>157</v>
      </c>
      <c r="B158" t="s">
        <v>156</v>
      </c>
      <c r="C158">
        <v>78</v>
      </c>
      <c r="D158">
        <v>84</v>
      </c>
      <c r="E158">
        <v>78</v>
      </c>
      <c r="F158">
        <v>109</v>
      </c>
      <c r="G158">
        <v>85</v>
      </c>
      <c r="H158">
        <v>100</v>
      </c>
      <c r="I158">
        <f t="shared" si="18"/>
        <v>534</v>
      </c>
      <c r="K158" t="str">
        <f t="shared" si="19"/>
        <v>4E</v>
      </c>
      <c r="L158" t="str">
        <f t="shared" si="20"/>
        <v>54</v>
      </c>
      <c r="M158" t="str">
        <f t="shared" si="21"/>
        <v>4E</v>
      </c>
      <c r="N158" t="str">
        <f t="shared" si="22"/>
        <v>6D</v>
      </c>
      <c r="O158" t="str">
        <f t="shared" si="23"/>
        <v>55</v>
      </c>
      <c r="P158" t="str">
        <f t="shared" si="24"/>
        <v>64</v>
      </c>
    </row>
    <row r="159" spans="1:16" x14ac:dyDescent="0.5">
      <c r="A159">
        <f t="shared" si="25"/>
        <v>158</v>
      </c>
      <c r="B159" t="s">
        <v>157</v>
      </c>
      <c r="C159">
        <v>50</v>
      </c>
      <c r="D159">
        <v>65</v>
      </c>
      <c r="E159">
        <v>64</v>
      </c>
      <c r="F159">
        <v>44</v>
      </c>
      <c r="G159">
        <v>48</v>
      </c>
      <c r="H159">
        <v>43</v>
      </c>
      <c r="I159">
        <f t="shared" si="18"/>
        <v>314</v>
      </c>
      <c r="K159" t="str">
        <f t="shared" si="19"/>
        <v>32</v>
      </c>
      <c r="L159" t="str">
        <f t="shared" si="20"/>
        <v>41</v>
      </c>
      <c r="M159" t="str">
        <f t="shared" si="21"/>
        <v>40</v>
      </c>
      <c r="N159" t="str">
        <f t="shared" si="22"/>
        <v>2C</v>
      </c>
      <c r="O159" t="str">
        <f t="shared" si="23"/>
        <v>30</v>
      </c>
      <c r="P159" t="str">
        <f t="shared" si="24"/>
        <v>2B</v>
      </c>
    </row>
    <row r="160" spans="1:16" x14ac:dyDescent="0.5">
      <c r="A160">
        <f t="shared" si="25"/>
        <v>159</v>
      </c>
      <c r="B160" t="s">
        <v>158</v>
      </c>
      <c r="C160">
        <v>65</v>
      </c>
      <c r="D160">
        <v>80</v>
      </c>
      <c r="E160">
        <v>80</v>
      </c>
      <c r="F160">
        <v>59</v>
      </c>
      <c r="G160">
        <v>63</v>
      </c>
      <c r="H160">
        <v>58</v>
      </c>
      <c r="I160">
        <f t="shared" si="18"/>
        <v>405</v>
      </c>
      <c r="K160" t="str">
        <f t="shared" si="19"/>
        <v>41</v>
      </c>
      <c r="L160" t="str">
        <f t="shared" si="20"/>
        <v>50</v>
      </c>
      <c r="M160" t="str">
        <f t="shared" si="21"/>
        <v>50</v>
      </c>
      <c r="N160" t="str">
        <f t="shared" si="22"/>
        <v>3B</v>
      </c>
      <c r="O160" t="str">
        <f t="shared" si="23"/>
        <v>3F</v>
      </c>
      <c r="P160" t="str">
        <f t="shared" si="24"/>
        <v>3A</v>
      </c>
    </row>
    <row r="161" spans="1:16" x14ac:dyDescent="0.5">
      <c r="A161">
        <f t="shared" si="25"/>
        <v>160</v>
      </c>
      <c r="B161" t="s">
        <v>159</v>
      </c>
      <c r="C161">
        <v>85</v>
      </c>
      <c r="D161">
        <v>105</v>
      </c>
      <c r="E161">
        <v>100</v>
      </c>
      <c r="F161">
        <v>79</v>
      </c>
      <c r="G161">
        <v>83</v>
      </c>
      <c r="H161">
        <v>78</v>
      </c>
      <c r="I161">
        <f t="shared" si="18"/>
        <v>530</v>
      </c>
      <c r="K161" t="str">
        <f t="shared" si="19"/>
        <v>55</v>
      </c>
      <c r="L161" t="str">
        <f t="shared" si="20"/>
        <v>69</v>
      </c>
      <c r="M161" t="str">
        <f t="shared" si="21"/>
        <v>64</v>
      </c>
      <c r="N161" t="str">
        <f t="shared" si="22"/>
        <v>4F</v>
      </c>
      <c r="O161" t="str">
        <f t="shared" si="23"/>
        <v>53</v>
      </c>
      <c r="P161" t="str">
        <f t="shared" si="24"/>
        <v>4E</v>
      </c>
    </row>
    <row r="162" spans="1:16" x14ac:dyDescent="0.5">
      <c r="A162">
        <f t="shared" si="25"/>
        <v>161</v>
      </c>
      <c r="B162" t="s">
        <v>160</v>
      </c>
      <c r="C162">
        <v>35</v>
      </c>
      <c r="D162">
        <v>46</v>
      </c>
      <c r="E162">
        <v>34</v>
      </c>
      <c r="F162">
        <v>35</v>
      </c>
      <c r="G162">
        <v>45</v>
      </c>
      <c r="H162">
        <v>20</v>
      </c>
      <c r="I162">
        <f t="shared" si="18"/>
        <v>215</v>
      </c>
      <c r="K162" t="str">
        <f t="shared" si="19"/>
        <v>23</v>
      </c>
      <c r="L162" t="str">
        <f t="shared" si="20"/>
        <v>2E</v>
      </c>
      <c r="M162" t="str">
        <f t="shared" si="21"/>
        <v>22</v>
      </c>
      <c r="N162" t="str">
        <f t="shared" si="22"/>
        <v>23</v>
      </c>
      <c r="O162" t="str">
        <f t="shared" si="23"/>
        <v>2D</v>
      </c>
      <c r="P162" t="str">
        <f t="shared" si="24"/>
        <v>14</v>
      </c>
    </row>
    <row r="163" spans="1:16" x14ac:dyDescent="0.5">
      <c r="A163">
        <f t="shared" si="25"/>
        <v>162</v>
      </c>
      <c r="B163" t="s">
        <v>161</v>
      </c>
      <c r="C163">
        <v>85</v>
      </c>
      <c r="D163">
        <v>76</v>
      </c>
      <c r="E163">
        <v>64</v>
      </c>
      <c r="F163">
        <v>45</v>
      </c>
      <c r="G163">
        <v>55</v>
      </c>
      <c r="H163">
        <v>90</v>
      </c>
      <c r="I163">
        <f t="shared" si="18"/>
        <v>415</v>
      </c>
      <c r="K163" t="str">
        <f t="shared" si="19"/>
        <v>55</v>
      </c>
      <c r="L163" t="str">
        <f t="shared" si="20"/>
        <v>4C</v>
      </c>
      <c r="M163" t="str">
        <f t="shared" si="21"/>
        <v>40</v>
      </c>
      <c r="N163" t="str">
        <f t="shared" si="22"/>
        <v>2D</v>
      </c>
      <c r="O163" t="str">
        <f t="shared" si="23"/>
        <v>37</v>
      </c>
      <c r="P163" t="str">
        <f t="shared" si="24"/>
        <v>5A</v>
      </c>
    </row>
    <row r="164" spans="1:16" x14ac:dyDescent="0.5">
      <c r="A164">
        <f t="shared" si="25"/>
        <v>163</v>
      </c>
      <c r="B164" t="s">
        <v>162</v>
      </c>
      <c r="C164">
        <v>60</v>
      </c>
      <c r="D164">
        <v>30</v>
      </c>
      <c r="E164">
        <v>30</v>
      </c>
      <c r="F164">
        <v>36</v>
      </c>
      <c r="G164">
        <v>56</v>
      </c>
      <c r="H164">
        <v>50</v>
      </c>
      <c r="I164">
        <f t="shared" si="18"/>
        <v>262</v>
      </c>
      <c r="K164" t="str">
        <f t="shared" si="19"/>
        <v>3C</v>
      </c>
      <c r="L164" t="str">
        <f t="shared" si="20"/>
        <v>1E</v>
      </c>
      <c r="M164" t="str">
        <f t="shared" si="21"/>
        <v>1E</v>
      </c>
      <c r="N164" t="str">
        <f t="shared" si="22"/>
        <v>24</v>
      </c>
      <c r="O164" t="str">
        <f t="shared" si="23"/>
        <v>38</v>
      </c>
      <c r="P164" t="str">
        <f t="shared" si="24"/>
        <v>32</v>
      </c>
    </row>
    <row r="165" spans="1:16" x14ac:dyDescent="0.5">
      <c r="A165">
        <f t="shared" si="25"/>
        <v>164</v>
      </c>
      <c r="B165" t="s">
        <v>163</v>
      </c>
      <c r="C165">
        <v>100</v>
      </c>
      <c r="D165">
        <v>50</v>
      </c>
      <c r="E165">
        <v>50</v>
      </c>
      <c r="F165">
        <v>86</v>
      </c>
      <c r="G165">
        <v>96</v>
      </c>
      <c r="H165">
        <v>70</v>
      </c>
      <c r="I165">
        <f t="shared" si="18"/>
        <v>452</v>
      </c>
      <c r="K165" t="str">
        <f t="shared" si="19"/>
        <v>64</v>
      </c>
      <c r="L165" t="str">
        <f t="shared" si="20"/>
        <v>32</v>
      </c>
      <c r="M165" t="str">
        <f t="shared" si="21"/>
        <v>32</v>
      </c>
      <c r="N165" t="str">
        <f t="shared" si="22"/>
        <v>56</v>
      </c>
      <c r="O165" t="str">
        <f t="shared" si="23"/>
        <v>60</v>
      </c>
      <c r="P165" t="str">
        <f t="shared" si="24"/>
        <v>46</v>
      </c>
    </row>
    <row r="166" spans="1:16" x14ac:dyDescent="0.5">
      <c r="A166">
        <f t="shared" si="25"/>
        <v>165</v>
      </c>
      <c r="B166" t="s">
        <v>164</v>
      </c>
      <c r="C166">
        <v>40</v>
      </c>
      <c r="D166">
        <v>20</v>
      </c>
      <c r="E166">
        <v>30</v>
      </c>
      <c r="F166">
        <v>40</v>
      </c>
      <c r="G166">
        <v>80</v>
      </c>
      <c r="H166">
        <v>55</v>
      </c>
      <c r="I166">
        <f t="shared" si="18"/>
        <v>265</v>
      </c>
      <c r="K166" t="str">
        <f t="shared" si="19"/>
        <v>28</v>
      </c>
      <c r="L166" t="str">
        <f t="shared" si="20"/>
        <v>14</v>
      </c>
      <c r="M166" t="str">
        <f t="shared" si="21"/>
        <v>1E</v>
      </c>
      <c r="N166" t="str">
        <f t="shared" si="22"/>
        <v>28</v>
      </c>
      <c r="O166" t="str">
        <f t="shared" si="23"/>
        <v>50</v>
      </c>
      <c r="P166" t="str">
        <f t="shared" si="24"/>
        <v>37</v>
      </c>
    </row>
    <row r="167" spans="1:16" x14ac:dyDescent="0.5">
      <c r="A167">
        <f t="shared" si="25"/>
        <v>166</v>
      </c>
      <c r="B167" t="s">
        <v>165</v>
      </c>
      <c r="C167">
        <v>55</v>
      </c>
      <c r="D167">
        <v>35</v>
      </c>
      <c r="E167">
        <v>50</v>
      </c>
      <c r="F167">
        <v>55</v>
      </c>
      <c r="G167">
        <v>110</v>
      </c>
      <c r="H167">
        <v>85</v>
      </c>
      <c r="I167">
        <f t="shared" si="18"/>
        <v>390</v>
      </c>
      <c r="K167" t="str">
        <f t="shared" si="19"/>
        <v>37</v>
      </c>
      <c r="L167" t="str">
        <f t="shared" si="20"/>
        <v>23</v>
      </c>
      <c r="M167" t="str">
        <f t="shared" si="21"/>
        <v>32</v>
      </c>
      <c r="N167" t="str">
        <f t="shared" si="22"/>
        <v>37</v>
      </c>
      <c r="O167" t="str">
        <f t="shared" si="23"/>
        <v>6E</v>
      </c>
      <c r="P167" t="str">
        <f t="shared" si="24"/>
        <v>55</v>
      </c>
    </row>
    <row r="168" spans="1:16" x14ac:dyDescent="0.5">
      <c r="A168">
        <f t="shared" si="25"/>
        <v>167</v>
      </c>
      <c r="B168" t="s">
        <v>166</v>
      </c>
      <c r="C168">
        <v>40</v>
      </c>
      <c r="D168">
        <v>60</v>
      </c>
      <c r="E168">
        <v>40</v>
      </c>
      <c r="F168">
        <v>40</v>
      </c>
      <c r="G168">
        <v>40</v>
      </c>
      <c r="H168">
        <v>30</v>
      </c>
      <c r="I168">
        <f t="shared" si="18"/>
        <v>250</v>
      </c>
      <c r="K168" t="str">
        <f t="shared" si="19"/>
        <v>28</v>
      </c>
      <c r="L168" t="str">
        <f t="shared" si="20"/>
        <v>3C</v>
      </c>
      <c r="M168" t="str">
        <f t="shared" si="21"/>
        <v>28</v>
      </c>
      <c r="N168" t="str">
        <f t="shared" si="22"/>
        <v>28</v>
      </c>
      <c r="O168" t="str">
        <f t="shared" si="23"/>
        <v>28</v>
      </c>
      <c r="P168" t="str">
        <f t="shared" si="24"/>
        <v>1E</v>
      </c>
    </row>
    <row r="169" spans="1:16" x14ac:dyDescent="0.5">
      <c r="A169">
        <f t="shared" si="25"/>
        <v>168</v>
      </c>
      <c r="B169" t="s">
        <v>167</v>
      </c>
      <c r="C169">
        <v>70</v>
      </c>
      <c r="D169">
        <v>90</v>
      </c>
      <c r="E169">
        <v>70</v>
      </c>
      <c r="F169">
        <v>60</v>
      </c>
      <c r="G169">
        <v>70</v>
      </c>
      <c r="H169">
        <v>40</v>
      </c>
      <c r="I169">
        <f t="shared" si="18"/>
        <v>400</v>
      </c>
      <c r="K169" t="str">
        <f t="shared" si="19"/>
        <v>46</v>
      </c>
      <c r="L169" t="str">
        <f t="shared" si="20"/>
        <v>5A</v>
      </c>
      <c r="M169" t="str">
        <f t="shared" si="21"/>
        <v>46</v>
      </c>
      <c r="N169" t="str">
        <f t="shared" si="22"/>
        <v>3C</v>
      </c>
      <c r="O169" t="str">
        <f t="shared" si="23"/>
        <v>46</v>
      </c>
      <c r="P169" t="str">
        <f t="shared" si="24"/>
        <v>28</v>
      </c>
    </row>
    <row r="170" spans="1:16" x14ac:dyDescent="0.5">
      <c r="A170">
        <f t="shared" si="25"/>
        <v>169</v>
      </c>
      <c r="B170" t="s">
        <v>168</v>
      </c>
      <c r="C170">
        <v>85</v>
      </c>
      <c r="D170">
        <v>90</v>
      </c>
      <c r="E170">
        <v>80</v>
      </c>
      <c r="F170">
        <v>70</v>
      </c>
      <c r="G170">
        <v>80</v>
      </c>
      <c r="H170">
        <v>130</v>
      </c>
      <c r="I170">
        <f t="shared" si="18"/>
        <v>535</v>
      </c>
      <c r="K170" t="str">
        <f t="shared" si="19"/>
        <v>55</v>
      </c>
      <c r="L170" t="str">
        <f t="shared" si="20"/>
        <v>5A</v>
      </c>
      <c r="M170" t="str">
        <f t="shared" si="21"/>
        <v>50</v>
      </c>
      <c r="N170" t="str">
        <f t="shared" si="22"/>
        <v>46</v>
      </c>
      <c r="O170" t="str">
        <f t="shared" si="23"/>
        <v>50</v>
      </c>
      <c r="P170" t="str">
        <f t="shared" si="24"/>
        <v>82</v>
      </c>
    </row>
    <row r="171" spans="1:16" x14ac:dyDescent="0.5">
      <c r="A171">
        <f t="shared" si="25"/>
        <v>170</v>
      </c>
      <c r="B171" t="s">
        <v>169</v>
      </c>
      <c r="C171">
        <v>75</v>
      </c>
      <c r="D171">
        <v>38</v>
      </c>
      <c r="E171">
        <v>38</v>
      </c>
      <c r="F171">
        <v>56</v>
      </c>
      <c r="G171">
        <v>56</v>
      </c>
      <c r="H171">
        <v>67</v>
      </c>
      <c r="I171">
        <f t="shared" si="18"/>
        <v>330</v>
      </c>
      <c r="K171" t="str">
        <f t="shared" si="19"/>
        <v>4B</v>
      </c>
      <c r="L171" t="str">
        <f t="shared" si="20"/>
        <v>26</v>
      </c>
      <c r="M171" t="str">
        <f t="shared" si="21"/>
        <v>26</v>
      </c>
      <c r="N171" t="str">
        <f t="shared" si="22"/>
        <v>38</v>
      </c>
      <c r="O171" t="str">
        <f t="shared" si="23"/>
        <v>38</v>
      </c>
      <c r="P171" t="str">
        <f t="shared" si="24"/>
        <v>43</v>
      </c>
    </row>
    <row r="172" spans="1:16" x14ac:dyDescent="0.5">
      <c r="A172">
        <f t="shared" si="25"/>
        <v>171</v>
      </c>
      <c r="B172" t="s">
        <v>170</v>
      </c>
      <c r="C172">
        <v>125</v>
      </c>
      <c r="D172">
        <v>58</v>
      </c>
      <c r="E172">
        <v>58</v>
      </c>
      <c r="F172">
        <v>76</v>
      </c>
      <c r="G172">
        <v>76</v>
      </c>
      <c r="H172">
        <v>67</v>
      </c>
      <c r="I172">
        <f t="shared" si="18"/>
        <v>460</v>
      </c>
      <c r="K172" t="str">
        <f t="shared" si="19"/>
        <v>7D</v>
      </c>
      <c r="L172" t="str">
        <f t="shared" si="20"/>
        <v>3A</v>
      </c>
      <c r="M172" t="str">
        <f t="shared" si="21"/>
        <v>3A</v>
      </c>
      <c r="N172" t="str">
        <f t="shared" si="22"/>
        <v>4C</v>
      </c>
      <c r="O172" t="str">
        <f t="shared" si="23"/>
        <v>4C</v>
      </c>
      <c r="P172" t="str">
        <f t="shared" si="24"/>
        <v>43</v>
      </c>
    </row>
    <row r="173" spans="1:16" x14ac:dyDescent="0.5">
      <c r="A173">
        <f t="shared" si="25"/>
        <v>172</v>
      </c>
      <c r="B173" t="s">
        <v>171</v>
      </c>
      <c r="C173">
        <v>20</v>
      </c>
      <c r="D173">
        <v>40</v>
      </c>
      <c r="E173">
        <v>15</v>
      </c>
      <c r="F173">
        <v>35</v>
      </c>
      <c r="G173">
        <v>35</v>
      </c>
      <c r="H173">
        <v>60</v>
      </c>
      <c r="I173">
        <f t="shared" si="18"/>
        <v>205</v>
      </c>
      <c r="K173" t="str">
        <f t="shared" si="19"/>
        <v>14</v>
      </c>
      <c r="L173" t="str">
        <f t="shared" si="20"/>
        <v>28</v>
      </c>
      <c r="M173" t="str">
        <f t="shared" si="21"/>
        <v>F</v>
      </c>
      <c r="N173" t="str">
        <f t="shared" si="22"/>
        <v>23</v>
      </c>
      <c r="O173" t="str">
        <f t="shared" si="23"/>
        <v>23</v>
      </c>
      <c r="P173" t="str">
        <f t="shared" si="24"/>
        <v>3C</v>
      </c>
    </row>
    <row r="174" spans="1:16" x14ac:dyDescent="0.5">
      <c r="A174">
        <f t="shared" si="25"/>
        <v>173</v>
      </c>
      <c r="B174" t="s">
        <v>172</v>
      </c>
      <c r="C174">
        <v>50</v>
      </c>
      <c r="D174">
        <v>25</v>
      </c>
      <c r="E174">
        <v>28</v>
      </c>
      <c r="F174">
        <v>45</v>
      </c>
      <c r="G174">
        <v>55</v>
      </c>
      <c r="H174">
        <v>15</v>
      </c>
      <c r="I174">
        <f t="shared" si="18"/>
        <v>218</v>
      </c>
      <c r="K174" t="str">
        <f t="shared" si="19"/>
        <v>32</v>
      </c>
      <c r="L174" t="str">
        <f t="shared" si="20"/>
        <v>19</v>
      </c>
      <c r="M174" t="str">
        <f t="shared" si="21"/>
        <v>1C</v>
      </c>
      <c r="N174" t="str">
        <f t="shared" si="22"/>
        <v>2D</v>
      </c>
      <c r="O174" t="str">
        <f t="shared" si="23"/>
        <v>37</v>
      </c>
      <c r="P174" t="str">
        <f t="shared" si="24"/>
        <v>F</v>
      </c>
    </row>
    <row r="175" spans="1:16" x14ac:dyDescent="0.5">
      <c r="A175">
        <f t="shared" si="25"/>
        <v>174</v>
      </c>
      <c r="B175" t="s">
        <v>173</v>
      </c>
      <c r="C175">
        <v>90</v>
      </c>
      <c r="D175">
        <v>30</v>
      </c>
      <c r="E175">
        <v>15</v>
      </c>
      <c r="F175">
        <v>40</v>
      </c>
      <c r="G175">
        <v>20</v>
      </c>
      <c r="H175">
        <v>15</v>
      </c>
      <c r="I175">
        <f t="shared" si="18"/>
        <v>210</v>
      </c>
      <c r="K175" t="str">
        <f t="shared" si="19"/>
        <v>5A</v>
      </c>
      <c r="L175" t="str">
        <f t="shared" si="20"/>
        <v>1E</v>
      </c>
      <c r="M175" t="str">
        <f t="shared" si="21"/>
        <v>F</v>
      </c>
      <c r="N175" t="str">
        <f t="shared" si="22"/>
        <v>28</v>
      </c>
      <c r="O175" t="str">
        <f t="shared" si="23"/>
        <v>14</v>
      </c>
      <c r="P175" t="str">
        <f t="shared" si="24"/>
        <v>F</v>
      </c>
    </row>
    <row r="176" spans="1:16" x14ac:dyDescent="0.5">
      <c r="A176">
        <f t="shared" si="25"/>
        <v>175</v>
      </c>
      <c r="B176" t="s">
        <v>174</v>
      </c>
      <c r="C176">
        <v>35</v>
      </c>
      <c r="D176">
        <v>20</v>
      </c>
      <c r="E176">
        <v>65</v>
      </c>
      <c r="F176">
        <v>40</v>
      </c>
      <c r="G176">
        <v>65</v>
      </c>
      <c r="H176">
        <v>20</v>
      </c>
      <c r="I176">
        <f t="shared" si="18"/>
        <v>245</v>
      </c>
      <c r="K176" t="str">
        <f t="shared" si="19"/>
        <v>23</v>
      </c>
      <c r="L176" t="str">
        <f t="shared" si="20"/>
        <v>14</v>
      </c>
      <c r="M176" t="str">
        <f t="shared" si="21"/>
        <v>41</v>
      </c>
      <c r="N176" t="str">
        <f t="shared" si="22"/>
        <v>28</v>
      </c>
      <c r="O176" t="str">
        <f t="shared" si="23"/>
        <v>41</v>
      </c>
      <c r="P176" t="str">
        <f t="shared" si="24"/>
        <v>14</v>
      </c>
    </row>
    <row r="177" spans="1:16" x14ac:dyDescent="0.5">
      <c r="A177">
        <f t="shared" si="25"/>
        <v>176</v>
      </c>
      <c r="B177" t="s">
        <v>175</v>
      </c>
      <c r="C177">
        <v>55</v>
      </c>
      <c r="D177">
        <v>40</v>
      </c>
      <c r="E177">
        <v>85</v>
      </c>
      <c r="F177">
        <v>80</v>
      </c>
      <c r="G177">
        <v>105</v>
      </c>
      <c r="H177">
        <v>40</v>
      </c>
      <c r="I177">
        <f t="shared" si="18"/>
        <v>405</v>
      </c>
      <c r="K177" t="str">
        <f t="shared" si="19"/>
        <v>37</v>
      </c>
      <c r="L177" t="str">
        <f t="shared" si="20"/>
        <v>28</v>
      </c>
      <c r="M177" t="str">
        <f t="shared" si="21"/>
        <v>55</v>
      </c>
      <c r="N177" t="str">
        <f t="shared" si="22"/>
        <v>50</v>
      </c>
      <c r="O177" t="str">
        <f t="shared" si="23"/>
        <v>69</v>
      </c>
      <c r="P177" t="str">
        <f t="shared" si="24"/>
        <v>28</v>
      </c>
    </row>
    <row r="178" spans="1:16" x14ac:dyDescent="0.5">
      <c r="A178">
        <f t="shared" si="25"/>
        <v>177</v>
      </c>
      <c r="B178" t="s">
        <v>176</v>
      </c>
      <c r="C178">
        <v>40</v>
      </c>
      <c r="D178">
        <v>50</v>
      </c>
      <c r="E178">
        <v>45</v>
      </c>
      <c r="F178">
        <v>70</v>
      </c>
      <c r="G178">
        <v>45</v>
      </c>
      <c r="H178">
        <v>70</v>
      </c>
      <c r="I178">
        <f t="shared" si="18"/>
        <v>320</v>
      </c>
      <c r="K178" t="str">
        <f t="shared" si="19"/>
        <v>28</v>
      </c>
      <c r="L178" t="str">
        <f t="shared" si="20"/>
        <v>32</v>
      </c>
      <c r="M178" t="str">
        <f t="shared" si="21"/>
        <v>2D</v>
      </c>
      <c r="N178" t="str">
        <f t="shared" si="22"/>
        <v>46</v>
      </c>
      <c r="O178" t="str">
        <f t="shared" si="23"/>
        <v>2D</v>
      </c>
      <c r="P178" t="str">
        <f t="shared" si="24"/>
        <v>46</v>
      </c>
    </row>
    <row r="179" spans="1:16" x14ac:dyDescent="0.5">
      <c r="A179">
        <f t="shared" si="25"/>
        <v>178</v>
      </c>
      <c r="B179" t="s">
        <v>177</v>
      </c>
      <c r="C179">
        <v>65</v>
      </c>
      <c r="D179">
        <v>75</v>
      </c>
      <c r="E179">
        <v>70</v>
      </c>
      <c r="F179">
        <v>95</v>
      </c>
      <c r="G179">
        <v>70</v>
      </c>
      <c r="H179">
        <v>95</v>
      </c>
      <c r="I179">
        <f t="shared" si="18"/>
        <v>470</v>
      </c>
      <c r="K179" t="str">
        <f t="shared" si="19"/>
        <v>41</v>
      </c>
      <c r="L179" t="str">
        <f t="shared" si="20"/>
        <v>4B</v>
      </c>
      <c r="M179" t="str">
        <f t="shared" si="21"/>
        <v>46</v>
      </c>
      <c r="N179" t="str">
        <f t="shared" si="22"/>
        <v>5F</v>
      </c>
      <c r="O179" t="str">
        <f t="shared" si="23"/>
        <v>46</v>
      </c>
      <c r="P179" t="str">
        <f t="shared" si="24"/>
        <v>5F</v>
      </c>
    </row>
    <row r="180" spans="1:16" x14ac:dyDescent="0.5">
      <c r="A180">
        <f t="shared" si="25"/>
        <v>179</v>
      </c>
      <c r="B180" t="s">
        <v>178</v>
      </c>
      <c r="C180">
        <v>55</v>
      </c>
      <c r="D180">
        <v>40</v>
      </c>
      <c r="E180">
        <v>40</v>
      </c>
      <c r="F180">
        <v>65</v>
      </c>
      <c r="G180">
        <v>45</v>
      </c>
      <c r="H180">
        <v>35</v>
      </c>
      <c r="I180">
        <f t="shared" si="18"/>
        <v>280</v>
      </c>
      <c r="K180" t="str">
        <f t="shared" si="19"/>
        <v>37</v>
      </c>
      <c r="L180" t="str">
        <f t="shared" si="20"/>
        <v>28</v>
      </c>
      <c r="M180" t="str">
        <f t="shared" si="21"/>
        <v>28</v>
      </c>
      <c r="N180" t="str">
        <f t="shared" si="22"/>
        <v>41</v>
      </c>
      <c r="O180" t="str">
        <f t="shared" si="23"/>
        <v>2D</v>
      </c>
      <c r="P180" t="str">
        <f t="shared" si="24"/>
        <v>23</v>
      </c>
    </row>
    <row r="181" spans="1:16" x14ac:dyDescent="0.5">
      <c r="A181">
        <f t="shared" si="25"/>
        <v>180</v>
      </c>
      <c r="B181" t="s">
        <v>179</v>
      </c>
      <c r="C181">
        <v>70</v>
      </c>
      <c r="D181">
        <v>55</v>
      </c>
      <c r="E181">
        <v>55</v>
      </c>
      <c r="F181">
        <v>80</v>
      </c>
      <c r="G181">
        <v>60</v>
      </c>
      <c r="H181">
        <v>45</v>
      </c>
      <c r="I181">
        <f t="shared" si="18"/>
        <v>365</v>
      </c>
      <c r="K181" t="str">
        <f t="shared" si="19"/>
        <v>46</v>
      </c>
      <c r="L181" t="str">
        <f t="shared" si="20"/>
        <v>37</v>
      </c>
      <c r="M181" t="str">
        <f t="shared" si="21"/>
        <v>37</v>
      </c>
      <c r="N181" t="str">
        <f t="shared" si="22"/>
        <v>50</v>
      </c>
      <c r="O181" t="str">
        <f t="shared" si="23"/>
        <v>3C</v>
      </c>
      <c r="P181" t="str">
        <f t="shared" si="24"/>
        <v>2D</v>
      </c>
    </row>
    <row r="182" spans="1:16" x14ac:dyDescent="0.5">
      <c r="A182">
        <f t="shared" si="25"/>
        <v>181</v>
      </c>
      <c r="B182" t="s">
        <v>180</v>
      </c>
      <c r="C182">
        <v>90</v>
      </c>
      <c r="D182">
        <v>75</v>
      </c>
      <c r="E182">
        <v>85</v>
      </c>
      <c r="F182">
        <v>115</v>
      </c>
      <c r="G182">
        <v>90</v>
      </c>
      <c r="H182">
        <v>55</v>
      </c>
      <c r="I182">
        <f t="shared" si="18"/>
        <v>510</v>
      </c>
      <c r="K182" t="str">
        <f t="shared" si="19"/>
        <v>5A</v>
      </c>
      <c r="L182" t="str">
        <f t="shared" si="20"/>
        <v>4B</v>
      </c>
      <c r="M182" t="str">
        <f t="shared" si="21"/>
        <v>55</v>
      </c>
      <c r="N182" t="str">
        <f t="shared" si="22"/>
        <v>73</v>
      </c>
      <c r="O182" t="str">
        <f t="shared" si="23"/>
        <v>5A</v>
      </c>
      <c r="P182" t="str">
        <f t="shared" si="24"/>
        <v>37</v>
      </c>
    </row>
    <row r="183" spans="1:16" x14ac:dyDescent="0.5">
      <c r="A183">
        <f t="shared" si="25"/>
        <v>182</v>
      </c>
      <c r="B183" t="s">
        <v>181</v>
      </c>
      <c r="C183">
        <v>75</v>
      </c>
      <c r="D183">
        <v>80</v>
      </c>
      <c r="E183">
        <v>95</v>
      </c>
      <c r="F183">
        <v>90</v>
      </c>
      <c r="G183">
        <v>100</v>
      </c>
      <c r="H183">
        <v>50</v>
      </c>
      <c r="I183">
        <f t="shared" si="18"/>
        <v>490</v>
      </c>
      <c r="K183" t="str">
        <f t="shared" si="19"/>
        <v>4B</v>
      </c>
      <c r="L183" t="str">
        <f t="shared" si="20"/>
        <v>50</v>
      </c>
      <c r="M183" t="str">
        <f t="shared" si="21"/>
        <v>5F</v>
      </c>
      <c r="N183" t="str">
        <f t="shared" si="22"/>
        <v>5A</v>
      </c>
      <c r="O183" t="str">
        <f t="shared" si="23"/>
        <v>64</v>
      </c>
      <c r="P183" t="str">
        <f t="shared" si="24"/>
        <v>32</v>
      </c>
    </row>
    <row r="184" spans="1:16" x14ac:dyDescent="0.5">
      <c r="A184">
        <f t="shared" si="25"/>
        <v>183</v>
      </c>
      <c r="B184" t="s">
        <v>182</v>
      </c>
      <c r="C184">
        <v>70</v>
      </c>
      <c r="D184">
        <v>20</v>
      </c>
      <c r="E184">
        <v>50</v>
      </c>
      <c r="F184">
        <v>20</v>
      </c>
      <c r="G184">
        <v>50</v>
      </c>
      <c r="H184">
        <v>40</v>
      </c>
      <c r="I184">
        <f t="shared" si="18"/>
        <v>250</v>
      </c>
      <c r="K184" t="str">
        <f t="shared" si="19"/>
        <v>46</v>
      </c>
      <c r="L184" t="str">
        <f t="shared" si="20"/>
        <v>14</v>
      </c>
      <c r="M184" t="str">
        <f t="shared" si="21"/>
        <v>32</v>
      </c>
      <c r="N184" t="str">
        <f t="shared" si="22"/>
        <v>14</v>
      </c>
      <c r="O184" t="str">
        <f t="shared" si="23"/>
        <v>32</v>
      </c>
      <c r="P184" t="str">
        <f t="shared" si="24"/>
        <v>28</v>
      </c>
    </row>
    <row r="185" spans="1:16" x14ac:dyDescent="0.5">
      <c r="A185">
        <f t="shared" si="25"/>
        <v>184</v>
      </c>
      <c r="B185" t="s">
        <v>183</v>
      </c>
      <c r="C185">
        <v>100</v>
      </c>
      <c r="D185">
        <v>50</v>
      </c>
      <c r="E185">
        <v>80</v>
      </c>
      <c r="F185">
        <v>60</v>
      </c>
      <c r="G185">
        <v>80</v>
      </c>
      <c r="H185">
        <v>50</v>
      </c>
      <c r="I185">
        <f t="shared" si="18"/>
        <v>420</v>
      </c>
      <c r="K185" t="str">
        <f t="shared" si="19"/>
        <v>64</v>
      </c>
      <c r="L185" t="str">
        <f t="shared" si="20"/>
        <v>32</v>
      </c>
      <c r="M185" t="str">
        <f t="shared" si="21"/>
        <v>50</v>
      </c>
      <c r="N185" t="str">
        <f t="shared" si="22"/>
        <v>3C</v>
      </c>
      <c r="O185" t="str">
        <f t="shared" si="23"/>
        <v>50</v>
      </c>
      <c r="P185" t="str">
        <f t="shared" si="24"/>
        <v>32</v>
      </c>
    </row>
    <row r="186" spans="1:16" x14ac:dyDescent="0.5">
      <c r="A186">
        <f t="shared" si="25"/>
        <v>185</v>
      </c>
      <c r="B186" t="s">
        <v>184</v>
      </c>
      <c r="C186">
        <v>70</v>
      </c>
      <c r="D186">
        <v>100</v>
      </c>
      <c r="E186">
        <v>115</v>
      </c>
      <c r="F186">
        <v>30</v>
      </c>
      <c r="G186">
        <v>65</v>
      </c>
      <c r="H186">
        <v>30</v>
      </c>
      <c r="I186">
        <f t="shared" si="18"/>
        <v>410</v>
      </c>
      <c r="K186" t="str">
        <f t="shared" si="19"/>
        <v>46</v>
      </c>
      <c r="L186" t="str">
        <f t="shared" si="20"/>
        <v>64</v>
      </c>
      <c r="M186" t="str">
        <f t="shared" si="21"/>
        <v>73</v>
      </c>
      <c r="N186" t="str">
        <f t="shared" si="22"/>
        <v>1E</v>
      </c>
      <c r="O186" t="str">
        <f t="shared" si="23"/>
        <v>41</v>
      </c>
      <c r="P186" t="str">
        <f t="shared" si="24"/>
        <v>1E</v>
      </c>
    </row>
    <row r="187" spans="1:16" x14ac:dyDescent="0.5">
      <c r="A187">
        <f t="shared" si="25"/>
        <v>186</v>
      </c>
      <c r="B187" t="s">
        <v>185</v>
      </c>
      <c r="C187">
        <v>90</v>
      </c>
      <c r="D187">
        <v>75</v>
      </c>
      <c r="E187">
        <v>75</v>
      </c>
      <c r="F187">
        <v>90</v>
      </c>
      <c r="G187">
        <v>100</v>
      </c>
      <c r="H187">
        <v>70</v>
      </c>
      <c r="I187">
        <f t="shared" si="18"/>
        <v>500</v>
      </c>
      <c r="K187" t="str">
        <f t="shared" si="19"/>
        <v>5A</v>
      </c>
      <c r="L187" t="str">
        <f t="shared" si="20"/>
        <v>4B</v>
      </c>
      <c r="M187" t="str">
        <f t="shared" si="21"/>
        <v>4B</v>
      </c>
      <c r="N187" t="str">
        <f t="shared" si="22"/>
        <v>5A</v>
      </c>
      <c r="O187" t="str">
        <f t="shared" si="23"/>
        <v>64</v>
      </c>
      <c r="P187" t="str">
        <f t="shared" si="24"/>
        <v>46</v>
      </c>
    </row>
    <row r="188" spans="1:16" x14ac:dyDescent="0.5">
      <c r="A188">
        <f t="shared" si="25"/>
        <v>187</v>
      </c>
      <c r="B188" t="s">
        <v>186</v>
      </c>
      <c r="C188">
        <v>35</v>
      </c>
      <c r="D188">
        <v>35</v>
      </c>
      <c r="E188">
        <v>40</v>
      </c>
      <c r="F188">
        <v>35</v>
      </c>
      <c r="G188">
        <v>55</v>
      </c>
      <c r="H188">
        <v>50</v>
      </c>
      <c r="I188">
        <f t="shared" si="18"/>
        <v>250</v>
      </c>
      <c r="K188" t="str">
        <f t="shared" si="19"/>
        <v>23</v>
      </c>
      <c r="L188" t="str">
        <f t="shared" si="20"/>
        <v>23</v>
      </c>
      <c r="M188" t="str">
        <f t="shared" si="21"/>
        <v>28</v>
      </c>
      <c r="N188" t="str">
        <f t="shared" si="22"/>
        <v>23</v>
      </c>
      <c r="O188" t="str">
        <f t="shared" si="23"/>
        <v>37</v>
      </c>
      <c r="P188" t="str">
        <f t="shared" si="24"/>
        <v>32</v>
      </c>
    </row>
    <row r="189" spans="1:16" x14ac:dyDescent="0.5">
      <c r="A189">
        <f t="shared" si="25"/>
        <v>188</v>
      </c>
      <c r="B189" t="s">
        <v>187</v>
      </c>
      <c r="C189">
        <v>55</v>
      </c>
      <c r="D189">
        <v>45</v>
      </c>
      <c r="E189">
        <v>50</v>
      </c>
      <c r="F189">
        <v>45</v>
      </c>
      <c r="G189">
        <v>65</v>
      </c>
      <c r="H189">
        <v>80</v>
      </c>
      <c r="I189">
        <f t="shared" si="18"/>
        <v>340</v>
      </c>
      <c r="K189" t="str">
        <f t="shared" si="19"/>
        <v>37</v>
      </c>
      <c r="L189" t="str">
        <f t="shared" si="20"/>
        <v>2D</v>
      </c>
      <c r="M189" t="str">
        <f t="shared" si="21"/>
        <v>32</v>
      </c>
      <c r="N189" t="str">
        <f t="shared" si="22"/>
        <v>2D</v>
      </c>
      <c r="O189" t="str">
        <f t="shared" si="23"/>
        <v>41</v>
      </c>
      <c r="P189" t="str">
        <f t="shared" si="24"/>
        <v>50</v>
      </c>
    </row>
    <row r="190" spans="1:16" x14ac:dyDescent="0.5">
      <c r="A190">
        <f t="shared" si="25"/>
        <v>189</v>
      </c>
      <c r="B190" t="s">
        <v>188</v>
      </c>
      <c r="C190">
        <v>75</v>
      </c>
      <c r="D190">
        <v>55</v>
      </c>
      <c r="E190">
        <v>70</v>
      </c>
      <c r="F190">
        <v>55</v>
      </c>
      <c r="G190">
        <v>95</v>
      </c>
      <c r="H190">
        <v>110</v>
      </c>
      <c r="I190">
        <f t="shared" si="18"/>
        <v>460</v>
      </c>
      <c r="K190" t="str">
        <f t="shared" si="19"/>
        <v>4B</v>
      </c>
      <c r="L190" t="str">
        <f t="shared" si="20"/>
        <v>37</v>
      </c>
      <c r="M190" t="str">
        <f t="shared" si="21"/>
        <v>46</v>
      </c>
      <c r="N190" t="str">
        <f t="shared" si="22"/>
        <v>37</v>
      </c>
      <c r="O190" t="str">
        <f t="shared" si="23"/>
        <v>5F</v>
      </c>
      <c r="P190" t="str">
        <f t="shared" si="24"/>
        <v>6E</v>
      </c>
    </row>
    <row r="191" spans="1:16" x14ac:dyDescent="0.5">
      <c r="A191">
        <f t="shared" si="25"/>
        <v>190</v>
      </c>
      <c r="B191" t="s">
        <v>189</v>
      </c>
      <c r="C191">
        <v>55</v>
      </c>
      <c r="D191">
        <v>70</v>
      </c>
      <c r="E191">
        <v>55</v>
      </c>
      <c r="F191">
        <v>40</v>
      </c>
      <c r="G191">
        <v>55</v>
      </c>
      <c r="H191">
        <v>85</v>
      </c>
      <c r="I191">
        <f t="shared" si="18"/>
        <v>360</v>
      </c>
      <c r="K191" t="str">
        <f t="shared" si="19"/>
        <v>37</v>
      </c>
      <c r="L191" t="str">
        <f t="shared" si="20"/>
        <v>46</v>
      </c>
      <c r="M191" t="str">
        <f t="shared" si="21"/>
        <v>37</v>
      </c>
      <c r="N191" t="str">
        <f t="shared" si="22"/>
        <v>28</v>
      </c>
      <c r="O191" t="str">
        <f t="shared" si="23"/>
        <v>37</v>
      </c>
      <c r="P191" t="str">
        <f t="shared" si="24"/>
        <v>55</v>
      </c>
    </row>
    <row r="192" spans="1:16" x14ac:dyDescent="0.5">
      <c r="A192">
        <f t="shared" si="25"/>
        <v>191</v>
      </c>
      <c r="B192" t="s">
        <v>190</v>
      </c>
      <c r="C192">
        <v>30</v>
      </c>
      <c r="D192">
        <v>30</v>
      </c>
      <c r="E192">
        <v>30</v>
      </c>
      <c r="F192">
        <v>30</v>
      </c>
      <c r="G192">
        <v>30</v>
      </c>
      <c r="H192">
        <v>30</v>
      </c>
      <c r="I192">
        <f t="shared" si="18"/>
        <v>180</v>
      </c>
      <c r="K192" t="str">
        <f t="shared" si="19"/>
        <v>1E</v>
      </c>
      <c r="L192" t="str">
        <f t="shared" si="20"/>
        <v>1E</v>
      </c>
      <c r="M192" t="str">
        <f t="shared" si="21"/>
        <v>1E</v>
      </c>
      <c r="N192" t="str">
        <f t="shared" si="22"/>
        <v>1E</v>
      </c>
      <c r="O192" t="str">
        <f t="shared" si="23"/>
        <v>1E</v>
      </c>
      <c r="P192" t="str">
        <f t="shared" si="24"/>
        <v>1E</v>
      </c>
    </row>
    <row r="193" spans="1:16" x14ac:dyDescent="0.5">
      <c r="A193">
        <f t="shared" si="25"/>
        <v>192</v>
      </c>
      <c r="B193" t="s">
        <v>191</v>
      </c>
      <c r="C193">
        <v>75</v>
      </c>
      <c r="D193">
        <v>75</v>
      </c>
      <c r="E193">
        <v>55</v>
      </c>
      <c r="F193">
        <v>105</v>
      </c>
      <c r="G193">
        <v>85</v>
      </c>
      <c r="H193">
        <v>30</v>
      </c>
      <c r="I193">
        <f t="shared" si="18"/>
        <v>425</v>
      </c>
      <c r="K193" t="str">
        <f t="shared" si="19"/>
        <v>4B</v>
      </c>
      <c r="L193" t="str">
        <f t="shared" si="20"/>
        <v>4B</v>
      </c>
      <c r="M193" t="str">
        <f t="shared" si="21"/>
        <v>37</v>
      </c>
      <c r="N193" t="str">
        <f t="shared" si="22"/>
        <v>69</v>
      </c>
      <c r="O193" t="str">
        <f t="shared" si="23"/>
        <v>55</v>
      </c>
      <c r="P193" t="str">
        <f t="shared" si="24"/>
        <v>1E</v>
      </c>
    </row>
    <row r="194" spans="1:16" x14ac:dyDescent="0.5">
      <c r="A194">
        <f t="shared" si="25"/>
        <v>193</v>
      </c>
      <c r="B194" t="s">
        <v>192</v>
      </c>
      <c r="C194">
        <v>65</v>
      </c>
      <c r="D194">
        <v>65</v>
      </c>
      <c r="E194">
        <v>45</v>
      </c>
      <c r="F194">
        <v>75</v>
      </c>
      <c r="G194">
        <v>45</v>
      </c>
      <c r="H194">
        <v>95</v>
      </c>
      <c r="I194">
        <f t="shared" si="18"/>
        <v>390</v>
      </c>
      <c r="K194" t="str">
        <f t="shared" si="19"/>
        <v>41</v>
      </c>
      <c r="L194" t="str">
        <f t="shared" si="20"/>
        <v>41</v>
      </c>
      <c r="M194" t="str">
        <f t="shared" si="21"/>
        <v>2D</v>
      </c>
      <c r="N194" t="str">
        <f t="shared" si="22"/>
        <v>4B</v>
      </c>
      <c r="O194" t="str">
        <f t="shared" si="23"/>
        <v>2D</v>
      </c>
      <c r="P194" t="str">
        <f t="shared" si="24"/>
        <v>5F</v>
      </c>
    </row>
    <row r="195" spans="1:16" x14ac:dyDescent="0.5">
      <c r="A195">
        <f t="shared" si="25"/>
        <v>194</v>
      </c>
      <c r="B195" t="s">
        <v>193</v>
      </c>
      <c r="C195">
        <v>55</v>
      </c>
      <c r="D195">
        <v>45</v>
      </c>
      <c r="E195">
        <v>45</v>
      </c>
      <c r="F195">
        <v>25</v>
      </c>
      <c r="G195">
        <v>25</v>
      </c>
      <c r="H195">
        <v>15</v>
      </c>
      <c r="I195">
        <f t="shared" ref="I195:I258" si="26">SUM(C195:H195)</f>
        <v>210</v>
      </c>
      <c r="K195" t="str">
        <f t="shared" ref="K195:K258" si="27">DEC2HEX(C195)</f>
        <v>37</v>
      </c>
      <c r="L195" t="str">
        <f t="shared" ref="L195:L258" si="28">DEC2HEX(D195)</f>
        <v>2D</v>
      </c>
      <c r="M195" t="str">
        <f t="shared" ref="M195:M258" si="29">DEC2HEX(E195)</f>
        <v>2D</v>
      </c>
      <c r="N195" t="str">
        <f t="shared" ref="N195:N258" si="30">DEC2HEX(F195)</f>
        <v>19</v>
      </c>
      <c r="O195" t="str">
        <f t="shared" ref="O195:O258" si="31">DEC2HEX(G195)</f>
        <v>19</v>
      </c>
      <c r="P195" t="str">
        <f t="shared" ref="P195:P258" si="32">DEC2HEX(H195)</f>
        <v>F</v>
      </c>
    </row>
    <row r="196" spans="1:16" x14ac:dyDescent="0.5">
      <c r="A196">
        <f t="shared" si="25"/>
        <v>195</v>
      </c>
      <c r="B196" t="s">
        <v>194</v>
      </c>
      <c r="C196">
        <v>95</v>
      </c>
      <c r="D196">
        <v>85</v>
      </c>
      <c r="E196">
        <v>85</v>
      </c>
      <c r="F196">
        <v>65</v>
      </c>
      <c r="G196">
        <v>65</v>
      </c>
      <c r="H196">
        <v>35</v>
      </c>
      <c r="I196">
        <f t="shared" si="26"/>
        <v>430</v>
      </c>
      <c r="K196" t="str">
        <f t="shared" si="27"/>
        <v>5F</v>
      </c>
      <c r="L196" t="str">
        <f t="shared" si="28"/>
        <v>55</v>
      </c>
      <c r="M196" t="str">
        <f t="shared" si="29"/>
        <v>55</v>
      </c>
      <c r="N196" t="str">
        <f t="shared" si="30"/>
        <v>41</v>
      </c>
      <c r="O196" t="str">
        <f t="shared" si="31"/>
        <v>41</v>
      </c>
      <c r="P196" t="str">
        <f t="shared" si="32"/>
        <v>23</v>
      </c>
    </row>
    <row r="197" spans="1:16" x14ac:dyDescent="0.5">
      <c r="A197">
        <f t="shared" ref="A197:A260" si="33">A196+1</f>
        <v>196</v>
      </c>
      <c r="B197" t="s">
        <v>195</v>
      </c>
      <c r="C197">
        <v>65</v>
      </c>
      <c r="D197">
        <v>65</v>
      </c>
      <c r="E197">
        <v>60</v>
      </c>
      <c r="F197">
        <v>130</v>
      </c>
      <c r="G197">
        <v>95</v>
      </c>
      <c r="H197">
        <v>110</v>
      </c>
      <c r="I197">
        <f t="shared" si="26"/>
        <v>525</v>
      </c>
      <c r="K197" t="str">
        <f t="shared" si="27"/>
        <v>41</v>
      </c>
      <c r="L197" t="str">
        <f t="shared" si="28"/>
        <v>41</v>
      </c>
      <c r="M197" t="str">
        <f t="shared" si="29"/>
        <v>3C</v>
      </c>
      <c r="N197" t="str">
        <f t="shared" si="30"/>
        <v>82</v>
      </c>
      <c r="O197" t="str">
        <f t="shared" si="31"/>
        <v>5F</v>
      </c>
      <c r="P197" t="str">
        <f t="shared" si="32"/>
        <v>6E</v>
      </c>
    </row>
    <row r="198" spans="1:16" x14ac:dyDescent="0.5">
      <c r="A198">
        <f t="shared" si="33"/>
        <v>197</v>
      </c>
      <c r="B198" t="s">
        <v>196</v>
      </c>
      <c r="C198">
        <v>95</v>
      </c>
      <c r="D198">
        <v>65</v>
      </c>
      <c r="E198">
        <v>110</v>
      </c>
      <c r="F198">
        <v>60</v>
      </c>
      <c r="G198">
        <v>130</v>
      </c>
      <c r="H198">
        <v>65</v>
      </c>
      <c r="I198">
        <f t="shared" si="26"/>
        <v>525</v>
      </c>
      <c r="K198" t="str">
        <f t="shared" si="27"/>
        <v>5F</v>
      </c>
      <c r="L198" t="str">
        <f t="shared" si="28"/>
        <v>41</v>
      </c>
      <c r="M198" t="str">
        <f t="shared" si="29"/>
        <v>6E</v>
      </c>
      <c r="N198" t="str">
        <f t="shared" si="30"/>
        <v>3C</v>
      </c>
      <c r="O198" t="str">
        <f t="shared" si="31"/>
        <v>82</v>
      </c>
      <c r="P198" t="str">
        <f t="shared" si="32"/>
        <v>41</v>
      </c>
    </row>
    <row r="199" spans="1:16" x14ac:dyDescent="0.5">
      <c r="A199">
        <f t="shared" si="33"/>
        <v>198</v>
      </c>
      <c r="B199" t="s">
        <v>197</v>
      </c>
      <c r="C199">
        <v>60</v>
      </c>
      <c r="D199">
        <v>85</v>
      </c>
      <c r="E199">
        <v>42</v>
      </c>
      <c r="F199">
        <v>85</v>
      </c>
      <c r="G199">
        <v>42</v>
      </c>
      <c r="H199">
        <v>91</v>
      </c>
      <c r="I199">
        <f t="shared" si="26"/>
        <v>405</v>
      </c>
      <c r="K199" t="str">
        <f t="shared" si="27"/>
        <v>3C</v>
      </c>
      <c r="L199" t="str">
        <f t="shared" si="28"/>
        <v>55</v>
      </c>
      <c r="M199" t="str">
        <f t="shared" si="29"/>
        <v>2A</v>
      </c>
      <c r="N199" t="str">
        <f t="shared" si="30"/>
        <v>55</v>
      </c>
      <c r="O199" t="str">
        <f t="shared" si="31"/>
        <v>2A</v>
      </c>
      <c r="P199" t="str">
        <f t="shared" si="32"/>
        <v>5B</v>
      </c>
    </row>
    <row r="200" spans="1:16" x14ac:dyDescent="0.5">
      <c r="A200">
        <f t="shared" si="33"/>
        <v>199</v>
      </c>
      <c r="B200" t="s">
        <v>198</v>
      </c>
      <c r="C200">
        <v>95</v>
      </c>
      <c r="D200">
        <v>75</v>
      </c>
      <c r="E200">
        <v>80</v>
      </c>
      <c r="F200">
        <v>100</v>
      </c>
      <c r="G200">
        <v>110</v>
      </c>
      <c r="H200">
        <v>30</v>
      </c>
      <c r="I200">
        <f t="shared" si="26"/>
        <v>490</v>
      </c>
      <c r="K200" t="str">
        <f t="shared" si="27"/>
        <v>5F</v>
      </c>
      <c r="L200" t="str">
        <f t="shared" si="28"/>
        <v>4B</v>
      </c>
      <c r="M200" t="str">
        <f t="shared" si="29"/>
        <v>50</v>
      </c>
      <c r="N200" t="str">
        <f t="shared" si="30"/>
        <v>64</v>
      </c>
      <c r="O200" t="str">
        <f t="shared" si="31"/>
        <v>6E</v>
      </c>
      <c r="P200" t="str">
        <f t="shared" si="32"/>
        <v>1E</v>
      </c>
    </row>
    <row r="201" spans="1:16" x14ac:dyDescent="0.5">
      <c r="A201">
        <f t="shared" si="33"/>
        <v>200</v>
      </c>
      <c r="B201" t="s">
        <v>199</v>
      </c>
      <c r="C201">
        <v>60</v>
      </c>
      <c r="D201">
        <v>60</v>
      </c>
      <c r="E201">
        <v>60</v>
      </c>
      <c r="F201">
        <v>85</v>
      </c>
      <c r="G201">
        <v>85</v>
      </c>
      <c r="H201">
        <v>85</v>
      </c>
      <c r="I201">
        <f t="shared" si="26"/>
        <v>435</v>
      </c>
      <c r="K201" t="str">
        <f t="shared" si="27"/>
        <v>3C</v>
      </c>
      <c r="L201" t="str">
        <f t="shared" si="28"/>
        <v>3C</v>
      </c>
      <c r="M201" t="str">
        <f t="shared" si="29"/>
        <v>3C</v>
      </c>
      <c r="N201" t="str">
        <f t="shared" si="30"/>
        <v>55</v>
      </c>
      <c r="O201" t="str">
        <f t="shared" si="31"/>
        <v>55</v>
      </c>
      <c r="P201" t="str">
        <f t="shared" si="32"/>
        <v>55</v>
      </c>
    </row>
    <row r="202" spans="1:16" x14ac:dyDescent="0.5">
      <c r="A202">
        <f t="shared" si="33"/>
        <v>201</v>
      </c>
      <c r="B202" t="s">
        <v>200</v>
      </c>
      <c r="C202">
        <v>48</v>
      </c>
      <c r="D202">
        <v>72</v>
      </c>
      <c r="E202">
        <v>48</v>
      </c>
      <c r="F202">
        <v>72</v>
      </c>
      <c r="G202">
        <v>48</v>
      </c>
      <c r="H202">
        <v>48</v>
      </c>
      <c r="I202">
        <f t="shared" si="26"/>
        <v>336</v>
      </c>
      <c r="K202" t="str">
        <f t="shared" si="27"/>
        <v>30</v>
      </c>
      <c r="L202" t="str">
        <f t="shared" si="28"/>
        <v>48</v>
      </c>
      <c r="M202" t="str">
        <f t="shared" si="29"/>
        <v>30</v>
      </c>
      <c r="N202" t="str">
        <f t="shared" si="30"/>
        <v>48</v>
      </c>
      <c r="O202" t="str">
        <f t="shared" si="31"/>
        <v>30</v>
      </c>
      <c r="P202" t="str">
        <f t="shared" si="32"/>
        <v>30</v>
      </c>
    </row>
    <row r="203" spans="1:16" x14ac:dyDescent="0.5">
      <c r="A203">
        <f t="shared" si="33"/>
        <v>202</v>
      </c>
      <c r="B203" t="s">
        <v>201</v>
      </c>
      <c r="C203">
        <v>190</v>
      </c>
      <c r="D203">
        <v>33</v>
      </c>
      <c r="E203">
        <v>58</v>
      </c>
      <c r="F203">
        <v>33</v>
      </c>
      <c r="G203">
        <v>58</v>
      </c>
      <c r="H203">
        <v>33</v>
      </c>
      <c r="I203">
        <f t="shared" si="26"/>
        <v>405</v>
      </c>
      <c r="K203" t="str">
        <f t="shared" si="27"/>
        <v>BE</v>
      </c>
      <c r="L203" t="str">
        <f t="shared" si="28"/>
        <v>21</v>
      </c>
      <c r="M203" t="str">
        <f t="shared" si="29"/>
        <v>3A</v>
      </c>
      <c r="N203" t="str">
        <f t="shared" si="30"/>
        <v>21</v>
      </c>
      <c r="O203" t="str">
        <f t="shared" si="31"/>
        <v>3A</v>
      </c>
      <c r="P203" t="str">
        <f t="shared" si="32"/>
        <v>21</v>
      </c>
    </row>
    <row r="204" spans="1:16" x14ac:dyDescent="0.5">
      <c r="A204">
        <f t="shared" si="33"/>
        <v>203</v>
      </c>
      <c r="B204" t="s">
        <v>202</v>
      </c>
      <c r="C204">
        <v>70</v>
      </c>
      <c r="D204">
        <v>80</v>
      </c>
      <c r="E204">
        <v>65</v>
      </c>
      <c r="F204">
        <v>90</v>
      </c>
      <c r="G204">
        <v>65</v>
      </c>
      <c r="H204">
        <v>85</v>
      </c>
      <c r="I204">
        <f t="shared" si="26"/>
        <v>455</v>
      </c>
      <c r="K204" t="str">
        <f t="shared" si="27"/>
        <v>46</v>
      </c>
      <c r="L204" t="str">
        <f t="shared" si="28"/>
        <v>50</v>
      </c>
      <c r="M204" t="str">
        <f t="shared" si="29"/>
        <v>41</v>
      </c>
      <c r="N204" t="str">
        <f t="shared" si="30"/>
        <v>5A</v>
      </c>
      <c r="O204" t="str">
        <f t="shared" si="31"/>
        <v>41</v>
      </c>
      <c r="P204" t="str">
        <f t="shared" si="32"/>
        <v>55</v>
      </c>
    </row>
    <row r="205" spans="1:16" x14ac:dyDescent="0.5">
      <c r="A205">
        <f t="shared" si="33"/>
        <v>204</v>
      </c>
      <c r="B205" t="s">
        <v>203</v>
      </c>
      <c r="C205">
        <v>50</v>
      </c>
      <c r="D205">
        <v>65</v>
      </c>
      <c r="E205">
        <v>90</v>
      </c>
      <c r="F205">
        <v>35</v>
      </c>
      <c r="G205">
        <v>35</v>
      </c>
      <c r="H205">
        <v>15</v>
      </c>
      <c r="I205">
        <f t="shared" si="26"/>
        <v>290</v>
      </c>
      <c r="K205" t="str">
        <f t="shared" si="27"/>
        <v>32</v>
      </c>
      <c r="L205" t="str">
        <f t="shared" si="28"/>
        <v>41</v>
      </c>
      <c r="M205" t="str">
        <f t="shared" si="29"/>
        <v>5A</v>
      </c>
      <c r="N205" t="str">
        <f t="shared" si="30"/>
        <v>23</v>
      </c>
      <c r="O205" t="str">
        <f t="shared" si="31"/>
        <v>23</v>
      </c>
      <c r="P205" t="str">
        <f t="shared" si="32"/>
        <v>F</v>
      </c>
    </row>
    <row r="206" spans="1:16" x14ac:dyDescent="0.5">
      <c r="A206">
        <f t="shared" si="33"/>
        <v>205</v>
      </c>
      <c r="B206" t="s">
        <v>204</v>
      </c>
      <c r="C206">
        <v>75</v>
      </c>
      <c r="D206">
        <v>90</v>
      </c>
      <c r="E206">
        <v>140</v>
      </c>
      <c r="F206">
        <v>60</v>
      </c>
      <c r="G206">
        <v>60</v>
      </c>
      <c r="H206">
        <v>40</v>
      </c>
      <c r="I206">
        <f t="shared" si="26"/>
        <v>465</v>
      </c>
      <c r="K206" t="str">
        <f t="shared" si="27"/>
        <v>4B</v>
      </c>
      <c r="L206" t="str">
        <f t="shared" si="28"/>
        <v>5A</v>
      </c>
      <c r="M206" t="str">
        <f t="shared" si="29"/>
        <v>8C</v>
      </c>
      <c r="N206" t="str">
        <f t="shared" si="30"/>
        <v>3C</v>
      </c>
      <c r="O206" t="str">
        <f t="shared" si="31"/>
        <v>3C</v>
      </c>
      <c r="P206" t="str">
        <f t="shared" si="32"/>
        <v>28</v>
      </c>
    </row>
    <row r="207" spans="1:16" x14ac:dyDescent="0.5">
      <c r="A207">
        <f t="shared" si="33"/>
        <v>206</v>
      </c>
      <c r="B207" t="s">
        <v>205</v>
      </c>
      <c r="C207">
        <v>100</v>
      </c>
      <c r="D207">
        <v>70</v>
      </c>
      <c r="E207">
        <v>70</v>
      </c>
      <c r="F207">
        <v>65</v>
      </c>
      <c r="G207">
        <v>65</v>
      </c>
      <c r="H207">
        <v>45</v>
      </c>
      <c r="I207">
        <f t="shared" si="26"/>
        <v>415</v>
      </c>
      <c r="K207" t="str">
        <f t="shared" si="27"/>
        <v>64</v>
      </c>
      <c r="L207" t="str">
        <f t="shared" si="28"/>
        <v>46</v>
      </c>
      <c r="M207" t="str">
        <f t="shared" si="29"/>
        <v>46</v>
      </c>
      <c r="N207" t="str">
        <f t="shared" si="30"/>
        <v>41</v>
      </c>
      <c r="O207" t="str">
        <f t="shared" si="31"/>
        <v>41</v>
      </c>
      <c r="P207" t="str">
        <f t="shared" si="32"/>
        <v>2D</v>
      </c>
    </row>
    <row r="208" spans="1:16" x14ac:dyDescent="0.5">
      <c r="A208">
        <f t="shared" si="33"/>
        <v>207</v>
      </c>
      <c r="B208" t="s">
        <v>206</v>
      </c>
      <c r="C208">
        <v>65</v>
      </c>
      <c r="D208">
        <v>75</v>
      </c>
      <c r="E208">
        <v>105</v>
      </c>
      <c r="F208">
        <v>35</v>
      </c>
      <c r="G208">
        <v>65</v>
      </c>
      <c r="H208">
        <v>85</v>
      </c>
      <c r="I208">
        <f t="shared" si="26"/>
        <v>430</v>
      </c>
      <c r="K208" t="str">
        <f t="shared" si="27"/>
        <v>41</v>
      </c>
      <c r="L208" t="str">
        <f t="shared" si="28"/>
        <v>4B</v>
      </c>
      <c r="M208" t="str">
        <f t="shared" si="29"/>
        <v>69</v>
      </c>
      <c r="N208" t="str">
        <f t="shared" si="30"/>
        <v>23</v>
      </c>
      <c r="O208" t="str">
        <f t="shared" si="31"/>
        <v>41</v>
      </c>
      <c r="P208" t="str">
        <f t="shared" si="32"/>
        <v>55</v>
      </c>
    </row>
    <row r="209" spans="1:16" x14ac:dyDescent="0.5">
      <c r="A209">
        <f t="shared" si="33"/>
        <v>208</v>
      </c>
      <c r="B209" t="s">
        <v>207</v>
      </c>
      <c r="C209">
        <v>75</v>
      </c>
      <c r="D209">
        <v>85</v>
      </c>
      <c r="E209">
        <v>200</v>
      </c>
      <c r="F209">
        <v>55</v>
      </c>
      <c r="G209">
        <v>65</v>
      </c>
      <c r="H209">
        <v>30</v>
      </c>
      <c r="I209">
        <f t="shared" si="26"/>
        <v>510</v>
      </c>
      <c r="K209" t="str">
        <f t="shared" si="27"/>
        <v>4B</v>
      </c>
      <c r="L209" t="str">
        <f t="shared" si="28"/>
        <v>55</v>
      </c>
      <c r="M209" t="str">
        <f t="shared" si="29"/>
        <v>C8</v>
      </c>
      <c r="N209" t="str">
        <f t="shared" si="30"/>
        <v>37</v>
      </c>
      <c r="O209" t="str">
        <f t="shared" si="31"/>
        <v>41</v>
      </c>
      <c r="P209" t="str">
        <f t="shared" si="32"/>
        <v>1E</v>
      </c>
    </row>
    <row r="210" spans="1:16" x14ac:dyDescent="0.5">
      <c r="A210">
        <f t="shared" si="33"/>
        <v>209</v>
      </c>
      <c r="B210" t="s">
        <v>208</v>
      </c>
      <c r="C210">
        <v>60</v>
      </c>
      <c r="D210">
        <v>80</v>
      </c>
      <c r="E210">
        <v>50</v>
      </c>
      <c r="F210">
        <v>40</v>
      </c>
      <c r="G210">
        <v>40</v>
      </c>
      <c r="H210">
        <v>30</v>
      </c>
      <c r="I210">
        <f t="shared" si="26"/>
        <v>300</v>
      </c>
      <c r="K210" t="str">
        <f t="shared" si="27"/>
        <v>3C</v>
      </c>
      <c r="L210" t="str">
        <f t="shared" si="28"/>
        <v>50</v>
      </c>
      <c r="M210" t="str">
        <f t="shared" si="29"/>
        <v>32</v>
      </c>
      <c r="N210" t="str">
        <f t="shared" si="30"/>
        <v>28</v>
      </c>
      <c r="O210" t="str">
        <f t="shared" si="31"/>
        <v>28</v>
      </c>
      <c r="P210" t="str">
        <f t="shared" si="32"/>
        <v>1E</v>
      </c>
    </row>
    <row r="211" spans="1:16" x14ac:dyDescent="0.5">
      <c r="A211">
        <f t="shared" si="33"/>
        <v>210</v>
      </c>
      <c r="B211" t="s">
        <v>209</v>
      </c>
      <c r="C211">
        <v>90</v>
      </c>
      <c r="D211">
        <v>120</v>
      </c>
      <c r="E211">
        <v>75</v>
      </c>
      <c r="F211">
        <v>60</v>
      </c>
      <c r="G211">
        <v>60</v>
      </c>
      <c r="H211">
        <v>45</v>
      </c>
      <c r="I211">
        <f t="shared" si="26"/>
        <v>450</v>
      </c>
      <c r="K211" t="str">
        <f t="shared" si="27"/>
        <v>5A</v>
      </c>
      <c r="L211" t="str">
        <f t="shared" si="28"/>
        <v>78</v>
      </c>
      <c r="M211" t="str">
        <f t="shared" si="29"/>
        <v>4B</v>
      </c>
      <c r="N211" t="str">
        <f t="shared" si="30"/>
        <v>3C</v>
      </c>
      <c r="O211" t="str">
        <f t="shared" si="31"/>
        <v>3C</v>
      </c>
      <c r="P211" t="str">
        <f t="shared" si="32"/>
        <v>2D</v>
      </c>
    </row>
    <row r="212" spans="1:16" x14ac:dyDescent="0.5">
      <c r="A212">
        <f t="shared" si="33"/>
        <v>211</v>
      </c>
      <c r="B212" t="s">
        <v>210</v>
      </c>
      <c r="C212">
        <v>65</v>
      </c>
      <c r="D212">
        <v>95</v>
      </c>
      <c r="E212">
        <v>85</v>
      </c>
      <c r="F212">
        <v>55</v>
      </c>
      <c r="G212">
        <v>55</v>
      </c>
      <c r="H212">
        <v>85</v>
      </c>
      <c r="I212">
        <f t="shared" si="26"/>
        <v>440</v>
      </c>
      <c r="K212" t="str">
        <f t="shared" si="27"/>
        <v>41</v>
      </c>
      <c r="L212" t="str">
        <f t="shared" si="28"/>
        <v>5F</v>
      </c>
      <c r="M212" t="str">
        <f t="shared" si="29"/>
        <v>55</v>
      </c>
      <c r="N212" t="str">
        <f t="shared" si="30"/>
        <v>37</v>
      </c>
      <c r="O212" t="str">
        <f t="shared" si="31"/>
        <v>37</v>
      </c>
      <c r="P212" t="str">
        <f t="shared" si="32"/>
        <v>55</v>
      </c>
    </row>
    <row r="213" spans="1:16" x14ac:dyDescent="0.5">
      <c r="A213">
        <f t="shared" si="33"/>
        <v>212</v>
      </c>
      <c r="B213" t="s">
        <v>211</v>
      </c>
      <c r="C213">
        <v>70</v>
      </c>
      <c r="D213">
        <v>130</v>
      </c>
      <c r="E213">
        <v>100</v>
      </c>
      <c r="F213">
        <v>55</v>
      </c>
      <c r="G213">
        <v>80</v>
      </c>
      <c r="H213">
        <v>65</v>
      </c>
      <c r="I213">
        <f t="shared" si="26"/>
        <v>500</v>
      </c>
      <c r="K213" t="str">
        <f t="shared" si="27"/>
        <v>46</v>
      </c>
      <c r="L213" t="str">
        <f t="shared" si="28"/>
        <v>82</v>
      </c>
      <c r="M213" t="str">
        <f t="shared" si="29"/>
        <v>64</v>
      </c>
      <c r="N213" t="str">
        <f t="shared" si="30"/>
        <v>37</v>
      </c>
      <c r="O213" t="str">
        <f t="shared" si="31"/>
        <v>50</v>
      </c>
      <c r="P213" t="str">
        <f t="shared" si="32"/>
        <v>41</v>
      </c>
    </row>
    <row r="214" spans="1:16" x14ac:dyDescent="0.5">
      <c r="A214">
        <f t="shared" si="33"/>
        <v>213</v>
      </c>
      <c r="B214" t="s">
        <v>212</v>
      </c>
      <c r="C214">
        <v>20</v>
      </c>
      <c r="D214">
        <v>10</v>
      </c>
      <c r="E214">
        <v>230</v>
      </c>
      <c r="F214">
        <v>10</v>
      </c>
      <c r="G214">
        <v>230</v>
      </c>
      <c r="H214">
        <v>5</v>
      </c>
      <c r="I214">
        <f t="shared" si="26"/>
        <v>505</v>
      </c>
      <c r="K214" t="str">
        <f t="shared" si="27"/>
        <v>14</v>
      </c>
      <c r="L214" t="str">
        <f t="shared" si="28"/>
        <v>A</v>
      </c>
      <c r="M214" t="str">
        <f t="shared" si="29"/>
        <v>E6</v>
      </c>
      <c r="N214" t="str">
        <f t="shared" si="30"/>
        <v>A</v>
      </c>
      <c r="O214" t="str">
        <f t="shared" si="31"/>
        <v>E6</v>
      </c>
      <c r="P214" t="str">
        <f t="shared" si="32"/>
        <v>5</v>
      </c>
    </row>
    <row r="215" spans="1:16" x14ac:dyDescent="0.5">
      <c r="A215">
        <f t="shared" si="33"/>
        <v>214</v>
      </c>
      <c r="B215" t="s">
        <v>213</v>
      </c>
      <c r="C215">
        <v>80</v>
      </c>
      <c r="D215">
        <v>125</v>
      </c>
      <c r="E215">
        <v>75</v>
      </c>
      <c r="F215">
        <v>40</v>
      </c>
      <c r="G215">
        <v>95</v>
      </c>
      <c r="H215">
        <v>85</v>
      </c>
      <c r="I215">
        <f t="shared" si="26"/>
        <v>500</v>
      </c>
      <c r="K215" t="str">
        <f t="shared" si="27"/>
        <v>50</v>
      </c>
      <c r="L215" t="str">
        <f t="shared" si="28"/>
        <v>7D</v>
      </c>
      <c r="M215" t="str">
        <f t="shared" si="29"/>
        <v>4B</v>
      </c>
      <c r="N215" t="str">
        <f t="shared" si="30"/>
        <v>28</v>
      </c>
      <c r="O215" t="str">
        <f t="shared" si="31"/>
        <v>5F</v>
      </c>
      <c r="P215" t="str">
        <f t="shared" si="32"/>
        <v>55</v>
      </c>
    </row>
    <row r="216" spans="1:16" x14ac:dyDescent="0.5">
      <c r="A216">
        <f t="shared" si="33"/>
        <v>215</v>
      </c>
      <c r="B216" t="s">
        <v>214</v>
      </c>
      <c r="C216">
        <v>55</v>
      </c>
      <c r="D216">
        <v>95</v>
      </c>
      <c r="E216">
        <v>55</v>
      </c>
      <c r="F216">
        <v>35</v>
      </c>
      <c r="G216">
        <v>75</v>
      </c>
      <c r="H216">
        <v>115</v>
      </c>
      <c r="I216">
        <f t="shared" si="26"/>
        <v>430</v>
      </c>
      <c r="K216" t="str">
        <f t="shared" si="27"/>
        <v>37</v>
      </c>
      <c r="L216" t="str">
        <f t="shared" si="28"/>
        <v>5F</v>
      </c>
      <c r="M216" t="str">
        <f t="shared" si="29"/>
        <v>37</v>
      </c>
      <c r="N216" t="str">
        <f t="shared" si="30"/>
        <v>23</v>
      </c>
      <c r="O216" t="str">
        <f t="shared" si="31"/>
        <v>4B</v>
      </c>
      <c r="P216" t="str">
        <f t="shared" si="32"/>
        <v>73</v>
      </c>
    </row>
    <row r="217" spans="1:16" x14ac:dyDescent="0.5">
      <c r="A217">
        <f t="shared" si="33"/>
        <v>216</v>
      </c>
      <c r="B217" t="s">
        <v>215</v>
      </c>
      <c r="C217">
        <v>60</v>
      </c>
      <c r="D217">
        <v>80</v>
      </c>
      <c r="E217">
        <v>50</v>
      </c>
      <c r="F217">
        <v>50</v>
      </c>
      <c r="G217">
        <v>50</v>
      </c>
      <c r="H217">
        <v>40</v>
      </c>
      <c r="I217">
        <f t="shared" si="26"/>
        <v>330</v>
      </c>
      <c r="K217" t="str">
        <f t="shared" si="27"/>
        <v>3C</v>
      </c>
      <c r="L217" t="str">
        <f t="shared" si="28"/>
        <v>50</v>
      </c>
      <c r="M217" t="str">
        <f t="shared" si="29"/>
        <v>32</v>
      </c>
      <c r="N217" t="str">
        <f t="shared" si="30"/>
        <v>32</v>
      </c>
      <c r="O217" t="str">
        <f t="shared" si="31"/>
        <v>32</v>
      </c>
      <c r="P217" t="str">
        <f t="shared" si="32"/>
        <v>28</v>
      </c>
    </row>
    <row r="218" spans="1:16" x14ac:dyDescent="0.5">
      <c r="A218">
        <f t="shared" si="33"/>
        <v>217</v>
      </c>
      <c r="B218" t="s">
        <v>216</v>
      </c>
      <c r="C218">
        <v>90</v>
      </c>
      <c r="D218">
        <v>130</v>
      </c>
      <c r="E218">
        <v>75</v>
      </c>
      <c r="F218">
        <v>75</v>
      </c>
      <c r="G218">
        <v>75</v>
      </c>
      <c r="H218">
        <v>55</v>
      </c>
      <c r="I218">
        <f t="shared" si="26"/>
        <v>500</v>
      </c>
      <c r="K218" t="str">
        <f t="shared" si="27"/>
        <v>5A</v>
      </c>
      <c r="L218" t="str">
        <f t="shared" si="28"/>
        <v>82</v>
      </c>
      <c r="M218" t="str">
        <f t="shared" si="29"/>
        <v>4B</v>
      </c>
      <c r="N218" t="str">
        <f t="shared" si="30"/>
        <v>4B</v>
      </c>
      <c r="O218" t="str">
        <f t="shared" si="31"/>
        <v>4B</v>
      </c>
      <c r="P218" t="str">
        <f t="shared" si="32"/>
        <v>37</v>
      </c>
    </row>
    <row r="219" spans="1:16" x14ac:dyDescent="0.5">
      <c r="A219">
        <f t="shared" si="33"/>
        <v>218</v>
      </c>
      <c r="B219" t="s">
        <v>217</v>
      </c>
      <c r="C219">
        <v>40</v>
      </c>
      <c r="D219">
        <v>40</v>
      </c>
      <c r="E219">
        <v>40</v>
      </c>
      <c r="F219">
        <v>70</v>
      </c>
      <c r="G219">
        <v>40</v>
      </c>
      <c r="H219">
        <v>20</v>
      </c>
      <c r="I219">
        <f t="shared" si="26"/>
        <v>250</v>
      </c>
      <c r="K219" t="str">
        <f t="shared" si="27"/>
        <v>28</v>
      </c>
      <c r="L219" t="str">
        <f t="shared" si="28"/>
        <v>28</v>
      </c>
      <c r="M219" t="str">
        <f t="shared" si="29"/>
        <v>28</v>
      </c>
      <c r="N219" t="str">
        <f t="shared" si="30"/>
        <v>46</v>
      </c>
      <c r="O219" t="str">
        <f t="shared" si="31"/>
        <v>28</v>
      </c>
      <c r="P219" t="str">
        <f t="shared" si="32"/>
        <v>14</v>
      </c>
    </row>
    <row r="220" spans="1:16" x14ac:dyDescent="0.5">
      <c r="A220">
        <f t="shared" si="33"/>
        <v>219</v>
      </c>
      <c r="B220" t="s">
        <v>218</v>
      </c>
      <c r="C220">
        <v>60</v>
      </c>
      <c r="D220">
        <v>50</v>
      </c>
      <c r="E220">
        <v>120</v>
      </c>
      <c r="F220">
        <v>90</v>
      </c>
      <c r="G220">
        <v>80</v>
      </c>
      <c r="H220">
        <v>30</v>
      </c>
      <c r="I220">
        <f t="shared" si="26"/>
        <v>430</v>
      </c>
      <c r="K220" t="str">
        <f t="shared" si="27"/>
        <v>3C</v>
      </c>
      <c r="L220" t="str">
        <f t="shared" si="28"/>
        <v>32</v>
      </c>
      <c r="M220" t="str">
        <f t="shared" si="29"/>
        <v>78</v>
      </c>
      <c r="N220" t="str">
        <f t="shared" si="30"/>
        <v>5A</v>
      </c>
      <c r="O220" t="str">
        <f t="shared" si="31"/>
        <v>50</v>
      </c>
      <c r="P220" t="str">
        <f t="shared" si="32"/>
        <v>1E</v>
      </c>
    </row>
    <row r="221" spans="1:16" x14ac:dyDescent="0.5">
      <c r="A221">
        <f t="shared" si="33"/>
        <v>220</v>
      </c>
      <c r="B221" t="s">
        <v>219</v>
      </c>
      <c r="C221">
        <v>50</v>
      </c>
      <c r="D221">
        <v>50</v>
      </c>
      <c r="E221">
        <v>40</v>
      </c>
      <c r="F221">
        <v>30</v>
      </c>
      <c r="G221">
        <v>30</v>
      </c>
      <c r="H221">
        <v>50</v>
      </c>
      <c r="I221">
        <f t="shared" si="26"/>
        <v>250</v>
      </c>
      <c r="K221" t="str">
        <f t="shared" si="27"/>
        <v>32</v>
      </c>
      <c r="L221" t="str">
        <f t="shared" si="28"/>
        <v>32</v>
      </c>
      <c r="M221" t="str">
        <f t="shared" si="29"/>
        <v>28</v>
      </c>
      <c r="N221" t="str">
        <f t="shared" si="30"/>
        <v>1E</v>
      </c>
      <c r="O221" t="str">
        <f t="shared" si="31"/>
        <v>1E</v>
      </c>
      <c r="P221" t="str">
        <f t="shared" si="32"/>
        <v>32</v>
      </c>
    </row>
    <row r="222" spans="1:16" x14ac:dyDescent="0.5">
      <c r="A222">
        <f t="shared" si="33"/>
        <v>221</v>
      </c>
      <c r="B222" t="s">
        <v>220</v>
      </c>
      <c r="C222">
        <v>100</v>
      </c>
      <c r="D222">
        <v>100</v>
      </c>
      <c r="E222">
        <v>80</v>
      </c>
      <c r="F222">
        <v>60</v>
      </c>
      <c r="G222">
        <v>60</v>
      </c>
      <c r="H222">
        <v>50</v>
      </c>
      <c r="I222">
        <f t="shared" si="26"/>
        <v>450</v>
      </c>
      <c r="K222" t="str">
        <f t="shared" si="27"/>
        <v>64</v>
      </c>
      <c r="L222" t="str">
        <f t="shared" si="28"/>
        <v>64</v>
      </c>
      <c r="M222" t="str">
        <f t="shared" si="29"/>
        <v>50</v>
      </c>
      <c r="N222" t="str">
        <f t="shared" si="30"/>
        <v>3C</v>
      </c>
      <c r="O222" t="str">
        <f t="shared" si="31"/>
        <v>3C</v>
      </c>
      <c r="P222" t="str">
        <f t="shared" si="32"/>
        <v>32</v>
      </c>
    </row>
    <row r="223" spans="1:16" x14ac:dyDescent="0.5">
      <c r="A223">
        <f t="shared" si="33"/>
        <v>222</v>
      </c>
      <c r="B223" t="s">
        <v>221</v>
      </c>
      <c r="C223">
        <v>65</v>
      </c>
      <c r="D223">
        <v>55</v>
      </c>
      <c r="E223">
        <v>95</v>
      </c>
      <c r="F223">
        <v>65</v>
      </c>
      <c r="G223">
        <v>95</v>
      </c>
      <c r="H223">
        <v>35</v>
      </c>
      <c r="I223">
        <f t="shared" si="26"/>
        <v>410</v>
      </c>
      <c r="K223" t="str">
        <f t="shared" si="27"/>
        <v>41</v>
      </c>
      <c r="L223" t="str">
        <f t="shared" si="28"/>
        <v>37</v>
      </c>
      <c r="M223" t="str">
        <f t="shared" si="29"/>
        <v>5F</v>
      </c>
      <c r="N223" t="str">
        <f t="shared" si="30"/>
        <v>41</v>
      </c>
      <c r="O223" t="str">
        <f t="shared" si="31"/>
        <v>5F</v>
      </c>
      <c r="P223" t="str">
        <f t="shared" si="32"/>
        <v>23</v>
      </c>
    </row>
    <row r="224" spans="1:16" x14ac:dyDescent="0.5">
      <c r="A224">
        <f t="shared" si="33"/>
        <v>223</v>
      </c>
      <c r="B224" t="s">
        <v>222</v>
      </c>
      <c r="C224">
        <v>35</v>
      </c>
      <c r="D224">
        <v>65</v>
      </c>
      <c r="E224">
        <v>35</v>
      </c>
      <c r="F224">
        <v>65</v>
      </c>
      <c r="G224">
        <v>35</v>
      </c>
      <c r="H224">
        <v>65</v>
      </c>
      <c r="I224">
        <f t="shared" si="26"/>
        <v>300</v>
      </c>
      <c r="K224" t="str">
        <f t="shared" si="27"/>
        <v>23</v>
      </c>
      <c r="L224" t="str">
        <f t="shared" si="28"/>
        <v>41</v>
      </c>
      <c r="M224" t="str">
        <f t="shared" si="29"/>
        <v>23</v>
      </c>
      <c r="N224" t="str">
        <f t="shared" si="30"/>
        <v>41</v>
      </c>
      <c r="O224" t="str">
        <f t="shared" si="31"/>
        <v>23</v>
      </c>
      <c r="P224" t="str">
        <f t="shared" si="32"/>
        <v>41</v>
      </c>
    </row>
    <row r="225" spans="1:16" x14ac:dyDescent="0.5">
      <c r="A225">
        <f t="shared" si="33"/>
        <v>224</v>
      </c>
      <c r="B225" t="s">
        <v>223</v>
      </c>
      <c r="C225">
        <v>75</v>
      </c>
      <c r="D225">
        <v>105</v>
      </c>
      <c r="E225">
        <v>75</v>
      </c>
      <c r="F225">
        <v>105</v>
      </c>
      <c r="G225">
        <v>75</v>
      </c>
      <c r="H225">
        <v>45</v>
      </c>
      <c r="I225">
        <f t="shared" si="26"/>
        <v>480</v>
      </c>
      <c r="K225" t="str">
        <f t="shared" si="27"/>
        <v>4B</v>
      </c>
      <c r="L225" t="str">
        <f t="shared" si="28"/>
        <v>69</v>
      </c>
      <c r="M225" t="str">
        <f t="shared" si="29"/>
        <v>4B</v>
      </c>
      <c r="N225" t="str">
        <f t="shared" si="30"/>
        <v>69</v>
      </c>
      <c r="O225" t="str">
        <f t="shared" si="31"/>
        <v>4B</v>
      </c>
      <c r="P225" t="str">
        <f t="shared" si="32"/>
        <v>2D</v>
      </c>
    </row>
    <row r="226" spans="1:16" x14ac:dyDescent="0.5">
      <c r="A226">
        <f t="shared" si="33"/>
        <v>225</v>
      </c>
      <c r="B226" t="s">
        <v>224</v>
      </c>
      <c r="C226">
        <v>45</v>
      </c>
      <c r="D226">
        <v>55</v>
      </c>
      <c r="E226">
        <v>45</v>
      </c>
      <c r="F226">
        <v>65</v>
      </c>
      <c r="G226">
        <v>45</v>
      </c>
      <c r="H226">
        <v>75</v>
      </c>
      <c r="I226">
        <f t="shared" si="26"/>
        <v>330</v>
      </c>
      <c r="K226" t="str">
        <f t="shared" si="27"/>
        <v>2D</v>
      </c>
      <c r="L226" t="str">
        <f t="shared" si="28"/>
        <v>37</v>
      </c>
      <c r="M226" t="str">
        <f t="shared" si="29"/>
        <v>2D</v>
      </c>
      <c r="N226" t="str">
        <f t="shared" si="30"/>
        <v>41</v>
      </c>
      <c r="O226" t="str">
        <f t="shared" si="31"/>
        <v>2D</v>
      </c>
      <c r="P226" t="str">
        <f t="shared" si="32"/>
        <v>4B</v>
      </c>
    </row>
    <row r="227" spans="1:16" x14ac:dyDescent="0.5">
      <c r="A227">
        <f t="shared" si="33"/>
        <v>226</v>
      </c>
      <c r="B227" t="s">
        <v>225</v>
      </c>
      <c r="C227">
        <v>85</v>
      </c>
      <c r="D227">
        <v>40</v>
      </c>
      <c r="E227">
        <v>70</v>
      </c>
      <c r="F227">
        <v>80</v>
      </c>
      <c r="G227">
        <v>140</v>
      </c>
      <c r="H227">
        <v>70</v>
      </c>
      <c r="I227">
        <f t="shared" si="26"/>
        <v>485</v>
      </c>
      <c r="K227" t="str">
        <f t="shared" si="27"/>
        <v>55</v>
      </c>
      <c r="L227" t="str">
        <f t="shared" si="28"/>
        <v>28</v>
      </c>
      <c r="M227" t="str">
        <f t="shared" si="29"/>
        <v>46</v>
      </c>
      <c r="N227" t="str">
        <f t="shared" si="30"/>
        <v>50</v>
      </c>
      <c r="O227" t="str">
        <f t="shared" si="31"/>
        <v>8C</v>
      </c>
      <c r="P227" t="str">
        <f t="shared" si="32"/>
        <v>46</v>
      </c>
    </row>
    <row r="228" spans="1:16" x14ac:dyDescent="0.5">
      <c r="A228">
        <f t="shared" si="33"/>
        <v>227</v>
      </c>
      <c r="B228" t="s">
        <v>226</v>
      </c>
      <c r="C228">
        <v>65</v>
      </c>
      <c r="D228">
        <v>80</v>
      </c>
      <c r="E228">
        <v>140</v>
      </c>
      <c r="F228">
        <v>40</v>
      </c>
      <c r="G228">
        <v>70</v>
      </c>
      <c r="H228">
        <v>70</v>
      </c>
      <c r="I228">
        <f t="shared" si="26"/>
        <v>465</v>
      </c>
      <c r="K228" t="str">
        <f t="shared" si="27"/>
        <v>41</v>
      </c>
      <c r="L228" t="str">
        <f t="shared" si="28"/>
        <v>50</v>
      </c>
      <c r="M228" t="str">
        <f t="shared" si="29"/>
        <v>8C</v>
      </c>
      <c r="N228" t="str">
        <f t="shared" si="30"/>
        <v>28</v>
      </c>
      <c r="O228" t="str">
        <f t="shared" si="31"/>
        <v>46</v>
      </c>
      <c r="P228" t="str">
        <f t="shared" si="32"/>
        <v>46</v>
      </c>
    </row>
    <row r="229" spans="1:16" x14ac:dyDescent="0.5">
      <c r="A229">
        <f t="shared" si="33"/>
        <v>228</v>
      </c>
      <c r="B229" t="s">
        <v>227</v>
      </c>
      <c r="C229">
        <v>45</v>
      </c>
      <c r="D229">
        <v>60</v>
      </c>
      <c r="E229">
        <v>30</v>
      </c>
      <c r="F229">
        <v>80</v>
      </c>
      <c r="G229">
        <v>50</v>
      </c>
      <c r="H229">
        <v>65</v>
      </c>
      <c r="I229">
        <f t="shared" si="26"/>
        <v>330</v>
      </c>
      <c r="K229" t="str">
        <f t="shared" si="27"/>
        <v>2D</v>
      </c>
      <c r="L229" t="str">
        <f t="shared" si="28"/>
        <v>3C</v>
      </c>
      <c r="M229" t="str">
        <f t="shared" si="29"/>
        <v>1E</v>
      </c>
      <c r="N229" t="str">
        <f t="shared" si="30"/>
        <v>50</v>
      </c>
      <c r="O229" t="str">
        <f t="shared" si="31"/>
        <v>32</v>
      </c>
      <c r="P229" t="str">
        <f t="shared" si="32"/>
        <v>41</v>
      </c>
    </row>
    <row r="230" spans="1:16" x14ac:dyDescent="0.5">
      <c r="A230">
        <f t="shared" si="33"/>
        <v>229</v>
      </c>
      <c r="B230" t="s">
        <v>228</v>
      </c>
      <c r="C230">
        <v>75</v>
      </c>
      <c r="D230">
        <v>90</v>
      </c>
      <c r="E230">
        <v>50</v>
      </c>
      <c r="F230">
        <v>110</v>
      </c>
      <c r="G230">
        <v>80</v>
      </c>
      <c r="H230">
        <v>95</v>
      </c>
      <c r="I230">
        <f t="shared" si="26"/>
        <v>500</v>
      </c>
      <c r="K230" t="str">
        <f t="shared" si="27"/>
        <v>4B</v>
      </c>
      <c r="L230" t="str">
        <f t="shared" si="28"/>
        <v>5A</v>
      </c>
      <c r="M230" t="str">
        <f t="shared" si="29"/>
        <v>32</v>
      </c>
      <c r="N230" t="str">
        <f t="shared" si="30"/>
        <v>6E</v>
      </c>
      <c r="O230" t="str">
        <f t="shared" si="31"/>
        <v>50</v>
      </c>
      <c r="P230" t="str">
        <f t="shared" si="32"/>
        <v>5F</v>
      </c>
    </row>
    <row r="231" spans="1:16" x14ac:dyDescent="0.5">
      <c r="A231">
        <f t="shared" si="33"/>
        <v>230</v>
      </c>
      <c r="B231" t="s">
        <v>229</v>
      </c>
      <c r="C231">
        <v>75</v>
      </c>
      <c r="D231">
        <v>95</v>
      </c>
      <c r="E231">
        <v>95</v>
      </c>
      <c r="F231">
        <v>95</v>
      </c>
      <c r="G231">
        <v>95</v>
      </c>
      <c r="H231">
        <v>85</v>
      </c>
      <c r="I231">
        <f t="shared" si="26"/>
        <v>540</v>
      </c>
      <c r="K231" t="str">
        <f t="shared" si="27"/>
        <v>4B</v>
      </c>
      <c r="L231" t="str">
        <f t="shared" si="28"/>
        <v>5F</v>
      </c>
      <c r="M231" t="str">
        <f t="shared" si="29"/>
        <v>5F</v>
      </c>
      <c r="N231" t="str">
        <f t="shared" si="30"/>
        <v>5F</v>
      </c>
      <c r="O231" t="str">
        <f t="shared" si="31"/>
        <v>5F</v>
      </c>
      <c r="P231" t="str">
        <f t="shared" si="32"/>
        <v>55</v>
      </c>
    </row>
    <row r="232" spans="1:16" x14ac:dyDescent="0.5">
      <c r="A232">
        <f t="shared" si="33"/>
        <v>231</v>
      </c>
      <c r="B232" t="s">
        <v>230</v>
      </c>
      <c r="C232">
        <v>90</v>
      </c>
      <c r="D232">
        <v>60</v>
      </c>
      <c r="E232">
        <v>60</v>
      </c>
      <c r="F232">
        <v>40</v>
      </c>
      <c r="G232">
        <v>40</v>
      </c>
      <c r="H232">
        <v>40</v>
      </c>
      <c r="I232">
        <f t="shared" si="26"/>
        <v>330</v>
      </c>
      <c r="K232" t="str">
        <f t="shared" si="27"/>
        <v>5A</v>
      </c>
      <c r="L232" t="str">
        <f t="shared" si="28"/>
        <v>3C</v>
      </c>
      <c r="M232" t="str">
        <f t="shared" si="29"/>
        <v>3C</v>
      </c>
      <c r="N232" t="str">
        <f t="shared" si="30"/>
        <v>28</v>
      </c>
      <c r="O232" t="str">
        <f t="shared" si="31"/>
        <v>28</v>
      </c>
      <c r="P232" t="str">
        <f t="shared" si="32"/>
        <v>28</v>
      </c>
    </row>
    <row r="233" spans="1:16" x14ac:dyDescent="0.5">
      <c r="A233">
        <f t="shared" si="33"/>
        <v>232</v>
      </c>
      <c r="B233" t="s">
        <v>231</v>
      </c>
      <c r="C233">
        <v>90</v>
      </c>
      <c r="D233">
        <v>120</v>
      </c>
      <c r="E233">
        <v>120</v>
      </c>
      <c r="F233">
        <v>60</v>
      </c>
      <c r="G233">
        <v>60</v>
      </c>
      <c r="H233">
        <v>50</v>
      </c>
      <c r="I233">
        <f t="shared" si="26"/>
        <v>500</v>
      </c>
      <c r="K233" t="str">
        <f t="shared" si="27"/>
        <v>5A</v>
      </c>
      <c r="L233" t="str">
        <f t="shared" si="28"/>
        <v>78</v>
      </c>
      <c r="M233" t="str">
        <f t="shared" si="29"/>
        <v>78</v>
      </c>
      <c r="N233" t="str">
        <f t="shared" si="30"/>
        <v>3C</v>
      </c>
      <c r="O233" t="str">
        <f t="shared" si="31"/>
        <v>3C</v>
      </c>
      <c r="P233" t="str">
        <f t="shared" si="32"/>
        <v>32</v>
      </c>
    </row>
    <row r="234" spans="1:16" x14ac:dyDescent="0.5">
      <c r="A234">
        <f t="shared" si="33"/>
        <v>233</v>
      </c>
      <c r="B234" t="s">
        <v>232</v>
      </c>
      <c r="C234">
        <v>85</v>
      </c>
      <c r="D234">
        <v>80</v>
      </c>
      <c r="E234">
        <v>90</v>
      </c>
      <c r="F234">
        <v>105</v>
      </c>
      <c r="G234">
        <v>95</v>
      </c>
      <c r="H234">
        <v>60</v>
      </c>
      <c r="I234">
        <f t="shared" si="26"/>
        <v>515</v>
      </c>
      <c r="K234" t="str">
        <f t="shared" si="27"/>
        <v>55</v>
      </c>
      <c r="L234" t="str">
        <f t="shared" si="28"/>
        <v>50</v>
      </c>
      <c r="M234" t="str">
        <f t="shared" si="29"/>
        <v>5A</v>
      </c>
      <c r="N234" t="str">
        <f t="shared" si="30"/>
        <v>69</v>
      </c>
      <c r="O234" t="str">
        <f t="shared" si="31"/>
        <v>5F</v>
      </c>
      <c r="P234" t="str">
        <f t="shared" si="32"/>
        <v>3C</v>
      </c>
    </row>
    <row r="235" spans="1:16" x14ac:dyDescent="0.5">
      <c r="A235">
        <f t="shared" si="33"/>
        <v>234</v>
      </c>
      <c r="B235" t="s">
        <v>233</v>
      </c>
      <c r="C235">
        <v>73</v>
      </c>
      <c r="D235">
        <v>95</v>
      </c>
      <c r="E235">
        <v>62</v>
      </c>
      <c r="F235">
        <v>85</v>
      </c>
      <c r="G235">
        <v>65</v>
      </c>
      <c r="H235">
        <v>85</v>
      </c>
      <c r="I235">
        <f t="shared" si="26"/>
        <v>465</v>
      </c>
      <c r="K235" t="str">
        <f t="shared" si="27"/>
        <v>49</v>
      </c>
      <c r="L235" t="str">
        <f t="shared" si="28"/>
        <v>5F</v>
      </c>
      <c r="M235" t="str">
        <f t="shared" si="29"/>
        <v>3E</v>
      </c>
      <c r="N235" t="str">
        <f t="shared" si="30"/>
        <v>55</v>
      </c>
      <c r="O235" t="str">
        <f t="shared" si="31"/>
        <v>41</v>
      </c>
      <c r="P235" t="str">
        <f t="shared" si="32"/>
        <v>55</v>
      </c>
    </row>
    <row r="236" spans="1:16" x14ac:dyDescent="0.5">
      <c r="A236">
        <f t="shared" si="33"/>
        <v>235</v>
      </c>
      <c r="B236" t="s">
        <v>234</v>
      </c>
      <c r="C236">
        <v>55</v>
      </c>
      <c r="D236">
        <v>20</v>
      </c>
      <c r="E236">
        <v>35</v>
      </c>
      <c r="F236">
        <v>20</v>
      </c>
      <c r="G236">
        <v>45</v>
      </c>
      <c r="H236">
        <v>75</v>
      </c>
      <c r="I236">
        <f t="shared" si="26"/>
        <v>250</v>
      </c>
      <c r="K236" t="str">
        <f t="shared" si="27"/>
        <v>37</v>
      </c>
      <c r="L236" t="str">
        <f t="shared" si="28"/>
        <v>14</v>
      </c>
      <c r="M236" t="str">
        <f t="shared" si="29"/>
        <v>23</v>
      </c>
      <c r="N236" t="str">
        <f t="shared" si="30"/>
        <v>14</v>
      </c>
      <c r="O236" t="str">
        <f t="shared" si="31"/>
        <v>2D</v>
      </c>
      <c r="P236" t="str">
        <f t="shared" si="32"/>
        <v>4B</v>
      </c>
    </row>
    <row r="237" spans="1:16" x14ac:dyDescent="0.5">
      <c r="A237">
        <f t="shared" si="33"/>
        <v>236</v>
      </c>
      <c r="B237" t="s">
        <v>235</v>
      </c>
      <c r="C237">
        <v>35</v>
      </c>
      <c r="D237">
        <v>35</v>
      </c>
      <c r="E237">
        <v>35</v>
      </c>
      <c r="F237">
        <v>35</v>
      </c>
      <c r="G237">
        <v>35</v>
      </c>
      <c r="H237">
        <v>35</v>
      </c>
      <c r="I237">
        <f t="shared" si="26"/>
        <v>210</v>
      </c>
      <c r="K237" t="str">
        <f t="shared" si="27"/>
        <v>23</v>
      </c>
      <c r="L237" t="str">
        <f t="shared" si="28"/>
        <v>23</v>
      </c>
      <c r="M237" t="str">
        <f t="shared" si="29"/>
        <v>23</v>
      </c>
      <c r="N237" t="str">
        <f t="shared" si="30"/>
        <v>23</v>
      </c>
      <c r="O237" t="str">
        <f t="shared" si="31"/>
        <v>23</v>
      </c>
      <c r="P237" t="str">
        <f t="shared" si="32"/>
        <v>23</v>
      </c>
    </row>
    <row r="238" spans="1:16" x14ac:dyDescent="0.5">
      <c r="A238">
        <f t="shared" si="33"/>
        <v>237</v>
      </c>
      <c r="B238" t="s">
        <v>236</v>
      </c>
      <c r="C238">
        <v>50</v>
      </c>
      <c r="D238">
        <v>95</v>
      </c>
      <c r="E238">
        <v>95</v>
      </c>
      <c r="F238">
        <v>35</v>
      </c>
      <c r="G238">
        <v>110</v>
      </c>
      <c r="H238">
        <v>70</v>
      </c>
      <c r="I238">
        <f t="shared" si="26"/>
        <v>455</v>
      </c>
      <c r="K238" t="str">
        <f t="shared" si="27"/>
        <v>32</v>
      </c>
      <c r="L238" t="str">
        <f t="shared" si="28"/>
        <v>5F</v>
      </c>
      <c r="M238" t="str">
        <f t="shared" si="29"/>
        <v>5F</v>
      </c>
      <c r="N238" t="str">
        <f t="shared" si="30"/>
        <v>23</v>
      </c>
      <c r="O238" t="str">
        <f t="shared" si="31"/>
        <v>6E</v>
      </c>
      <c r="P238" t="str">
        <f t="shared" si="32"/>
        <v>46</v>
      </c>
    </row>
    <row r="239" spans="1:16" x14ac:dyDescent="0.5">
      <c r="A239">
        <f t="shared" si="33"/>
        <v>238</v>
      </c>
      <c r="B239" t="s">
        <v>237</v>
      </c>
      <c r="C239">
        <v>45</v>
      </c>
      <c r="D239">
        <v>30</v>
      </c>
      <c r="E239">
        <v>15</v>
      </c>
      <c r="F239">
        <v>85</v>
      </c>
      <c r="G239">
        <v>65</v>
      </c>
      <c r="H239">
        <v>65</v>
      </c>
      <c r="I239">
        <f t="shared" si="26"/>
        <v>305</v>
      </c>
      <c r="K239" t="str">
        <f t="shared" si="27"/>
        <v>2D</v>
      </c>
      <c r="L239" t="str">
        <f t="shared" si="28"/>
        <v>1E</v>
      </c>
      <c r="M239" t="str">
        <f t="shared" si="29"/>
        <v>F</v>
      </c>
      <c r="N239" t="str">
        <f t="shared" si="30"/>
        <v>55</v>
      </c>
      <c r="O239" t="str">
        <f t="shared" si="31"/>
        <v>41</v>
      </c>
      <c r="P239" t="str">
        <f t="shared" si="32"/>
        <v>41</v>
      </c>
    </row>
    <row r="240" spans="1:16" x14ac:dyDescent="0.5">
      <c r="A240">
        <f t="shared" si="33"/>
        <v>239</v>
      </c>
      <c r="B240" t="s">
        <v>238</v>
      </c>
      <c r="C240">
        <v>45</v>
      </c>
      <c r="D240">
        <v>63</v>
      </c>
      <c r="E240">
        <v>37</v>
      </c>
      <c r="F240">
        <v>65</v>
      </c>
      <c r="G240">
        <v>55</v>
      </c>
      <c r="H240">
        <v>95</v>
      </c>
      <c r="I240">
        <f t="shared" si="26"/>
        <v>360</v>
      </c>
      <c r="K240" t="str">
        <f t="shared" si="27"/>
        <v>2D</v>
      </c>
      <c r="L240" t="str">
        <f t="shared" si="28"/>
        <v>3F</v>
      </c>
      <c r="M240" t="str">
        <f t="shared" si="29"/>
        <v>25</v>
      </c>
      <c r="N240" t="str">
        <f t="shared" si="30"/>
        <v>41</v>
      </c>
      <c r="O240" t="str">
        <f t="shared" si="31"/>
        <v>37</v>
      </c>
      <c r="P240" t="str">
        <f t="shared" si="32"/>
        <v>5F</v>
      </c>
    </row>
    <row r="241" spans="1:16" x14ac:dyDescent="0.5">
      <c r="A241">
        <f t="shared" si="33"/>
        <v>240</v>
      </c>
      <c r="B241" t="s">
        <v>239</v>
      </c>
      <c r="C241">
        <v>45</v>
      </c>
      <c r="D241">
        <v>75</v>
      </c>
      <c r="E241">
        <v>37</v>
      </c>
      <c r="F241">
        <v>70</v>
      </c>
      <c r="G241">
        <v>55</v>
      </c>
      <c r="H241">
        <v>83</v>
      </c>
      <c r="I241">
        <f t="shared" si="26"/>
        <v>365</v>
      </c>
      <c r="K241" t="str">
        <f t="shared" si="27"/>
        <v>2D</v>
      </c>
      <c r="L241" t="str">
        <f t="shared" si="28"/>
        <v>4B</v>
      </c>
      <c r="M241" t="str">
        <f t="shared" si="29"/>
        <v>25</v>
      </c>
      <c r="N241" t="str">
        <f t="shared" si="30"/>
        <v>46</v>
      </c>
      <c r="O241" t="str">
        <f t="shared" si="31"/>
        <v>37</v>
      </c>
      <c r="P241" t="str">
        <f t="shared" si="32"/>
        <v>53</v>
      </c>
    </row>
    <row r="242" spans="1:16" x14ac:dyDescent="0.5">
      <c r="A242">
        <f t="shared" si="33"/>
        <v>241</v>
      </c>
      <c r="B242" t="s">
        <v>240</v>
      </c>
      <c r="C242">
        <v>95</v>
      </c>
      <c r="D242">
        <v>80</v>
      </c>
      <c r="E242">
        <v>105</v>
      </c>
      <c r="F242">
        <v>40</v>
      </c>
      <c r="G242">
        <v>70</v>
      </c>
      <c r="H242">
        <v>100</v>
      </c>
      <c r="I242">
        <f t="shared" si="26"/>
        <v>490</v>
      </c>
      <c r="K242" t="str">
        <f t="shared" si="27"/>
        <v>5F</v>
      </c>
      <c r="L242" t="str">
        <f t="shared" si="28"/>
        <v>50</v>
      </c>
      <c r="M242" t="str">
        <f t="shared" si="29"/>
        <v>69</v>
      </c>
      <c r="N242" t="str">
        <f t="shared" si="30"/>
        <v>28</v>
      </c>
      <c r="O242" t="str">
        <f t="shared" si="31"/>
        <v>46</v>
      </c>
      <c r="P242" t="str">
        <f t="shared" si="32"/>
        <v>64</v>
      </c>
    </row>
    <row r="243" spans="1:16" x14ac:dyDescent="0.5">
      <c r="A243">
        <f t="shared" si="33"/>
        <v>242</v>
      </c>
      <c r="B243" t="s">
        <v>241</v>
      </c>
      <c r="C243">
        <v>255</v>
      </c>
      <c r="D243">
        <v>10</v>
      </c>
      <c r="E243">
        <v>10</v>
      </c>
      <c r="F243">
        <v>75</v>
      </c>
      <c r="G243">
        <v>135</v>
      </c>
      <c r="H243">
        <v>55</v>
      </c>
      <c r="I243">
        <f t="shared" si="26"/>
        <v>540</v>
      </c>
      <c r="K243" t="str">
        <f t="shared" si="27"/>
        <v>FF</v>
      </c>
      <c r="L243" t="str">
        <f t="shared" si="28"/>
        <v>A</v>
      </c>
      <c r="M243" t="str">
        <f t="shared" si="29"/>
        <v>A</v>
      </c>
      <c r="N243" t="str">
        <f t="shared" si="30"/>
        <v>4B</v>
      </c>
      <c r="O243" t="str">
        <f t="shared" si="31"/>
        <v>87</v>
      </c>
      <c r="P243" t="str">
        <f t="shared" si="32"/>
        <v>37</v>
      </c>
    </row>
    <row r="244" spans="1:16" x14ac:dyDescent="0.5">
      <c r="A244">
        <f t="shared" si="33"/>
        <v>243</v>
      </c>
      <c r="B244" t="s">
        <v>242</v>
      </c>
      <c r="C244">
        <v>90</v>
      </c>
      <c r="D244">
        <v>85</v>
      </c>
      <c r="E244">
        <v>75</v>
      </c>
      <c r="F244">
        <v>115</v>
      </c>
      <c r="G244">
        <v>100</v>
      </c>
      <c r="H244">
        <v>115</v>
      </c>
      <c r="I244">
        <f t="shared" si="26"/>
        <v>580</v>
      </c>
      <c r="K244" t="str">
        <f t="shared" si="27"/>
        <v>5A</v>
      </c>
      <c r="L244" t="str">
        <f t="shared" si="28"/>
        <v>55</v>
      </c>
      <c r="M244" t="str">
        <f t="shared" si="29"/>
        <v>4B</v>
      </c>
      <c r="N244" t="str">
        <f t="shared" si="30"/>
        <v>73</v>
      </c>
      <c r="O244" t="str">
        <f t="shared" si="31"/>
        <v>64</v>
      </c>
      <c r="P244" t="str">
        <f t="shared" si="32"/>
        <v>73</v>
      </c>
    </row>
    <row r="245" spans="1:16" x14ac:dyDescent="0.5">
      <c r="A245">
        <f t="shared" si="33"/>
        <v>244</v>
      </c>
      <c r="B245" t="s">
        <v>243</v>
      </c>
      <c r="C245">
        <v>115</v>
      </c>
      <c r="D245">
        <v>115</v>
      </c>
      <c r="E245">
        <v>85</v>
      </c>
      <c r="F245">
        <v>90</v>
      </c>
      <c r="G245">
        <v>75</v>
      </c>
      <c r="H245">
        <v>100</v>
      </c>
      <c r="I245">
        <f t="shared" si="26"/>
        <v>580</v>
      </c>
      <c r="K245" t="str">
        <f t="shared" si="27"/>
        <v>73</v>
      </c>
      <c r="L245" t="str">
        <f t="shared" si="28"/>
        <v>73</v>
      </c>
      <c r="M245" t="str">
        <f t="shared" si="29"/>
        <v>55</v>
      </c>
      <c r="N245" t="str">
        <f t="shared" si="30"/>
        <v>5A</v>
      </c>
      <c r="O245" t="str">
        <f t="shared" si="31"/>
        <v>4B</v>
      </c>
      <c r="P245" t="str">
        <f t="shared" si="32"/>
        <v>64</v>
      </c>
    </row>
    <row r="246" spans="1:16" x14ac:dyDescent="0.5">
      <c r="A246">
        <f t="shared" si="33"/>
        <v>245</v>
      </c>
      <c r="B246" t="s">
        <v>244</v>
      </c>
      <c r="C246">
        <v>100</v>
      </c>
      <c r="D246">
        <v>75</v>
      </c>
      <c r="E246">
        <v>115</v>
      </c>
      <c r="F246">
        <v>90</v>
      </c>
      <c r="G246">
        <v>115</v>
      </c>
      <c r="H246">
        <v>85</v>
      </c>
      <c r="I246">
        <f t="shared" si="26"/>
        <v>580</v>
      </c>
      <c r="K246" t="str">
        <f t="shared" si="27"/>
        <v>64</v>
      </c>
      <c r="L246" t="str">
        <f t="shared" si="28"/>
        <v>4B</v>
      </c>
      <c r="M246" t="str">
        <f t="shared" si="29"/>
        <v>73</v>
      </c>
      <c r="N246" t="str">
        <f t="shared" si="30"/>
        <v>5A</v>
      </c>
      <c r="O246" t="str">
        <f t="shared" si="31"/>
        <v>73</v>
      </c>
      <c r="P246" t="str">
        <f t="shared" si="32"/>
        <v>55</v>
      </c>
    </row>
    <row r="247" spans="1:16" x14ac:dyDescent="0.5">
      <c r="A247">
        <f t="shared" si="33"/>
        <v>246</v>
      </c>
      <c r="B247" t="s">
        <v>245</v>
      </c>
      <c r="C247">
        <v>50</v>
      </c>
      <c r="D247">
        <v>64</v>
      </c>
      <c r="E247">
        <v>50</v>
      </c>
      <c r="F247">
        <v>45</v>
      </c>
      <c r="G247">
        <v>50</v>
      </c>
      <c r="H247">
        <v>41</v>
      </c>
      <c r="I247">
        <f t="shared" si="26"/>
        <v>300</v>
      </c>
      <c r="K247" t="str">
        <f t="shared" si="27"/>
        <v>32</v>
      </c>
      <c r="L247" t="str">
        <f t="shared" si="28"/>
        <v>40</v>
      </c>
      <c r="M247" t="str">
        <f t="shared" si="29"/>
        <v>32</v>
      </c>
      <c r="N247" t="str">
        <f t="shared" si="30"/>
        <v>2D</v>
      </c>
      <c r="O247" t="str">
        <f t="shared" si="31"/>
        <v>32</v>
      </c>
      <c r="P247" t="str">
        <f t="shared" si="32"/>
        <v>29</v>
      </c>
    </row>
    <row r="248" spans="1:16" x14ac:dyDescent="0.5">
      <c r="A248">
        <f t="shared" si="33"/>
        <v>247</v>
      </c>
      <c r="B248" t="s">
        <v>246</v>
      </c>
      <c r="C248">
        <v>70</v>
      </c>
      <c r="D248">
        <v>84</v>
      </c>
      <c r="E248">
        <v>70</v>
      </c>
      <c r="F248">
        <v>65</v>
      </c>
      <c r="G248">
        <v>70</v>
      </c>
      <c r="H248">
        <v>51</v>
      </c>
      <c r="I248">
        <f t="shared" si="26"/>
        <v>410</v>
      </c>
      <c r="K248" t="str">
        <f t="shared" si="27"/>
        <v>46</v>
      </c>
      <c r="L248" t="str">
        <f t="shared" si="28"/>
        <v>54</v>
      </c>
      <c r="M248" t="str">
        <f t="shared" si="29"/>
        <v>46</v>
      </c>
      <c r="N248" t="str">
        <f t="shared" si="30"/>
        <v>41</v>
      </c>
      <c r="O248" t="str">
        <f t="shared" si="31"/>
        <v>46</v>
      </c>
      <c r="P248" t="str">
        <f t="shared" si="32"/>
        <v>33</v>
      </c>
    </row>
    <row r="249" spans="1:16" x14ac:dyDescent="0.5">
      <c r="A249">
        <f t="shared" si="33"/>
        <v>248</v>
      </c>
      <c r="B249" t="s">
        <v>247</v>
      </c>
      <c r="C249">
        <v>100</v>
      </c>
      <c r="D249">
        <v>134</v>
      </c>
      <c r="E249">
        <v>110</v>
      </c>
      <c r="F249">
        <v>95</v>
      </c>
      <c r="G249">
        <v>100</v>
      </c>
      <c r="H249">
        <v>61</v>
      </c>
      <c r="I249">
        <f t="shared" si="26"/>
        <v>600</v>
      </c>
      <c r="K249" t="str">
        <f t="shared" si="27"/>
        <v>64</v>
      </c>
      <c r="L249" t="str">
        <f t="shared" si="28"/>
        <v>86</v>
      </c>
      <c r="M249" t="str">
        <f t="shared" si="29"/>
        <v>6E</v>
      </c>
      <c r="N249" t="str">
        <f t="shared" si="30"/>
        <v>5F</v>
      </c>
      <c r="O249" t="str">
        <f t="shared" si="31"/>
        <v>64</v>
      </c>
      <c r="P249" t="str">
        <f t="shared" si="32"/>
        <v>3D</v>
      </c>
    </row>
    <row r="250" spans="1:16" x14ac:dyDescent="0.5">
      <c r="A250">
        <f t="shared" si="33"/>
        <v>249</v>
      </c>
      <c r="B250" t="s">
        <v>248</v>
      </c>
      <c r="C250">
        <v>106</v>
      </c>
      <c r="D250">
        <v>90</v>
      </c>
      <c r="E250">
        <v>130</v>
      </c>
      <c r="F250">
        <v>90</v>
      </c>
      <c r="G250">
        <v>154</v>
      </c>
      <c r="H250">
        <v>110</v>
      </c>
      <c r="I250">
        <f t="shared" si="26"/>
        <v>680</v>
      </c>
      <c r="K250" t="str">
        <f t="shared" si="27"/>
        <v>6A</v>
      </c>
      <c r="L250" t="str">
        <f t="shared" si="28"/>
        <v>5A</v>
      </c>
      <c r="M250" t="str">
        <f t="shared" si="29"/>
        <v>82</v>
      </c>
      <c r="N250" t="str">
        <f t="shared" si="30"/>
        <v>5A</v>
      </c>
      <c r="O250" t="str">
        <f t="shared" si="31"/>
        <v>9A</v>
      </c>
      <c r="P250" t="str">
        <f t="shared" si="32"/>
        <v>6E</v>
      </c>
    </row>
    <row r="251" spans="1:16" x14ac:dyDescent="0.5">
      <c r="A251">
        <f t="shared" si="33"/>
        <v>250</v>
      </c>
      <c r="B251" t="s">
        <v>249</v>
      </c>
      <c r="C251">
        <v>106</v>
      </c>
      <c r="D251">
        <v>130</v>
      </c>
      <c r="E251">
        <v>90</v>
      </c>
      <c r="F251">
        <v>110</v>
      </c>
      <c r="G251">
        <v>154</v>
      </c>
      <c r="H251">
        <v>90</v>
      </c>
      <c r="I251">
        <f t="shared" si="26"/>
        <v>680</v>
      </c>
      <c r="K251" t="str">
        <f t="shared" si="27"/>
        <v>6A</v>
      </c>
      <c r="L251" t="str">
        <f t="shared" si="28"/>
        <v>82</v>
      </c>
      <c r="M251" t="str">
        <f t="shared" si="29"/>
        <v>5A</v>
      </c>
      <c r="N251" t="str">
        <f t="shared" si="30"/>
        <v>6E</v>
      </c>
      <c r="O251" t="str">
        <f t="shared" si="31"/>
        <v>9A</v>
      </c>
      <c r="P251" t="str">
        <f t="shared" si="32"/>
        <v>5A</v>
      </c>
    </row>
    <row r="252" spans="1:16" x14ac:dyDescent="0.5">
      <c r="A252">
        <f t="shared" si="33"/>
        <v>251</v>
      </c>
      <c r="B252" t="s">
        <v>250</v>
      </c>
      <c r="C252">
        <v>100</v>
      </c>
      <c r="D252">
        <v>100</v>
      </c>
      <c r="E252">
        <v>100</v>
      </c>
      <c r="F252">
        <v>100</v>
      </c>
      <c r="G252">
        <v>100</v>
      </c>
      <c r="H252">
        <v>100</v>
      </c>
      <c r="I252">
        <f t="shared" si="26"/>
        <v>600</v>
      </c>
      <c r="K252" t="str">
        <f t="shared" si="27"/>
        <v>64</v>
      </c>
      <c r="L252" t="str">
        <f t="shared" si="28"/>
        <v>64</v>
      </c>
      <c r="M252" t="str">
        <f t="shared" si="29"/>
        <v>64</v>
      </c>
      <c r="N252" t="str">
        <f t="shared" si="30"/>
        <v>64</v>
      </c>
      <c r="O252" t="str">
        <f t="shared" si="31"/>
        <v>64</v>
      </c>
      <c r="P252" t="str">
        <f t="shared" si="32"/>
        <v>64</v>
      </c>
    </row>
    <row r="253" spans="1:16" x14ac:dyDescent="0.5">
      <c r="A253">
        <f t="shared" si="33"/>
        <v>252</v>
      </c>
      <c r="B253" t="s">
        <v>251</v>
      </c>
      <c r="C253">
        <v>40</v>
      </c>
      <c r="D253">
        <v>45</v>
      </c>
      <c r="E253">
        <v>35</v>
      </c>
      <c r="F253">
        <v>65</v>
      </c>
      <c r="G253">
        <v>55</v>
      </c>
      <c r="H253">
        <v>70</v>
      </c>
      <c r="I253">
        <f t="shared" si="26"/>
        <v>310</v>
      </c>
      <c r="K253" t="str">
        <f t="shared" si="27"/>
        <v>28</v>
      </c>
      <c r="L253" t="str">
        <f t="shared" si="28"/>
        <v>2D</v>
      </c>
      <c r="M253" t="str">
        <f t="shared" si="29"/>
        <v>23</v>
      </c>
      <c r="N253" t="str">
        <f t="shared" si="30"/>
        <v>41</v>
      </c>
      <c r="O253" t="str">
        <f t="shared" si="31"/>
        <v>37</v>
      </c>
      <c r="P253" t="str">
        <f t="shared" si="32"/>
        <v>46</v>
      </c>
    </row>
    <row r="254" spans="1:16" x14ac:dyDescent="0.5">
      <c r="A254">
        <f t="shared" si="33"/>
        <v>253</v>
      </c>
      <c r="B254" t="s">
        <v>252</v>
      </c>
      <c r="C254">
        <v>50</v>
      </c>
      <c r="D254">
        <v>65</v>
      </c>
      <c r="E254">
        <v>45</v>
      </c>
      <c r="F254">
        <v>85</v>
      </c>
      <c r="G254">
        <v>65</v>
      </c>
      <c r="H254">
        <v>95</v>
      </c>
      <c r="I254">
        <f t="shared" si="26"/>
        <v>405</v>
      </c>
      <c r="K254" t="str">
        <f t="shared" si="27"/>
        <v>32</v>
      </c>
      <c r="L254" t="str">
        <f t="shared" si="28"/>
        <v>41</v>
      </c>
      <c r="M254" t="str">
        <f t="shared" si="29"/>
        <v>2D</v>
      </c>
      <c r="N254" t="str">
        <f t="shared" si="30"/>
        <v>55</v>
      </c>
      <c r="O254" t="str">
        <f t="shared" si="31"/>
        <v>41</v>
      </c>
      <c r="P254" t="str">
        <f t="shared" si="32"/>
        <v>5F</v>
      </c>
    </row>
    <row r="255" spans="1:16" x14ac:dyDescent="0.5">
      <c r="A255">
        <f t="shared" si="33"/>
        <v>254</v>
      </c>
      <c r="B255" t="s">
        <v>253</v>
      </c>
      <c r="C255">
        <v>70</v>
      </c>
      <c r="D255">
        <v>85</v>
      </c>
      <c r="E255">
        <v>65</v>
      </c>
      <c r="F255">
        <v>105</v>
      </c>
      <c r="G255">
        <v>85</v>
      </c>
      <c r="H255">
        <v>120</v>
      </c>
      <c r="I255">
        <f t="shared" si="26"/>
        <v>530</v>
      </c>
      <c r="K255" t="str">
        <f t="shared" si="27"/>
        <v>46</v>
      </c>
      <c r="L255" t="str">
        <f t="shared" si="28"/>
        <v>55</v>
      </c>
      <c r="M255" t="str">
        <f t="shared" si="29"/>
        <v>41</v>
      </c>
      <c r="N255" t="str">
        <f t="shared" si="30"/>
        <v>69</v>
      </c>
      <c r="O255" t="str">
        <f t="shared" si="31"/>
        <v>55</v>
      </c>
      <c r="P255" t="str">
        <f t="shared" si="32"/>
        <v>78</v>
      </c>
    </row>
    <row r="256" spans="1:16" x14ac:dyDescent="0.5">
      <c r="A256">
        <f t="shared" si="33"/>
        <v>255</v>
      </c>
      <c r="B256" t="s">
        <v>254</v>
      </c>
      <c r="C256">
        <v>45</v>
      </c>
      <c r="D256">
        <v>60</v>
      </c>
      <c r="E256">
        <v>40</v>
      </c>
      <c r="F256">
        <v>70</v>
      </c>
      <c r="G256">
        <v>50</v>
      </c>
      <c r="H256">
        <v>45</v>
      </c>
      <c r="I256">
        <f t="shared" si="26"/>
        <v>310</v>
      </c>
      <c r="K256" t="str">
        <f t="shared" si="27"/>
        <v>2D</v>
      </c>
      <c r="L256" t="str">
        <f t="shared" si="28"/>
        <v>3C</v>
      </c>
      <c r="M256" t="str">
        <f t="shared" si="29"/>
        <v>28</v>
      </c>
      <c r="N256" t="str">
        <f t="shared" si="30"/>
        <v>46</v>
      </c>
      <c r="O256" t="str">
        <f t="shared" si="31"/>
        <v>32</v>
      </c>
      <c r="P256" t="str">
        <f t="shared" si="32"/>
        <v>2D</v>
      </c>
    </row>
    <row r="257" spans="1:16" x14ac:dyDescent="0.5">
      <c r="A257">
        <f t="shared" si="33"/>
        <v>256</v>
      </c>
      <c r="B257" t="s">
        <v>255</v>
      </c>
      <c r="C257">
        <v>60</v>
      </c>
      <c r="D257">
        <v>85</v>
      </c>
      <c r="E257">
        <v>60</v>
      </c>
      <c r="F257">
        <v>85</v>
      </c>
      <c r="G257">
        <v>60</v>
      </c>
      <c r="H257">
        <v>55</v>
      </c>
      <c r="I257">
        <f t="shared" si="26"/>
        <v>405</v>
      </c>
      <c r="K257" t="str">
        <f t="shared" si="27"/>
        <v>3C</v>
      </c>
      <c r="L257" t="str">
        <f t="shared" si="28"/>
        <v>55</v>
      </c>
      <c r="M257" t="str">
        <f t="shared" si="29"/>
        <v>3C</v>
      </c>
      <c r="N257" t="str">
        <f t="shared" si="30"/>
        <v>55</v>
      </c>
      <c r="O257" t="str">
        <f t="shared" si="31"/>
        <v>3C</v>
      </c>
      <c r="P257" t="str">
        <f t="shared" si="32"/>
        <v>37</v>
      </c>
    </row>
    <row r="258" spans="1:16" x14ac:dyDescent="0.5">
      <c r="A258">
        <f t="shared" si="33"/>
        <v>257</v>
      </c>
      <c r="B258" t="s">
        <v>256</v>
      </c>
      <c r="C258">
        <v>80</v>
      </c>
      <c r="D258">
        <v>120</v>
      </c>
      <c r="E258">
        <v>70</v>
      </c>
      <c r="F258">
        <v>110</v>
      </c>
      <c r="G258">
        <v>70</v>
      </c>
      <c r="H258">
        <v>80</v>
      </c>
      <c r="I258">
        <f t="shared" si="26"/>
        <v>530</v>
      </c>
      <c r="K258" t="str">
        <f t="shared" si="27"/>
        <v>50</v>
      </c>
      <c r="L258" t="str">
        <f t="shared" si="28"/>
        <v>78</v>
      </c>
      <c r="M258" t="str">
        <f t="shared" si="29"/>
        <v>46</v>
      </c>
      <c r="N258" t="str">
        <f t="shared" si="30"/>
        <v>6E</v>
      </c>
      <c r="O258" t="str">
        <f t="shared" si="31"/>
        <v>46</v>
      </c>
      <c r="P258" t="str">
        <f t="shared" si="32"/>
        <v>50</v>
      </c>
    </row>
    <row r="259" spans="1:16" x14ac:dyDescent="0.5">
      <c r="A259">
        <f t="shared" si="33"/>
        <v>258</v>
      </c>
      <c r="B259" t="s">
        <v>257</v>
      </c>
      <c r="C259">
        <v>50</v>
      </c>
      <c r="D259">
        <v>70</v>
      </c>
      <c r="E259">
        <v>50</v>
      </c>
      <c r="F259">
        <v>50</v>
      </c>
      <c r="G259">
        <v>50</v>
      </c>
      <c r="H259">
        <v>40</v>
      </c>
      <c r="I259">
        <f t="shared" ref="I259:I322" si="34">SUM(C259:H259)</f>
        <v>310</v>
      </c>
      <c r="K259" t="str">
        <f t="shared" ref="K259:K322" si="35">DEC2HEX(C259)</f>
        <v>32</v>
      </c>
      <c r="L259" t="str">
        <f t="shared" ref="L259:L322" si="36">DEC2HEX(D259)</f>
        <v>46</v>
      </c>
      <c r="M259" t="str">
        <f t="shared" ref="M259:M322" si="37">DEC2HEX(E259)</f>
        <v>32</v>
      </c>
      <c r="N259" t="str">
        <f t="shared" ref="N259:N322" si="38">DEC2HEX(F259)</f>
        <v>32</v>
      </c>
      <c r="O259" t="str">
        <f t="shared" ref="O259:O322" si="39">DEC2HEX(G259)</f>
        <v>32</v>
      </c>
      <c r="P259" t="str">
        <f t="shared" ref="P259:P322" si="40">DEC2HEX(H259)</f>
        <v>28</v>
      </c>
    </row>
    <row r="260" spans="1:16" x14ac:dyDescent="0.5">
      <c r="A260">
        <f t="shared" si="33"/>
        <v>259</v>
      </c>
      <c r="B260" t="s">
        <v>258</v>
      </c>
      <c r="C260">
        <v>70</v>
      </c>
      <c r="D260">
        <v>85</v>
      </c>
      <c r="E260">
        <v>70</v>
      </c>
      <c r="F260">
        <v>60</v>
      </c>
      <c r="G260">
        <v>70</v>
      </c>
      <c r="H260">
        <v>50</v>
      </c>
      <c r="I260">
        <f t="shared" si="34"/>
        <v>405</v>
      </c>
      <c r="K260" t="str">
        <f t="shared" si="35"/>
        <v>46</v>
      </c>
      <c r="L260" t="str">
        <f t="shared" si="36"/>
        <v>55</v>
      </c>
      <c r="M260" t="str">
        <f t="shared" si="37"/>
        <v>46</v>
      </c>
      <c r="N260" t="str">
        <f t="shared" si="38"/>
        <v>3C</v>
      </c>
      <c r="O260" t="str">
        <f t="shared" si="39"/>
        <v>46</v>
      </c>
      <c r="P260" t="str">
        <f t="shared" si="40"/>
        <v>32</v>
      </c>
    </row>
    <row r="261" spans="1:16" x14ac:dyDescent="0.5">
      <c r="A261">
        <f t="shared" ref="A261:A324" si="41">A260+1</f>
        <v>260</v>
      </c>
      <c r="B261" t="s">
        <v>259</v>
      </c>
      <c r="C261">
        <v>100</v>
      </c>
      <c r="D261">
        <v>110</v>
      </c>
      <c r="E261">
        <v>90</v>
      </c>
      <c r="F261">
        <v>85</v>
      </c>
      <c r="G261">
        <v>90</v>
      </c>
      <c r="H261">
        <v>60</v>
      </c>
      <c r="I261">
        <f t="shared" si="34"/>
        <v>535</v>
      </c>
      <c r="K261" t="str">
        <f t="shared" si="35"/>
        <v>64</v>
      </c>
      <c r="L261" t="str">
        <f t="shared" si="36"/>
        <v>6E</v>
      </c>
      <c r="M261" t="str">
        <f t="shared" si="37"/>
        <v>5A</v>
      </c>
      <c r="N261" t="str">
        <f t="shared" si="38"/>
        <v>55</v>
      </c>
      <c r="O261" t="str">
        <f t="shared" si="39"/>
        <v>5A</v>
      </c>
      <c r="P261" t="str">
        <f t="shared" si="40"/>
        <v>3C</v>
      </c>
    </row>
    <row r="262" spans="1:16" x14ac:dyDescent="0.5">
      <c r="A262">
        <f t="shared" si="41"/>
        <v>261</v>
      </c>
      <c r="B262" t="s">
        <v>260</v>
      </c>
      <c r="C262">
        <v>35</v>
      </c>
      <c r="D262">
        <v>55</v>
      </c>
      <c r="E262">
        <v>35</v>
      </c>
      <c r="F262">
        <v>30</v>
      </c>
      <c r="G262">
        <v>30</v>
      </c>
      <c r="H262">
        <v>35</v>
      </c>
      <c r="I262">
        <f t="shared" si="34"/>
        <v>220</v>
      </c>
      <c r="K262" t="str">
        <f t="shared" si="35"/>
        <v>23</v>
      </c>
      <c r="L262" t="str">
        <f t="shared" si="36"/>
        <v>37</v>
      </c>
      <c r="M262" t="str">
        <f t="shared" si="37"/>
        <v>23</v>
      </c>
      <c r="N262" t="str">
        <f t="shared" si="38"/>
        <v>1E</v>
      </c>
      <c r="O262" t="str">
        <f t="shared" si="39"/>
        <v>1E</v>
      </c>
      <c r="P262" t="str">
        <f t="shared" si="40"/>
        <v>23</v>
      </c>
    </row>
    <row r="263" spans="1:16" x14ac:dyDescent="0.5">
      <c r="A263">
        <f t="shared" si="41"/>
        <v>262</v>
      </c>
      <c r="B263" t="s">
        <v>261</v>
      </c>
      <c r="C263">
        <v>70</v>
      </c>
      <c r="D263">
        <v>90</v>
      </c>
      <c r="E263">
        <v>70</v>
      </c>
      <c r="F263">
        <v>60</v>
      </c>
      <c r="G263">
        <v>60</v>
      </c>
      <c r="H263">
        <v>70</v>
      </c>
      <c r="I263">
        <f t="shared" si="34"/>
        <v>420</v>
      </c>
      <c r="K263" t="str">
        <f t="shared" si="35"/>
        <v>46</v>
      </c>
      <c r="L263" t="str">
        <f t="shared" si="36"/>
        <v>5A</v>
      </c>
      <c r="M263" t="str">
        <f t="shared" si="37"/>
        <v>46</v>
      </c>
      <c r="N263" t="str">
        <f t="shared" si="38"/>
        <v>3C</v>
      </c>
      <c r="O263" t="str">
        <f t="shared" si="39"/>
        <v>3C</v>
      </c>
      <c r="P263" t="str">
        <f t="shared" si="40"/>
        <v>46</v>
      </c>
    </row>
    <row r="264" spans="1:16" x14ac:dyDescent="0.5">
      <c r="A264">
        <f t="shared" si="41"/>
        <v>263</v>
      </c>
      <c r="B264" t="s">
        <v>262</v>
      </c>
      <c r="C264">
        <v>38</v>
      </c>
      <c r="D264">
        <v>30</v>
      </c>
      <c r="E264">
        <v>41</v>
      </c>
      <c r="F264">
        <v>30</v>
      </c>
      <c r="G264">
        <v>41</v>
      </c>
      <c r="H264">
        <v>60</v>
      </c>
      <c r="I264">
        <f t="shared" si="34"/>
        <v>240</v>
      </c>
      <c r="K264" t="str">
        <f t="shared" si="35"/>
        <v>26</v>
      </c>
      <c r="L264" t="str">
        <f t="shared" si="36"/>
        <v>1E</v>
      </c>
      <c r="M264" t="str">
        <f t="shared" si="37"/>
        <v>29</v>
      </c>
      <c r="N264" t="str">
        <f t="shared" si="38"/>
        <v>1E</v>
      </c>
      <c r="O264" t="str">
        <f t="shared" si="39"/>
        <v>29</v>
      </c>
      <c r="P264" t="str">
        <f t="shared" si="40"/>
        <v>3C</v>
      </c>
    </row>
    <row r="265" spans="1:16" x14ac:dyDescent="0.5">
      <c r="A265">
        <f t="shared" si="41"/>
        <v>264</v>
      </c>
      <c r="B265" t="s">
        <v>263</v>
      </c>
      <c r="C265">
        <v>78</v>
      </c>
      <c r="D265">
        <v>70</v>
      </c>
      <c r="E265">
        <v>61</v>
      </c>
      <c r="F265">
        <v>50</v>
      </c>
      <c r="G265">
        <v>61</v>
      </c>
      <c r="H265">
        <v>100</v>
      </c>
      <c r="I265">
        <f t="shared" si="34"/>
        <v>420</v>
      </c>
      <c r="K265" t="str">
        <f t="shared" si="35"/>
        <v>4E</v>
      </c>
      <c r="L265" t="str">
        <f t="shared" si="36"/>
        <v>46</v>
      </c>
      <c r="M265" t="str">
        <f t="shared" si="37"/>
        <v>3D</v>
      </c>
      <c r="N265" t="str">
        <f t="shared" si="38"/>
        <v>32</v>
      </c>
      <c r="O265" t="str">
        <f t="shared" si="39"/>
        <v>3D</v>
      </c>
      <c r="P265" t="str">
        <f t="shared" si="40"/>
        <v>64</v>
      </c>
    </row>
    <row r="266" spans="1:16" x14ac:dyDescent="0.5">
      <c r="A266">
        <f t="shared" si="41"/>
        <v>265</v>
      </c>
      <c r="B266" t="s">
        <v>264</v>
      </c>
      <c r="C266">
        <v>45</v>
      </c>
      <c r="D266">
        <v>45</v>
      </c>
      <c r="E266">
        <v>35</v>
      </c>
      <c r="F266">
        <v>20</v>
      </c>
      <c r="G266">
        <v>30</v>
      </c>
      <c r="H266">
        <v>20</v>
      </c>
      <c r="I266">
        <f t="shared" si="34"/>
        <v>195</v>
      </c>
      <c r="K266" t="str">
        <f t="shared" si="35"/>
        <v>2D</v>
      </c>
      <c r="L266" t="str">
        <f t="shared" si="36"/>
        <v>2D</v>
      </c>
      <c r="M266" t="str">
        <f t="shared" si="37"/>
        <v>23</v>
      </c>
      <c r="N266" t="str">
        <f t="shared" si="38"/>
        <v>14</v>
      </c>
      <c r="O266" t="str">
        <f t="shared" si="39"/>
        <v>1E</v>
      </c>
      <c r="P266" t="str">
        <f t="shared" si="40"/>
        <v>14</v>
      </c>
    </row>
    <row r="267" spans="1:16" x14ac:dyDescent="0.5">
      <c r="A267">
        <f t="shared" si="41"/>
        <v>266</v>
      </c>
      <c r="B267" t="s">
        <v>265</v>
      </c>
      <c r="C267">
        <v>50</v>
      </c>
      <c r="D267">
        <v>35</v>
      </c>
      <c r="E267">
        <v>55</v>
      </c>
      <c r="F267">
        <v>25</v>
      </c>
      <c r="G267">
        <v>25</v>
      </c>
      <c r="H267">
        <v>15</v>
      </c>
      <c r="I267">
        <f t="shared" si="34"/>
        <v>205</v>
      </c>
      <c r="K267" t="str">
        <f t="shared" si="35"/>
        <v>32</v>
      </c>
      <c r="L267" t="str">
        <f t="shared" si="36"/>
        <v>23</v>
      </c>
      <c r="M267" t="str">
        <f t="shared" si="37"/>
        <v>37</v>
      </c>
      <c r="N267" t="str">
        <f t="shared" si="38"/>
        <v>19</v>
      </c>
      <c r="O267" t="str">
        <f t="shared" si="39"/>
        <v>19</v>
      </c>
      <c r="P267" t="str">
        <f t="shared" si="40"/>
        <v>F</v>
      </c>
    </row>
    <row r="268" spans="1:16" x14ac:dyDescent="0.5">
      <c r="A268">
        <f t="shared" si="41"/>
        <v>267</v>
      </c>
      <c r="B268" t="s">
        <v>266</v>
      </c>
      <c r="C268">
        <v>60</v>
      </c>
      <c r="D268">
        <v>70</v>
      </c>
      <c r="E268">
        <v>50</v>
      </c>
      <c r="F268">
        <v>100</v>
      </c>
      <c r="G268">
        <v>50</v>
      </c>
      <c r="H268">
        <v>65</v>
      </c>
      <c r="I268">
        <f t="shared" si="34"/>
        <v>395</v>
      </c>
      <c r="K268" t="str">
        <f t="shared" si="35"/>
        <v>3C</v>
      </c>
      <c r="L268" t="str">
        <f t="shared" si="36"/>
        <v>46</v>
      </c>
      <c r="M268" t="str">
        <f t="shared" si="37"/>
        <v>32</v>
      </c>
      <c r="N268" t="str">
        <f t="shared" si="38"/>
        <v>64</v>
      </c>
      <c r="O268" t="str">
        <f t="shared" si="39"/>
        <v>32</v>
      </c>
      <c r="P268" t="str">
        <f t="shared" si="40"/>
        <v>41</v>
      </c>
    </row>
    <row r="269" spans="1:16" x14ac:dyDescent="0.5">
      <c r="A269">
        <f t="shared" si="41"/>
        <v>268</v>
      </c>
      <c r="B269" t="s">
        <v>267</v>
      </c>
      <c r="C269">
        <v>50</v>
      </c>
      <c r="D269">
        <v>35</v>
      </c>
      <c r="E269">
        <v>55</v>
      </c>
      <c r="F269">
        <v>25</v>
      </c>
      <c r="G269">
        <v>25</v>
      </c>
      <c r="H269">
        <v>15</v>
      </c>
      <c r="I269">
        <f t="shared" si="34"/>
        <v>205</v>
      </c>
      <c r="K269" t="str">
        <f t="shared" si="35"/>
        <v>32</v>
      </c>
      <c r="L269" t="str">
        <f t="shared" si="36"/>
        <v>23</v>
      </c>
      <c r="M269" t="str">
        <f t="shared" si="37"/>
        <v>37</v>
      </c>
      <c r="N269" t="str">
        <f t="shared" si="38"/>
        <v>19</v>
      </c>
      <c r="O269" t="str">
        <f t="shared" si="39"/>
        <v>19</v>
      </c>
      <c r="P269" t="str">
        <f t="shared" si="40"/>
        <v>F</v>
      </c>
    </row>
    <row r="270" spans="1:16" x14ac:dyDescent="0.5">
      <c r="A270">
        <f t="shared" si="41"/>
        <v>269</v>
      </c>
      <c r="B270" t="s">
        <v>268</v>
      </c>
      <c r="C270">
        <v>60</v>
      </c>
      <c r="D270">
        <v>50</v>
      </c>
      <c r="E270">
        <v>70</v>
      </c>
      <c r="F270">
        <v>50</v>
      </c>
      <c r="G270">
        <v>90</v>
      </c>
      <c r="H270">
        <v>65</v>
      </c>
      <c r="I270">
        <f t="shared" si="34"/>
        <v>385</v>
      </c>
      <c r="K270" t="str">
        <f t="shared" si="35"/>
        <v>3C</v>
      </c>
      <c r="L270" t="str">
        <f t="shared" si="36"/>
        <v>32</v>
      </c>
      <c r="M270" t="str">
        <f t="shared" si="37"/>
        <v>46</v>
      </c>
      <c r="N270" t="str">
        <f t="shared" si="38"/>
        <v>32</v>
      </c>
      <c r="O270" t="str">
        <f t="shared" si="39"/>
        <v>5A</v>
      </c>
      <c r="P270" t="str">
        <f t="shared" si="40"/>
        <v>41</v>
      </c>
    </row>
    <row r="271" spans="1:16" x14ac:dyDescent="0.5">
      <c r="A271">
        <f t="shared" si="41"/>
        <v>270</v>
      </c>
      <c r="B271" t="s">
        <v>269</v>
      </c>
      <c r="C271">
        <v>40</v>
      </c>
      <c r="D271">
        <v>30</v>
      </c>
      <c r="E271">
        <v>30</v>
      </c>
      <c r="F271">
        <v>40</v>
      </c>
      <c r="G271">
        <v>50</v>
      </c>
      <c r="H271">
        <v>30</v>
      </c>
      <c r="I271">
        <f t="shared" si="34"/>
        <v>220</v>
      </c>
      <c r="K271" t="str">
        <f t="shared" si="35"/>
        <v>28</v>
      </c>
      <c r="L271" t="str">
        <f t="shared" si="36"/>
        <v>1E</v>
      </c>
      <c r="M271" t="str">
        <f t="shared" si="37"/>
        <v>1E</v>
      </c>
      <c r="N271" t="str">
        <f t="shared" si="38"/>
        <v>28</v>
      </c>
      <c r="O271" t="str">
        <f t="shared" si="39"/>
        <v>32</v>
      </c>
      <c r="P271" t="str">
        <f t="shared" si="40"/>
        <v>1E</v>
      </c>
    </row>
    <row r="272" spans="1:16" x14ac:dyDescent="0.5">
      <c r="A272">
        <f t="shared" si="41"/>
        <v>271</v>
      </c>
      <c r="B272" t="s">
        <v>270</v>
      </c>
      <c r="C272">
        <v>60</v>
      </c>
      <c r="D272">
        <v>50</v>
      </c>
      <c r="E272">
        <v>50</v>
      </c>
      <c r="F272">
        <v>60</v>
      </c>
      <c r="G272">
        <v>70</v>
      </c>
      <c r="H272">
        <v>50</v>
      </c>
      <c r="I272">
        <f t="shared" si="34"/>
        <v>340</v>
      </c>
      <c r="K272" t="str">
        <f t="shared" si="35"/>
        <v>3C</v>
      </c>
      <c r="L272" t="str">
        <f t="shared" si="36"/>
        <v>32</v>
      </c>
      <c r="M272" t="str">
        <f t="shared" si="37"/>
        <v>32</v>
      </c>
      <c r="N272" t="str">
        <f t="shared" si="38"/>
        <v>3C</v>
      </c>
      <c r="O272" t="str">
        <f t="shared" si="39"/>
        <v>46</v>
      </c>
      <c r="P272" t="str">
        <f t="shared" si="40"/>
        <v>32</v>
      </c>
    </row>
    <row r="273" spans="1:16" x14ac:dyDescent="0.5">
      <c r="A273">
        <f t="shared" si="41"/>
        <v>272</v>
      </c>
      <c r="B273" t="s">
        <v>271</v>
      </c>
      <c r="C273">
        <v>80</v>
      </c>
      <c r="D273">
        <v>70</v>
      </c>
      <c r="E273">
        <v>70</v>
      </c>
      <c r="F273">
        <v>90</v>
      </c>
      <c r="G273">
        <v>100</v>
      </c>
      <c r="H273">
        <v>70</v>
      </c>
      <c r="I273">
        <f t="shared" si="34"/>
        <v>480</v>
      </c>
      <c r="K273" t="str">
        <f t="shared" si="35"/>
        <v>50</v>
      </c>
      <c r="L273" t="str">
        <f t="shared" si="36"/>
        <v>46</v>
      </c>
      <c r="M273" t="str">
        <f t="shared" si="37"/>
        <v>46</v>
      </c>
      <c r="N273" t="str">
        <f t="shared" si="38"/>
        <v>5A</v>
      </c>
      <c r="O273" t="str">
        <f t="shared" si="39"/>
        <v>64</v>
      </c>
      <c r="P273" t="str">
        <f t="shared" si="40"/>
        <v>46</v>
      </c>
    </row>
    <row r="274" spans="1:16" x14ac:dyDescent="0.5">
      <c r="A274">
        <f t="shared" si="41"/>
        <v>273</v>
      </c>
      <c r="B274" t="s">
        <v>272</v>
      </c>
      <c r="C274">
        <v>40</v>
      </c>
      <c r="D274">
        <v>40</v>
      </c>
      <c r="E274">
        <v>50</v>
      </c>
      <c r="F274">
        <v>30</v>
      </c>
      <c r="G274">
        <v>30</v>
      </c>
      <c r="H274">
        <v>30</v>
      </c>
      <c r="I274">
        <f t="shared" si="34"/>
        <v>220</v>
      </c>
      <c r="K274" t="str">
        <f t="shared" si="35"/>
        <v>28</v>
      </c>
      <c r="L274" t="str">
        <f t="shared" si="36"/>
        <v>28</v>
      </c>
      <c r="M274" t="str">
        <f t="shared" si="37"/>
        <v>32</v>
      </c>
      <c r="N274" t="str">
        <f t="shared" si="38"/>
        <v>1E</v>
      </c>
      <c r="O274" t="str">
        <f t="shared" si="39"/>
        <v>1E</v>
      </c>
      <c r="P274" t="str">
        <f t="shared" si="40"/>
        <v>1E</v>
      </c>
    </row>
    <row r="275" spans="1:16" x14ac:dyDescent="0.5">
      <c r="A275">
        <f t="shared" si="41"/>
        <v>274</v>
      </c>
      <c r="B275" t="s">
        <v>273</v>
      </c>
      <c r="C275">
        <v>70</v>
      </c>
      <c r="D275">
        <v>70</v>
      </c>
      <c r="E275">
        <v>40</v>
      </c>
      <c r="F275">
        <v>60</v>
      </c>
      <c r="G275">
        <v>40</v>
      </c>
      <c r="H275">
        <v>60</v>
      </c>
      <c r="I275">
        <f t="shared" si="34"/>
        <v>340</v>
      </c>
      <c r="K275" t="str">
        <f t="shared" si="35"/>
        <v>46</v>
      </c>
      <c r="L275" t="str">
        <f t="shared" si="36"/>
        <v>46</v>
      </c>
      <c r="M275" t="str">
        <f t="shared" si="37"/>
        <v>28</v>
      </c>
      <c r="N275" t="str">
        <f t="shared" si="38"/>
        <v>3C</v>
      </c>
      <c r="O275" t="str">
        <f t="shared" si="39"/>
        <v>28</v>
      </c>
      <c r="P275" t="str">
        <f t="shared" si="40"/>
        <v>3C</v>
      </c>
    </row>
    <row r="276" spans="1:16" x14ac:dyDescent="0.5">
      <c r="A276">
        <f t="shared" si="41"/>
        <v>275</v>
      </c>
      <c r="B276" t="s">
        <v>274</v>
      </c>
      <c r="C276">
        <v>90</v>
      </c>
      <c r="D276">
        <v>100</v>
      </c>
      <c r="E276">
        <v>60</v>
      </c>
      <c r="F276">
        <v>90</v>
      </c>
      <c r="G276">
        <v>60</v>
      </c>
      <c r="H276">
        <v>80</v>
      </c>
      <c r="I276">
        <f t="shared" si="34"/>
        <v>480</v>
      </c>
      <c r="K276" t="str">
        <f t="shared" si="35"/>
        <v>5A</v>
      </c>
      <c r="L276" t="str">
        <f t="shared" si="36"/>
        <v>64</v>
      </c>
      <c r="M276" t="str">
        <f t="shared" si="37"/>
        <v>3C</v>
      </c>
      <c r="N276" t="str">
        <f t="shared" si="38"/>
        <v>5A</v>
      </c>
      <c r="O276" t="str">
        <f t="shared" si="39"/>
        <v>3C</v>
      </c>
      <c r="P276" t="str">
        <f t="shared" si="40"/>
        <v>50</v>
      </c>
    </row>
    <row r="277" spans="1:16" x14ac:dyDescent="0.5">
      <c r="A277">
        <f t="shared" si="41"/>
        <v>276</v>
      </c>
      <c r="B277" t="s">
        <v>275</v>
      </c>
      <c r="C277">
        <v>40</v>
      </c>
      <c r="D277">
        <v>55</v>
      </c>
      <c r="E277">
        <v>30</v>
      </c>
      <c r="F277">
        <v>30</v>
      </c>
      <c r="G277">
        <v>30</v>
      </c>
      <c r="H277">
        <v>85</v>
      </c>
      <c r="I277">
        <f t="shared" si="34"/>
        <v>270</v>
      </c>
      <c r="K277" t="str">
        <f t="shared" si="35"/>
        <v>28</v>
      </c>
      <c r="L277" t="str">
        <f t="shared" si="36"/>
        <v>37</v>
      </c>
      <c r="M277" t="str">
        <f t="shared" si="37"/>
        <v>1E</v>
      </c>
      <c r="N277" t="str">
        <f t="shared" si="38"/>
        <v>1E</v>
      </c>
      <c r="O277" t="str">
        <f t="shared" si="39"/>
        <v>1E</v>
      </c>
      <c r="P277" t="str">
        <f t="shared" si="40"/>
        <v>55</v>
      </c>
    </row>
    <row r="278" spans="1:16" x14ac:dyDescent="0.5">
      <c r="A278">
        <f t="shared" si="41"/>
        <v>277</v>
      </c>
      <c r="B278" t="s">
        <v>276</v>
      </c>
      <c r="C278">
        <v>60</v>
      </c>
      <c r="D278">
        <v>85</v>
      </c>
      <c r="E278">
        <v>60</v>
      </c>
      <c r="F278">
        <v>75</v>
      </c>
      <c r="G278">
        <v>50</v>
      </c>
      <c r="H278">
        <v>125</v>
      </c>
      <c r="I278">
        <f t="shared" si="34"/>
        <v>455</v>
      </c>
      <c r="K278" t="str">
        <f t="shared" si="35"/>
        <v>3C</v>
      </c>
      <c r="L278" t="str">
        <f t="shared" si="36"/>
        <v>55</v>
      </c>
      <c r="M278" t="str">
        <f t="shared" si="37"/>
        <v>3C</v>
      </c>
      <c r="N278" t="str">
        <f t="shared" si="38"/>
        <v>4B</v>
      </c>
      <c r="O278" t="str">
        <f t="shared" si="39"/>
        <v>32</v>
      </c>
      <c r="P278" t="str">
        <f t="shared" si="40"/>
        <v>7D</v>
      </c>
    </row>
    <row r="279" spans="1:16" x14ac:dyDescent="0.5">
      <c r="A279">
        <f t="shared" si="41"/>
        <v>278</v>
      </c>
      <c r="B279" t="s">
        <v>277</v>
      </c>
      <c r="C279">
        <v>40</v>
      </c>
      <c r="D279">
        <v>30</v>
      </c>
      <c r="E279">
        <v>30</v>
      </c>
      <c r="F279">
        <v>55</v>
      </c>
      <c r="G279">
        <v>30</v>
      </c>
      <c r="H279">
        <v>85</v>
      </c>
      <c r="I279">
        <f t="shared" si="34"/>
        <v>270</v>
      </c>
      <c r="K279" t="str">
        <f t="shared" si="35"/>
        <v>28</v>
      </c>
      <c r="L279" t="str">
        <f t="shared" si="36"/>
        <v>1E</v>
      </c>
      <c r="M279" t="str">
        <f t="shared" si="37"/>
        <v>1E</v>
      </c>
      <c r="N279" t="str">
        <f t="shared" si="38"/>
        <v>37</v>
      </c>
      <c r="O279" t="str">
        <f t="shared" si="39"/>
        <v>1E</v>
      </c>
      <c r="P279" t="str">
        <f t="shared" si="40"/>
        <v>55</v>
      </c>
    </row>
    <row r="280" spans="1:16" x14ac:dyDescent="0.5">
      <c r="A280">
        <f t="shared" si="41"/>
        <v>279</v>
      </c>
      <c r="B280" t="s">
        <v>278</v>
      </c>
      <c r="C280">
        <v>60</v>
      </c>
      <c r="D280">
        <v>50</v>
      </c>
      <c r="E280">
        <v>100</v>
      </c>
      <c r="F280">
        <v>95</v>
      </c>
      <c r="G280">
        <v>70</v>
      </c>
      <c r="H280">
        <v>65</v>
      </c>
      <c r="I280">
        <f t="shared" si="34"/>
        <v>440</v>
      </c>
      <c r="K280" t="str">
        <f t="shared" si="35"/>
        <v>3C</v>
      </c>
      <c r="L280" t="str">
        <f t="shared" si="36"/>
        <v>32</v>
      </c>
      <c r="M280" t="str">
        <f t="shared" si="37"/>
        <v>64</v>
      </c>
      <c r="N280" t="str">
        <f t="shared" si="38"/>
        <v>5F</v>
      </c>
      <c r="O280" t="str">
        <f t="shared" si="39"/>
        <v>46</v>
      </c>
      <c r="P280" t="str">
        <f t="shared" si="40"/>
        <v>41</v>
      </c>
    </row>
    <row r="281" spans="1:16" x14ac:dyDescent="0.5">
      <c r="A281">
        <f t="shared" si="41"/>
        <v>280</v>
      </c>
      <c r="B281" t="s">
        <v>279</v>
      </c>
      <c r="C281">
        <v>28</v>
      </c>
      <c r="D281">
        <v>25</v>
      </c>
      <c r="E281">
        <v>25</v>
      </c>
      <c r="F281">
        <v>45</v>
      </c>
      <c r="G281">
        <v>35</v>
      </c>
      <c r="H281">
        <v>40</v>
      </c>
      <c r="I281">
        <f t="shared" si="34"/>
        <v>198</v>
      </c>
      <c r="K281" t="str">
        <f t="shared" si="35"/>
        <v>1C</v>
      </c>
      <c r="L281" t="str">
        <f t="shared" si="36"/>
        <v>19</v>
      </c>
      <c r="M281" t="str">
        <f t="shared" si="37"/>
        <v>19</v>
      </c>
      <c r="N281" t="str">
        <f t="shared" si="38"/>
        <v>2D</v>
      </c>
      <c r="O281" t="str">
        <f t="shared" si="39"/>
        <v>23</v>
      </c>
      <c r="P281" t="str">
        <f t="shared" si="40"/>
        <v>28</v>
      </c>
    </row>
    <row r="282" spans="1:16" x14ac:dyDescent="0.5">
      <c r="A282">
        <f t="shared" si="41"/>
        <v>281</v>
      </c>
      <c r="B282" t="s">
        <v>280</v>
      </c>
      <c r="C282">
        <v>38</v>
      </c>
      <c r="D282">
        <v>35</v>
      </c>
      <c r="E282">
        <v>35</v>
      </c>
      <c r="F282">
        <v>65</v>
      </c>
      <c r="G282">
        <v>55</v>
      </c>
      <c r="H282">
        <v>50</v>
      </c>
      <c r="I282">
        <f t="shared" si="34"/>
        <v>278</v>
      </c>
      <c r="K282" t="str">
        <f t="shared" si="35"/>
        <v>26</v>
      </c>
      <c r="L282" t="str">
        <f t="shared" si="36"/>
        <v>23</v>
      </c>
      <c r="M282" t="str">
        <f t="shared" si="37"/>
        <v>23</v>
      </c>
      <c r="N282" t="str">
        <f t="shared" si="38"/>
        <v>41</v>
      </c>
      <c r="O282" t="str">
        <f t="shared" si="39"/>
        <v>37</v>
      </c>
      <c r="P282" t="str">
        <f t="shared" si="40"/>
        <v>32</v>
      </c>
    </row>
    <row r="283" spans="1:16" x14ac:dyDescent="0.5">
      <c r="A283">
        <f t="shared" si="41"/>
        <v>282</v>
      </c>
      <c r="B283" t="s">
        <v>281</v>
      </c>
      <c r="C283">
        <v>68</v>
      </c>
      <c r="D283">
        <v>65</v>
      </c>
      <c r="E283">
        <v>65</v>
      </c>
      <c r="F283">
        <v>125</v>
      </c>
      <c r="G283">
        <v>115</v>
      </c>
      <c r="H283">
        <v>80</v>
      </c>
      <c r="I283">
        <f t="shared" si="34"/>
        <v>518</v>
      </c>
      <c r="K283" t="str">
        <f t="shared" si="35"/>
        <v>44</v>
      </c>
      <c r="L283" t="str">
        <f t="shared" si="36"/>
        <v>41</v>
      </c>
      <c r="M283" t="str">
        <f t="shared" si="37"/>
        <v>41</v>
      </c>
      <c r="N283" t="str">
        <f t="shared" si="38"/>
        <v>7D</v>
      </c>
      <c r="O283" t="str">
        <f t="shared" si="39"/>
        <v>73</v>
      </c>
      <c r="P283" t="str">
        <f t="shared" si="40"/>
        <v>50</v>
      </c>
    </row>
    <row r="284" spans="1:16" x14ac:dyDescent="0.5">
      <c r="A284">
        <f t="shared" si="41"/>
        <v>283</v>
      </c>
      <c r="B284" t="s">
        <v>282</v>
      </c>
      <c r="C284">
        <v>40</v>
      </c>
      <c r="D284">
        <v>30</v>
      </c>
      <c r="E284">
        <v>32</v>
      </c>
      <c r="F284">
        <v>50</v>
      </c>
      <c r="G284">
        <v>52</v>
      </c>
      <c r="H284">
        <v>65</v>
      </c>
      <c r="I284">
        <f t="shared" si="34"/>
        <v>269</v>
      </c>
      <c r="K284" t="str">
        <f t="shared" si="35"/>
        <v>28</v>
      </c>
      <c r="L284" t="str">
        <f t="shared" si="36"/>
        <v>1E</v>
      </c>
      <c r="M284" t="str">
        <f t="shared" si="37"/>
        <v>20</v>
      </c>
      <c r="N284" t="str">
        <f t="shared" si="38"/>
        <v>32</v>
      </c>
      <c r="O284" t="str">
        <f t="shared" si="39"/>
        <v>34</v>
      </c>
      <c r="P284" t="str">
        <f t="shared" si="40"/>
        <v>41</v>
      </c>
    </row>
    <row r="285" spans="1:16" x14ac:dyDescent="0.5">
      <c r="A285">
        <f t="shared" si="41"/>
        <v>284</v>
      </c>
      <c r="B285" t="s">
        <v>283</v>
      </c>
      <c r="C285">
        <v>70</v>
      </c>
      <c r="D285">
        <v>60</v>
      </c>
      <c r="E285">
        <v>62</v>
      </c>
      <c r="F285">
        <v>100</v>
      </c>
      <c r="G285">
        <v>82</v>
      </c>
      <c r="H285">
        <v>80</v>
      </c>
      <c r="I285">
        <f t="shared" si="34"/>
        <v>454</v>
      </c>
      <c r="K285" t="str">
        <f t="shared" si="35"/>
        <v>46</v>
      </c>
      <c r="L285" t="str">
        <f t="shared" si="36"/>
        <v>3C</v>
      </c>
      <c r="M285" t="str">
        <f t="shared" si="37"/>
        <v>3E</v>
      </c>
      <c r="N285" t="str">
        <f t="shared" si="38"/>
        <v>64</v>
      </c>
      <c r="O285" t="str">
        <f t="shared" si="39"/>
        <v>52</v>
      </c>
      <c r="P285" t="str">
        <f t="shared" si="40"/>
        <v>50</v>
      </c>
    </row>
    <row r="286" spans="1:16" x14ac:dyDescent="0.5">
      <c r="A286">
        <f t="shared" si="41"/>
        <v>285</v>
      </c>
      <c r="B286" t="s">
        <v>284</v>
      </c>
      <c r="C286">
        <v>60</v>
      </c>
      <c r="D286">
        <v>40</v>
      </c>
      <c r="E286">
        <v>60</v>
      </c>
      <c r="F286">
        <v>40</v>
      </c>
      <c r="G286">
        <v>60</v>
      </c>
      <c r="H286">
        <v>35</v>
      </c>
      <c r="I286">
        <f t="shared" si="34"/>
        <v>295</v>
      </c>
      <c r="K286" t="str">
        <f t="shared" si="35"/>
        <v>3C</v>
      </c>
      <c r="L286" t="str">
        <f t="shared" si="36"/>
        <v>28</v>
      </c>
      <c r="M286" t="str">
        <f t="shared" si="37"/>
        <v>3C</v>
      </c>
      <c r="N286" t="str">
        <f t="shared" si="38"/>
        <v>28</v>
      </c>
      <c r="O286" t="str">
        <f t="shared" si="39"/>
        <v>3C</v>
      </c>
      <c r="P286" t="str">
        <f t="shared" si="40"/>
        <v>23</v>
      </c>
    </row>
    <row r="287" spans="1:16" x14ac:dyDescent="0.5">
      <c r="A287">
        <f t="shared" si="41"/>
        <v>286</v>
      </c>
      <c r="B287" t="s">
        <v>285</v>
      </c>
      <c r="C287">
        <v>60</v>
      </c>
      <c r="D287">
        <v>130</v>
      </c>
      <c r="E287">
        <v>80</v>
      </c>
      <c r="F287">
        <v>60</v>
      </c>
      <c r="G287">
        <v>60</v>
      </c>
      <c r="H287">
        <v>70</v>
      </c>
      <c r="I287">
        <f t="shared" si="34"/>
        <v>460</v>
      </c>
      <c r="K287" t="str">
        <f t="shared" si="35"/>
        <v>3C</v>
      </c>
      <c r="L287" t="str">
        <f t="shared" si="36"/>
        <v>82</v>
      </c>
      <c r="M287" t="str">
        <f t="shared" si="37"/>
        <v>50</v>
      </c>
      <c r="N287" t="str">
        <f t="shared" si="38"/>
        <v>3C</v>
      </c>
      <c r="O287" t="str">
        <f t="shared" si="39"/>
        <v>3C</v>
      </c>
      <c r="P287" t="str">
        <f t="shared" si="40"/>
        <v>46</v>
      </c>
    </row>
    <row r="288" spans="1:16" x14ac:dyDescent="0.5">
      <c r="A288">
        <f t="shared" si="41"/>
        <v>287</v>
      </c>
      <c r="B288" t="s">
        <v>286</v>
      </c>
      <c r="C288">
        <v>60</v>
      </c>
      <c r="D288">
        <v>60</v>
      </c>
      <c r="E288">
        <v>60</v>
      </c>
      <c r="F288">
        <v>35</v>
      </c>
      <c r="G288">
        <v>35</v>
      </c>
      <c r="H288">
        <v>30</v>
      </c>
      <c r="I288">
        <f t="shared" si="34"/>
        <v>280</v>
      </c>
      <c r="K288" t="str">
        <f t="shared" si="35"/>
        <v>3C</v>
      </c>
      <c r="L288" t="str">
        <f t="shared" si="36"/>
        <v>3C</v>
      </c>
      <c r="M288" t="str">
        <f t="shared" si="37"/>
        <v>3C</v>
      </c>
      <c r="N288" t="str">
        <f t="shared" si="38"/>
        <v>23</v>
      </c>
      <c r="O288" t="str">
        <f t="shared" si="39"/>
        <v>23</v>
      </c>
      <c r="P288" t="str">
        <f t="shared" si="40"/>
        <v>1E</v>
      </c>
    </row>
    <row r="289" spans="1:16" x14ac:dyDescent="0.5">
      <c r="A289">
        <f t="shared" si="41"/>
        <v>288</v>
      </c>
      <c r="B289" t="s">
        <v>287</v>
      </c>
      <c r="C289">
        <v>80</v>
      </c>
      <c r="D289">
        <v>80</v>
      </c>
      <c r="E289">
        <v>80</v>
      </c>
      <c r="F289">
        <v>55</v>
      </c>
      <c r="G289">
        <v>55</v>
      </c>
      <c r="H289">
        <v>90</v>
      </c>
      <c r="I289">
        <f t="shared" si="34"/>
        <v>440</v>
      </c>
      <c r="K289" t="str">
        <f t="shared" si="35"/>
        <v>50</v>
      </c>
      <c r="L289" t="str">
        <f t="shared" si="36"/>
        <v>50</v>
      </c>
      <c r="M289" t="str">
        <f t="shared" si="37"/>
        <v>50</v>
      </c>
      <c r="N289" t="str">
        <f t="shared" si="38"/>
        <v>37</v>
      </c>
      <c r="O289" t="str">
        <f t="shared" si="39"/>
        <v>37</v>
      </c>
      <c r="P289" t="str">
        <f t="shared" si="40"/>
        <v>5A</v>
      </c>
    </row>
    <row r="290" spans="1:16" x14ac:dyDescent="0.5">
      <c r="A290">
        <f t="shared" si="41"/>
        <v>289</v>
      </c>
      <c r="B290" t="s">
        <v>288</v>
      </c>
      <c r="C290">
        <v>150</v>
      </c>
      <c r="D290">
        <v>160</v>
      </c>
      <c r="E290">
        <v>100</v>
      </c>
      <c r="F290">
        <v>95</v>
      </c>
      <c r="G290">
        <v>65</v>
      </c>
      <c r="H290">
        <v>100</v>
      </c>
      <c r="I290">
        <f t="shared" si="34"/>
        <v>670</v>
      </c>
      <c r="K290" t="str">
        <f t="shared" si="35"/>
        <v>96</v>
      </c>
      <c r="L290" t="str">
        <f t="shared" si="36"/>
        <v>A0</v>
      </c>
      <c r="M290" t="str">
        <f t="shared" si="37"/>
        <v>64</v>
      </c>
      <c r="N290" t="str">
        <f t="shared" si="38"/>
        <v>5F</v>
      </c>
      <c r="O290" t="str">
        <f t="shared" si="39"/>
        <v>41</v>
      </c>
      <c r="P290" t="str">
        <f t="shared" si="40"/>
        <v>64</v>
      </c>
    </row>
    <row r="291" spans="1:16" x14ac:dyDescent="0.5">
      <c r="A291">
        <f t="shared" si="41"/>
        <v>290</v>
      </c>
      <c r="B291" t="s">
        <v>289</v>
      </c>
      <c r="C291">
        <v>31</v>
      </c>
      <c r="D291">
        <v>45</v>
      </c>
      <c r="E291">
        <v>90</v>
      </c>
      <c r="F291">
        <v>30</v>
      </c>
      <c r="G291">
        <v>30</v>
      </c>
      <c r="H291">
        <v>40</v>
      </c>
      <c r="I291">
        <f t="shared" si="34"/>
        <v>266</v>
      </c>
      <c r="K291" t="str">
        <f t="shared" si="35"/>
        <v>1F</v>
      </c>
      <c r="L291" t="str">
        <f t="shared" si="36"/>
        <v>2D</v>
      </c>
      <c r="M291" t="str">
        <f t="shared" si="37"/>
        <v>5A</v>
      </c>
      <c r="N291" t="str">
        <f t="shared" si="38"/>
        <v>1E</v>
      </c>
      <c r="O291" t="str">
        <f t="shared" si="39"/>
        <v>1E</v>
      </c>
      <c r="P291" t="str">
        <f t="shared" si="40"/>
        <v>28</v>
      </c>
    </row>
    <row r="292" spans="1:16" x14ac:dyDescent="0.5">
      <c r="A292">
        <f t="shared" si="41"/>
        <v>291</v>
      </c>
      <c r="B292" t="s">
        <v>290</v>
      </c>
      <c r="C292">
        <v>61</v>
      </c>
      <c r="D292">
        <v>90</v>
      </c>
      <c r="E292">
        <v>45</v>
      </c>
      <c r="F292">
        <v>50</v>
      </c>
      <c r="G292">
        <v>50</v>
      </c>
      <c r="H292">
        <v>160</v>
      </c>
      <c r="I292">
        <f t="shared" si="34"/>
        <v>456</v>
      </c>
      <c r="K292" t="str">
        <f t="shared" si="35"/>
        <v>3D</v>
      </c>
      <c r="L292" t="str">
        <f t="shared" si="36"/>
        <v>5A</v>
      </c>
      <c r="M292" t="str">
        <f t="shared" si="37"/>
        <v>2D</v>
      </c>
      <c r="N292" t="str">
        <f t="shared" si="38"/>
        <v>32</v>
      </c>
      <c r="O292" t="str">
        <f t="shared" si="39"/>
        <v>32</v>
      </c>
      <c r="P292" t="str">
        <f t="shared" si="40"/>
        <v>A0</v>
      </c>
    </row>
    <row r="293" spans="1:16" x14ac:dyDescent="0.5">
      <c r="A293">
        <f t="shared" si="41"/>
        <v>292</v>
      </c>
      <c r="B293" t="s">
        <v>291</v>
      </c>
      <c r="C293">
        <v>1</v>
      </c>
      <c r="D293">
        <v>90</v>
      </c>
      <c r="E293">
        <v>45</v>
      </c>
      <c r="F293">
        <v>30</v>
      </c>
      <c r="G293">
        <v>30</v>
      </c>
      <c r="H293">
        <v>40</v>
      </c>
      <c r="I293">
        <f t="shared" si="34"/>
        <v>236</v>
      </c>
      <c r="K293" t="str">
        <f t="shared" si="35"/>
        <v>1</v>
      </c>
      <c r="L293" t="str">
        <f t="shared" si="36"/>
        <v>5A</v>
      </c>
      <c r="M293" t="str">
        <f t="shared" si="37"/>
        <v>2D</v>
      </c>
      <c r="N293" t="str">
        <f t="shared" si="38"/>
        <v>1E</v>
      </c>
      <c r="O293" t="str">
        <f t="shared" si="39"/>
        <v>1E</v>
      </c>
      <c r="P293" t="str">
        <f t="shared" si="40"/>
        <v>28</v>
      </c>
    </row>
    <row r="294" spans="1:16" x14ac:dyDescent="0.5">
      <c r="A294">
        <f t="shared" si="41"/>
        <v>293</v>
      </c>
      <c r="B294" t="s">
        <v>292</v>
      </c>
      <c r="C294">
        <v>64</v>
      </c>
      <c r="D294">
        <v>51</v>
      </c>
      <c r="E294">
        <v>23</v>
      </c>
      <c r="F294">
        <v>51</v>
      </c>
      <c r="G294">
        <v>23</v>
      </c>
      <c r="H294">
        <v>28</v>
      </c>
      <c r="I294">
        <f t="shared" si="34"/>
        <v>240</v>
      </c>
      <c r="K294" t="str">
        <f t="shared" si="35"/>
        <v>40</v>
      </c>
      <c r="L294" t="str">
        <f t="shared" si="36"/>
        <v>33</v>
      </c>
      <c r="M294" t="str">
        <f t="shared" si="37"/>
        <v>17</v>
      </c>
      <c r="N294" t="str">
        <f t="shared" si="38"/>
        <v>33</v>
      </c>
      <c r="O294" t="str">
        <f t="shared" si="39"/>
        <v>17</v>
      </c>
      <c r="P294" t="str">
        <f t="shared" si="40"/>
        <v>1C</v>
      </c>
    </row>
    <row r="295" spans="1:16" x14ac:dyDescent="0.5">
      <c r="A295">
        <f t="shared" si="41"/>
        <v>294</v>
      </c>
      <c r="B295" t="s">
        <v>293</v>
      </c>
      <c r="C295">
        <v>84</v>
      </c>
      <c r="D295">
        <v>71</v>
      </c>
      <c r="E295">
        <v>43</v>
      </c>
      <c r="F295">
        <v>71</v>
      </c>
      <c r="G295">
        <v>43</v>
      </c>
      <c r="H295">
        <v>48</v>
      </c>
      <c r="I295">
        <f t="shared" si="34"/>
        <v>360</v>
      </c>
      <c r="K295" t="str">
        <f t="shared" si="35"/>
        <v>54</v>
      </c>
      <c r="L295" t="str">
        <f t="shared" si="36"/>
        <v>47</v>
      </c>
      <c r="M295" t="str">
        <f t="shared" si="37"/>
        <v>2B</v>
      </c>
      <c r="N295" t="str">
        <f t="shared" si="38"/>
        <v>47</v>
      </c>
      <c r="O295" t="str">
        <f t="shared" si="39"/>
        <v>2B</v>
      </c>
      <c r="P295" t="str">
        <f t="shared" si="40"/>
        <v>30</v>
      </c>
    </row>
    <row r="296" spans="1:16" x14ac:dyDescent="0.5">
      <c r="A296">
        <f t="shared" si="41"/>
        <v>295</v>
      </c>
      <c r="B296" t="s">
        <v>294</v>
      </c>
      <c r="C296">
        <v>104</v>
      </c>
      <c r="D296">
        <v>91</v>
      </c>
      <c r="E296">
        <v>63</v>
      </c>
      <c r="F296">
        <v>91</v>
      </c>
      <c r="G296">
        <v>73</v>
      </c>
      <c r="H296">
        <v>68</v>
      </c>
      <c r="I296">
        <f t="shared" si="34"/>
        <v>490</v>
      </c>
      <c r="K296" t="str">
        <f t="shared" si="35"/>
        <v>68</v>
      </c>
      <c r="L296" t="str">
        <f t="shared" si="36"/>
        <v>5B</v>
      </c>
      <c r="M296" t="str">
        <f t="shared" si="37"/>
        <v>3F</v>
      </c>
      <c r="N296" t="str">
        <f t="shared" si="38"/>
        <v>5B</v>
      </c>
      <c r="O296" t="str">
        <f t="shared" si="39"/>
        <v>49</v>
      </c>
      <c r="P296" t="str">
        <f t="shared" si="40"/>
        <v>44</v>
      </c>
    </row>
    <row r="297" spans="1:16" x14ac:dyDescent="0.5">
      <c r="A297">
        <f t="shared" si="41"/>
        <v>296</v>
      </c>
      <c r="B297" t="s">
        <v>295</v>
      </c>
      <c r="C297">
        <v>72</v>
      </c>
      <c r="D297">
        <v>60</v>
      </c>
      <c r="E297">
        <v>30</v>
      </c>
      <c r="F297">
        <v>20</v>
      </c>
      <c r="G297">
        <v>30</v>
      </c>
      <c r="H297">
        <v>25</v>
      </c>
      <c r="I297">
        <f t="shared" si="34"/>
        <v>237</v>
      </c>
      <c r="K297" t="str">
        <f t="shared" si="35"/>
        <v>48</v>
      </c>
      <c r="L297" t="str">
        <f t="shared" si="36"/>
        <v>3C</v>
      </c>
      <c r="M297" t="str">
        <f t="shared" si="37"/>
        <v>1E</v>
      </c>
      <c r="N297" t="str">
        <f t="shared" si="38"/>
        <v>14</v>
      </c>
      <c r="O297" t="str">
        <f t="shared" si="39"/>
        <v>1E</v>
      </c>
      <c r="P297" t="str">
        <f t="shared" si="40"/>
        <v>19</v>
      </c>
    </row>
    <row r="298" spans="1:16" x14ac:dyDescent="0.5">
      <c r="A298">
        <f t="shared" si="41"/>
        <v>297</v>
      </c>
      <c r="B298" t="s">
        <v>296</v>
      </c>
      <c r="C298">
        <v>144</v>
      </c>
      <c r="D298">
        <v>120</v>
      </c>
      <c r="E298">
        <v>60</v>
      </c>
      <c r="F298">
        <v>40</v>
      </c>
      <c r="G298">
        <v>60</v>
      </c>
      <c r="H298">
        <v>50</v>
      </c>
      <c r="I298">
        <f t="shared" si="34"/>
        <v>474</v>
      </c>
      <c r="K298" t="str">
        <f t="shared" si="35"/>
        <v>90</v>
      </c>
      <c r="L298" t="str">
        <f t="shared" si="36"/>
        <v>78</v>
      </c>
      <c r="M298" t="str">
        <f t="shared" si="37"/>
        <v>3C</v>
      </c>
      <c r="N298" t="str">
        <f t="shared" si="38"/>
        <v>28</v>
      </c>
      <c r="O298" t="str">
        <f t="shared" si="39"/>
        <v>3C</v>
      </c>
      <c r="P298" t="str">
        <f t="shared" si="40"/>
        <v>32</v>
      </c>
    </row>
    <row r="299" spans="1:16" x14ac:dyDescent="0.5">
      <c r="A299">
        <f t="shared" si="41"/>
        <v>298</v>
      </c>
      <c r="B299" t="s">
        <v>297</v>
      </c>
      <c r="C299">
        <v>50</v>
      </c>
      <c r="D299">
        <v>20</v>
      </c>
      <c r="E299">
        <v>40</v>
      </c>
      <c r="F299">
        <v>20</v>
      </c>
      <c r="G299">
        <v>40</v>
      </c>
      <c r="H299">
        <v>20</v>
      </c>
      <c r="I299">
        <f t="shared" si="34"/>
        <v>190</v>
      </c>
      <c r="K299" t="str">
        <f t="shared" si="35"/>
        <v>32</v>
      </c>
      <c r="L299" t="str">
        <f t="shared" si="36"/>
        <v>14</v>
      </c>
      <c r="M299" t="str">
        <f t="shared" si="37"/>
        <v>28</v>
      </c>
      <c r="N299" t="str">
        <f t="shared" si="38"/>
        <v>14</v>
      </c>
      <c r="O299" t="str">
        <f t="shared" si="39"/>
        <v>28</v>
      </c>
      <c r="P299" t="str">
        <f t="shared" si="40"/>
        <v>14</v>
      </c>
    </row>
    <row r="300" spans="1:16" x14ac:dyDescent="0.5">
      <c r="A300">
        <f t="shared" si="41"/>
        <v>299</v>
      </c>
      <c r="B300" t="s">
        <v>298</v>
      </c>
      <c r="C300">
        <v>30</v>
      </c>
      <c r="D300">
        <v>45</v>
      </c>
      <c r="E300">
        <v>135</v>
      </c>
      <c r="F300">
        <v>45</v>
      </c>
      <c r="G300">
        <v>90</v>
      </c>
      <c r="H300">
        <v>30</v>
      </c>
      <c r="I300">
        <f t="shared" si="34"/>
        <v>375</v>
      </c>
      <c r="K300" t="str">
        <f t="shared" si="35"/>
        <v>1E</v>
      </c>
      <c r="L300" t="str">
        <f t="shared" si="36"/>
        <v>2D</v>
      </c>
      <c r="M300" t="str">
        <f t="shared" si="37"/>
        <v>87</v>
      </c>
      <c r="N300" t="str">
        <f t="shared" si="38"/>
        <v>2D</v>
      </c>
      <c r="O300" t="str">
        <f t="shared" si="39"/>
        <v>5A</v>
      </c>
      <c r="P300" t="str">
        <f t="shared" si="40"/>
        <v>1E</v>
      </c>
    </row>
    <row r="301" spans="1:16" x14ac:dyDescent="0.5">
      <c r="A301">
        <f t="shared" si="41"/>
        <v>300</v>
      </c>
      <c r="B301" t="s">
        <v>299</v>
      </c>
      <c r="C301">
        <v>50</v>
      </c>
      <c r="D301">
        <v>45</v>
      </c>
      <c r="E301">
        <v>45</v>
      </c>
      <c r="F301">
        <v>35</v>
      </c>
      <c r="G301">
        <v>35</v>
      </c>
      <c r="H301">
        <v>50</v>
      </c>
      <c r="I301">
        <f t="shared" si="34"/>
        <v>260</v>
      </c>
      <c r="K301" t="str">
        <f t="shared" si="35"/>
        <v>32</v>
      </c>
      <c r="L301" t="str">
        <f t="shared" si="36"/>
        <v>2D</v>
      </c>
      <c r="M301" t="str">
        <f t="shared" si="37"/>
        <v>2D</v>
      </c>
      <c r="N301" t="str">
        <f t="shared" si="38"/>
        <v>23</v>
      </c>
      <c r="O301" t="str">
        <f t="shared" si="39"/>
        <v>23</v>
      </c>
      <c r="P301" t="str">
        <f t="shared" si="40"/>
        <v>32</v>
      </c>
    </row>
    <row r="302" spans="1:16" x14ac:dyDescent="0.5">
      <c r="A302">
        <f t="shared" si="41"/>
        <v>301</v>
      </c>
      <c r="B302" t="s">
        <v>300</v>
      </c>
      <c r="C302">
        <v>70</v>
      </c>
      <c r="D302">
        <v>65</v>
      </c>
      <c r="E302">
        <v>65</v>
      </c>
      <c r="F302">
        <v>55</v>
      </c>
      <c r="G302">
        <v>55</v>
      </c>
      <c r="H302">
        <v>90</v>
      </c>
      <c r="I302">
        <f t="shared" si="34"/>
        <v>400</v>
      </c>
      <c r="K302" t="str">
        <f t="shared" si="35"/>
        <v>46</v>
      </c>
      <c r="L302" t="str">
        <f t="shared" si="36"/>
        <v>41</v>
      </c>
      <c r="M302" t="str">
        <f t="shared" si="37"/>
        <v>41</v>
      </c>
      <c r="N302" t="str">
        <f t="shared" si="38"/>
        <v>37</v>
      </c>
      <c r="O302" t="str">
        <f t="shared" si="39"/>
        <v>37</v>
      </c>
      <c r="P302" t="str">
        <f t="shared" si="40"/>
        <v>5A</v>
      </c>
    </row>
    <row r="303" spans="1:16" x14ac:dyDescent="0.5">
      <c r="A303">
        <f t="shared" si="41"/>
        <v>302</v>
      </c>
      <c r="B303" t="s">
        <v>301</v>
      </c>
      <c r="C303">
        <v>50</v>
      </c>
      <c r="D303">
        <v>75</v>
      </c>
      <c r="E303">
        <v>75</v>
      </c>
      <c r="F303">
        <v>65</v>
      </c>
      <c r="G303">
        <v>65</v>
      </c>
      <c r="H303">
        <v>50</v>
      </c>
      <c r="I303">
        <f t="shared" si="34"/>
        <v>380</v>
      </c>
      <c r="K303" t="str">
        <f t="shared" si="35"/>
        <v>32</v>
      </c>
      <c r="L303" t="str">
        <f t="shared" si="36"/>
        <v>4B</v>
      </c>
      <c r="M303" t="str">
        <f t="shared" si="37"/>
        <v>4B</v>
      </c>
      <c r="N303" t="str">
        <f t="shared" si="38"/>
        <v>41</v>
      </c>
      <c r="O303" t="str">
        <f t="shared" si="39"/>
        <v>41</v>
      </c>
      <c r="P303" t="str">
        <f t="shared" si="40"/>
        <v>32</v>
      </c>
    </row>
    <row r="304" spans="1:16" x14ac:dyDescent="0.5">
      <c r="A304">
        <f t="shared" si="41"/>
        <v>303</v>
      </c>
      <c r="B304" t="s">
        <v>302</v>
      </c>
      <c r="C304">
        <v>50</v>
      </c>
      <c r="D304">
        <v>85</v>
      </c>
      <c r="E304">
        <v>85</v>
      </c>
      <c r="F304">
        <v>55</v>
      </c>
      <c r="G304">
        <v>55</v>
      </c>
      <c r="H304">
        <v>50</v>
      </c>
      <c r="I304">
        <f t="shared" si="34"/>
        <v>380</v>
      </c>
      <c r="K304" t="str">
        <f t="shared" si="35"/>
        <v>32</v>
      </c>
      <c r="L304" t="str">
        <f t="shared" si="36"/>
        <v>55</v>
      </c>
      <c r="M304" t="str">
        <f t="shared" si="37"/>
        <v>55</v>
      </c>
      <c r="N304" t="str">
        <f t="shared" si="38"/>
        <v>37</v>
      </c>
      <c r="O304" t="str">
        <f t="shared" si="39"/>
        <v>37</v>
      </c>
      <c r="P304" t="str">
        <f t="shared" si="40"/>
        <v>32</v>
      </c>
    </row>
    <row r="305" spans="1:16" x14ac:dyDescent="0.5">
      <c r="A305">
        <f t="shared" si="41"/>
        <v>304</v>
      </c>
      <c r="B305" t="s">
        <v>303</v>
      </c>
      <c r="C305">
        <v>50</v>
      </c>
      <c r="D305">
        <v>70</v>
      </c>
      <c r="E305">
        <v>100</v>
      </c>
      <c r="F305">
        <v>40</v>
      </c>
      <c r="G305">
        <v>40</v>
      </c>
      <c r="H305">
        <v>30</v>
      </c>
      <c r="I305">
        <f t="shared" si="34"/>
        <v>330</v>
      </c>
      <c r="K305" t="str">
        <f t="shared" si="35"/>
        <v>32</v>
      </c>
      <c r="L305" t="str">
        <f t="shared" si="36"/>
        <v>46</v>
      </c>
      <c r="M305" t="str">
        <f t="shared" si="37"/>
        <v>64</v>
      </c>
      <c r="N305" t="str">
        <f t="shared" si="38"/>
        <v>28</v>
      </c>
      <c r="O305" t="str">
        <f t="shared" si="39"/>
        <v>28</v>
      </c>
      <c r="P305" t="str">
        <f t="shared" si="40"/>
        <v>1E</v>
      </c>
    </row>
    <row r="306" spans="1:16" x14ac:dyDescent="0.5">
      <c r="A306">
        <f t="shared" si="41"/>
        <v>305</v>
      </c>
      <c r="B306" t="s">
        <v>304</v>
      </c>
      <c r="C306">
        <v>60</v>
      </c>
      <c r="D306">
        <v>90</v>
      </c>
      <c r="E306">
        <v>140</v>
      </c>
      <c r="F306">
        <v>50</v>
      </c>
      <c r="G306">
        <v>50</v>
      </c>
      <c r="H306">
        <v>40</v>
      </c>
      <c r="I306">
        <f t="shared" si="34"/>
        <v>430</v>
      </c>
      <c r="K306" t="str">
        <f t="shared" si="35"/>
        <v>3C</v>
      </c>
      <c r="L306" t="str">
        <f t="shared" si="36"/>
        <v>5A</v>
      </c>
      <c r="M306" t="str">
        <f t="shared" si="37"/>
        <v>8C</v>
      </c>
      <c r="N306" t="str">
        <f t="shared" si="38"/>
        <v>32</v>
      </c>
      <c r="O306" t="str">
        <f t="shared" si="39"/>
        <v>32</v>
      </c>
      <c r="P306" t="str">
        <f t="shared" si="40"/>
        <v>28</v>
      </c>
    </row>
    <row r="307" spans="1:16" x14ac:dyDescent="0.5">
      <c r="A307">
        <f t="shared" si="41"/>
        <v>306</v>
      </c>
      <c r="B307" t="s">
        <v>305</v>
      </c>
      <c r="C307">
        <v>70</v>
      </c>
      <c r="D307">
        <v>110</v>
      </c>
      <c r="E307">
        <v>180</v>
      </c>
      <c r="F307">
        <v>60</v>
      </c>
      <c r="G307">
        <v>60</v>
      </c>
      <c r="H307">
        <v>50</v>
      </c>
      <c r="I307">
        <f t="shared" si="34"/>
        <v>530</v>
      </c>
      <c r="K307" t="str">
        <f t="shared" si="35"/>
        <v>46</v>
      </c>
      <c r="L307" t="str">
        <f t="shared" si="36"/>
        <v>6E</v>
      </c>
      <c r="M307" t="str">
        <f t="shared" si="37"/>
        <v>B4</v>
      </c>
      <c r="N307" t="str">
        <f t="shared" si="38"/>
        <v>3C</v>
      </c>
      <c r="O307" t="str">
        <f t="shared" si="39"/>
        <v>3C</v>
      </c>
      <c r="P307" t="str">
        <f t="shared" si="40"/>
        <v>32</v>
      </c>
    </row>
    <row r="308" spans="1:16" x14ac:dyDescent="0.5">
      <c r="A308">
        <f t="shared" si="41"/>
        <v>307</v>
      </c>
      <c r="B308" t="s">
        <v>306</v>
      </c>
      <c r="C308">
        <v>30</v>
      </c>
      <c r="D308">
        <v>40</v>
      </c>
      <c r="E308">
        <v>55</v>
      </c>
      <c r="F308">
        <v>40</v>
      </c>
      <c r="G308">
        <v>55</v>
      </c>
      <c r="H308">
        <v>60</v>
      </c>
      <c r="I308">
        <f t="shared" si="34"/>
        <v>280</v>
      </c>
      <c r="K308" t="str">
        <f t="shared" si="35"/>
        <v>1E</v>
      </c>
      <c r="L308" t="str">
        <f t="shared" si="36"/>
        <v>28</v>
      </c>
      <c r="M308" t="str">
        <f t="shared" si="37"/>
        <v>37</v>
      </c>
      <c r="N308" t="str">
        <f t="shared" si="38"/>
        <v>28</v>
      </c>
      <c r="O308" t="str">
        <f t="shared" si="39"/>
        <v>37</v>
      </c>
      <c r="P308" t="str">
        <f t="shared" si="40"/>
        <v>3C</v>
      </c>
    </row>
    <row r="309" spans="1:16" x14ac:dyDescent="0.5">
      <c r="A309">
        <f t="shared" si="41"/>
        <v>308</v>
      </c>
      <c r="B309" t="s">
        <v>307</v>
      </c>
      <c r="C309">
        <v>60</v>
      </c>
      <c r="D309">
        <v>60</v>
      </c>
      <c r="E309">
        <v>75</v>
      </c>
      <c r="F309">
        <v>60</v>
      </c>
      <c r="G309">
        <v>75</v>
      </c>
      <c r="H309">
        <v>80</v>
      </c>
      <c r="I309">
        <f t="shared" si="34"/>
        <v>410</v>
      </c>
      <c r="K309" t="str">
        <f t="shared" si="35"/>
        <v>3C</v>
      </c>
      <c r="L309" t="str">
        <f t="shared" si="36"/>
        <v>3C</v>
      </c>
      <c r="M309" t="str">
        <f t="shared" si="37"/>
        <v>4B</v>
      </c>
      <c r="N309" t="str">
        <f t="shared" si="38"/>
        <v>3C</v>
      </c>
      <c r="O309" t="str">
        <f t="shared" si="39"/>
        <v>4B</v>
      </c>
      <c r="P309" t="str">
        <f t="shared" si="40"/>
        <v>50</v>
      </c>
    </row>
    <row r="310" spans="1:16" x14ac:dyDescent="0.5">
      <c r="A310">
        <f t="shared" si="41"/>
        <v>309</v>
      </c>
      <c r="B310" t="s">
        <v>308</v>
      </c>
      <c r="C310">
        <v>40</v>
      </c>
      <c r="D310">
        <v>45</v>
      </c>
      <c r="E310">
        <v>40</v>
      </c>
      <c r="F310">
        <v>65</v>
      </c>
      <c r="G310">
        <v>40</v>
      </c>
      <c r="H310">
        <v>65</v>
      </c>
      <c r="I310">
        <f t="shared" si="34"/>
        <v>295</v>
      </c>
      <c r="K310" t="str">
        <f t="shared" si="35"/>
        <v>28</v>
      </c>
      <c r="L310" t="str">
        <f t="shared" si="36"/>
        <v>2D</v>
      </c>
      <c r="M310" t="str">
        <f t="shared" si="37"/>
        <v>28</v>
      </c>
      <c r="N310" t="str">
        <f t="shared" si="38"/>
        <v>41</v>
      </c>
      <c r="O310" t="str">
        <f t="shared" si="39"/>
        <v>28</v>
      </c>
      <c r="P310" t="str">
        <f t="shared" si="40"/>
        <v>41</v>
      </c>
    </row>
    <row r="311" spans="1:16" x14ac:dyDescent="0.5">
      <c r="A311">
        <f t="shared" si="41"/>
        <v>310</v>
      </c>
      <c r="B311" t="s">
        <v>309</v>
      </c>
      <c r="C311">
        <v>70</v>
      </c>
      <c r="D311">
        <v>75</v>
      </c>
      <c r="E311">
        <v>60</v>
      </c>
      <c r="F311">
        <v>105</v>
      </c>
      <c r="G311">
        <v>60</v>
      </c>
      <c r="H311">
        <v>105</v>
      </c>
      <c r="I311">
        <f t="shared" si="34"/>
        <v>475</v>
      </c>
      <c r="K311" t="str">
        <f t="shared" si="35"/>
        <v>46</v>
      </c>
      <c r="L311" t="str">
        <f t="shared" si="36"/>
        <v>4B</v>
      </c>
      <c r="M311" t="str">
        <f t="shared" si="37"/>
        <v>3C</v>
      </c>
      <c r="N311" t="str">
        <f t="shared" si="38"/>
        <v>69</v>
      </c>
      <c r="O311" t="str">
        <f t="shared" si="39"/>
        <v>3C</v>
      </c>
      <c r="P311" t="str">
        <f t="shared" si="40"/>
        <v>69</v>
      </c>
    </row>
    <row r="312" spans="1:16" x14ac:dyDescent="0.5">
      <c r="A312">
        <f t="shared" si="41"/>
        <v>311</v>
      </c>
      <c r="B312" t="s">
        <v>310</v>
      </c>
      <c r="C312">
        <v>60</v>
      </c>
      <c r="D312">
        <v>50</v>
      </c>
      <c r="E312">
        <v>40</v>
      </c>
      <c r="F312">
        <v>85</v>
      </c>
      <c r="G312">
        <v>75</v>
      </c>
      <c r="H312">
        <v>95</v>
      </c>
      <c r="I312">
        <f t="shared" si="34"/>
        <v>405</v>
      </c>
      <c r="K312" t="str">
        <f t="shared" si="35"/>
        <v>3C</v>
      </c>
      <c r="L312" t="str">
        <f t="shared" si="36"/>
        <v>32</v>
      </c>
      <c r="M312" t="str">
        <f t="shared" si="37"/>
        <v>28</v>
      </c>
      <c r="N312" t="str">
        <f t="shared" si="38"/>
        <v>55</v>
      </c>
      <c r="O312" t="str">
        <f t="shared" si="39"/>
        <v>4B</v>
      </c>
      <c r="P312" t="str">
        <f t="shared" si="40"/>
        <v>5F</v>
      </c>
    </row>
    <row r="313" spans="1:16" x14ac:dyDescent="0.5">
      <c r="A313">
        <f t="shared" si="41"/>
        <v>312</v>
      </c>
      <c r="B313" t="s">
        <v>311</v>
      </c>
      <c r="C313">
        <v>60</v>
      </c>
      <c r="D313">
        <v>40</v>
      </c>
      <c r="E313">
        <v>50</v>
      </c>
      <c r="F313">
        <v>75</v>
      </c>
      <c r="G313">
        <v>85</v>
      </c>
      <c r="H313">
        <v>95</v>
      </c>
      <c r="I313">
        <f t="shared" si="34"/>
        <v>405</v>
      </c>
      <c r="K313" t="str">
        <f t="shared" si="35"/>
        <v>3C</v>
      </c>
      <c r="L313" t="str">
        <f t="shared" si="36"/>
        <v>28</v>
      </c>
      <c r="M313" t="str">
        <f t="shared" si="37"/>
        <v>32</v>
      </c>
      <c r="N313" t="str">
        <f t="shared" si="38"/>
        <v>4B</v>
      </c>
      <c r="O313" t="str">
        <f t="shared" si="39"/>
        <v>55</v>
      </c>
      <c r="P313" t="str">
        <f t="shared" si="40"/>
        <v>5F</v>
      </c>
    </row>
    <row r="314" spans="1:16" x14ac:dyDescent="0.5">
      <c r="A314">
        <f t="shared" si="41"/>
        <v>313</v>
      </c>
      <c r="B314" t="s">
        <v>312</v>
      </c>
      <c r="C314">
        <v>65</v>
      </c>
      <c r="D314">
        <v>73</v>
      </c>
      <c r="E314">
        <v>75</v>
      </c>
      <c r="F314">
        <v>47</v>
      </c>
      <c r="G314">
        <v>85</v>
      </c>
      <c r="H314">
        <v>85</v>
      </c>
      <c r="I314">
        <f t="shared" si="34"/>
        <v>430</v>
      </c>
      <c r="K314" t="str">
        <f t="shared" si="35"/>
        <v>41</v>
      </c>
      <c r="L314" t="str">
        <f t="shared" si="36"/>
        <v>49</v>
      </c>
      <c r="M314" t="str">
        <f t="shared" si="37"/>
        <v>4B</v>
      </c>
      <c r="N314" t="str">
        <f t="shared" si="38"/>
        <v>2F</v>
      </c>
      <c r="O314" t="str">
        <f t="shared" si="39"/>
        <v>55</v>
      </c>
      <c r="P314" t="str">
        <f t="shared" si="40"/>
        <v>55</v>
      </c>
    </row>
    <row r="315" spans="1:16" x14ac:dyDescent="0.5">
      <c r="A315">
        <f t="shared" si="41"/>
        <v>314</v>
      </c>
      <c r="B315" t="s">
        <v>313</v>
      </c>
      <c r="C315">
        <v>65</v>
      </c>
      <c r="D315">
        <v>47</v>
      </c>
      <c r="E315">
        <v>75</v>
      </c>
      <c r="F315">
        <v>73</v>
      </c>
      <c r="G315">
        <v>85</v>
      </c>
      <c r="H315">
        <v>85</v>
      </c>
      <c r="I315">
        <f t="shared" si="34"/>
        <v>430</v>
      </c>
      <c r="K315" t="str">
        <f t="shared" si="35"/>
        <v>41</v>
      </c>
      <c r="L315" t="str">
        <f t="shared" si="36"/>
        <v>2F</v>
      </c>
      <c r="M315" t="str">
        <f t="shared" si="37"/>
        <v>4B</v>
      </c>
      <c r="N315" t="str">
        <f t="shared" si="38"/>
        <v>49</v>
      </c>
      <c r="O315" t="str">
        <f t="shared" si="39"/>
        <v>55</v>
      </c>
      <c r="P315" t="str">
        <f t="shared" si="40"/>
        <v>55</v>
      </c>
    </row>
    <row r="316" spans="1:16" x14ac:dyDescent="0.5">
      <c r="A316">
        <f t="shared" si="41"/>
        <v>315</v>
      </c>
      <c r="B316" t="s">
        <v>314</v>
      </c>
      <c r="C316">
        <v>50</v>
      </c>
      <c r="D316">
        <v>60</v>
      </c>
      <c r="E316">
        <v>45</v>
      </c>
      <c r="F316">
        <v>100</v>
      </c>
      <c r="G316">
        <v>80</v>
      </c>
      <c r="H316">
        <v>65</v>
      </c>
      <c r="I316">
        <f t="shared" si="34"/>
        <v>400</v>
      </c>
      <c r="K316" t="str">
        <f t="shared" si="35"/>
        <v>32</v>
      </c>
      <c r="L316" t="str">
        <f t="shared" si="36"/>
        <v>3C</v>
      </c>
      <c r="M316" t="str">
        <f t="shared" si="37"/>
        <v>2D</v>
      </c>
      <c r="N316" t="str">
        <f t="shared" si="38"/>
        <v>64</v>
      </c>
      <c r="O316" t="str">
        <f t="shared" si="39"/>
        <v>50</v>
      </c>
      <c r="P316" t="str">
        <f t="shared" si="40"/>
        <v>41</v>
      </c>
    </row>
    <row r="317" spans="1:16" x14ac:dyDescent="0.5">
      <c r="A317">
        <f t="shared" si="41"/>
        <v>316</v>
      </c>
      <c r="B317" t="s">
        <v>315</v>
      </c>
      <c r="C317">
        <v>70</v>
      </c>
      <c r="D317">
        <v>43</v>
      </c>
      <c r="E317">
        <v>53</v>
      </c>
      <c r="F317">
        <v>43</v>
      </c>
      <c r="G317">
        <v>53</v>
      </c>
      <c r="H317">
        <v>40</v>
      </c>
      <c r="I317">
        <f t="shared" si="34"/>
        <v>302</v>
      </c>
      <c r="K317" t="str">
        <f t="shared" si="35"/>
        <v>46</v>
      </c>
      <c r="L317" t="str">
        <f t="shared" si="36"/>
        <v>2B</v>
      </c>
      <c r="M317" t="str">
        <f t="shared" si="37"/>
        <v>35</v>
      </c>
      <c r="N317" t="str">
        <f t="shared" si="38"/>
        <v>2B</v>
      </c>
      <c r="O317" t="str">
        <f t="shared" si="39"/>
        <v>35</v>
      </c>
      <c r="P317" t="str">
        <f t="shared" si="40"/>
        <v>28</v>
      </c>
    </row>
    <row r="318" spans="1:16" x14ac:dyDescent="0.5">
      <c r="A318">
        <f t="shared" si="41"/>
        <v>317</v>
      </c>
      <c r="B318" t="s">
        <v>316</v>
      </c>
      <c r="C318">
        <v>100</v>
      </c>
      <c r="D318">
        <v>73</v>
      </c>
      <c r="E318">
        <v>83</v>
      </c>
      <c r="F318">
        <v>73</v>
      </c>
      <c r="G318">
        <v>83</v>
      </c>
      <c r="H318">
        <v>55</v>
      </c>
      <c r="I318">
        <f t="shared" si="34"/>
        <v>467</v>
      </c>
      <c r="K318" t="str">
        <f t="shared" si="35"/>
        <v>64</v>
      </c>
      <c r="L318" t="str">
        <f t="shared" si="36"/>
        <v>49</v>
      </c>
      <c r="M318" t="str">
        <f t="shared" si="37"/>
        <v>53</v>
      </c>
      <c r="N318" t="str">
        <f t="shared" si="38"/>
        <v>49</v>
      </c>
      <c r="O318" t="str">
        <f t="shared" si="39"/>
        <v>53</v>
      </c>
      <c r="P318" t="str">
        <f t="shared" si="40"/>
        <v>37</v>
      </c>
    </row>
    <row r="319" spans="1:16" x14ac:dyDescent="0.5">
      <c r="A319">
        <f t="shared" si="41"/>
        <v>318</v>
      </c>
      <c r="B319" t="s">
        <v>317</v>
      </c>
      <c r="C319">
        <v>45</v>
      </c>
      <c r="D319">
        <v>90</v>
      </c>
      <c r="E319">
        <v>20</v>
      </c>
      <c r="F319">
        <v>65</v>
      </c>
      <c r="G319">
        <v>20</v>
      </c>
      <c r="H319">
        <v>65</v>
      </c>
      <c r="I319">
        <f t="shared" si="34"/>
        <v>305</v>
      </c>
      <c r="K319" t="str">
        <f t="shared" si="35"/>
        <v>2D</v>
      </c>
      <c r="L319" t="str">
        <f t="shared" si="36"/>
        <v>5A</v>
      </c>
      <c r="M319" t="str">
        <f t="shared" si="37"/>
        <v>14</v>
      </c>
      <c r="N319" t="str">
        <f t="shared" si="38"/>
        <v>41</v>
      </c>
      <c r="O319" t="str">
        <f t="shared" si="39"/>
        <v>14</v>
      </c>
      <c r="P319" t="str">
        <f t="shared" si="40"/>
        <v>41</v>
      </c>
    </row>
    <row r="320" spans="1:16" x14ac:dyDescent="0.5">
      <c r="A320">
        <f t="shared" si="41"/>
        <v>319</v>
      </c>
      <c r="B320" t="s">
        <v>318</v>
      </c>
      <c r="C320">
        <v>70</v>
      </c>
      <c r="D320">
        <v>120</v>
      </c>
      <c r="E320">
        <v>40</v>
      </c>
      <c r="F320">
        <v>95</v>
      </c>
      <c r="G320">
        <v>40</v>
      </c>
      <c r="H320">
        <v>95</v>
      </c>
      <c r="I320">
        <f t="shared" si="34"/>
        <v>460</v>
      </c>
      <c r="K320" t="str">
        <f t="shared" si="35"/>
        <v>46</v>
      </c>
      <c r="L320" t="str">
        <f t="shared" si="36"/>
        <v>78</v>
      </c>
      <c r="M320" t="str">
        <f t="shared" si="37"/>
        <v>28</v>
      </c>
      <c r="N320" t="str">
        <f t="shared" si="38"/>
        <v>5F</v>
      </c>
      <c r="O320" t="str">
        <f t="shared" si="39"/>
        <v>28</v>
      </c>
      <c r="P320" t="str">
        <f t="shared" si="40"/>
        <v>5F</v>
      </c>
    </row>
    <row r="321" spans="1:16" x14ac:dyDescent="0.5">
      <c r="A321">
        <f t="shared" si="41"/>
        <v>320</v>
      </c>
      <c r="B321" t="s">
        <v>319</v>
      </c>
      <c r="C321">
        <v>130</v>
      </c>
      <c r="D321">
        <v>70</v>
      </c>
      <c r="E321">
        <v>35</v>
      </c>
      <c r="F321">
        <v>70</v>
      </c>
      <c r="G321">
        <v>35</v>
      </c>
      <c r="H321">
        <v>60</v>
      </c>
      <c r="I321">
        <f t="shared" si="34"/>
        <v>400</v>
      </c>
      <c r="K321" t="str">
        <f t="shared" si="35"/>
        <v>82</v>
      </c>
      <c r="L321" t="str">
        <f t="shared" si="36"/>
        <v>46</v>
      </c>
      <c r="M321" t="str">
        <f t="shared" si="37"/>
        <v>23</v>
      </c>
      <c r="N321" t="str">
        <f t="shared" si="38"/>
        <v>46</v>
      </c>
      <c r="O321" t="str">
        <f t="shared" si="39"/>
        <v>23</v>
      </c>
      <c r="P321" t="str">
        <f t="shared" si="40"/>
        <v>3C</v>
      </c>
    </row>
    <row r="322" spans="1:16" x14ac:dyDescent="0.5">
      <c r="A322">
        <f t="shared" si="41"/>
        <v>321</v>
      </c>
      <c r="B322" t="s">
        <v>320</v>
      </c>
      <c r="C322">
        <v>170</v>
      </c>
      <c r="D322">
        <v>90</v>
      </c>
      <c r="E322">
        <v>45</v>
      </c>
      <c r="F322">
        <v>90</v>
      </c>
      <c r="G322">
        <v>45</v>
      </c>
      <c r="H322">
        <v>60</v>
      </c>
      <c r="I322">
        <f t="shared" si="34"/>
        <v>500</v>
      </c>
      <c r="K322" t="str">
        <f t="shared" si="35"/>
        <v>AA</v>
      </c>
      <c r="L322" t="str">
        <f t="shared" si="36"/>
        <v>5A</v>
      </c>
      <c r="M322" t="str">
        <f t="shared" si="37"/>
        <v>2D</v>
      </c>
      <c r="N322" t="str">
        <f t="shared" si="38"/>
        <v>5A</v>
      </c>
      <c r="O322" t="str">
        <f t="shared" si="39"/>
        <v>2D</v>
      </c>
      <c r="P322" t="str">
        <f t="shared" si="40"/>
        <v>3C</v>
      </c>
    </row>
    <row r="323" spans="1:16" x14ac:dyDescent="0.5">
      <c r="A323">
        <f t="shared" si="41"/>
        <v>322</v>
      </c>
      <c r="B323" t="s">
        <v>321</v>
      </c>
      <c r="C323">
        <v>60</v>
      </c>
      <c r="D323">
        <v>60</v>
      </c>
      <c r="E323">
        <v>40</v>
      </c>
      <c r="F323">
        <v>65</v>
      </c>
      <c r="G323">
        <v>45</v>
      </c>
      <c r="H323">
        <v>35</v>
      </c>
      <c r="I323">
        <f t="shared" ref="I323:I386" si="42">SUM(C323:H323)</f>
        <v>305</v>
      </c>
      <c r="K323" t="str">
        <f t="shared" ref="K323:K386" si="43">DEC2HEX(C323)</f>
        <v>3C</v>
      </c>
      <c r="L323" t="str">
        <f t="shared" ref="L323:L386" si="44">DEC2HEX(D323)</f>
        <v>3C</v>
      </c>
      <c r="M323" t="str">
        <f t="shared" ref="M323:M386" si="45">DEC2HEX(E323)</f>
        <v>28</v>
      </c>
      <c r="N323" t="str">
        <f t="shared" ref="N323:N386" si="46">DEC2HEX(F323)</f>
        <v>41</v>
      </c>
      <c r="O323" t="str">
        <f t="shared" ref="O323:O386" si="47">DEC2HEX(G323)</f>
        <v>2D</v>
      </c>
      <c r="P323" t="str">
        <f t="shared" ref="P323:P386" si="48">DEC2HEX(H323)</f>
        <v>23</v>
      </c>
    </row>
    <row r="324" spans="1:16" x14ac:dyDescent="0.5">
      <c r="A324">
        <f t="shared" si="41"/>
        <v>323</v>
      </c>
      <c r="B324" t="s">
        <v>322</v>
      </c>
      <c r="C324">
        <v>70</v>
      </c>
      <c r="D324">
        <v>100</v>
      </c>
      <c r="E324">
        <v>70</v>
      </c>
      <c r="F324">
        <v>105</v>
      </c>
      <c r="G324">
        <v>75</v>
      </c>
      <c r="H324">
        <v>40</v>
      </c>
      <c r="I324">
        <f t="shared" si="42"/>
        <v>460</v>
      </c>
      <c r="K324" t="str">
        <f t="shared" si="43"/>
        <v>46</v>
      </c>
      <c r="L324" t="str">
        <f t="shared" si="44"/>
        <v>64</v>
      </c>
      <c r="M324" t="str">
        <f t="shared" si="45"/>
        <v>46</v>
      </c>
      <c r="N324" t="str">
        <f t="shared" si="46"/>
        <v>69</v>
      </c>
      <c r="O324" t="str">
        <f t="shared" si="47"/>
        <v>4B</v>
      </c>
      <c r="P324" t="str">
        <f t="shared" si="48"/>
        <v>28</v>
      </c>
    </row>
    <row r="325" spans="1:16" x14ac:dyDescent="0.5">
      <c r="A325">
        <f t="shared" ref="A325:A388" si="49">A324+1</f>
        <v>324</v>
      </c>
      <c r="B325" t="s">
        <v>323</v>
      </c>
      <c r="C325">
        <v>70</v>
      </c>
      <c r="D325">
        <v>85</v>
      </c>
      <c r="E325">
        <v>140</v>
      </c>
      <c r="F325">
        <v>85</v>
      </c>
      <c r="G325">
        <v>70</v>
      </c>
      <c r="H325">
        <v>20</v>
      </c>
      <c r="I325">
        <f t="shared" si="42"/>
        <v>470</v>
      </c>
      <c r="K325" t="str">
        <f t="shared" si="43"/>
        <v>46</v>
      </c>
      <c r="L325" t="str">
        <f t="shared" si="44"/>
        <v>55</v>
      </c>
      <c r="M325" t="str">
        <f t="shared" si="45"/>
        <v>8C</v>
      </c>
      <c r="N325" t="str">
        <f t="shared" si="46"/>
        <v>55</v>
      </c>
      <c r="O325" t="str">
        <f t="shared" si="47"/>
        <v>46</v>
      </c>
      <c r="P325" t="str">
        <f t="shared" si="48"/>
        <v>14</v>
      </c>
    </row>
    <row r="326" spans="1:16" x14ac:dyDescent="0.5">
      <c r="A326">
        <f t="shared" si="49"/>
        <v>325</v>
      </c>
      <c r="B326" t="s">
        <v>324</v>
      </c>
      <c r="C326">
        <v>60</v>
      </c>
      <c r="D326">
        <v>25</v>
      </c>
      <c r="E326">
        <v>35</v>
      </c>
      <c r="F326">
        <v>70</v>
      </c>
      <c r="G326">
        <v>80</v>
      </c>
      <c r="H326">
        <v>60</v>
      </c>
      <c r="I326">
        <f t="shared" si="42"/>
        <v>330</v>
      </c>
      <c r="K326" t="str">
        <f t="shared" si="43"/>
        <v>3C</v>
      </c>
      <c r="L326" t="str">
        <f t="shared" si="44"/>
        <v>19</v>
      </c>
      <c r="M326" t="str">
        <f t="shared" si="45"/>
        <v>23</v>
      </c>
      <c r="N326" t="str">
        <f t="shared" si="46"/>
        <v>46</v>
      </c>
      <c r="O326" t="str">
        <f t="shared" si="47"/>
        <v>50</v>
      </c>
      <c r="P326" t="str">
        <f t="shared" si="48"/>
        <v>3C</v>
      </c>
    </row>
    <row r="327" spans="1:16" x14ac:dyDescent="0.5">
      <c r="A327">
        <f t="shared" si="49"/>
        <v>326</v>
      </c>
      <c r="B327" t="s">
        <v>325</v>
      </c>
      <c r="C327">
        <v>80</v>
      </c>
      <c r="D327">
        <v>45</v>
      </c>
      <c r="E327">
        <v>65</v>
      </c>
      <c r="F327">
        <v>90</v>
      </c>
      <c r="G327">
        <v>110</v>
      </c>
      <c r="H327">
        <v>80</v>
      </c>
      <c r="I327">
        <f t="shared" si="42"/>
        <v>470</v>
      </c>
      <c r="K327" t="str">
        <f t="shared" si="43"/>
        <v>50</v>
      </c>
      <c r="L327" t="str">
        <f t="shared" si="44"/>
        <v>2D</v>
      </c>
      <c r="M327" t="str">
        <f t="shared" si="45"/>
        <v>41</v>
      </c>
      <c r="N327" t="str">
        <f t="shared" si="46"/>
        <v>5A</v>
      </c>
      <c r="O327" t="str">
        <f t="shared" si="47"/>
        <v>6E</v>
      </c>
      <c r="P327" t="str">
        <f t="shared" si="48"/>
        <v>50</v>
      </c>
    </row>
    <row r="328" spans="1:16" x14ac:dyDescent="0.5">
      <c r="A328">
        <f t="shared" si="49"/>
        <v>327</v>
      </c>
      <c r="B328" t="s">
        <v>326</v>
      </c>
      <c r="C328">
        <v>60</v>
      </c>
      <c r="D328">
        <v>60</v>
      </c>
      <c r="E328">
        <v>60</v>
      </c>
      <c r="F328">
        <v>60</v>
      </c>
      <c r="G328">
        <v>60</v>
      </c>
      <c r="H328">
        <v>60</v>
      </c>
      <c r="I328">
        <f t="shared" si="42"/>
        <v>360</v>
      </c>
      <c r="K328" t="str">
        <f t="shared" si="43"/>
        <v>3C</v>
      </c>
      <c r="L328" t="str">
        <f t="shared" si="44"/>
        <v>3C</v>
      </c>
      <c r="M328" t="str">
        <f t="shared" si="45"/>
        <v>3C</v>
      </c>
      <c r="N328" t="str">
        <f t="shared" si="46"/>
        <v>3C</v>
      </c>
      <c r="O328" t="str">
        <f t="shared" si="47"/>
        <v>3C</v>
      </c>
      <c r="P328" t="str">
        <f t="shared" si="48"/>
        <v>3C</v>
      </c>
    </row>
    <row r="329" spans="1:16" x14ac:dyDescent="0.5">
      <c r="A329">
        <f t="shared" si="49"/>
        <v>328</v>
      </c>
      <c r="B329" t="s">
        <v>327</v>
      </c>
      <c r="C329">
        <v>45</v>
      </c>
      <c r="D329">
        <v>100</v>
      </c>
      <c r="E329">
        <v>45</v>
      </c>
      <c r="F329">
        <v>45</v>
      </c>
      <c r="G329">
        <v>45</v>
      </c>
      <c r="H329">
        <v>10</v>
      </c>
      <c r="I329">
        <f t="shared" si="42"/>
        <v>290</v>
      </c>
      <c r="K329" t="str">
        <f t="shared" si="43"/>
        <v>2D</v>
      </c>
      <c r="L329" t="str">
        <f t="shared" si="44"/>
        <v>64</v>
      </c>
      <c r="M329" t="str">
        <f t="shared" si="45"/>
        <v>2D</v>
      </c>
      <c r="N329" t="str">
        <f t="shared" si="46"/>
        <v>2D</v>
      </c>
      <c r="O329" t="str">
        <f t="shared" si="47"/>
        <v>2D</v>
      </c>
      <c r="P329" t="str">
        <f t="shared" si="48"/>
        <v>A</v>
      </c>
    </row>
    <row r="330" spans="1:16" x14ac:dyDescent="0.5">
      <c r="A330">
        <f t="shared" si="49"/>
        <v>329</v>
      </c>
      <c r="B330" t="s">
        <v>328</v>
      </c>
      <c r="C330">
        <v>50</v>
      </c>
      <c r="D330">
        <v>70</v>
      </c>
      <c r="E330">
        <v>50</v>
      </c>
      <c r="F330">
        <v>50</v>
      </c>
      <c r="G330">
        <v>50</v>
      </c>
      <c r="H330">
        <v>70</v>
      </c>
      <c r="I330">
        <f t="shared" si="42"/>
        <v>340</v>
      </c>
      <c r="K330" t="str">
        <f t="shared" si="43"/>
        <v>32</v>
      </c>
      <c r="L330" t="str">
        <f t="shared" si="44"/>
        <v>46</v>
      </c>
      <c r="M330" t="str">
        <f t="shared" si="45"/>
        <v>32</v>
      </c>
      <c r="N330" t="str">
        <f t="shared" si="46"/>
        <v>32</v>
      </c>
      <c r="O330" t="str">
        <f t="shared" si="47"/>
        <v>32</v>
      </c>
      <c r="P330" t="str">
        <f t="shared" si="48"/>
        <v>46</v>
      </c>
    </row>
    <row r="331" spans="1:16" x14ac:dyDescent="0.5">
      <c r="A331">
        <f t="shared" si="49"/>
        <v>330</v>
      </c>
      <c r="B331" t="s">
        <v>329</v>
      </c>
      <c r="C331">
        <v>80</v>
      </c>
      <c r="D331">
        <v>100</v>
      </c>
      <c r="E331">
        <v>80</v>
      </c>
      <c r="F331">
        <v>80</v>
      </c>
      <c r="G331">
        <v>80</v>
      </c>
      <c r="H331">
        <v>100</v>
      </c>
      <c r="I331">
        <f t="shared" si="42"/>
        <v>520</v>
      </c>
      <c r="K331" t="str">
        <f t="shared" si="43"/>
        <v>50</v>
      </c>
      <c r="L331" t="str">
        <f t="shared" si="44"/>
        <v>64</v>
      </c>
      <c r="M331" t="str">
        <f t="shared" si="45"/>
        <v>50</v>
      </c>
      <c r="N331" t="str">
        <f t="shared" si="46"/>
        <v>50</v>
      </c>
      <c r="O331" t="str">
        <f t="shared" si="47"/>
        <v>50</v>
      </c>
      <c r="P331" t="str">
        <f t="shared" si="48"/>
        <v>64</v>
      </c>
    </row>
    <row r="332" spans="1:16" x14ac:dyDescent="0.5">
      <c r="A332">
        <f t="shared" si="49"/>
        <v>331</v>
      </c>
      <c r="B332" t="s">
        <v>330</v>
      </c>
      <c r="C332">
        <v>50</v>
      </c>
      <c r="D332">
        <v>85</v>
      </c>
      <c r="E332">
        <v>40</v>
      </c>
      <c r="F332">
        <v>85</v>
      </c>
      <c r="G332">
        <v>40</v>
      </c>
      <c r="H332">
        <v>35</v>
      </c>
      <c r="I332">
        <f t="shared" si="42"/>
        <v>335</v>
      </c>
      <c r="K332" t="str">
        <f t="shared" si="43"/>
        <v>32</v>
      </c>
      <c r="L332" t="str">
        <f t="shared" si="44"/>
        <v>55</v>
      </c>
      <c r="M332" t="str">
        <f t="shared" si="45"/>
        <v>28</v>
      </c>
      <c r="N332" t="str">
        <f t="shared" si="46"/>
        <v>55</v>
      </c>
      <c r="O332" t="str">
        <f t="shared" si="47"/>
        <v>28</v>
      </c>
      <c r="P332" t="str">
        <f t="shared" si="48"/>
        <v>23</v>
      </c>
    </row>
    <row r="333" spans="1:16" x14ac:dyDescent="0.5">
      <c r="A333">
        <f t="shared" si="49"/>
        <v>332</v>
      </c>
      <c r="B333" t="s">
        <v>331</v>
      </c>
      <c r="C333">
        <v>70</v>
      </c>
      <c r="D333">
        <v>115</v>
      </c>
      <c r="E333">
        <v>60</v>
      </c>
      <c r="F333">
        <v>115</v>
      </c>
      <c r="G333">
        <v>60</v>
      </c>
      <c r="H333">
        <v>55</v>
      </c>
      <c r="I333">
        <f t="shared" si="42"/>
        <v>475</v>
      </c>
      <c r="K333" t="str">
        <f t="shared" si="43"/>
        <v>46</v>
      </c>
      <c r="L333" t="str">
        <f t="shared" si="44"/>
        <v>73</v>
      </c>
      <c r="M333" t="str">
        <f t="shared" si="45"/>
        <v>3C</v>
      </c>
      <c r="N333" t="str">
        <f t="shared" si="46"/>
        <v>73</v>
      </c>
      <c r="O333" t="str">
        <f t="shared" si="47"/>
        <v>3C</v>
      </c>
      <c r="P333" t="str">
        <f t="shared" si="48"/>
        <v>37</v>
      </c>
    </row>
    <row r="334" spans="1:16" x14ac:dyDescent="0.5">
      <c r="A334">
        <f t="shared" si="49"/>
        <v>333</v>
      </c>
      <c r="B334" t="s">
        <v>332</v>
      </c>
      <c r="C334">
        <v>45</v>
      </c>
      <c r="D334">
        <v>40</v>
      </c>
      <c r="E334">
        <v>60</v>
      </c>
      <c r="F334">
        <v>40</v>
      </c>
      <c r="G334">
        <v>75</v>
      </c>
      <c r="H334">
        <v>50</v>
      </c>
      <c r="I334">
        <f t="shared" si="42"/>
        <v>310</v>
      </c>
      <c r="K334" t="str">
        <f t="shared" si="43"/>
        <v>2D</v>
      </c>
      <c r="L334" t="str">
        <f t="shared" si="44"/>
        <v>28</v>
      </c>
      <c r="M334" t="str">
        <f t="shared" si="45"/>
        <v>3C</v>
      </c>
      <c r="N334" t="str">
        <f t="shared" si="46"/>
        <v>28</v>
      </c>
      <c r="O334" t="str">
        <f t="shared" si="47"/>
        <v>4B</v>
      </c>
      <c r="P334" t="str">
        <f t="shared" si="48"/>
        <v>32</v>
      </c>
    </row>
    <row r="335" spans="1:16" x14ac:dyDescent="0.5">
      <c r="A335">
        <f t="shared" si="49"/>
        <v>334</v>
      </c>
      <c r="B335" t="s">
        <v>333</v>
      </c>
      <c r="C335">
        <v>75</v>
      </c>
      <c r="D335">
        <v>70</v>
      </c>
      <c r="E335">
        <v>90</v>
      </c>
      <c r="F335">
        <v>70</v>
      </c>
      <c r="G335">
        <v>105</v>
      </c>
      <c r="H335">
        <v>80</v>
      </c>
      <c r="I335">
        <f t="shared" si="42"/>
        <v>490</v>
      </c>
      <c r="K335" t="str">
        <f t="shared" si="43"/>
        <v>4B</v>
      </c>
      <c r="L335" t="str">
        <f t="shared" si="44"/>
        <v>46</v>
      </c>
      <c r="M335" t="str">
        <f t="shared" si="45"/>
        <v>5A</v>
      </c>
      <c r="N335" t="str">
        <f t="shared" si="46"/>
        <v>46</v>
      </c>
      <c r="O335" t="str">
        <f t="shared" si="47"/>
        <v>69</v>
      </c>
      <c r="P335" t="str">
        <f t="shared" si="48"/>
        <v>50</v>
      </c>
    </row>
    <row r="336" spans="1:16" x14ac:dyDescent="0.5">
      <c r="A336">
        <f t="shared" si="49"/>
        <v>335</v>
      </c>
      <c r="B336" t="s">
        <v>334</v>
      </c>
      <c r="C336">
        <v>73</v>
      </c>
      <c r="D336">
        <v>115</v>
      </c>
      <c r="E336">
        <v>60</v>
      </c>
      <c r="F336">
        <v>60</v>
      </c>
      <c r="G336">
        <v>60</v>
      </c>
      <c r="H336">
        <v>90</v>
      </c>
      <c r="I336">
        <f t="shared" si="42"/>
        <v>458</v>
      </c>
      <c r="K336" t="str">
        <f t="shared" si="43"/>
        <v>49</v>
      </c>
      <c r="L336" t="str">
        <f t="shared" si="44"/>
        <v>73</v>
      </c>
      <c r="M336" t="str">
        <f t="shared" si="45"/>
        <v>3C</v>
      </c>
      <c r="N336" t="str">
        <f t="shared" si="46"/>
        <v>3C</v>
      </c>
      <c r="O336" t="str">
        <f t="shared" si="47"/>
        <v>3C</v>
      </c>
      <c r="P336" t="str">
        <f t="shared" si="48"/>
        <v>5A</v>
      </c>
    </row>
    <row r="337" spans="1:16" x14ac:dyDescent="0.5">
      <c r="A337">
        <f t="shared" si="49"/>
        <v>336</v>
      </c>
      <c r="B337" t="s">
        <v>335</v>
      </c>
      <c r="C337">
        <v>73</v>
      </c>
      <c r="D337">
        <v>100</v>
      </c>
      <c r="E337">
        <v>60</v>
      </c>
      <c r="F337">
        <v>100</v>
      </c>
      <c r="G337">
        <v>60</v>
      </c>
      <c r="H337">
        <v>65</v>
      </c>
      <c r="I337">
        <f t="shared" si="42"/>
        <v>458</v>
      </c>
      <c r="K337" t="str">
        <f t="shared" si="43"/>
        <v>49</v>
      </c>
      <c r="L337" t="str">
        <f t="shared" si="44"/>
        <v>64</v>
      </c>
      <c r="M337" t="str">
        <f t="shared" si="45"/>
        <v>3C</v>
      </c>
      <c r="N337" t="str">
        <f t="shared" si="46"/>
        <v>64</v>
      </c>
      <c r="O337" t="str">
        <f t="shared" si="47"/>
        <v>3C</v>
      </c>
      <c r="P337" t="str">
        <f t="shared" si="48"/>
        <v>41</v>
      </c>
    </row>
    <row r="338" spans="1:16" x14ac:dyDescent="0.5">
      <c r="A338">
        <f t="shared" si="49"/>
        <v>337</v>
      </c>
      <c r="B338" t="s">
        <v>336</v>
      </c>
      <c r="C338">
        <v>90</v>
      </c>
      <c r="D338">
        <v>55</v>
      </c>
      <c r="E338">
        <v>65</v>
      </c>
      <c r="F338">
        <v>95</v>
      </c>
      <c r="G338">
        <v>85</v>
      </c>
      <c r="H338">
        <v>70</v>
      </c>
      <c r="I338">
        <f t="shared" si="42"/>
        <v>460</v>
      </c>
      <c r="K338" t="str">
        <f t="shared" si="43"/>
        <v>5A</v>
      </c>
      <c r="L338" t="str">
        <f t="shared" si="44"/>
        <v>37</v>
      </c>
      <c r="M338" t="str">
        <f t="shared" si="45"/>
        <v>41</v>
      </c>
      <c r="N338" t="str">
        <f t="shared" si="46"/>
        <v>5F</v>
      </c>
      <c r="O338" t="str">
        <f t="shared" si="47"/>
        <v>55</v>
      </c>
      <c r="P338" t="str">
        <f t="shared" si="48"/>
        <v>46</v>
      </c>
    </row>
    <row r="339" spans="1:16" x14ac:dyDescent="0.5">
      <c r="A339">
        <f t="shared" si="49"/>
        <v>338</v>
      </c>
      <c r="B339" t="s">
        <v>337</v>
      </c>
      <c r="C339">
        <v>90</v>
      </c>
      <c r="D339">
        <v>95</v>
      </c>
      <c r="E339">
        <v>85</v>
      </c>
      <c r="F339">
        <v>55</v>
      </c>
      <c r="G339">
        <v>65</v>
      </c>
      <c r="H339">
        <v>70</v>
      </c>
      <c r="I339">
        <f t="shared" si="42"/>
        <v>460</v>
      </c>
      <c r="K339" t="str">
        <f t="shared" si="43"/>
        <v>5A</v>
      </c>
      <c r="L339" t="str">
        <f t="shared" si="44"/>
        <v>5F</v>
      </c>
      <c r="M339" t="str">
        <f t="shared" si="45"/>
        <v>55</v>
      </c>
      <c r="N339" t="str">
        <f t="shared" si="46"/>
        <v>37</v>
      </c>
      <c r="O339" t="str">
        <f t="shared" si="47"/>
        <v>41</v>
      </c>
      <c r="P339" t="str">
        <f t="shared" si="48"/>
        <v>46</v>
      </c>
    </row>
    <row r="340" spans="1:16" x14ac:dyDescent="0.5">
      <c r="A340">
        <f t="shared" si="49"/>
        <v>339</v>
      </c>
      <c r="B340" t="s">
        <v>338</v>
      </c>
      <c r="C340">
        <v>50</v>
      </c>
      <c r="D340">
        <v>48</v>
      </c>
      <c r="E340">
        <v>43</v>
      </c>
      <c r="F340">
        <v>46</v>
      </c>
      <c r="G340">
        <v>41</v>
      </c>
      <c r="H340">
        <v>60</v>
      </c>
      <c r="I340">
        <f t="shared" si="42"/>
        <v>288</v>
      </c>
      <c r="K340" t="str">
        <f t="shared" si="43"/>
        <v>32</v>
      </c>
      <c r="L340" t="str">
        <f t="shared" si="44"/>
        <v>30</v>
      </c>
      <c r="M340" t="str">
        <f t="shared" si="45"/>
        <v>2B</v>
      </c>
      <c r="N340" t="str">
        <f t="shared" si="46"/>
        <v>2E</v>
      </c>
      <c r="O340" t="str">
        <f t="shared" si="47"/>
        <v>29</v>
      </c>
      <c r="P340" t="str">
        <f t="shared" si="48"/>
        <v>3C</v>
      </c>
    </row>
    <row r="341" spans="1:16" x14ac:dyDescent="0.5">
      <c r="A341">
        <f t="shared" si="49"/>
        <v>340</v>
      </c>
      <c r="B341" t="s">
        <v>339</v>
      </c>
      <c r="C341">
        <v>110</v>
      </c>
      <c r="D341">
        <v>78</v>
      </c>
      <c r="E341">
        <v>73</v>
      </c>
      <c r="F341">
        <v>76</v>
      </c>
      <c r="G341">
        <v>71</v>
      </c>
      <c r="H341">
        <v>60</v>
      </c>
      <c r="I341">
        <f t="shared" si="42"/>
        <v>468</v>
      </c>
      <c r="K341" t="str">
        <f t="shared" si="43"/>
        <v>6E</v>
      </c>
      <c r="L341" t="str">
        <f t="shared" si="44"/>
        <v>4E</v>
      </c>
      <c r="M341" t="str">
        <f t="shared" si="45"/>
        <v>49</v>
      </c>
      <c r="N341" t="str">
        <f t="shared" si="46"/>
        <v>4C</v>
      </c>
      <c r="O341" t="str">
        <f t="shared" si="47"/>
        <v>47</v>
      </c>
      <c r="P341" t="str">
        <f t="shared" si="48"/>
        <v>3C</v>
      </c>
    </row>
    <row r="342" spans="1:16" x14ac:dyDescent="0.5">
      <c r="A342">
        <f t="shared" si="49"/>
        <v>341</v>
      </c>
      <c r="B342" t="s">
        <v>340</v>
      </c>
      <c r="C342">
        <v>43</v>
      </c>
      <c r="D342">
        <v>80</v>
      </c>
      <c r="E342">
        <v>65</v>
      </c>
      <c r="F342">
        <v>50</v>
      </c>
      <c r="G342">
        <v>35</v>
      </c>
      <c r="H342">
        <v>35</v>
      </c>
      <c r="I342">
        <f t="shared" si="42"/>
        <v>308</v>
      </c>
      <c r="K342" t="str">
        <f t="shared" si="43"/>
        <v>2B</v>
      </c>
      <c r="L342" t="str">
        <f t="shared" si="44"/>
        <v>50</v>
      </c>
      <c r="M342" t="str">
        <f t="shared" si="45"/>
        <v>41</v>
      </c>
      <c r="N342" t="str">
        <f t="shared" si="46"/>
        <v>32</v>
      </c>
      <c r="O342" t="str">
        <f t="shared" si="47"/>
        <v>23</v>
      </c>
      <c r="P342" t="str">
        <f t="shared" si="48"/>
        <v>23</v>
      </c>
    </row>
    <row r="343" spans="1:16" x14ac:dyDescent="0.5">
      <c r="A343">
        <f t="shared" si="49"/>
        <v>342</v>
      </c>
      <c r="B343" t="s">
        <v>341</v>
      </c>
      <c r="C343">
        <v>63</v>
      </c>
      <c r="D343">
        <v>120</v>
      </c>
      <c r="E343">
        <v>85</v>
      </c>
      <c r="F343">
        <v>90</v>
      </c>
      <c r="G343">
        <v>55</v>
      </c>
      <c r="H343">
        <v>55</v>
      </c>
      <c r="I343">
        <f t="shared" si="42"/>
        <v>468</v>
      </c>
      <c r="K343" t="str">
        <f t="shared" si="43"/>
        <v>3F</v>
      </c>
      <c r="L343" t="str">
        <f t="shared" si="44"/>
        <v>78</v>
      </c>
      <c r="M343" t="str">
        <f t="shared" si="45"/>
        <v>55</v>
      </c>
      <c r="N343" t="str">
        <f t="shared" si="46"/>
        <v>5A</v>
      </c>
      <c r="O343" t="str">
        <f t="shared" si="47"/>
        <v>37</v>
      </c>
      <c r="P343" t="str">
        <f t="shared" si="48"/>
        <v>37</v>
      </c>
    </row>
    <row r="344" spans="1:16" x14ac:dyDescent="0.5">
      <c r="A344">
        <f t="shared" si="49"/>
        <v>343</v>
      </c>
      <c r="B344" t="s">
        <v>342</v>
      </c>
      <c r="C344">
        <v>40</v>
      </c>
      <c r="D344">
        <v>40</v>
      </c>
      <c r="E344">
        <v>55</v>
      </c>
      <c r="F344">
        <v>40</v>
      </c>
      <c r="G344">
        <v>70</v>
      </c>
      <c r="H344">
        <v>55</v>
      </c>
      <c r="I344">
        <f t="shared" si="42"/>
        <v>300</v>
      </c>
      <c r="K344" t="str">
        <f t="shared" si="43"/>
        <v>28</v>
      </c>
      <c r="L344" t="str">
        <f t="shared" si="44"/>
        <v>28</v>
      </c>
      <c r="M344" t="str">
        <f t="shared" si="45"/>
        <v>37</v>
      </c>
      <c r="N344" t="str">
        <f t="shared" si="46"/>
        <v>28</v>
      </c>
      <c r="O344" t="str">
        <f t="shared" si="47"/>
        <v>46</v>
      </c>
      <c r="P344" t="str">
        <f t="shared" si="48"/>
        <v>37</v>
      </c>
    </row>
    <row r="345" spans="1:16" x14ac:dyDescent="0.5">
      <c r="A345">
        <f t="shared" si="49"/>
        <v>344</v>
      </c>
      <c r="B345" t="s">
        <v>343</v>
      </c>
      <c r="C345">
        <v>60</v>
      </c>
      <c r="D345">
        <v>70</v>
      </c>
      <c r="E345">
        <v>105</v>
      </c>
      <c r="F345">
        <v>70</v>
      </c>
      <c r="G345">
        <v>120</v>
      </c>
      <c r="H345">
        <v>75</v>
      </c>
      <c r="I345">
        <f t="shared" si="42"/>
        <v>500</v>
      </c>
      <c r="K345" t="str">
        <f t="shared" si="43"/>
        <v>3C</v>
      </c>
      <c r="L345" t="str">
        <f t="shared" si="44"/>
        <v>46</v>
      </c>
      <c r="M345" t="str">
        <f t="shared" si="45"/>
        <v>69</v>
      </c>
      <c r="N345" t="str">
        <f t="shared" si="46"/>
        <v>46</v>
      </c>
      <c r="O345" t="str">
        <f t="shared" si="47"/>
        <v>78</v>
      </c>
      <c r="P345" t="str">
        <f t="shared" si="48"/>
        <v>4B</v>
      </c>
    </row>
    <row r="346" spans="1:16" x14ac:dyDescent="0.5">
      <c r="A346">
        <f t="shared" si="49"/>
        <v>345</v>
      </c>
      <c r="B346" t="s">
        <v>344</v>
      </c>
      <c r="C346">
        <v>66</v>
      </c>
      <c r="D346">
        <v>41</v>
      </c>
      <c r="E346">
        <v>77</v>
      </c>
      <c r="F346">
        <v>61</v>
      </c>
      <c r="G346">
        <v>87</v>
      </c>
      <c r="H346">
        <v>23</v>
      </c>
      <c r="I346">
        <f t="shared" si="42"/>
        <v>355</v>
      </c>
      <c r="K346" t="str">
        <f t="shared" si="43"/>
        <v>42</v>
      </c>
      <c r="L346" t="str">
        <f t="shared" si="44"/>
        <v>29</v>
      </c>
      <c r="M346" t="str">
        <f t="shared" si="45"/>
        <v>4D</v>
      </c>
      <c r="N346" t="str">
        <f t="shared" si="46"/>
        <v>3D</v>
      </c>
      <c r="O346" t="str">
        <f t="shared" si="47"/>
        <v>57</v>
      </c>
      <c r="P346" t="str">
        <f t="shared" si="48"/>
        <v>17</v>
      </c>
    </row>
    <row r="347" spans="1:16" x14ac:dyDescent="0.5">
      <c r="A347">
        <f t="shared" si="49"/>
        <v>346</v>
      </c>
      <c r="B347" t="s">
        <v>345</v>
      </c>
      <c r="C347">
        <v>86</v>
      </c>
      <c r="D347">
        <v>81</v>
      </c>
      <c r="E347">
        <v>97</v>
      </c>
      <c r="F347">
        <v>81</v>
      </c>
      <c r="G347">
        <v>107</v>
      </c>
      <c r="H347">
        <v>43</v>
      </c>
      <c r="I347">
        <f t="shared" si="42"/>
        <v>495</v>
      </c>
      <c r="K347" t="str">
        <f t="shared" si="43"/>
        <v>56</v>
      </c>
      <c r="L347" t="str">
        <f t="shared" si="44"/>
        <v>51</v>
      </c>
      <c r="M347" t="str">
        <f t="shared" si="45"/>
        <v>61</v>
      </c>
      <c r="N347" t="str">
        <f t="shared" si="46"/>
        <v>51</v>
      </c>
      <c r="O347" t="str">
        <f t="shared" si="47"/>
        <v>6B</v>
      </c>
      <c r="P347" t="str">
        <f t="shared" si="48"/>
        <v>2B</v>
      </c>
    </row>
    <row r="348" spans="1:16" x14ac:dyDescent="0.5">
      <c r="A348">
        <f t="shared" si="49"/>
        <v>347</v>
      </c>
      <c r="B348" t="s">
        <v>346</v>
      </c>
      <c r="C348">
        <v>45</v>
      </c>
      <c r="D348">
        <v>95</v>
      </c>
      <c r="E348">
        <v>50</v>
      </c>
      <c r="F348">
        <v>40</v>
      </c>
      <c r="G348">
        <v>50</v>
      </c>
      <c r="H348">
        <v>75</v>
      </c>
      <c r="I348">
        <f t="shared" si="42"/>
        <v>355</v>
      </c>
      <c r="K348" t="str">
        <f t="shared" si="43"/>
        <v>2D</v>
      </c>
      <c r="L348" t="str">
        <f t="shared" si="44"/>
        <v>5F</v>
      </c>
      <c r="M348" t="str">
        <f t="shared" si="45"/>
        <v>32</v>
      </c>
      <c r="N348" t="str">
        <f t="shared" si="46"/>
        <v>28</v>
      </c>
      <c r="O348" t="str">
        <f t="shared" si="47"/>
        <v>32</v>
      </c>
      <c r="P348" t="str">
        <f t="shared" si="48"/>
        <v>4B</v>
      </c>
    </row>
    <row r="349" spans="1:16" x14ac:dyDescent="0.5">
      <c r="A349">
        <f t="shared" si="49"/>
        <v>348</v>
      </c>
      <c r="B349" t="s">
        <v>347</v>
      </c>
      <c r="C349">
        <v>75</v>
      </c>
      <c r="D349">
        <v>125</v>
      </c>
      <c r="E349">
        <v>100</v>
      </c>
      <c r="F349">
        <v>70</v>
      </c>
      <c r="G349">
        <v>80</v>
      </c>
      <c r="H349">
        <v>45</v>
      </c>
      <c r="I349">
        <f t="shared" si="42"/>
        <v>495</v>
      </c>
      <c r="K349" t="str">
        <f t="shared" si="43"/>
        <v>4B</v>
      </c>
      <c r="L349" t="str">
        <f t="shared" si="44"/>
        <v>7D</v>
      </c>
      <c r="M349" t="str">
        <f t="shared" si="45"/>
        <v>64</v>
      </c>
      <c r="N349" t="str">
        <f t="shared" si="46"/>
        <v>46</v>
      </c>
      <c r="O349" t="str">
        <f t="shared" si="47"/>
        <v>50</v>
      </c>
      <c r="P349" t="str">
        <f t="shared" si="48"/>
        <v>2D</v>
      </c>
    </row>
    <row r="350" spans="1:16" x14ac:dyDescent="0.5">
      <c r="A350">
        <f t="shared" si="49"/>
        <v>349</v>
      </c>
      <c r="B350" t="s">
        <v>348</v>
      </c>
      <c r="C350">
        <v>20</v>
      </c>
      <c r="D350">
        <v>15</v>
      </c>
      <c r="E350">
        <v>20</v>
      </c>
      <c r="F350">
        <v>10</v>
      </c>
      <c r="G350">
        <v>55</v>
      </c>
      <c r="H350">
        <v>80</v>
      </c>
      <c r="I350">
        <f t="shared" si="42"/>
        <v>200</v>
      </c>
      <c r="K350" t="str">
        <f t="shared" si="43"/>
        <v>14</v>
      </c>
      <c r="L350" t="str">
        <f t="shared" si="44"/>
        <v>F</v>
      </c>
      <c r="M350" t="str">
        <f t="shared" si="45"/>
        <v>14</v>
      </c>
      <c r="N350" t="str">
        <f t="shared" si="46"/>
        <v>A</v>
      </c>
      <c r="O350" t="str">
        <f t="shared" si="47"/>
        <v>37</v>
      </c>
      <c r="P350" t="str">
        <f t="shared" si="48"/>
        <v>50</v>
      </c>
    </row>
    <row r="351" spans="1:16" x14ac:dyDescent="0.5">
      <c r="A351">
        <f t="shared" si="49"/>
        <v>350</v>
      </c>
      <c r="B351" t="s">
        <v>349</v>
      </c>
      <c r="C351">
        <v>95</v>
      </c>
      <c r="D351">
        <v>60</v>
      </c>
      <c r="E351">
        <v>79</v>
      </c>
      <c r="F351">
        <v>100</v>
      </c>
      <c r="G351">
        <v>125</v>
      </c>
      <c r="H351">
        <v>81</v>
      </c>
      <c r="I351">
        <f t="shared" si="42"/>
        <v>540</v>
      </c>
      <c r="K351" t="str">
        <f t="shared" si="43"/>
        <v>5F</v>
      </c>
      <c r="L351" t="str">
        <f t="shared" si="44"/>
        <v>3C</v>
      </c>
      <c r="M351" t="str">
        <f t="shared" si="45"/>
        <v>4F</v>
      </c>
      <c r="N351" t="str">
        <f t="shared" si="46"/>
        <v>64</v>
      </c>
      <c r="O351" t="str">
        <f t="shared" si="47"/>
        <v>7D</v>
      </c>
      <c r="P351" t="str">
        <f t="shared" si="48"/>
        <v>51</v>
      </c>
    </row>
    <row r="352" spans="1:16" x14ac:dyDescent="0.5">
      <c r="A352">
        <f t="shared" si="49"/>
        <v>351</v>
      </c>
      <c r="B352" t="s">
        <v>350</v>
      </c>
      <c r="C352">
        <v>70</v>
      </c>
      <c r="D352">
        <v>70</v>
      </c>
      <c r="E352">
        <v>70</v>
      </c>
      <c r="F352">
        <v>70</v>
      </c>
      <c r="G352">
        <v>70</v>
      </c>
      <c r="H352">
        <v>70</v>
      </c>
      <c r="I352">
        <f t="shared" si="42"/>
        <v>420</v>
      </c>
      <c r="K352" t="str">
        <f t="shared" si="43"/>
        <v>46</v>
      </c>
      <c r="L352" t="str">
        <f t="shared" si="44"/>
        <v>46</v>
      </c>
      <c r="M352" t="str">
        <f t="shared" si="45"/>
        <v>46</v>
      </c>
      <c r="N352" t="str">
        <f t="shared" si="46"/>
        <v>46</v>
      </c>
      <c r="O352" t="str">
        <f t="shared" si="47"/>
        <v>46</v>
      </c>
      <c r="P352" t="str">
        <f t="shared" si="48"/>
        <v>46</v>
      </c>
    </row>
    <row r="353" spans="1:16" x14ac:dyDescent="0.5">
      <c r="A353">
        <f t="shared" si="49"/>
        <v>352</v>
      </c>
      <c r="B353" t="s">
        <v>351</v>
      </c>
      <c r="C353">
        <v>60</v>
      </c>
      <c r="D353">
        <v>90</v>
      </c>
      <c r="E353">
        <v>70</v>
      </c>
      <c r="F353">
        <v>60</v>
      </c>
      <c r="G353">
        <v>120</v>
      </c>
      <c r="H353">
        <v>40</v>
      </c>
      <c r="I353">
        <f t="shared" si="42"/>
        <v>440</v>
      </c>
      <c r="K353" t="str">
        <f t="shared" si="43"/>
        <v>3C</v>
      </c>
      <c r="L353" t="str">
        <f t="shared" si="44"/>
        <v>5A</v>
      </c>
      <c r="M353" t="str">
        <f t="shared" si="45"/>
        <v>46</v>
      </c>
      <c r="N353" t="str">
        <f t="shared" si="46"/>
        <v>3C</v>
      </c>
      <c r="O353" t="str">
        <f t="shared" si="47"/>
        <v>78</v>
      </c>
      <c r="P353" t="str">
        <f t="shared" si="48"/>
        <v>28</v>
      </c>
    </row>
    <row r="354" spans="1:16" x14ac:dyDescent="0.5">
      <c r="A354">
        <f t="shared" si="49"/>
        <v>353</v>
      </c>
      <c r="B354" t="s">
        <v>352</v>
      </c>
      <c r="C354">
        <v>44</v>
      </c>
      <c r="D354">
        <v>75</v>
      </c>
      <c r="E354">
        <v>35</v>
      </c>
      <c r="F354">
        <v>63</v>
      </c>
      <c r="G354">
        <v>33</v>
      </c>
      <c r="H354">
        <v>45</v>
      </c>
      <c r="I354">
        <f t="shared" si="42"/>
        <v>295</v>
      </c>
      <c r="K354" t="str">
        <f t="shared" si="43"/>
        <v>2C</v>
      </c>
      <c r="L354" t="str">
        <f t="shared" si="44"/>
        <v>4B</v>
      </c>
      <c r="M354" t="str">
        <f t="shared" si="45"/>
        <v>23</v>
      </c>
      <c r="N354" t="str">
        <f t="shared" si="46"/>
        <v>3F</v>
      </c>
      <c r="O354" t="str">
        <f t="shared" si="47"/>
        <v>21</v>
      </c>
      <c r="P354" t="str">
        <f t="shared" si="48"/>
        <v>2D</v>
      </c>
    </row>
    <row r="355" spans="1:16" x14ac:dyDescent="0.5">
      <c r="A355">
        <f t="shared" si="49"/>
        <v>354</v>
      </c>
      <c r="B355" t="s">
        <v>353</v>
      </c>
      <c r="C355">
        <v>64</v>
      </c>
      <c r="D355">
        <v>115</v>
      </c>
      <c r="E355">
        <v>65</v>
      </c>
      <c r="F355">
        <v>83</v>
      </c>
      <c r="G355">
        <v>63</v>
      </c>
      <c r="H355">
        <v>65</v>
      </c>
      <c r="I355">
        <f t="shared" si="42"/>
        <v>455</v>
      </c>
      <c r="K355" t="str">
        <f t="shared" si="43"/>
        <v>40</v>
      </c>
      <c r="L355" t="str">
        <f t="shared" si="44"/>
        <v>73</v>
      </c>
      <c r="M355" t="str">
        <f t="shared" si="45"/>
        <v>41</v>
      </c>
      <c r="N355" t="str">
        <f t="shared" si="46"/>
        <v>53</v>
      </c>
      <c r="O355" t="str">
        <f t="shared" si="47"/>
        <v>3F</v>
      </c>
      <c r="P355" t="str">
        <f t="shared" si="48"/>
        <v>41</v>
      </c>
    </row>
    <row r="356" spans="1:16" x14ac:dyDescent="0.5">
      <c r="A356">
        <f t="shared" si="49"/>
        <v>355</v>
      </c>
      <c r="B356" t="s">
        <v>354</v>
      </c>
      <c r="C356">
        <v>20</v>
      </c>
      <c r="D356">
        <v>40</v>
      </c>
      <c r="E356">
        <v>90</v>
      </c>
      <c r="F356">
        <v>30</v>
      </c>
      <c r="G356">
        <v>90</v>
      </c>
      <c r="H356">
        <v>25</v>
      </c>
      <c r="I356">
        <f t="shared" si="42"/>
        <v>295</v>
      </c>
      <c r="K356" t="str">
        <f t="shared" si="43"/>
        <v>14</v>
      </c>
      <c r="L356" t="str">
        <f t="shared" si="44"/>
        <v>28</v>
      </c>
      <c r="M356" t="str">
        <f t="shared" si="45"/>
        <v>5A</v>
      </c>
      <c r="N356" t="str">
        <f t="shared" si="46"/>
        <v>1E</v>
      </c>
      <c r="O356" t="str">
        <f t="shared" si="47"/>
        <v>5A</v>
      </c>
      <c r="P356" t="str">
        <f t="shared" si="48"/>
        <v>19</v>
      </c>
    </row>
    <row r="357" spans="1:16" x14ac:dyDescent="0.5">
      <c r="A357">
        <f t="shared" si="49"/>
        <v>356</v>
      </c>
      <c r="B357" t="s">
        <v>355</v>
      </c>
      <c r="C357">
        <v>40</v>
      </c>
      <c r="D357">
        <v>70</v>
      </c>
      <c r="E357">
        <v>130</v>
      </c>
      <c r="F357">
        <v>60</v>
      </c>
      <c r="G357">
        <v>130</v>
      </c>
      <c r="H357">
        <v>25</v>
      </c>
      <c r="I357">
        <f t="shared" si="42"/>
        <v>455</v>
      </c>
      <c r="K357" t="str">
        <f t="shared" si="43"/>
        <v>28</v>
      </c>
      <c r="L357" t="str">
        <f t="shared" si="44"/>
        <v>46</v>
      </c>
      <c r="M357" t="str">
        <f t="shared" si="45"/>
        <v>82</v>
      </c>
      <c r="N357" t="str">
        <f t="shared" si="46"/>
        <v>3C</v>
      </c>
      <c r="O357" t="str">
        <f t="shared" si="47"/>
        <v>82</v>
      </c>
      <c r="P357" t="str">
        <f t="shared" si="48"/>
        <v>19</v>
      </c>
    </row>
    <row r="358" spans="1:16" x14ac:dyDescent="0.5">
      <c r="A358">
        <f t="shared" si="49"/>
        <v>357</v>
      </c>
      <c r="B358" t="s">
        <v>356</v>
      </c>
      <c r="C358">
        <v>99</v>
      </c>
      <c r="D358">
        <v>68</v>
      </c>
      <c r="E358">
        <v>83</v>
      </c>
      <c r="F358">
        <v>72</v>
      </c>
      <c r="G358">
        <v>87</v>
      </c>
      <c r="H358">
        <v>51</v>
      </c>
      <c r="I358">
        <f t="shared" si="42"/>
        <v>460</v>
      </c>
      <c r="K358" t="str">
        <f t="shared" si="43"/>
        <v>63</v>
      </c>
      <c r="L358" t="str">
        <f t="shared" si="44"/>
        <v>44</v>
      </c>
      <c r="M358" t="str">
        <f t="shared" si="45"/>
        <v>53</v>
      </c>
      <c r="N358" t="str">
        <f t="shared" si="46"/>
        <v>48</v>
      </c>
      <c r="O358" t="str">
        <f t="shared" si="47"/>
        <v>57</v>
      </c>
      <c r="P358" t="str">
        <f t="shared" si="48"/>
        <v>33</v>
      </c>
    </row>
    <row r="359" spans="1:16" x14ac:dyDescent="0.5">
      <c r="A359">
        <f t="shared" si="49"/>
        <v>358</v>
      </c>
      <c r="B359" t="s">
        <v>357</v>
      </c>
      <c r="C359">
        <v>75</v>
      </c>
      <c r="D359">
        <v>50</v>
      </c>
      <c r="E359">
        <v>80</v>
      </c>
      <c r="F359">
        <v>95</v>
      </c>
      <c r="G359">
        <v>90</v>
      </c>
      <c r="H359">
        <v>65</v>
      </c>
      <c r="I359">
        <f t="shared" si="42"/>
        <v>455</v>
      </c>
      <c r="K359" t="str">
        <f t="shared" si="43"/>
        <v>4B</v>
      </c>
      <c r="L359" t="str">
        <f t="shared" si="44"/>
        <v>32</v>
      </c>
      <c r="M359" t="str">
        <f t="shared" si="45"/>
        <v>50</v>
      </c>
      <c r="N359" t="str">
        <f t="shared" si="46"/>
        <v>5F</v>
      </c>
      <c r="O359" t="str">
        <f t="shared" si="47"/>
        <v>5A</v>
      </c>
      <c r="P359" t="str">
        <f t="shared" si="48"/>
        <v>41</v>
      </c>
    </row>
    <row r="360" spans="1:16" x14ac:dyDescent="0.5">
      <c r="A360">
        <f t="shared" si="49"/>
        <v>359</v>
      </c>
      <c r="B360" t="s">
        <v>358</v>
      </c>
      <c r="C360">
        <v>65</v>
      </c>
      <c r="D360">
        <v>130</v>
      </c>
      <c r="E360">
        <v>60</v>
      </c>
      <c r="F360">
        <v>75</v>
      </c>
      <c r="G360">
        <v>60</v>
      </c>
      <c r="H360">
        <v>75</v>
      </c>
      <c r="I360">
        <f t="shared" si="42"/>
        <v>465</v>
      </c>
      <c r="K360" t="str">
        <f t="shared" si="43"/>
        <v>41</v>
      </c>
      <c r="L360" t="str">
        <f t="shared" si="44"/>
        <v>82</v>
      </c>
      <c r="M360" t="str">
        <f t="shared" si="45"/>
        <v>3C</v>
      </c>
      <c r="N360" t="str">
        <f t="shared" si="46"/>
        <v>4B</v>
      </c>
      <c r="O360" t="str">
        <f t="shared" si="47"/>
        <v>3C</v>
      </c>
      <c r="P360" t="str">
        <f t="shared" si="48"/>
        <v>4B</v>
      </c>
    </row>
    <row r="361" spans="1:16" x14ac:dyDescent="0.5">
      <c r="A361">
        <f t="shared" si="49"/>
        <v>360</v>
      </c>
      <c r="B361" t="s">
        <v>359</v>
      </c>
      <c r="C361">
        <v>95</v>
      </c>
      <c r="D361">
        <v>23</v>
      </c>
      <c r="E361">
        <v>48</v>
      </c>
      <c r="F361">
        <v>23</v>
      </c>
      <c r="G361">
        <v>48</v>
      </c>
      <c r="H361">
        <v>23</v>
      </c>
      <c r="I361">
        <f t="shared" si="42"/>
        <v>260</v>
      </c>
      <c r="K361" t="str">
        <f t="shared" si="43"/>
        <v>5F</v>
      </c>
      <c r="L361" t="str">
        <f t="shared" si="44"/>
        <v>17</v>
      </c>
      <c r="M361" t="str">
        <f t="shared" si="45"/>
        <v>30</v>
      </c>
      <c r="N361" t="str">
        <f t="shared" si="46"/>
        <v>17</v>
      </c>
      <c r="O361" t="str">
        <f t="shared" si="47"/>
        <v>30</v>
      </c>
      <c r="P361" t="str">
        <f t="shared" si="48"/>
        <v>17</v>
      </c>
    </row>
    <row r="362" spans="1:16" x14ac:dyDescent="0.5">
      <c r="A362">
        <f t="shared" si="49"/>
        <v>361</v>
      </c>
      <c r="B362" t="s">
        <v>360</v>
      </c>
      <c r="C362">
        <v>50</v>
      </c>
      <c r="D362">
        <v>50</v>
      </c>
      <c r="E362">
        <v>50</v>
      </c>
      <c r="F362">
        <v>50</v>
      </c>
      <c r="G362">
        <v>50</v>
      </c>
      <c r="H362">
        <v>50</v>
      </c>
      <c r="I362">
        <f t="shared" si="42"/>
        <v>300</v>
      </c>
      <c r="K362" t="str">
        <f t="shared" si="43"/>
        <v>32</v>
      </c>
      <c r="L362" t="str">
        <f t="shared" si="44"/>
        <v>32</v>
      </c>
      <c r="M362" t="str">
        <f t="shared" si="45"/>
        <v>32</v>
      </c>
      <c r="N362" t="str">
        <f t="shared" si="46"/>
        <v>32</v>
      </c>
      <c r="O362" t="str">
        <f t="shared" si="47"/>
        <v>32</v>
      </c>
      <c r="P362" t="str">
        <f t="shared" si="48"/>
        <v>32</v>
      </c>
    </row>
    <row r="363" spans="1:16" x14ac:dyDescent="0.5">
      <c r="A363">
        <f t="shared" si="49"/>
        <v>362</v>
      </c>
      <c r="B363" t="s">
        <v>361</v>
      </c>
      <c r="C363">
        <v>80</v>
      </c>
      <c r="D363">
        <v>80</v>
      </c>
      <c r="E363">
        <v>80</v>
      </c>
      <c r="F363">
        <v>80</v>
      </c>
      <c r="G363">
        <v>80</v>
      </c>
      <c r="H363">
        <v>80</v>
      </c>
      <c r="I363">
        <f t="shared" si="42"/>
        <v>480</v>
      </c>
      <c r="K363" t="str">
        <f t="shared" si="43"/>
        <v>50</v>
      </c>
      <c r="L363" t="str">
        <f t="shared" si="44"/>
        <v>50</v>
      </c>
      <c r="M363" t="str">
        <f t="shared" si="45"/>
        <v>50</v>
      </c>
      <c r="N363" t="str">
        <f t="shared" si="46"/>
        <v>50</v>
      </c>
      <c r="O363" t="str">
        <f t="shared" si="47"/>
        <v>50</v>
      </c>
      <c r="P363" t="str">
        <f t="shared" si="48"/>
        <v>50</v>
      </c>
    </row>
    <row r="364" spans="1:16" x14ac:dyDescent="0.5">
      <c r="A364">
        <f t="shared" si="49"/>
        <v>363</v>
      </c>
      <c r="B364" t="s">
        <v>362</v>
      </c>
      <c r="C364">
        <v>70</v>
      </c>
      <c r="D364">
        <v>40</v>
      </c>
      <c r="E364">
        <v>50</v>
      </c>
      <c r="F364">
        <v>55</v>
      </c>
      <c r="G364">
        <v>50</v>
      </c>
      <c r="H364">
        <v>25</v>
      </c>
      <c r="I364">
        <f t="shared" si="42"/>
        <v>290</v>
      </c>
      <c r="K364" t="str">
        <f t="shared" si="43"/>
        <v>46</v>
      </c>
      <c r="L364" t="str">
        <f t="shared" si="44"/>
        <v>28</v>
      </c>
      <c r="M364" t="str">
        <f t="shared" si="45"/>
        <v>32</v>
      </c>
      <c r="N364" t="str">
        <f t="shared" si="46"/>
        <v>37</v>
      </c>
      <c r="O364" t="str">
        <f t="shared" si="47"/>
        <v>32</v>
      </c>
      <c r="P364" t="str">
        <f t="shared" si="48"/>
        <v>19</v>
      </c>
    </row>
    <row r="365" spans="1:16" x14ac:dyDescent="0.5">
      <c r="A365">
        <f t="shared" si="49"/>
        <v>364</v>
      </c>
      <c r="B365" t="s">
        <v>363</v>
      </c>
      <c r="C365">
        <v>90</v>
      </c>
      <c r="D365">
        <v>60</v>
      </c>
      <c r="E365">
        <v>70</v>
      </c>
      <c r="F365">
        <v>75</v>
      </c>
      <c r="G365">
        <v>70</v>
      </c>
      <c r="H365">
        <v>45</v>
      </c>
      <c r="I365">
        <f t="shared" si="42"/>
        <v>410</v>
      </c>
      <c r="K365" t="str">
        <f t="shared" si="43"/>
        <v>5A</v>
      </c>
      <c r="L365" t="str">
        <f t="shared" si="44"/>
        <v>3C</v>
      </c>
      <c r="M365" t="str">
        <f t="shared" si="45"/>
        <v>46</v>
      </c>
      <c r="N365" t="str">
        <f t="shared" si="46"/>
        <v>4B</v>
      </c>
      <c r="O365" t="str">
        <f t="shared" si="47"/>
        <v>46</v>
      </c>
      <c r="P365" t="str">
        <f t="shared" si="48"/>
        <v>2D</v>
      </c>
    </row>
    <row r="366" spans="1:16" x14ac:dyDescent="0.5">
      <c r="A366">
        <f t="shared" si="49"/>
        <v>365</v>
      </c>
      <c r="B366" t="s">
        <v>364</v>
      </c>
      <c r="C366">
        <v>110</v>
      </c>
      <c r="D366">
        <v>80</v>
      </c>
      <c r="E366">
        <v>90</v>
      </c>
      <c r="F366">
        <v>95</v>
      </c>
      <c r="G366">
        <v>90</v>
      </c>
      <c r="H366">
        <v>65</v>
      </c>
      <c r="I366">
        <f t="shared" si="42"/>
        <v>530</v>
      </c>
      <c r="K366" t="str">
        <f t="shared" si="43"/>
        <v>6E</v>
      </c>
      <c r="L366" t="str">
        <f t="shared" si="44"/>
        <v>50</v>
      </c>
      <c r="M366" t="str">
        <f t="shared" si="45"/>
        <v>5A</v>
      </c>
      <c r="N366" t="str">
        <f t="shared" si="46"/>
        <v>5F</v>
      </c>
      <c r="O366" t="str">
        <f t="shared" si="47"/>
        <v>5A</v>
      </c>
      <c r="P366" t="str">
        <f t="shared" si="48"/>
        <v>41</v>
      </c>
    </row>
    <row r="367" spans="1:16" x14ac:dyDescent="0.5">
      <c r="A367">
        <f t="shared" si="49"/>
        <v>366</v>
      </c>
      <c r="B367" t="s">
        <v>365</v>
      </c>
      <c r="C367">
        <v>35</v>
      </c>
      <c r="D367">
        <v>64</v>
      </c>
      <c r="E367">
        <v>85</v>
      </c>
      <c r="F367">
        <v>74</v>
      </c>
      <c r="G367">
        <v>55</v>
      </c>
      <c r="H367">
        <v>32</v>
      </c>
      <c r="I367">
        <f t="shared" si="42"/>
        <v>345</v>
      </c>
      <c r="K367" t="str">
        <f t="shared" si="43"/>
        <v>23</v>
      </c>
      <c r="L367" t="str">
        <f t="shared" si="44"/>
        <v>40</v>
      </c>
      <c r="M367" t="str">
        <f t="shared" si="45"/>
        <v>55</v>
      </c>
      <c r="N367" t="str">
        <f t="shared" si="46"/>
        <v>4A</v>
      </c>
      <c r="O367" t="str">
        <f t="shared" si="47"/>
        <v>37</v>
      </c>
      <c r="P367" t="str">
        <f t="shared" si="48"/>
        <v>20</v>
      </c>
    </row>
    <row r="368" spans="1:16" x14ac:dyDescent="0.5">
      <c r="A368">
        <f t="shared" si="49"/>
        <v>367</v>
      </c>
      <c r="B368" t="s">
        <v>366</v>
      </c>
      <c r="C368">
        <v>55</v>
      </c>
      <c r="D368">
        <v>104</v>
      </c>
      <c r="E368">
        <v>105</v>
      </c>
      <c r="F368">
        <v>94</v>
      </c>
      <c r="G368">
        <v>75</v>
      </c>
      <c r="H368">
        <v>52</v>
      </c>
      <c r="I368">
        <f t="shared" si="42"/>
        <v>485</v>
      </c>
      <c r="K368" t="str">
        <f t="shared" si="43"/>
        <v>37</v>
      </c>
      <c r="L368" t="str">
        <f t="shared" si="44"/>
        <v>68</v>
      </c>
      <c r="M368" t="str">
        <f t="shared" si="45"/>
        <v>69</v>
      </c>
      <c r="N368" t="str">
        <f t="shared" si="46"/>
        <v>5E</v>
      </c>
      <c r="O368" t="str">
        <f t="shared" si="47"/>
        <v>4B</v>
      </c>
      <c r="P368" t="str">
        <f t="shared" si="48"/>
        <v>34</v>
      </c>
    </row>
    <row r="369" spans="1:16" x14ac:dyDescent="0.5">
      <c r="A369">
        <f t="shared" si="49"/>
        <v>368</v>
      </c>
      <c r="B369" t="s">
        <v>367</v>
      </c>
      <c r="C369">
        <v>55</v>
      </c>
      <c r="D369">
        <v>84</v>
      </c>
      <c r="E369">
        <v>105</v>
      </c>
      <c r="F369">
        <v>114</v>
      </c>
      <c r="G369">
        <v>75</v>
      </c>
      <c r="H369">
        <v>52</v>
      </c>
      <c r="I369">
        <f t="shared" si="42"/>
        <v>485</v>
      </c>
      <c r="K369" t="str">
        <f t="shared" si="43"/>
        <v>37</v>
      </c>
      <c r="L369" t="str">
        <f t="shared" si="44"/>
        <v>54</v>
      </c>
      <c r="M369" t="str">
        <f t="shared" si="45"/>
        <v>69</v>
      </c>
      <c r="N369" t="str">
        <f t="shared" si="46"/>
        <v>72</v>
      </c>
      <c r="O369" t="str">
        <f t="shared" si="47"/>
        <v>4B</v>
      </c>
      <c r="P369" t="str">
        <f t="shared" si="48"/>
        <v>34</v>
      </c>
    </row>
    <row r="370" spans="1:16" x14ac:dyDescent="0.5">
      <c r="A370">
        <f t="shared" si="49"/>
        <v>369</v>
      </c>
      <c r="B370" t="s">
        <v>368</v>
      </c>
      <c r="C370">
        <v>100</v>
      </c>
      <c r="D370">
        <v>90</v>
      </c>
      <c r="E370">
        <v>130</v>
      </c>
      <c r="F370">
        <v>45</v>
      </c>
      <c r="G370">
        <v>65</v>
      </c>
      <c r="H370">
        <v>55</v>
      </c>
      <c r="I370">
        <f t="shared" si="42"/>
        <v>485</v>
      </c>
      <c r="K370" t="str">
        <f t="shared" si="43"/>
        <v>64</v>
      </c>
      <c r="L370" t="str">
        <f t="shared" si="44"/>
        <v>5A</v>
      </c>
      <c r="M370" t="str">
        <f t="shared" si="45"/>
        <v>82</v>
      </c>
      <c r="N370" t="str">
        <f t="shared" si="46"/>
        <v>2D</v>
      </c>
      <c r="O370" t="str">
        <f t="shared" si="47"/>
        <v>41</v>
      </c>
      <c r="P370" t="str">
        <f t="shared" si="48"/>
        <v>37</v>
      </c>
    </row>
    <row r="371" spans="1:16" x14ac:dyDescent="0.5">
      <c r="A371">
        <f t="shared" si="49"/>
        <v>370</v>
      </c>
      <c r="B371" t="s">
        <v>369</v>
      </c>
      <c r="C371">
        <v>43</v>
      </c>
      <c r="D371">
        <v>30</v>
      </c>
      <c r="E371">
        <v>55</v>
      </c>
      <c r="F371">
        <v>40</v>
      </c>
      <c r="G371">
        <v>65</v>
      </c>
      <c r="H371">
        <v>97</v>
      </c>
      <c r="I371">
        <f t="shared" si="42"/>
        <v>330</v>
      </c>
      <c r="K371" t="str">
        <f t="shared" si="43"/>
        <v>2B</v>
      </c>
      <c r="L371" t="str">
        <f t="shared" si="44"/>
        <v>1E</v>
      </c>
      <c r="M371" t="str">
        <f t="shared" si="45"/>
        <v>37</v>
      </c>
      <c r="N371" t="str">
        <f t="shared" si="46"/>
        <v>28</v>
      </c>
      <c r="O371" t="str">
        <f t="shared" si="47"/>
        <v>41</v>
      </c>
      <c r="P371" t="str">
        <f t="shared" si="48"/>
        <v>61</v>
      </c>
    </row>
    <row r="372" spans="1:16" x14ac:dyDescent="0.5">
      <c r="A372">
        <f t="shared" si="49"/>
        <v>371</v>
      </c>
      <c r="B372" t="s">
        <v>370</v>
      </c>
      <c r="C372">
        <v>45</v>
      </c>
      <c r="D372">
        <v>75</v>
      </c>
      <c r="E372">
        <v>60</v>
      </c>
      <c r="F372">
        <v>40</v>
      </c>
      <c r="G372">
        <v>30</v>
      </c>
      <c r="H372">
        <v>50</v>
      </c>
      <c r="I372">
        <f t="shared" si="42"/>
        <v>300</v>
      </c>
      <c r="K372" t="str">
        <f t="shared" si="43"/>
        <v>2D</v>
      </c>
      <c r="L372" t="str">
        <f t="shared" si="44"/>
        <v>4B</v>
      </c>
      <c r="M372" t="str">
        <f t="shared" si="45"/>
        <v>3C</v>
      </c>
      <c r="N372" t="str">
        <f t="shared" si="46"/>
        <v>28</v>
      </c>
      <c r="O372" t="str">
        <f t="shared" si="47"/>
        <v>1E</v>
      </c>
      <c r="P372" t="str">
        <f t="shared" si="48"/>
        <v>32</v>
      </c>
    </row>
    <row r="373" spans="1:16" x14ac:dyDescent="0.5">
      <c r="A373">
        <f t="shared" si="49"/>
        <v>372</v>
      </c>
      <c r="B373" t="s">
        <v>371</v>
      </c>
      <c r="C373">
        <v>65</v>
      </c>
      <c r="D373">
        <v>95</v>
      </c>
      <c r="E373">
        <v>100</v>
      </c>
      <c r="F373">
        <v>60</v>
      </c>
      <c r="G373">
        <v>50</v>
      </c>
      <c r="H373">
        <v>50</v>
      </c>
      <c r="I373">
        <f t="shared" si="42"/>
        <v>420</v>
      </c>
      <c r="K373" t="str">
        <f t="shared" si="43"/>
        <v>41</v>
      </c>
      <c r="L373" t="str">
        <f t="shared" si="44"/>
        <v>5F</v>
      </c>
      <c r="M373" t="str">
        <f t="shared" si="45"/>
        <v>64</v>
      </c>
      <c r="N373" t="str">
        <f t="shared" si="46"/>
        <v>3C</v>
      </c>
      <c r="O373" t="str">
        <f t="shared" si="47"/>
        <v>32</v>
      </c>
      <c r="P373" t="str">
        <f t="shared" si="48"/>
        <v>32</v>
      </c>
    </row>
    <row r="374" spans="1:16" x14ac:dyDescent="0.5">
      <c r="A374">
        <f t="shared" si="49"/>
        <v>373</v>
      </c>
      <c r="B374" t="s">
        <v>372</v>
      </c>
      <c r="C374">
        <v>95</v>
      </c>
      <c r="D374">
        <v>135</v>
      </c>
      <c r="E374">
        <v>80</v>
      </c>
      <c r="F374">
        <v>110</v>
      </c>
      <c r="G374">
        <v>80</v>
      </c>
      <c r="H374">
        <v>100</v>
      </c>
      <c r="I374">
        <f t="shared" si="42"/>
        <v>600</v>
      </c>
      <c r="K374" t="str">
        <f t="shared" si="43"/>
        <v>5F</v>
      </c>
      <c r="L374" t="str">
        <f t="shared" si="44"/>
        <v>87</v>
      </c>
      <c r="M374" t="str">
        <f t="shared" si="45"/>
        <v>50</v>
      </c>
      <c r="N374" t="str">
        <f t="shared" si="46"/>
        <v>6E</v>
      </c>
      <c r="O374" t="str">
        <f t="shared" si="47"/>
        <v>50</v>
      </c>
      <c r="P374" t="str">
        <f t="shared" si="48"/>
        <v>64</v>
      </c>
    </row>
    <row r="375" spans="1:16" x14ac:dyDescent="0.5">
      <c r="A375">
        <f t="shared" si="49"/>
        <v>374</v>
      </c>
      <c r="B375" t="s">
        <v>373</v>
      </c>
      <c r="C375">
        <v>40</v>
      </c>
      <c r="D375">
        <v>55</v>
      </c>
      <c r="E375">
        <v>80</v>
      </c>
      <c r="F375">
        <v>35</v>
      </c>
      <c r="G375">
        <v>60</v>
      </c>
      <c r="H375">
        <v>30</v>
      </c>
      <c r="I375">
        <f t="shared" si="42"/>
        <v>300</v>
      </c>
      <c r="K375" t="str">
        <f t="shared" si="43"/>
        <v>28</v>
      </c>
      <c r="L375" t="str">
        <f t="shared" si="44"/>
        <v>37</v>
      </c>
      <c r="M375" t="str">
        <f t="shared" si="45"/>
        <v>50</v>
      </c>
      <c r="N375" t="str">
        <f t="shared" si="46"/>
        <v>23</v>
      </c>
      <c r="O375" t="str">
        <f t="shared" si="47"/>
        <v>3C</v>
      </c>
      <c r="P375" t="str">
        <f t="shared" si="48"/>
        <v>1E</v>
      </c>
    </row>
    <row r="376" spans="1:16" x14ac:dyDescent="0.5">
      <c r="A376">
        <f t="shared" si="49"/>
        <v>375</v>
      </c>
      <c r="B376" t="s">
        <v>374</v>
      </c>
      <c r="C376">
        <v>60</v>
      </c>
      <c r="D376">
        <v>75</v>
      </c>
      <c r="E376">
        <v>100</v>
      </c>
      <c r="F376">
        <v>55</v>
      </c>
      <c r="G376">
        <v>80</v>
      </c>
      <c r="H376">
        <v>50</v>
      </c>
      <c r="I376">
        <f t="shared" si="42"/>
        <v>420</v>
      </c>
      <c r="K376" t="str">
        <f t="shared" si="43"/>
        <v>3C</v>
      </c>
      <c r="L376" t="str">
        <f t="shared" si="44"/>
        <v>4B</v>
      </c>
      <c r="M376" t="str">
        <f t="shared" si="45"/>
        <v>64</v>
      </c>
      <c r="N376" t="str">
        <f t="shared" si="46"/>
        <v>37</v>
      </c>
      <c r="O376" t="str">
        <f t="shared" si="47"/>
        <v>50</v>
      </c>
      <c r="P376" t="str">
        <f t="shared" si="48"/>
        <v>32</v>
      </c>
    </row>
    <row r="377" spans="1:16" x14ac:dyDescent="0.5">
      <c r="A377">
        <f t="shared" si="49"/>
        <v>376</v>
      </c>
      <c r="B377" t="s">
        <v>375</v>
      </c>
      <c r="C377">
        <v>80</v>
      </c>
      <c r="D377">
        <v>135</v>
      </c>
      <c r="E377">
        <v>130</v>
      </c>
      <c r="F377">
        <v>95</v>
      </c>
      <c r="G377">
        <v>90</v>
      </c>
      <c r="H377">
        <v>70</v>
      </c>
      <c r="I377">
        <f t="shared" si="42"/>
        <v>600</v>
      </c>
      <c r="K377" t="str">
        <f t="shared" si="43"/>
        <v>50</v>
      </c>
      <c r="L377" t="str">
        <f t="shared" si="44"/>
        <v>87</v>
      </c>
      <c r="M377" t="str">
        <f t="shared" si="45"/>
        <v>82</v>
      </c>
      <c r="N377" t="str">
        <f t="shared" si="46"/>
        <v>5F</v>
      </c>
      <c r="O377" t="str">
        <f t="shared" si="47"/>
        <v>5A</v>
      </c>
      <c r="P377" t="str">
        <f t="shared" si="48"/>
        <v>46</v>
      </c>
    </row>
    <row r="378" spans="1:16" x14ac:dyDescent="0.5">
      <c r="A378">
        <f t="shared" si="49"/>
        <v>377</v>
      </c>
      <c r="B378" t="s">
        <v>376</v>
      </c>
      <c r="C378">
        <v>80</v>
      </c>
      <c r="D378">
        <v>100</v>
      </c>
      <c r="E378">
        <v>200</v>
      </c>
      <c r="F378">
        <v>50</v>
      </c>
      <c r="G378">
        <v>100</v>
      </c>
      <c r="H378">
        <v>50</v>
      </c>
      <c r="I378">
        <f t="shared" si="42"/>
        <v>580</v>
      </c>
      <c r="K378" t="str">
        <f t="shared" si="43"/>
        <v>50</v>
      </c>
      <c r="L378" t="str">
        <f t="shared" si="44"/>
        <v>64</v>
      </c>
      <c r="M378" t="str">
        <f t="shared" si="45"/>
        <v>C8</v>
      </c>
      <c r="N378" t="str">
        <f t="shared" si="46"/>
        <v>32</v>
      </c>
      <c r="O378" t="str">
        <f t="shared" si="47"/>
        <v>64</v>
      </c>
      <c r="P378" t="str">
        <f t="shared" si="48"/>
        <v>32</v>
      </c>
    </row>
    <row r="379" spans="1:16" x14ac:dyDescent="0.5">
      <c r="A379">
        <f t="shared" si="49"/>
        <v>378</v>
      </c>
      <c r="B379" t="s">
        <v>377</v>
      </c>
      <c r="C379">
        <v>80</v>
      </c>
      <c r="D379">
        <v>50</v>
      </c>
      <c r="E379">
        <v>100</v>
      </c>
      <c r="F379">
        <v>100</v>
      </c>
      <c r="G379">
        <v>200</v>
      </c>
      <c r="H379">
        <v>50</v>
      </c>
      <c r="I379">
        <f t="shared" si="42"/>
        <v>580</v>
      </c>
      <c r="K379" t="str">
        <f t="shared" si="43"/>
        <v>50</v>
      </c>
      <c r="L379" t="str">
        <f t="shared" si="44"/>
        <v>32</v>
      </c>
      <c r="M379" t="str">
        <f t="shared" si="45"/>
        <v>64</v>
      </c>
      <c r="N379" t="str">
        <f t="shared" si="46"/>
        <v>64</v>
      </c>
      <c r="O379" t="str">
        <f t="shared" si="47"/>
        <v>C8</v>
      </c>
      <c r="P379" t="str">
        <f t="shared" si="48"/>
        <v>32</v>
      </c>
    </row>
    <row r="380" spans="1:16" x14ac:dyDescent="0.5">
      <c r="A380">
        <f t="shared" si="49"/>
        <v>379</v>
      </c>
      <c r="B380" t="s">
        <v>378</v>
      </c>
      <c r="C380">
        <v>80</v>
      </c>
      <c r="D380">
        <v>75</v>
      </c>
      <c r="E380">
        <v>150</v>
      </c>
      <c r="F380">
        <v>75</v>
      </c>
      <c r="G380">
        <v>150</v>
      </c>
      <c r="H380">
        <v>50</v>
      </c>
      <c r="I380">
        <f t="shared" si="42"/>
        <v>580</v>
      </c>
      <c r="K380" t="str">
        <f t="shared" si="43"/>
        <v>50</v>
      </c>
      <c r="L380" t="str">
        <f t="shared" si="44"/>
        <v>4B</v>
      </c>
      <c r="M380" t="str">
        <f t="shared" si="45"/>
        <v>96</v>
      </c>
      <c r="N380" t="str">
        <f t="shared" si="46"/>
        <v>4B</v>
      </c>
      <c r="O380" t="str">
        <f t="shared" si="47"/>
        <v>96</v>
      </c>
      <c r="P380" t="str">
        <f t="shared" si="48"/>
        <v>32</v>
      </c>
    </row>
    <row r="381" spans="1:16" x14ac:dyDescent="0.5">
      <c r="A381">
        <f t="shared" si="49"/>
        <v>380</v>
      </c>
      <c r="B381" t="s">
        <v>379</v>
      </c>
      <c r="C381">
        <v>80</v>
      </c>
      <c r="D381">
        <v>80</v>
      </c>
      <c r="E381">
        <v>90</v>
      </c>
      <c r="F381">
        <v>110</v>
      </c>
      <c r="G381">
        <v>130</v>
      </c>
      <c r="H381">
        <v>110</v>
      </c>
      <c r="I381">
        <f t="shared" si="42"/>
        <v>600</v>
      </c>
      <c r="K381" t="str">
        <f t="shared" si="43"/>
        <v>50</v>
      </c>
      <c r="L381" t="str">
        <f t="shared" si="44"/>
        <v>50</v>
      </c>
      <c r="M381" t="str">
        <f t="shared" si="45"/>
        <v>5A</v>
      </c>
      <c r="N381" t="str">
        <f t="shared" si="46"/>
        <v>6E</v>
      </c>
      <c r="O381" t="str">
        <f t="shared" si="47"/>
        <v>82</v>
      </c>
      <c r="P381" t="str">
        <f t="shared" si="48"/>
        <v>6E</v>
      </c>
    </row>
    <row r="382" spans="1:16" x14ac:dyDescent="0.5">
      <c r="A382">
        <f t="shared" si="49"/>
        <v>381</v>
      </c>
      <c r="B382" t="s">
        <v>380</v>
      </c>
      <c r="C382">
        <v>80</v>
      </c>
      <c r="D382">
        <v>90</v>
      </c>
      <c r="E382">
        <v>80</v>
      </c>
      <c r="F382">
        <v>130</v>
      </c>
      <c r="G382">
        <v>110</v>
      </c>
      <c r="H382">
        <v>110</v>
      </c>
      <c r="I382">
        <f t="shared" si="42"/>
        <v>600</v>
      </c>
      <c r="K382" t="str">
        <f t="shared" si="43"/>
        <v>50</v>
      </c>
      <c r="L382" t="str">
        <f t="shared" si="44"/>
        <v>5A</v>
      </c>
      <c r="M382" t="str">
        <f t="shared" si="45"/>
        <v>50</v>
      </c>
      <c r="N382" t="str">
        <f t="shared" si="46"/>
        <v>82</v>
      </c>
      <c r="O382" t="str">
        <f t="shared" si="47"/>
        <v>6E</v>
      </c>
      <c r="P382" t="str">
        <f t="shared" si="48"/>
        <v>6E</v>
      </c>
    </row>
    <row r="383" spans="1:16" x14ac:dyDescent="0.5">
      <c r="A383">
        <f t="shared" si="49"/>
        <v>382</v>
      </c>
      <c r="B383" t="s">
        <v>381</v>
      </c>
      <c r="C383">
        <v>100</v>
      </c>
      <c r="D383">
        <v>100</v>
      </c>
      <c r="E383">
        <v>90</v>
      </c>
      <c r="F383">
        <v>150</v>
      </c>
      <c r="G383">
        <v>140</v>
      </c>
      <c r="H383">
        <v>90</v>
      </c>
      <c r="I383">
        <f t="shared" si="42"/>
        <v>670</v>
      </c>
      <c r="K383" t="str">
        <f t="shared" si="43"/>
        <v>64</v>
      </c>
      <c r="L383" t="str">
        <f t="shared" si="44"/>
        <v>64</v>
      </c>
      <c r="M383" t="str">
        <f t="shared" si="45"/>
        <v>5A</v>
      </c>
      <c r="N383" t="str">
        <f t="shared" si="46"/>
        <v>96</v>
      </c>
      <c r="O383" t="str">
        <f t="shared" si="47"/>
        <v>8C</v>
      </c>
      <c r="P383" t="str">
        <f t="shared" si="48"/>
        <v>5A</v>
      </c>
    </row>
    <row r="384" spans="1:16" x14ac:dyDescent="0.5">
      <c r="A384">
        <f t="shared" si="49"/>
        <v>383</v>
      </c>
      <c r="B384" t="s">
        <v>382</v>
      </c>
      <c r="C384">
        <v>100</v>
      </c>
      <c r="D384">
        <v>150</v>
      </c>
      <c r="E384">
        <v>140</v>
      </c>
      <c r="F384">
        <v>100</v>
      </c>
      <c r="G384">
        <v>90</v>
      </c>
      <c r="H384">
        <v>90</v>
      </c>
      <c r="I384">
        <f t="shared" si="42"/>
        <v>670</v>
      </c>
      <c r="K384" t="str">
        <f t="shared" si="43"/>
        <v>64</v>
      </c>
      <c r="L384" t="str">
        <f t="shared" si="44"/>
        <v>96</v>
      </c>
      <c r="M384" t="str">
        <f t="shared" si="45"/>
        <v>8C</v>
      </c>
      <c r="N384" t="str">
        <f t="shared" si="46"/>
        <v>64</v>
      </c>
      <c r="O384" t="str">
        <f t="shared" si="47"/>
        <v>5A</v>
      </c>
      <c r="P384" t="str">
        <f t="shared" si="48"/>
        <v>5A</v>
      </c>
    </row>
    <row r="385" spans="1:16" x14ac:dyDescent="0.5">
      <c r="A385">
        <f t="shared" si="49"/>
        <v>384</v>
      </c>
      <c r="B385" t="s">
        <v>383</v>
      </c>
      <c r="C385">
        <v>105</v>
      </c>
      <c r="D385">
        <v>150</v>
      </c>
      <c r="E385">
        <v>90</v>
      </c>
      <c r="F385">
        <v>150</v>
      </c>
      <c r="G385">
        <v>90</v>
      </c>
      <c r="H385">
        <v>95</v>
      </c>
      <c r="I385">
        <f t="shared" si="42"/>
        <v>680</v>
      </c>
      <c r="K385" t="str">
        <f t="shared" si="43"/>
        <v>69</v>
      </c>
      <c r="L385" t="str">
        <f t="shared" si="44"/>
        <v>96</v>
      </c>
      <c r="M385" t="str">
        <f t="shared" si="45"/>
        <v>5A</v>
      </c>
      <c r="N385" t="str">
        <f t="shared" si="46"/>
        <v>96</v>
      </c>
      <c r="O385" t="str">
        <f t="shared" si="47"/>
        <v>5A</v>
      </c>
      <c r="P385" t="str">
        <f t="shared" si="48"/>
        <v>5F</v>
      </c>
    </row>
    <row r="386" spans="1:16" x14ac:dyDescent="0.5">
      <c r="A386">
        <f t="shared" si="49"/>
        <v>385</v>
      </c>
      <c r="B386" t="s">
        <v>384</v>
      </c>
      <c r="C386">
        <v>100</v>
      </c>
      <c r="D386">
        <v>100</v>
      </c>
      <c r="E386">
        <v>100</v>
      </c>
      <c r="F386">
        <v>100</v>
      </c>
      <c r="G386">
        <v>100</v>
      </c>
      <c r="H386">
        <v>100</v>
      </c>
      <c r="I386">
        <f t="shared" si="42"/>
        <v>600</v>
      </c>
      <c r="K386" t="str">
        <f t="shared" si="43"/>
        <v>64</v>
      </c>
      <c r="L386" t="str">
        <f t="shared" si="44"/>
        <v>64</v>
      </c>
      <c r="M386" t="str">
        <f t="shared" si="45"/>
        <v>64</v>
      </c>
      <c r="N386" t="str">
        <f t="shared" si="46"/>
        <v>64</v>
      </c>
      <c r="O386" t="str">
        <f t="shared" si="47"/>
        <v>64</v>
      </c>
      <c r="P386" t="str">
        <f t="shared" si="48"/>
        <v>64</v>
      </c>
    </row>
    <row r="387" spans="1:16" x14ac:dyDescent="0.5">
      <c r="A387">
        <f t="shared" si="49"/>
        <v>386</v>
      </c>
      <c r="B387" t="s">
        <v>385</v>
      </c>
      <c r="C387">
        <v>50</v>
      </c>
      <c r="D387">
        <v>150</v>
      </c>
      <c r="E387">
        <v>50</v>
      </c>
      <c r="F387">
        <v>150</v>
      </c>
      <c r="G387">
        <v>50</v>
      </c>
      <c r="H387">
        <v>150</v>
      </c>
      <c r="I387">
        <f t="shared" ref="I387:I450" si="50">SUM(C387:H387)</f>
        <v>600</v>
      </c>
      <c r="K387" t="str">
        <f t="shared" ref="K387:K450" si="51">DEC2HEX(C387)</f>
        <v>32</v>
      </c>
      <c r="L387" t="str">
        <f t="shared" ref="L387:L450" si="52">DEC2HEX(D387)</f>
        <v>96</v>
      </c>
      <c r="M387" t="str">
        <f t="shared" ref="M387:M450" si="53">DEC2HEX(E387)</f>
        <v>32</v>
      </c>
      <c r="N387" t="str">
        <f t="shared" ref="N387:N450" si="54">DEC2HEX(F387)</f>
        <v>96</v>
      </c>
      <c r="O387" t="str">
        <f t="shared" ref="O387:O450" si="55">DEC2HEX(G387)</f>
        <v>32</v>
      </c>
      <c r="P387" t="str">
        <f t="shared" ref="P387:P450" si="56">DEC2HEX(H387)</f>
        <v>96</v>
      </c>
    </row>
    <row r="388" spans="1:16" x14ac:dyDescent="0.5">
      <c r="A388">
        <f t="shared" si="49"/>
        <v>387</v>
      </c>
      <c r="B388" t="s">
        <v>386</v>
      </c>
      <c r="C388">
        <v>55</v>
      </c>
      <c r="D388">
        <v>68</v>
      </c>
      <c r="E388">
        <v>64</v>
      </c>
      <c r="F388">
        <v>45</v>
      </c>
      <c r="G388">
        <v>55</v>
      </c>
      <c r="H388">
        <v>31</v>
      </c>
      <c r="I388">
        <f t="shared" si="50"/>
        <v>318</v>
      </c>
      <c r="K388" t="str">
        <f t="shared" si="51"/>
        <v>37</v>
      </c>
      <c r="L388" t="str">
        <f t="shared" si="52"/>
        <v>44</v>
      </c>
      <c r="M388" t="str">
        <f t="shared" si="53"/>
        <v>40</v>
      </c>
      <c r="N388" t="str">
        <f t="shared" si="54"/>
        <v>2D</v>
      </c>
      <c r="O388" t="str">
        <f t="shared" si="55"/>
        <v>37</v>
      </c>
      <c r="P388" t="str">
        <f t="shared" si="56"/>
        <v>1F</v>
      </c>
    </row>
    <row r="389" spans="1:16" x14ac:dyDescent="0.5">
      <c r="A389">
        <f t="shared" ref="A389:A452" si="57">A388+1</f>
        <v>388</v>
      </c>
      <c r="B389" t="s">
        <v>387</v>
      </c>
      <c r="C389">
        <v>75</v>
      </c>
      <c r="D389">
        <v>89</v>
      </c>
      <c r="E389">
        <v>85</v>
      </c>
      <c r="F389">
        <v>55</v>
      </c>
      <c r="G389">
        <v>65</v>
      </c>
      <c r="H389">
        <v>36</v>
      </c>
      <c r="I389">
        <f t="shared" si="50"/>
        <v>405</v>
      </c>
      <c r="K389" t="str">
        <f t="shared" si="51"/>
        <v>4B</v>
      </c>
      <c r="L389" t="str">
        <f t="shared" si="52"/>
        <v>59</v>
      </c>
      <c r="M389" t="str">
        <f t="shared" si="53"/>
        <v>55</v>
      </c>
      <c r="N389" t="str">
        <f t="shared" si="54"/>
        <v>37</v>
      </c>
      <c r="O389" t="str">
        <f t="shared" si="55"/>
        <v>41</v>
      </c>
      <c r="P389" t="str">
        <f t="shared" si="56"/>
        <v>24</v>
      </c>
    </row>
    <row r="390" spans="1:16" x14ac:dyDescent="0.5">
      <c r="A390">
        <f t="shared" si="57"/>
        <v>389</v>
      </c>
      <c r="B390" t="s">
        <v>388</v>
      </c>
      <c r="C390">
        <v>95</v>
      </c>
      <c r="D390">
        <v>109</v>
      </c>
      <c r="E390">
        <v>105</v>
      </c>
      <c r="F390">
        <v>75</v>
      </c>
      <c r="G390">
        <v>85</v>
      </c>
      <c r="H390">
        <v>56</v>
      </c>
      <c r="I390">
        <f t="shared" si="50"/>
        <v>525</v>
      </c>
      <c r="K390" t="str">
        <f t="shared" si="51"/>
        <v>5F</v>
      </c>
      <c r="L390" t="str">
        <f t="shared" si="52"/>
        <v>6D</v>
      </c>
      <c r="M390" t="str">
        <f t="shared" si="53"/>
        <v>69</v>
      </c>
      <c r="N390" t="str">
        <f t="shared" si="54"/>
        <v>4B</v>
      </c>
      <c r="O390" t="str">
        <f t="shared" si="55"/>
        <v>55</v>
      </c>
      <c r="P390" t="str">
        <f t="shared" si="56"/>
        <v>38</v>
      </c>
    </row>
    <row r="391" spans="1:16" x14ac:dyDescent="0.5">
      <c r="A391">
        <f t="shared" si="57"/>
        <v>390</v>
      </c>
      <c r="B391" t="s">
        <v>389</v>
      </c>
      <c r="C391">
        <v>44</v>
      </c>
      <c r="D391">
        <v>58</v>
      </c>
      <c r="E391">
        <v>44</v>
      </c>
      <c r="F391">
        <v>58</v>
      </c>
      <c r="G391">
        <v>44</v>
      </c>
      <c r="H391">
        <v>61</v>
      </c>
      <c r="I391">
        <f t="shared" si="50"/>
        <v>309</v>
      </c>
      <c r="K391" t="str">
        <f t="shared" si="51"/>
        <v>2C</v>
      </c>
      <c r="L391" t="str">
        <f t="shared" si="52"/>
        <v>3A</v>
      </c>
      <c r="M391" t="str">
        <f t="shared" si="53"/>
        <v>2C</v>
      </c>
      <c r="N391" t="str">
        <f t="shared" si="54"/>
        <v>3A</v>
      </c>
      <c r="O391" t="str">
        <f t="shared" si="55"/>
        <v>2C</v>
      </c>
      <c r="P391" t="str">
        <f t="shared" si="56"/>
        <v>3D</v>
      </c>
    </row>
    <row r="392" spans="1:16" x14ac:dyDescent="0.5">
      <c r="A392">
        <f t="shared" si="57"/>
        <v>391</v>
      </c>
      <c r="B392" t="s">
        <v>390</v>
      </c>
      <c r="C392">
        <v>64</v>
      </c>
      <c r="D392">
        <v>78</v>
      </c>
      <c r="E392">
        <v>52</v>
      </c>
      <c r="F392">
        <v>78</v>
      </c>
      <c r="G392">
        <v>52</v>
      </c>
      <c r="H392">
        <v>81</v>
      </c>
      <c r="I392">
        <f t="shared" si="50"/>
        <v>405</v>
      </c>
      <c r="K392" t="str">
        <f t="shared" si="51"/>
        <v>40</v>
      </c>
      <c r="L392" t="str">
        <f t="shared" si="52"/>
        <v>4E</v>
      </c>
      <c r="M392" t="str">
        <f t="shared" si="53"/>
        <v>34</v>
      </c>
      <c r="N392" t="str">
        <f t="shared" si="54"/>
        <v>4E</v>
      </c>
      <c r="O392" t="str">
        <f t="shared" si="55"/>
        <v>34</v>
      </c>
      <c r="P392" t="str">
        <f t="shared" si="56"/>
        <v>51</v>
      </c>
    </row>
    <row r="393" spans="1:16" x14ac:dyDescent="0.5">
      <c r="A393">
        <f t="shared" si="57"/>
        <v>392</v>
      </c>
      <c r="B393" t="s">
        <v>391</v>
      </c>
      <c r="C393">
        <v>76</v>
      </c>
      <c r="D393">
        <v>104</v>
      </c>
      <c r="E393">
        <v>71</v>
      </c>
      <c r="F393">
        <v>104</v>
      </c>
      <c r="G393">
        <v>71</v>
      </c>
      <c r="H393">
        <v>108</v>
      </c>
      <c r="I393">
        <f t="shared" si="50"/>
        <v>534</v>
      </c>
      <c r="K393" t="str">
        <f t="shared" si="51"/>
        <v>4C</v>
      </c>
      <c r="L393" t="str">
        <f t="shared" si="52"/>
        <v>68</v>
      </c>
      <c r="M393" t="str">
        <f t="shared" si="53"/>
        <v>47</v>
      </c>
      <c r="N393" t="str">
        <f t="shared" si="54"/>
        <v>68</v>
      </c>
      <c r="O393" t="str">
        <f t="shared" si="55"/>
        <v>47</v>
      </c>
      <c r="P393" t="str">
        <f t="shared" si="56"/>
        <v>6C</v>
      </c>
    </row>
    <row r="394" spans="1:16" x14ac:dyDescent="0.5">
      <c r="A394">
        <f t="shared" si="57"/>
        <v>393</v>
      </c>
      <c r="B394" t="s">
        <v>392</v>
      </c>
      <c r="C394">
        <v>53</v>
      </c>
      <c r="D394">
        <v>51</v>
      </c>
      <c r="E394">
        <v>53</v>
      </c>
      <c r="F394">
        <v>61</v>
      </c>
      <c r="G394">
        <v>56</v>
      </c>
      <c r="H394">
        <v>40</v>
      </c>
      <c r="I394">
        <f t="shared" si="50"/>
        <v>314</v>
      </c>
      <c r="K394" t="str">
        <f t="shared" si="51"/>
        <v>35</v>
      </c>
      <c r="L394" t="str">
        <f t="shared" si="52"/>
        <v>33</v>
      </c>
      <c r="M394" t="str">
        <f t="shared" si="53"/>
        <v>35</v>
      </c>
      <c r="N394" t="str">
        <f t="shared" si="54"/>
        <v>3D</v>
      </c>
      <c r="O394" t="str">
        <f t="shared" si="55"/>
        <v>38</v>
      </c>
      <c r="P394" t="str">
        <f t="shared" si="56"/>
        <v>28</v>
      </c>
    </row>
    <row r="395" spans="1:16" x14ac:dyDescent="0.5">
      <c r="A395">
        <f t="shared" si="57"/>
        <v>394</v>
      </c>
      <c r="B395" t="s">
        <v>393</v>
      </c>
      <c r="C395">
        <v>64</v>
      </c>
      <c r="D395">
        <v>66</v>
      </c>
      <c r="E395">
        <v>68</v>
      </c>
      <c r="F395">
        <v>81</v>
      </c>
      <c r="G395">
        <v>76</v>
      </c>
      <c r="H395">
        <v>50</v>
      </c>
      <c r="I395">
        <f t="shared" si="50"/>
        <v>405</v>
      </c>
      <c r="K395" t="str">
        <f t="shared" si="51"/>
        <v>40</v>
      </c>
      <c r="L395" t="str">
        <f t="shared" si="52"/>
        <v>42</v>
      </c>
      <c r="M395" t="str">
        <f t="shared" si="53"/>
        <v>44</v>
      </c>
      <c r="N395" t="str">
        <f t="shared" si="54"/>
        <v>51</v>
      </c>
      <c r="O395" t="str">
        <f t="shared" si="55"/>
        <v>4C</v>
      </c>
      <c r="P395" t="str">
        <f t="shared" si="56"/>
        <v>32</v>
      </c>
    </row>
    <row r="396" spans="1:16" x14ac:dyDescent="0.5">
      <c r="A396">
        <f t="shared" si="57"/>
        <v>395</v>
      </c>
      <c r="B396" t="s">
        <v>394</v>
      </c>
      <c r="C396">
        <v>84</v>
      </c>
      <c r="D396">
        <v>86</v>
      </c>
      <c r="E396">
        <v>88</v>
      </c>
      <c r="F396">
        <v>111</v>
      </c>
      <c r="G396">
        <v>101</v>
      </c>
      <c r="H396">
        <v>60</v>
      </c>
      <c r="I396">
        <f t="shared" si="50"/>
        <v>530</v>
      </c>
      <c r="K396" t="str">
        <f t="shared" si="51"/>
        <v>54</v>
      </c>
      <c r="L396" t="str">
        <f t="shared" si="52"/>
        <v>56</v>
      </c>
      <c r="M396" t="str">
        <f t="shared" si="53"/>
        <v>58</v>
      </c>
      <c r="N396" t="str">
        <f t="shared" si="54"/>
        <v>6F</v>
      </c>
      <c r="O396" t="str">
        <f t="shared" si="55"/>
        <v>65</v>
      </c>
      <c r="P396" t="str">
        <f t="shared" si="56"/>
        <v>3C</v>
      </c>
    </row>
    <row r="397" spans="1:16" x14ac:dyDescent="0.5">
      <c r="A397">
        <f t="shared" si="57"/>
        <v>396</v>
      </c>
      <c r="B397" t="s">
        <v>395</v>
      </c>
      <c r="C397">
        <v>40</v>
      </c>
      <c r="D397">
        <v>55</v>
      </c>
      <c r="E397">
        <v>30</v>
      </c>
      <c r="F397">
        <v>30</v>
      </c>
      <c r="G397">
        <v>30</v>
      </c>
      <c r="H397">
        <v>60</v>
      </c>
      <c r="I397">
        <f t="shared" si="50"/>
        <v>245</v>
      </c>
      <c r="K397" t="str">
        <f t="shared" si="51"/>
        <v>28</v>
      </c>
      <c r="L397" t="str">
        <f t="shared" si="52"/>
        <v>37</v>
      </c>
      <c r="M397" t="str">
        <f t="shared" si="53"/>
        <v>1E</v>
      </c>
      <c r="N397" t="str">
        <f t="shared" si="54"/>
        <v>1E</v>
      </c>
      <c r="O397" t="str">
        <f t="shared" si="55"/>
        <v>1E</v>
      </c>
      <c r="P397" t="str">
        <f t="shared" si="56"/>
        <v>3C</v>
      </c>
    </row>
    <row r="398" spans="1:16" x14ac:dyDescent="0.5">
      <c r="A398">
        <f t="shared" si="57"/>
        <v>397</v>
      </c>
      <c r="B398" t="s">
        <v>396</v>
      </c>
      <c r="C398">
        <v>55</v>
      </c>
      <c r="D398">
        <v>75</v>
      </c>
      <c r="E398">
        <v>50</v>
      </c>
      <c r="F398">
        <v>40</v>
      </c>
      <c r="G398">
        <v>40</v>
      </c>
      <c r="H398">
        <v>80</v>
      </c>
      <c r="I398">
        <f t="shared" si="50"/>
        <v>340</v>
      </c>
      <c r="K398" t="str">
        <f t="shared" si="51"/>
        <v>37</v>
      </c>
      <c r="L398" t="str">
        <f t="shared" si="52"/>
        <v>4B</v>
      </c>
      <c r="M398" t="str">
        <f t="shared" si="53"/>
        <v>32</v>
      </c>
      <c r="N398" t="str">
        <f t="shared" si="54"/>
        <v>28</v>
      </c>
      <c r="O398" t="str">
        <f t="shared" si="55"/>
        <v>28</v>
      </c>
      <c r="P398" t="str">
        <f t="shared" si="56"/>
        <v>50</v>
      </c>
    </row>
    <row r="399" spans="1:16" x14ac:dyDescent="0.5">
      <c r="A399">
        <f t="shared" si="57"/>
        <v>398</v>
      </c>
      <c r="B399" t="s">
        <v>397</v>
      </c>
      <c r="C399">
        <v>85</v>
      </c>
      <c r="D399">
        <v>120</v>
      </c>
      <c r="E399">
        <v>70</v>
      </c>
      <c r="F399">
        <v>50</v>
      </c>
      <c r="G399">
        <v>60</v>
      </c>
      <c r="H399">
        <v>100</v>
      </c>
      <c r="I399">
        <f t="shared" si="50"/>
        <v>485</v>
      </c>
      <c r="K399" t="str">
        <f t="shared" si="51"/>
        <v>55</v>
      </c>
      <c r="L399" t="str">
        <f t="shared" si="52"/>
        <v>78</v>
      </c>
      <c r="M399" t="str">
        <f t="shared" si="53"/>
        <v>46</v>
      </c>
      <c r="N399" t="str">
        <f t="shared" si="54"/>
        <v>32</v>
      </c>
      <c r="O399" t="str">
        <f t="shared" si="55"/>
        <v>3C</v>
      </c>
      <c r="P399" t="str">
        <f t="shared" si="56"/>
        <v>64</v>
      </c>
    </row>
    <row r="400" spans="1:16" x14ac:dyDescent="0.5">
      <c r="A400">
        <f t="shared" si="57"/>
        <v>399</v>
      </c>
      <c r="B400" t="s">
        <v>398</v>
      </c>
      <c r="C400">
        <v>59</v>
      </c>
      <c r="D400">
        <v>45</v>
      </c>
      <c r="E400">
        <v>40</v>
      </c>
      <c r="F400">
        <v>35</v>
      </c>
      <c r="G400">
        <v>40</v>
      </c>
      <c r="H400">
        <v>31</v>
      </c>
      <c r="I400">
        <f t="shared" si="50"/>
        <v>250</v>
      </c>
      <c r="K400" t="str">
        <f t="shared" si="51"/>
        <v>3B</v>
      </c>
      <c r="L400" t="str">
        <f t="shared" si="52"/>
        <v>2D</v>
      </c>
      <c r="M400" t="str">
        <f t="shared" si="53"/>
        <v>28</v>
      </c>
      <c r="N400" t="str">
        <f t="shared" si="54"/>
        <v>23</v>
      </c>
      <c r="O400" t="str">
        <f t="shared" si="55"/>
        <v>28</v>
      </c>
      <c r="P400" t="str">
        <f t="shared" si="56"/>
        <v>1F</v>
      </c>
    </row>
    <row r="401" spans="1:16" x14ac:dyDescent="0.5">
      <c r="A401">
        <f t="shared" si="57"/>
        <v>400</v>
      </c>
      <c r="B401" t="s">
        <v>399</v>
      </c>
      <c r="C401">
        <v>79</v>
      </c>
      <c r="D401">
        <v>85</v>
      </c>
      <c r="E401">
        <v>60</v>
      </c>
      <c r="F401">
        <v>55</v>
      </c>
      <c r="G401">
        <v>60</v>
      </c>
      <c r="H401">
        <v>71</v>
      </c>
      <c r="I401">
        <f t="shared" si="50"/>
        <v>410</v>
      </c>
      <c r="K401" t="str">
        <f t="shared" si="51"/>
        <v>4F</v>
      </c>
      <c r="L401" t="str">
        <f t="shared" si="52"/>
        <v>55</v>
      </c>
      <c r="M401" t="str">
        <f t="shared" si="53"/>
        <v>3C</v>
      </c>
      <c r="N401" t="str">
        <f t="shared" si="54"/>
        <v>37</v>
      </c>
      <c r="O401" t="str">
        <f t="shared" si="55"/>
        <v>3C</v>
      </c>
      <c r="P401" t="str">
        <f t="shared" si="56"/>
        <v>47</v>
      </c>
    </row>
    <row r="402" spans="1:16" x14ac:dyDescent="0.5">
      <c r="A402">
        <f t="shared" si="57"/>
        <v>401</v>
      </c>
      <c r="B402" t="s">
        <v>400</v>
      </c>
      <c r="C402">
        <v>37</v>
      </c>
      <c r="D402">
        <v>25</v>
      </c>
      <c r="E402">
        <v>41</v>
      </c>
      <c r="F402">
        <v>25</v>
      </c>
      <c r="G402">
        <v>41</v>
      </c>
      <c r="H402">
        <v>25</v>
      </c>
      <c r="I402">
        <f t="shared" si="50"/>
        <v>194</v>
      </c>
      <c r="K402" t="str">
        <f t="shared" si="51"/>
        <v>25</v>
      </c>
      <c r="L402" t="str">
        <f t="shared" si="52"/>
        <v>19</v>
      </c>
      <c r="M402" t="str">
        <f t="shared" si="53"/>
        <v>29</v>
      </c>
      <c r="N402" t="str">
        <f t="shared" si="54"/>
        <v>19</v>
      </c>
      <c r="O402" t="str">
        <f t="shared" si="55"/>
        <v>29</v>
      </c>
      <c r="P402" t="str">
        <f t="shared" si="56"/>
        <v>19</v>
      </c>
    </row>
    <row r="403" spans="1:16" x14ac:dyDescent="0.5">
      <c r="A403">
        <f t="shared" si="57"/>
        <v>402</v>
      </c>
      <c r="B403" t="s">
        <v>401</v>
      </c>
      <c r="C403">
        <v>77</v>
      </c>
      <c r="D403">
        <v>85</v>
      </c>
      <c r="E403">
        <v>51</v>
      </c>
      <c r="F403">
        <v>55</v>
      </c>
      <c r="G403">
        <v>51</v>
      </c>
      <c r="H403">
        <v>65</v>
      </c>
      <c r="I403">
        <f t="shared" si="50"/>
        <v>384</v>
      </c>
      <c r="K403" t="str">
        <f t="shared" si="51"/>
        <v>4D</v>
      </c>
      <c r="L403" t="str">
        <f t="shared" si="52"/>
        <v>55</v>
      </c>
      <c r="M403" t="str">
        <f t="shared" si="53"/>
        <v>33</v>
      </c>
      <c r="N403" t="str">
        <f t="shared" si="54"/>
        <v>37</v>
      </c>
      <c r="O403" t="str">
        <f t="shared" si="55"/>
        <v>33</v>
      </c>
      <c r="P403" t="str">
        <f t="shared" si="56"/>
        <v>41</v>
      </c>
    </row>
    <row r="404" spans="1:16" x14ac:dyDescent="0.5">
      <c r="A404">
        <f t="shared" si="57"/>
        <v>403</v>
      </c>
      <c r="B404" t="s">
        <v>402</v>
      </c>
      <c r="C404">
        <v>45</v>
      </c>
      <c r="D404">
        <v>65</v>
      </c>
      <c r="E404">
        <v>34</v>
      </c>
      <c r="F404">
        <v>40</v>
      </c>
      <c r="G404">
        <v>34</v>
      </c>
      <c r="H404">
        <v>45</v>
      </c>
      <c r="I404">
        <f t="shared" si="50"/>
        <v>263</v>
      </c>
      <c r="K404" t="str">
        <f t="shared" si="51"/>
        <v>2D</v>
      </c>
      <c r="L404" t="str">
        <f t="shared" si="52"/>
        <v>41</v>
      </c>
      <c r="M404" t="str">
        <f t="shared" si="53"/>
        <v>22</v>
      </c>
      <c r="N404" t="str">
        <f t="shared" si="54"/>
        <v>28</v>
      </c>
      <c r="O404" t="str">
        <f t="shared" si="55"/>
        <v>22</v>
      </c>
      <c r="P404" t="str">
        <f t="shared" si="56"/>
        <v>2D</v>
      </c>
    </row>
    <row r="405" spans="1:16" x14ac:dyDescent="0.5">
      <c r="A405">
        <f t="shared" si="57"/>
        <v>404</v>
      </c>
      <c r="B405" t="s">
        <v>403</v>
      </c>
      <c r="C405">
        <v>60</v>
      </c>
      <c r="D405">
        <v>85</v>
      </c>
      <c r="E405">
        <v>49</v>
      </c>
      <c r="F405">
        <v>60</v>
      </c>
      <c r="G405">
        <v>49</v>
      </c>
      <c r="H405">
        <v>60</v>
      </c>
      <c r="I405">
        <f t="shared" si="50"/>
        <v>363</v>
      </c>
      <c r="K405" t="str">
        <f t="shared" si="51"/>
        <v>3C</v>
      </c>
      <c r="L405" t="str">
        <f t="shared" si="52"/>
        <v>55</v>
      </c>
      <c r="M405" t="str">
        <f t="shared" si="53"/>
        <v>31</v>
      </c>
      <c r="N405" t="str">
        <f t="shared" si="54"/>
        <v>3C</v>
      </c>
      <c r="O405" t="str">
        <f t="shared" si="55"/>
        <v>31</v>
      </c>
      <c r="P405" t="str">
        <f t="shared" si="56"/>
        <v>3C</v>
      </c>
    </row>
    <row r="406" spans="1:16" x14ac:dyDescent="0.5">
      <c r="A406">
        <f t="shared" si="57"/>
        <v>405</v>
      </c>
      <c r="B406" t="s">
        <v>404</v>
      </c>
      <c r="C406">
        <v>80</v>
      </c>
      <c r="D406">
        <v>120</v>
      </c>
      <c r="E406">
        <v>79</v>
      </c>
      <c r="F406">
        <v>95</v>
      </c>
      <c r="G406">
        <v>79</v>
      </c>
      <c r="H406">
        <v>70</v>
      </c>
      <c r="I406">
        <f t="shared" si="50"/>
        <v>523</v>
      </c>
      <c r="K406" t="str">
        <f t="shared" si="51"/>
        <v>50</v>
      </c>
      <c r="L406" t="str">
        <f t="shared" si="52"/>
        <v>78</v>
      </c>
      <c r="M406" t="str">
        <f t="shared" si="53"/>
        <v>4F</v>
      </c>
      <c r="N406" t="str">
        <f t="shared" si="54"/>
        <v>5F</v>
      </c>
      <c r="O406" t="str">
        <f t="shared" si="55"/>
        <v>4F</v>
      </c>
      <c r="P406" t="str">
        <f t="shared" si="56"/>
        <v>46</v>
      </c>
    </row>
    <row r="407" spans="1:16" x14ac:dyDescent="0.5">
      <c r="A407">
        <f t="shared" si="57"/>
        <v>406</v>
      </c>
      <c r="B407" t="s">
        <v>405</v>
      </c>
      <c r="C407">
        <v>40</v>
      </c>
      <c r="D407">
        <v>30</v>
      </c>
      <c r="E407">
        <v>35</v>
      </c>
      <c r="F407">
        <v>50</v>
      </c>
      <c r="G407">
        <v>70</v>
      </c>
      <c r="H407">
        <v>55</v>
      </c>
      <c r="I407">
        <f t="shared" si="50"/>
        <v>280</v>
      </c>
      <c r="K407" t="str">
        <f t="shared" si="51"/>
        <v>28</v>
      </c>
      <c r="L407" t="str">
        <f t="shared" si="52"/>
        <v>1E</v>
      </c>
      <c r="M407" t="str">
        <f t="shared" si="53"/>
        <v>23</v>
      </c>
      <c r="N407" t="str">
        <f t="shared" si="54"/>
        <v>32</v>
      </c>
      <c r="O407" t="str">
        <f t="shared" si="55"/>
        <v>46</v>
      </c>
      <c r="P407" t="str">
        <f t="shared" si="56"/>
        <v>37</v>
      </c>
    </row>
    <row r="408" spans="1:16" x14ac:dyDescent="0.5">
      <c r="A408">
        <f t="shared" si="57"/>
        <v>407</v>
      </c>
      <c r="B408" t="s">
        <v>406</v>
      </c>
      <c r="C408">
        <v>60</v>
      </c>
      <c r="D408">
        <v>70</v>
      </c>
      <c r="E408">
        <v>65</v>
      </c>
      <c r="F408">
        <v>125</v>
      </c>
      <c r="G408">
        <v>105</v>
      </c>
      <c r="H408">
        <v>90</v>
      </c>
      <c r="I408">
        <f t="shared" si="50"/>
        <v>515</v>
      </c>
      <c r="K408" t="str">
        <f t="shared" si="51"/>
        <v>3C</v>
      </c>
      <c r="L408" t="str">
        <f t="shared" si="52"/>
        <v>46</v>
      </c>
      <c r="M408" t="str">
        <f t="shared" si="53"/>
        <v>41</v>
      </c>
      <c r="N408" t="str">
        <f t="shared" si="54"/>
        <v>7D</v>
      </c>
      <c r="O408" t="str">
        <f t="shared" si="55"/>
        <v>69</v>
      </c>
      <c r="P408" t="str">
        <f t="shared" si="56"/>
        <v>5A</v>
      </c>
    </row>
    <row r="409" spans="1:16" x14ac:dyDescent="0.5">
      <c r="A409">
        <f t="shared" si="57"/>
        <v>408</v>
      </c>
      <c r="B409" t="s">
        <v>407</v>
      </c>
      <c r="C409">
        <v>67</v>
      </c>
      <c r="D409">
        <v>125</v>
      </c>
      <c r="E409">
        <v>40</v>
      </c>
      <c r="F409">
        <v>30</v>
      </c>
      <c r="G409">
        <v>30</v>
      </c>
      <c r="H409">
        <v>58</v>
      </c>
      <c r="I409">
        <f t="shared" si="50"/>
        <v>350</v>
      </c>
      <c r="K409" t="str">
        <f t="shared" si="51"/>
        <v>43</v>
      </c>
      <c r="L409" t="str">
        <f t="shared" si="52"/>
        <v>7D</v>
      </c>
      <c r="M409" t="str">
        <f t="shared" si="53"/>
        <v>28</v>
      </c>
      <c r="N409" t="str">
        <f t="shared" si="54"/>
        <v>1E</v>
      </c>
      <c r="O409" t="str">
        <f t="shared" si="55"/>
        <v>1E</v>
      </c>
      <c r="P409" t="str">
        <f t="shared" si="56"/>
        <v>3A</v>
      </c>
    </row>
    <row r="410" spans="1:16" x14ac:dyDescent="0.5">
      <c r="A410">
        <f t="shared" si="57"/>
        <v>409</v>
      </c>
      <c r="B410" t="s">
        <v>408</v>
      </c>
      <c r="C410">
        <v>97</v>
      </c>
      <c r="D410">
        <v>165</v>
      </c>
      <c r="E410">
        <v>60</v>
      </c>
      <c r="F410">
        <v>65</v>
      </c>
      <c r="G410">
        <v>50</v>
      </c>
      <c r="H410">
        <v>58</v>
      </c>
      <c r="I410">
        <f t="shared" si="50"/>
        <v>495</v>
      </c>
      <c r="K410" t="str">
        <f t="shared" si="51"/>
        <v>61</v>
      </c>
      <c r="L410" t="str">
        <f t="shared" si="52"/>
        <v>A5</v>
      </c>
      <c r="M410" t="str">
        <f t="shared" si="53"/>
        <v>3C</v>
      </c>
      <c r="N410" t="str">
        <f t="shared" si="54"/>
        <v>41</v>
      </c>
      <c r="O410" t="str">
        <f t="shared" si="55"/>
        <v>32</v>
      </c>
      <c r="P410" t="str">
        <f t="shared" si="56"/>
        <v>3A</v>
      </c>
    </row>
    <row r="411" spans="1:16" x14ac:dyDescent="0.5">
      <c r="A411">
        <f t="shared" si="57"/>
        <v>410</v>
      </c>
      <c r="B411" t="s">
        <v>409</v>
      </c>
      <c r="C411">
        <v>30</v>
      </c>
      <c r="D411">
        <v>42</v>
      </c>
      <c r="E411">
        <v>118</v>
      </c>
      <c r="F411">
        <v>42</v>
      </c>
      <c r="G411">
        <v>88</v>
      </c>
      <c r="H411">
        <v>30</v>
      </c>
      <c r="I411">
        <f t="shared" si="50"/>
        <v>350</v>
      </c>
      <c r="K411" t="str">
        <f t="shared" si="51"/>
        <v>1E</v>
      </c>
      <c r="L411" t="str">
        <f t="shared" si="52"/>
        <v>2A</v>
      </c>
      <c r="M411" t="str">
        <f t="shared" si="53"/>
        <v>76</v>
      </c>
      <c r="N411" t="str">
        <f t="shared" si="54"/>
        <v>2A</v>
      </c>
      <c r="O411" t="str">
        <f t="shared" si="55"/>
        <v>58</v>
      </c>
      <c r="P411" t="str">
        <f t="shared" si="56"/>
        <v>1E</v>
      </c>
    </row>
    <row r="412" spans="1:16" x14ac:dyDescent="0.5">
      <c r="A412">
        <f t="shared" si="57"/>
        <v>411</v>
      </c>
      <c r="B412" t="s">
        <v>410</v>
      </c>
      <c r="C412">
        <v>60</v>
      </c>
      <c r="D412">
        <v>52</v>
      </c>
      <c r="E412">
        <v>168</v>
      </c>
      <c r="F412">
        <v>47</v>
      </c>
      <c r="G412">
        <v>138</v>
      </c>
      <c r="H412">
        <v>30</v>
      </c>
      <c r="I412">
        <f t="shared" si="50"/>
        <v>495</v>
      </c>
      <c r="K412" t="str">
        <f t="shared" si="51"/>
        <v>3C</v>
      </c>
      <c r="L412" t="str">
        <f t="shared" si="52"/>
        <v>34</v>
      </c>
      <c r="M412" t="str">
        <f t="shared" si="53"/>
        <v>A8</v>
      </c>
      <c r="N412" t="str">
        <f t="shared" si="54"/>
        <v>2F</v>
      </c>
      <c r="O412" t="str">
        <f t="shared" si="55"/>
        <v>8A</v>
      </c>
      <c r="P412" t="str">
        <f t="shared" si="56"/>
        <v>1E</v>
      </c>
    </row>
    <row r="413" spans="1:16" x14ac:dyDescent="0.5">
      <c r="A413">
        <f t="shared" si="57"/>
        <v>412</v>
      </c>
      <c r="B413" t="s">
        <v>411</v>
      </c>
      <c r="C413">
        <v>40</v>
      </c>
      <c r="D413">
        <v>29</v>
      </c>
      <c r="E413">
        <v>45</v>
      </c>
      <c r="F413">
        <v>29</v>
      </c>
      <c r="G413">
        <v>45</v>
      </c>
      <c r="H413">
        <v>36</v>
      </c>
      <c r="I413">
        <f t="shared" si="50"/>
        <v>224</v>
      </c>
      <c r="K413" t="str">
        <f t="shared" si="51"/>
        <v>28</v>
      </c>
      <c r="L413" t="str">
        <f t="shared" si="52"/>
        <v>1D</v>
      </c>
      <c r="M413" t="str">
        <f t="shared" si="53"/>
        <v>2D</v>
      </c>
      <c r="N413" t="str">
        <f t="shared" si="54"/>
        <v>1D</v>
      </c>
      <c r="O413" t="str">
        <f t="shared" si="55"/>
        <v>2D</v>
      </c>
      <c r="P413" t="str">
        <f t="shared" si="56"/>
        <v>24</v>
      </c>
    </row>
    <row r="414" spans="1:16" x14ac:dyDescent="0.5">
      <c r="A414">
        <f t="shared" si="57"/>
        <v>413</v>
      </c>
      <c r="B414" t="s">
        <v>412</v>
      </c>
      <c r="C414">
        <v>60</v>
      </c>
      <c r="D414">
        <v>59</v>
      </c>
      <c r="E414">
        <v>85</v>
      </c>
      <c r="F414">
        <v>79</v>
      </c>
      <c r="G414">
        <v>105</v>
      </c>
      <c r="H414">
        <v>36</v>
      </c>
      <c r="I414">
        <f t="shared" si="50"/>
        <v>424</v>
      </c>
      <c r="K414" t="str">
        <f t="shared" si="51"/>
        <v>3C</v>
      </c>
      <c r="L414" t="str">
        <f t="shared" si="52"/>
        <v>3B</v>
      </c>
      <c r="M414" t="str">
        <f t="shared" si="53"/>
        <v>55</v>
      </c>
      <c r="N414" t="str">
        <f t="shared" si="54"/>
        <v>4F</v>
      </c>
      <c r="O414" t="str">
        <f t="shared" si="55"/>
        <v>69</v>
      </c>
      <c r="P414" t="str">
        <f t="shared" si="56"/>
        <v>24</v>
      </c>
    </row>
    <row r="415" spans="1:16" x14ac:dyDescent="0.5">
      <c r="A415">
        <f t="shared" si="57"/>
        <v>414</v>
      </c>
      <c r="B415" t="s">
        <v>413</v>
      </c>
      <c r="C415">
        <v>70</v>
      </c>
      <c r="D415">
        <v>94</v>
      </c>
      <c r="E415">
        <v>50</v>
      </c>
      <c r="F415">
        <v>94</v>
      </c>
      <c r="G415">
        <v>50</v>
      </c>
      <c r="H415">
        <v>66</v>
      </c>
      <c r="I415">
        <f t="shared" si="50"/>
        <v>424</v>
      </c>
      <c r="K415" t="str">
        <f t="shared" si="51"/>
        <v>46</v>
      </c>
      <c r="L415" t="str">
        <f t="shared" si="52"/>
        <v>5E</v>
      </c>
      <c r="M415" t="str">
        <f t="shared" si="53"/>
        <v>32</v>
      </c>
      <c r="N415" t="str">
        <f t="shared" si="54"/>
        <v>5E</v>
      </c>
      <c r="O415" t="str">
        <f t="shared" si="55"/>
        <v>32</v>
      </c>
      <c r="P415" t="str">
        <f t="shared" si="56"/>
        <v>42</v>
      </c>
    </row>
    <row r="416" spans="1:16" x14ac:dyDescent="0.5">
      <c r="A416">
        <f t="shared" si="57"/>
        <v>415</v>
      </c>
      <c r="B416" t="s">
        <v>414</v>
      </c>
      <c r="C416">
        <v>30</v>
      </c>
      <c r="D416">
        <v>30</v>
      </c>
      <c r="E416">
        <v>42</v>
      </c>
      <c r="F416">
        <v>30</v>
      </c>
      <c r="G416">
        <v>42</v>
      </c>
      <c r="H416">
        <v>70</v>
      </c>
      <c r="I416">
        <f t="shared" si="50"/>
        <v>244</v>
      </c>
      <c r="K416" t="str">
        <f t="shared" si="51"/>
        <v>1E</v>
      </c>
      <c r="L416" t="str">
        <f t="shared" si="52"/>
        <v>1E</v>
      </c>
      <c r="M416" t="str">
        <f t="shared" si="53"/>
        <v>2A</v>
      </c>
      <c r="N416" t="str">
        <f t="shared" si="54"/>
        <v>1E</v>
      </c>
      <c r="O416" t="str">
        <f t="shared" si="55"/>
        <v>2A</v>
      </c>
      <c r="P416" t="str">
        <f t="shared" si="56"/>
        <v>46</v>
      </c>
    </row>
    <row r="417" spans="1:16" x14ac:dyDescent="0.5">
      <c r="A417">
        <f t="shared" si="57"/>
        <v>416</v>
      </c>
      <c r="B417" t="s">
        <v>415</v>
      </c>
      <c r="C417">
        <v>70</v>
      </c>
      <c r="D417">
        <v>80</v>
      </c>
      <c r="E417">
        <v>102</v>
      </c>
      <c r="F417">
        <v>80</v>
      </c>
      <c r="G417">
        <v>102</v>
      </c>
      <c r="H417">
        <v>40</v>
      </c>
      <c r="I417">
        <f t="shared" si="50"/>
        <v>474</v>
      </c>
      <c r="K417" t="str">
        <f t="shared" si="51"/>
        <v>46</v>
      </c>
      <c r="L417" t="str">
        <f t="shared" si="52"/>
        <v>50</v>
      </c>
      <c r="M417" t="str">
        <f t="shared" si="53"/>
        <v>66</v>
      </c>
      <c r="N417" t="str">
        <f t="shared" si="54"/>
        <v>50</v>
      </c>
      <c r="O417" t="str">
        <f t="shared" si="55"/>
        <v>66</v>
      </c>
      <c r="P417" t="str">
        <f t="shared" si="56"/>
        <v>28</v>
      </c>
    </row>
    <row r="418" spans="1:16" x14ac:dyDescent="0.5">
      <c r="A418">
        <f t="shared" si="57"/>
        <v>417</v>
      </c>
      <c r="B418" t="s">
        <v>416</v>
      </c>
      <c r="C418">
        <v>60</v>
      </c>
      <c r="D418">
        <v>45</v>
      </c>
      <c r="E418">
        <v>70</v>
      </c>
      <c r="F418">
        <v>45</v>
      </c>
      <c r="G418">
        <v>90</v>
      </c>
      <c r="H418">
        <v>95</v>
      </c>
      <c r="I418">
        <f t="shared" si="50"/>
        <v>405</v>
      </c>
      <c r="K418" t="str">
        <f t="shared" si="51"/>
        <v>3C</v>
      </c>
      <c r="L418" t="str">
        <f t="shared" si="52"/>
        <v>2D</v>
      </c>
      <c r="M418" t="str">
        <f t="shared" si="53"/>
        <v>46</v>
      </c>
      <c r="N418" t="str">
        <f t="shared" si="54"/>
        <v>2D</v>
      </c>
      <c r="O418" t="str">
        <f t="shared" si="55"/>
        <v>5A</v>
      </c>
      <c r="P418" t="str">
        <f t="shared" si="56"/>
        <v>5F</v>
      </c>
    </row>
    <row r="419" spans="1:16" x14ac:dyDescent="0.5">
      <c r="A419">
        <f t="shared" si="57"/>
        <v>418</v>
      </c>
      <c r="B419" t="s">
        <v>417</v>
      </c>
      <c r="C419">
        <v>55</v>
      </c>
      <c r="D419">
        <v>65</v>
      </c>
      <c r="E419">
        <v>35</v>
      </c>
      <c r="F419">
        <v>60</v>
      </c>
      <c r="G419">
        <v>30</v>
      </c>
      <c r="H419">
        <v>85</v>
      </c>
      <c r="I419">
        <f t="shared" si="50"/>
        <v>330</v>
      </c>
      <c r="K419" t="str">
        <f t="shared" si="51"/>
        <v>37</v>
      </c>
      <c r="L419" t="str">
        <f t="shared" si="52"/>
        <v>41</v>
      </c>
      <c r="M419" t="str">
        <f t="shared" si="53"/>
        <v>23</v>
      </c>
      <c r="N419" t="str">
        <f t="shared" si="54"/>
        <v>3C</v>
      </c>
      <c r="O419" t="str">
        <f t="shared" si="55"/>
        <v>1E</v>
      </c>
      <c r="P419" t="str">
        <f t="shared" si="56"/>
        <v>55</v>
      </c>
    </row>
    <row r="420" spans="1:16" x14ac:dyDescent="0.5">
      <c r="A420">
        <f t="shared" si="57"/>
        <v>419</v>
      </c>
      <c r="B420" t="s">
        <v>418</v>
      </c>
      <c r="C420">
        <v>85</v>
      </c>
      <c r="D420">
        <v>105</v>
      </c>
      <c r="E420">
        <v>55</v>
      </c>
      <c r="F420">
        <v>85</v>
      </c>
      <c r="G420">
        <v>50</v>
      </c>
      <c r="H420">
        <v>115</v>
      </c>
      <c r="I420">
        <f t="shared" si="50"/>
        <v>495</v>
      </c>
      <c r="K420" t="str">
        <f t="shared" si="51"/>
        <v>55</v>
      </c>
      <c r="L420" t="str">
        <f t="shared" si="52"/>
        <v>69</v>
      </c>
      <c r="M420" t="str">
        <f t="shared" si="53"/>
        <v>37</v>
      </c>
      <c r="N420" t="str">
        <f t="shared" si="54"/>
        <v>55</v>
      </c>
      <c r="O420" t="str">
        <f t="shared" si="55"/>
        <v>32</v>
      </c>
      <c r="P420" t="str">
        <f t="shared" si="56"/>
        <v>73</v>
      </c>
    </row>
    <row r="421" spans="1:16" x14ac:dyDescent="0.5">
      <c r="A421">
        <f t="shared" si="57"/>
        <v>420</v>
      </c>
      <c r="B421" t="s">
        <v>419</v>
      </c>
      <c r="C421">
        <v>45</v>
      </c>
      <c r="D421">
        <v>35</v>
      </c>
      <c r="E421">
        <v>45</v>
      </c>
      <c r="F421">
        <v>62</v>
      </c>
      <c r="G421">
        <v>53</v>
      </c>
      <c r="H421">
        <v>35</v>
      </c>
      <c r="I421">
        <f t="shared" si="50"/>
        <v>275</v>
      </c>
      <c r="K421" t="str">
        <f t="shared" si="51"/>
        <v>2D</v>
      </c>
      <c r="L421" t="str">
        <f t="shared" si="52"/>
        <v>23</v>
      </c>
      <c r="M421" t="str">
        <f t="shared" si="53"/>
        <v>2D</v>
      </c>
      <c r="N421" t="str">
        <f t="shared" si="54"/>
        <v>3E</v>
      </c>
      <c r="O421" t="str">
        <f t="shared" si="55"/>
        <v>35</v>
      </c>
      <c r="P421" t="str">
        <f t="shared" si="56"/>
        <v>23</v>
      </c>
    </row>
    <row r="422" spans="1:16" x14ac:dyDescent="0.5">
      <c r="A422">
        <f t="shared" si="57"/>
        <v>421</v>
      </c>
      <c r="B422" t="s">
        <v>420</v>
      </c>
      <c r="C422">
        <v>70</v>
      </c>
      <c r="D422">
        <v>60</v>
      </c>
      <c r="E422">
        <v>70</v>
      </c>
      <c r="F422">
        <v>87</v>
      </c>
      <c r="G422">
        <v>78</v>
      </c>
      <c r="H422">
        <v>85</v>
      </c>
      <c r="I422">
        <f t="shared" si="50"/>
        <v>450</v>
      </c>
      <c r="K422" t="str">
        <f t="shared" si="51"/>
        <v>46</v>
      </c>
      <c r="L422" t="str">
        <f t="shared" si="52"/>
        <v>3C</v>
      </c>
      <c r="M422" t="str">
        <f t="shared" si="53"/>
        <v>46</v>
      </c>
      <c r="N422" t="str">
        <f t="shared" si="54"/>
        <v>57</v>
      </c>
      <c r="O422" t="str">
        <f t="shared" si="55"/>
        <v>4E</v>
      </c>
      <c r="P422" t="str">
        <f t="shared" si="56"/>
        <v>55</v>
      </c>
    </row>
    <row r="423" spans="1:16" x14ac:dyDescent="0.5">
      <c r="A423">
        <f t="shared" si="57"/>
        <v>422</v>
      </c>
      <c r="B423" t="s">
        <v>421</v>
      </c>
      <c r="C423">
        <v>76</v>
      </c>
      <c r="D423">
        <v>48</v>
      </c>
      <c r="E423">
        <v>48</v>
      </c>
      <c r="F423">
        <v>57</v>
      </c>
      <c r="G423">
        <v>62</v>
      </c>
      <c r="H423">
        <v>34</v>
      </c>
      <c r="I423">
        <f t="shared" si="50"/>
        <v>325</v>
      </c>
      <c r="K423" t="str">
        <f t="shared" si="51"/>
        <v>4C</v>
      </c>
      <c r="L423" t="str">
        <f t="shared" si="52"/>
        <v>30</v>
      </c>
      <c r="M423" t="str">
        <f t="shared" si="53"/>
        <v>30</v>
      </c>
      <c r="N423" t="str">
        <f t="shared" si="54"/>
        <v>39</v>
      </c>
      <c r="O423" t="str">
        <f t="shared" si="55"/>
        <v>3E</v>
      </c>
      <c r="P423" t="str">
        <f t="shared" si="56"/>
        <v>22</v>
      </c>
    </row>
    <row r="424" spans="1:16" x14ac:dyDescent="0.5">
      <c r="A424">
        <f t="shared" si="57"/>
        <v>423</v>
      </c>
      <c r="B424" t="s">
        <v>422</v>
      </c>
      <c r="C424">
        <v>111</v>
      </c>
      <c r="D424">
        <v>83</v>
      </c>
      <c r="E424">
        <v>68</v>
      </c>
      <c r="F424">
        <v>92</v>
      </c>
      <c r="G424">
        <v>82</v>
      </c>
      <c r="H424">
        <v>39</v>
      </c>
      <c r="I424">
        <f t="shared" si="50"/>
        <v>475</v>
      </c>
      <c r="K424" t="str">
        <f t="shared" si="51"/>
        <v>6F</v>
      </c>
      <c r="L424" t="str">
        <f t="shared" si="52"/>
        <v>53</v>
      </c>
      <c r="M424" t="str">
        <f t="shared" si="53"/>
        <v>44</v>
      </c>
      <c r="N424" t="str">
        <f t="shared" si="54"/>
        <v>5C</v>
      </c>
      <c r="O424" t="str">
        <f t="shared" si="55"/>
        <v>52</v>
      </c>
      <c r="P424" t="str">
        <f t="shared" si="56"/>
        <v>27</v>
      </c>
    </row>
    <row r="425" spans="1:16" x14ac:dyDescent="0.5">
      <c r="A425">
        <f t="shared" si="57"/>
        <v>424</v>
      </c>
      <c r="B425" t="s">
        <v>423</v>
      </c>
      <c r="C425">
        <v>75</v>
      </c>
      <c r="D425">
        <v>100</v>
      </c>
      <c r="E425">
        <v>66</v>
      </c>
      <c r="F425">
        <v>60</v>
      </c>
      <c r="G425">
        <v>66</v>
      </c>
      <c r="H425">
        <v>115</v>
      </c>
      <c r="I425">
        <f t="shared" si="50"/>
        <v>482</v>
      </c>
      <c r="K425" t="str">
        <f t="shared" si="51"/>
        <v>4B</v>
      </c>
      <c r="L425" t="str">
        <f t="shared" si="52"/>
        <v>64</v>
      </c>
      <c r="M425" t="str">
        <f t="shared" si="53"/>
        <v>42</v>
      </c>
      <c r="N425" t="str">
        <f t="shared" si="54"/>
        <v>3C</v>
      </c>
      <c r="O425" t="str">
        <f t="shared" si="55"/>
        <v>42</v>
      </c>
      <c r="P425" t="str">
        <f t="shared" si="56"/>
        <v>73</v>
      </c>
    </row>
    <row r="426" spans="1:16" x14ac:dyDescent="0.5">
      <c r="A426">
        <f t="shared" si="57"/>
        <v>425</v>
      </c>
      <c r="B426" t="s">
        <v>424</v>
      </c>
      <c r="C426">
        <v>90</v>
      </c>
      <c r="D426">
        <v>50</v>
      </c>
      <c r="E426">
        <v>34</v>
      </c>
      <c r="F426">
        <v>60</v>
      </c>
      <c r="G426">
        <v>44</v>
      </c>
      <c r="H426">
        <v>70</v>
      </c>
      <c r="I426">
        <f t="shared" si="50"/>
        <v>348</v>
      </c>
      <c r="K426" t="str">
        <f t="shared" si="51"/>
        <v>5A</v>
      </c>
      <c r="L426" t="str">
        <f t="shared" si="52"/>
        <v>32</v>
      </c>
      <c r="M426" t="str">
        <f t="shared" si="53"/>
        <v>22</v>
      </c>
      <c r="N426" t="str">
        <f t="shared" si="54"/>
        <v>3C</v>
      </c>
      <c r="O426" t="str">
        <f t="shared" si="55"/>
        <v>2C</v>
      </c>
      <c r="P426" t="str">
        <f t="shared" si="56"/>
        <v>46</v>
      </c>
    </row>
    <row r="427" spans="1:16" x14ac:dyDescent="0.5">
      <c r="A427">
        <f t="shared" si="57"/>
        <v>426</v>
      </c>
      <c r="B427" t="s">
        <v>425</v>
      </c>
      <c r="C427">
        <v>150</v>
      </c>
      <c r="D427">
        <v>80</v>
      </c>
      <c r="E427">
        <v>44</v>
      </c>
      <c r="F427">
        <v>90</v>
      </c>
      <c r="G427">
        <v>54</v>
      </c>
      <c r="H427">
        <v>80</v>
      </c>
      <c r="I427">
        <f t="shared" si="50"/>
        <v>498</v>
      </c>
      <c r="K427" t="str">
        <f t="shared" si="51"/>
        <v>96</v>
      </c>
      <c r="L427" t="str">
        <f t="shared" si="52"/>
        <v>50</v>
      </c>
      <c r="M427" t="str">
        <f t="shared" si="53"/>
        <v>2C</v>
      </c>
      <c r="N427" t="str">
        <f t="shared" si="54"/>
        <v>5A</v>
      </c>
      <c r="O427" t="str">
        <f t="shared" si="55"/>
        <v>36</v>
      </c>
      <c r="P427" t="str">
        <f t="shared" si="56"/>
        <v>50</v>
      </c>
    </row>
    <row r="428" spans="1:16" x14ac:dyDescent="0.5">
      <c r="A428">
        <f t="shared" si="57"/>
        <v>427</v>
      </c>
      <c r="B428" t="s">
        <v>426</v>
      </c>
      <c r="C428">
        <v>55</v>
      </c>
      <c r="D428">
        <v>66</v>
      </c>
      <c r="E428">
        <v>44</v>
      </c>
      <c r="F428">
        <v>44</v>
      </c>
      <c r="G428">
        <v>56</v>
      </c>
      <c r="H428">
        <v>85</v>
      </c>
      <c r="I428">
        <f t="shared" si="50"/>
        <v>350</v>
      </c>
      <c r="K428" t="str">
        <f t="shared" si="51"/>
        <v>37</v>
      </c>
      <c r="L428" t="str">
        <f t="shared" si="52"/>
        <v>42</v>
      </c>
      <c r="M428" t="str">
        <f t="shared" si="53"/>
        <v>2C</v>
      </c>
      <c r="N428" t="str">
        <f t="shared" si="54"/>
        <v>2C</v>
      </c>
      <c r="O428" t="str">
        <f t="shared" si="55"/>
        <v>38</v>
      </c>
      <c r="P428" t="str">
        <f t="shared" si="56"/>
        <v>55</v>
      </c>
    </row>
    <row r="429" spans="1:16" x14ac:dyDescent="0.5">
      <c r="A429">
        <f t="shared" si="57"/>
        <v>428</v>
      </c>
      <c r="B429" t="s">
        <v>427</v>
      </c>
      <c r="C429">
        <v>65</v>
      </c>
      <c r="D429">
        <v>76</v>
      </c>
      <c r="E429">
        <v>84</v>
      </c>
      <c r="F429">
        <v>54</v>
      </c>
      <c r="G429">
        <v>96</v>
      </c>
      <c r="H429">
        <v>105</v>
      </c>
      <c r="I429">
        <f t="shared" si="50"/>
        <v>480</v>
      </c>
      <c r="K429" t="str">
        <f t="shared" si="51"/>
        <v>41</v>
      </c>
      <c r="L429" t="str">
        <f t="shared" si="52"/>
        <v>4C</v>
      </c>
      <c r="M429" t="str">
        <f t="shared" si="53"/>
        <v>54</v>
      </c>
      <c r="N429" t="str">
        <f t="shared" si="54"/>
        <v>36</v>
      </c>
      <c r="O429" t="str">
        <f t="shared" si="55"/>
        <v>60</v>
      </c>
      <c r="P429" t="str">
        <f t="shared" si="56"/>
        <v>69</v>
      </c>
    </row>
    <row r="430" spans="1:16" x14ac:dyDescent="0.5">
      <c r="A430">
        <f t="shared" si="57"/>
        <v>429</v>
      </c>
      <c r="B430" t="s">
        <v>428</v>
      </c>
      <c r="C430">
        <v>60</v>
      </c>
      <c r="D430">
        <v>60</v>
      </c>
      <c r="E430">
        <v>60</v>
      </c>
      <c r="F430">
        <v>105</v>
      </c>
      <c r="G430">
        <v>105</v>
      </c>
      <c r="H430">
        <v>105</v>
      </c>
      <c r="I430">
        <f t="shared" si="50"/>
        <v>495</v>
      </c>
      <c r="K430" t="str">
        <f t="shared" si="51"/>
        <v>3C</v>
      </c>
      <c r="L430" t="str">
        <f t="shared" si="52"/>
        <v>3C</v>
      </c>
      <c r="M430" t="str">
        <f t="shared" si="53"/>
        <v>3C</v>
      </c>
      <c r="N430" t="str">
        <f t="shared" si="54"/>
        <v>69</v>
      </c>
      <c r="O430" t="str">
        <f t="shared" si="55"/>
        <v>69</v>
      </c>
      <c r="P430" t="str">
        <f t="shared" si="56"/>
        <v>69</v>
      </c>
    </row>
    <row r="431" spans="1:16" x14ac:dyDescent="0.5">
      <c r="A431">
        <f t="shared" si="57"/>
        <v>430</v>
      </c>
      <c r="B431" t="s">
        <v>429</v>
      </c>
      <c r="C431">
        <v>100</v>
      </c>
      <c r="D431">
        <v>125</v>
      </c>
      <c r="E431">
        <v>52</v>
      </c>
      <c r="F431">
        <v>105</v>
      </c>
      <c r="G431">
        <v>52</v>
      </c>
      <c r="H431">
        <v>71</v>
      </c>
      <c r="I431">
        <f t="shared" si="50"/>
        <v>505</v>
      </c>
      <c r="K431" t="str">
        <f t="shared" si="51"/>
        <v>64</v>
      </c>
      <c r="L431" t="str">
        <f t="shared" si="52"/>
        <v>7D</v>
      </c>
      <c r="M431" t="str">
        <f t="shared" si="53"/>
        <v>34</v>
      </c>
      <c r="N431" t="str">
        <f t="shared" si="54"/>
        <v>69</v>
      </c>
      <c r="O431" t="str">
        <f t="shared" si="55"/>
        <v>34</v>
      </c>
      <c r="P431" t="str">
        <f t="shared" si="56"/>
        <v>47</v>
      </c>
    </row>
    <row r="432" spans="1:16" x14ac:dyDescent="0.5">
      <c r="A432">
        <f t="shared" si="57"/>
        <v>431</v>
      </c>
      <c r="B432" t="s">
        <v>430</v>
      </c>
      <c r="C432">
        <v>49</v>
      </c>
      <c r="D432">
        <v>55</v>
      </c>
      <c r="E432">
        <v>42</v>
      </c>
      <c r="F432">
        <v>42</v>
      </c>
      <c r="G432">
        <v>37</v>
      </c>
      <c r="H432">
        <v>85</v>
      </c>
      <c r="I432">
        <f t="shared" si="50"/>
        <v>310</v>
      </c>
      <c r="K432" t="str">
        <f t="shared" si="51"/>
        <v>31</v>
      </c>
      <c r="L432" t="str">
        <f t="shared" si="52"/>
        <v>37</v>
      </c>
      <c r="M432" t="str">
        <f t="shared" si="53"/>
        <v>2A</v>
      </c>
      <c r="N432" t="str">
        <f t="shared" si="54"/>
        <v>2A</v>
      </c>
      <c r="O432" t="str">
        <f t="shared" si="55"/>
        <v>25</v>
      </c>
      <c r="P432" t="str">
        <f t="shared" si="56"/>
        <v>55</v>
      </c>
    </row>
    <row r="433" spans="1:16" x14ac:dyDescent="0.5">
      <c r="A433">
        <f t="shared" si="57"/>
        <v>432</v>
      </c>
      <c r="B433" t="s">
        <v>431</v>
      </c>
      <c r="C433">
        <v>71</v>
      </c>
      <c r="D433">
        <v>82</v>
      </c>
      <c r="E433">
        <v>64</v>
      </c>
      <c r="F433">
        <v>64</v>
      </c>
      <c r="G433">
        <v>59</v>
      </c>
      <c r="H433">
        <v>112</v>
      </c>
      <c r="I433">
        <f t="shared" si="50"/>
        <v>452</v>
      </c>
      <c r="K433" t="str">
        <f t="shared" si="51"/>
        <v>47</v>
      </c>
      <c r="L433" t="str">
        <f t="shared" si="52"/>
        <v>52</v>
      </c>
      <c r="M433" t="str">
        <f t="shared" si="53"/>
        <v>40</v>
      </c>
      <c r="N433" t="str">
        <f t="shared" si="54"/>
        <v>40</v>
      </c>
      <c r="O433" t="str">
        <f t="shared" si="55"/>
        <v>3B</v>
      </c>
      <c r="P433" t="str">
        <f t="shared" si="56"/>
        <v>70</v>
      </c>
    </row>
    <row r="434" spans="1:16" x14ac:dyDescent="0.5">
      <c r="A434">
        <f t="shared" si="57"/>
        <v>433</v>
      </c>
      <c r="B434" t="s">
        <v>432</v>
      </c>
      <c r="C434">
        <v>45</v>
      </c>
      <c r="D434">
        <v>30</v>
      </c>
      <c r="E434">
        <v>50</v>
      </c>
      <c r="F434">
        <v>65</v>
      </c>
      <c r="G434">
        <v>50</v>
      </c>
      <c r="H434">
        <v>45</v>
      </c>
      <c r="I434">
        <f t="shared" si="50"/>
        <v>285</v>
      </c>
      <c r="K434" t="str">
        <f t="shared" si="51"/>
        <v>2D</v>
      </c>
      <c r="L434" t="str">
        <f t="shared" si="52"/>
        <v>1E</v>
      </c>
      <c r="M434" t="str">
        <f t="shared" si="53"/>
        <v>32</v>
      </c>
      <c r="N434" t="str">
        <f t="shared" si="54"/>
        <v>41</v>
      </c>
      <c r="O434" t="str">
        <f t="shared" si="55"/>
        <v>32</v>
      </c>
      <c r="P434" t="str">
        <f t="shared" si="56"/>
        <v>2D</v>
      </c>
    </row>
    <row r="435" spans="1:16" x14ac:dyDescent="0.5">
      <c r="A435">
        <f t="shared" si="57"/>
        <v>434</v>
      </c>
      <c r="B435" t="s">
        <v>433</v>
      </c>
      <c r="C435">
        <v>63</v>
      </c>
      <c r="D435">
        <v>63</v>
      </c>
      <c r="E435">
        <v>47</v>
      </c>
      <c r="F435">
        <v>41</v>
      </c>
      <c r="G435">
        <v>41</v>
      </c>
      <c r="H435">
        <v>74</v>
      </c>
      <c r="I435">
        <f t="shared" si="50"/>
        <v>329</v>
      </c>
      <c r="K435" t="str">
        <f t="shared" si="51"/>
        <v>3F</v>
      </c>
      <c r="L435" t="str">
        <f t="shared" si="52"/>
        <v>3F</v>
      </c>
      <c r="M435" t="str">
        <f t="shared" si="53"/>
        <v>2F</v>
      </c>
      <c r="N435" t="str">
        <f t="shared" si="54"/>
        <v>29</v>
      </c>
      <c r="O435" t="str">
        <f t="shared" si="55"/>
        <v>29</v>
      </c>
      <c r="P435" t="str">
        <f t="shared" si="56"/>
        <v>4A</v>
      </c>
    </row>
    <row r="436" spans="1:16" x14ac:dyDescent="0.5">
      <c r="A436">
        <f t="shared" si="57"/>
        <v>435</v>
      </c>
      <c r="B436" t="s">
        <v>434</v>
      </c>
      <c r="C436">
        <v>103</v>
      </c>
      <c r="D436">
        <v>93</v>
      </c>
      <c r="E436">
        <v>67</v>
      </c>
      <c r="F436">
        <v>71</v>
      </c>
      <c r="G436">
        <v>61</v>
      </c>
      <c r="H436">
        <v>84</v>
      </c>
      <c r="I436">
        <f t="shared" si="50"/>
        <v>479</v>
      </c>
      <c r="K436" t="str">
        <f t="shared" si="51"/>
        <v>67</v>
      </c>
      <c r="L436" t="str">
        <f t="shared" si="52"/>
        <v>5D</v>
      </c>
      <c r="M436" t="str">
        <f t="shared" si="53"/>
        <v>43</v>
      </c>
      <c r="N436" t="str">
        <f t="shared" si="54"/>
        <v>47</v>
      </c>
      <c r="O436" t="str">
        <f t="shared" si="55"/>
        <v>3D</v>
      </c>
      <c r="P436" t="str">
        <f t="shared" si="56"/>
        <v>54</v>
      </c>
    </row>
    <row r="437" spans="1:16" x14ac:dyDescent="0.5">
      <c r="A437">
        <f t="shared" si="57"/>
        <v>436</v>
      </c>
      <c r="B437" t="s">
        <v>435</v>
      </c>
      <c r="C437">
        <v>57</v>
      </c>
      <c r="D437">
        <v>24</v>
      </c>
      <c r="E437">
        <v>86</v>
      </c>
      <c r="F437">
        <v>24</v>
      </c>
      <c r="G437">
        <v>86</v>
      </c>
      <c r="H437">
        <v>23</v>
      </c>
      <c r="I437">
        <f t="shared" si="50"/>
        <v>300</v>
      </c>
      <c r="K437" t="str">
        <f t="shared" si="51"/>
        <v>39</v>
      </c>
      <c r="L437" t="str">
        <f t="shared" si="52"/>
        <v>18</v>
      </c>
      <c r="M437" t="str">
        <f t="shared" si="53"/>
        <v>56</v>
      </c>
      <c r="N437" t="str">
        <f t="shared" si="54"/>
        <v>18</v>
      </c>
      <c r="O437" t="str">
        <f t="shared" si="55"/>
        <v>56</v>
      </c>
      <c r="P437" t="str">
        <f t="shared" si="56"/>
        <v>17</v>
      </c>
    </row>
    <row r="438" spans="1:16" x14ac:dyDescent="0.5">
      <c r="A438">
        <f t="shared" si="57"/>
        <v>437</v>
      </c>
      <c r="B438" t="s">
        <v>436</v>
      </c>
      <c r="C438">
        <v>67</v>
      </c>
      <c r="D438">
        <v>89</v>
      </c>
      <c r="E438">
        <v>116</v>
      </c>
      <c r="F438">
        <v>79</v>
      </c>
      <c r="G438">
        <v>116</v>
      </c>
      <c r="H438">
        <v>33</v>
      </c>
      <c r="I438">
        <f t="shared" si="50"/>
        <v>500</v>
      </c>
      <c r="K438" t="str">
        <f t="shared" si="51"/>
        <v>43</v>
      </c>
      <c r="L438" t="str">
        <f t="shared" si="52"/>
        <v>59</v>
      </c>
      <c r="M438" t="str">
        <f t="shared" si="53"/>
        <v>74</v>
      </c>
      <c r="N438" t="str">
        <f t="shared" si="54"/>
        <v>4F</v>
      </c>
      <c r="O438" t="str">
        <f t="shared" si="55"/>
        <v>74</v>
      </c>
      <c r="P438" t="str">
        <f t="shared" si="56"/>
        <v>21</v>
      </c>
    </row>
    <row r="439" spans="1:16" x14ac:dyDescent="0.5">
      <c r="A439">
        <f t="shared" si="57"/>
        <v>438</v>
      </c>
      <c r="B439" t="s">
        <v>437</v>
      </c>
      <c r="C439">
        <v>50</v>
      </c>
      <c r="D439">
        <v>80</v>
      </c>
      <c r="E439">
        <v>95</v>
      </c>
      <c r="F439">
        <v>10</v>
      </c>
      <c r="G439">
        <v>45</v>
      </c>
      <c r="H439">
        <v>10</v>
      </c>
      <c r="I439">
        <f t="shared" si="50"/>
        <v>290</v>
      </c>
      <c r="K439" t="str">
        <f t="shared" si="51"/>
        <v>32</v>
      </c>
      <c r="L439" t="str">
        <f t="shared" si="52"/>
        <v>50</v>
      </c>
      <c r="M439" t="str">
        <f t="shared" si="53"/>
        <v>5F</v>
      </c>
      <c r="N439" t="str">
        <f t="shared" si="54"/>
        <v>A</v>
      </c>
      <c r="O439" t="str">
        <f t="shared" si="55"/>
        <v>2D</v>
      </c>
      <c r="P439" t="str">
        <f t="shared" si="56"/>
        <v>A</v>
      </c>
    </row>
    <row r="440" spans="1:16" x14ac:dyDescent="0.5">
      <c r="A440">
        <f t="shared" si="57"/>
        <v>439</v>
      </c>
      <c r="B440" t="s">
        <v>438</v>
      </c>
      <c r="C440">
        <v>20</v>
      </c>
      <c r="D440">
        <v>25</v>
      </c>
      <c r="E440">
        <v>45</v>
      </c>
      <c r="F440">
        <v>70</v>
      </c>
      <c r="G440">
        <v>90</v>
      </c>
      <c r="H440">
        <v>60</v>
      </c>
      <c r="I440">
        <f t="shared" si="50"/>
        <v>310</v>
      </c>
      <c r="K440" t="str">
        <f t="shared" si="51"/>
        <v>14</v>
      </c>
      <c r="L440" t="str">
        <f t="shared" si="52"/>
        <v>19</v>
      </c>
      <c r="M440" t="str">
        <f t="shared" si="53"/>
        <v>2D</v>
      </c>
      <c r="N440" t="str">
        <f t="shared" si="54"/>
        <v>46</v>
      </c>
      <c r="O440" t="str">
        <f t="shared" si="55"/>
        <v>5A</v>
      </c>
      <c r="P440" t="str">
        <f t="shared" si="56"/>
        <v>3C</v>
      </c>
    </row>
    <row r="441" spans="1:16" x14ac:dyDescent="0.5">
      <c r="A441">
        <f t="shared" si="57"/>
        <v>440</v>
      </c>
      <c r="B441" t="s">
        <v>439</v>
      </c>
      <c r="C441">
        <v>100</v>
      </c>
      <c r="D441">
        <v>5</v>
      </c>
      <c r="E441">
        <v>5</v>
      </c>
      <c r="F441">
        <v>15</v>
      </c>
      <c r="G441">
        <v>65</v>
      </c>
      <c r="H441">
        <v>30</v>
      </c>
      <c r="I441">
        <f t="shared" si="50"/>
        <v>220</v>
      </c>
      <c r="K441" t="str">
        <f t="shared" si="51"/>
        <v>64</v>
      </c>
      <c r="L441" t="str">
        <f t="shared" si="52"/>
        <v>5</v>
      </c>
      <c r="M441" t="str">
        <f t="shared" si="53"/>
        <v>5</v>
      </c>
      <c r="N441" t="str">
        <f t="shared" si="54"/>
        <v>F</v>
      </c>
      <c r="O441" t="str">
        <f t="shared" si="55"/>
        <v>41</v>
      </c>
      <c r="P441" t="str">
        <f t="shared" si="56"/>
        <v>1E</v>
      </c>
    </row>
    <row r="442" spans="1:16" x14ac:dyDescent="0.5">
      <c r="A442">
        <f t="shared" si="57"/>
        <v>441</v>
      </c>
      <c r="B442" t="s">
        <v>440</v>
      </c>
      <c r="C442">
        <v>76</v>
      </c>
      <c r="D442">
        <v>65</v>
      </c>
      <c r="E442">
        <v>45</v>
      </c>
      <c r="F442">
        <v>92</v>
      </c>
      <c r="G442">
        <v>42</v>
      </c>
      <c r="H442">
        <v>91</v>
      </c>
      <c r="I442">
        <f t="shared" si="50"/>
        <v>411</v>
      </c>
      <c r="K442" t="str">
        <f t="shared" si="51"/>
        <v>4C</v>
      </c>
      <c r="L442" t="str">
        <f t="shared" si="52"/>
        <v>41</v>
      </c>
      <c r="M442" t="str">
        <f t="shared" si="53"/>
        <v>2D</v>
      </c>
      <c r="N442" t="str">
        <f t="shared" si="54"/>
        <v>5C</v>
      </c>
      <c r="O442" t="str">
        <f t="shared" si="55"/>
        <v>2A</v>
      </c>
      <c r="P442" t="str">
        <f t="shared" si="56"/>
        <v>5B</v>
      </c>
    </row>
    <row r="443" spans="1:16" x14ac:dyDescent="0.5">
      <c r="A443">
        <f t="shared" si="57"/>
        <v>442</v>
      </c>
      <c r="B443" t="s">
        <v>441</v>
      </c>
      <c r="C443">
        <v>50</v>
      </c>
      <c r="D443">
        <v>92</v>
      </c>
      <c r="E443">
        <v>108</v>
      </c>
      <c r="F443">
        <v>92</v>
      </c>
      <c r="G443">
        <v>108</v>
      </c>
      <c r="H443">
        <v>35</v>
      </c>
      <c r="I443">
        <f t="shared" si="50"/>
        <v>485</v>
      </c>
      <c r="K443" t="str">
        <f t="shared" si="51"/>
        <v>32</v>
      </c>
      <c r="L443" t="str">
        <f t="shared" si="52"/>
        <v>5C</v>
      </c>
      <c r="M443" t="str">
        <f t="shared" si="53"/>
        <v>6C</v>
      </c>
      <c r="N443" t="str">
        <f t="shared" si="54"/>
        <v>5C</v>
      </c>
      <c r="O443" t="str">
        <f t="shared" si="55"/>
        <v>6C</v>
      </c>
      <c r="P443" t="str">
        <f t="shared" si="56"/>
        <v>23</v>
      </c>
    </row>
    <row r="444" spans="1:16" x14ac:dyDescent="0.5">
      <c r="A444">
        <f t="shared" si="57"/>
        <v>443</v>
      </c>
      <c r="B444" t="s">
        <v>442</v>
      </c>
      <c r="C444">
        <v>58</v>
      </c>
      <c r="D444">
        <v>70</v>
      </c>
      <c r="E444">
        <v>45</v>
      </c>
      <c r="F444">
        <v>40</v>
      </c>
      <c r="G444">
        <v>45</v>
      </c>
      <c r="H444">
        <v>42</v>
      </c>
      <c r="I444">
        <f t="shared" si="50"/>
        <v>300</v>
      </c>
      <c r="K444" t="str">
        <f t="shared" si="51"/>
        <v>3A</v>
      </c>
      <c r="L444" t="str">
        <f t="shared" si="52"/>
        <v>46</v>
      </c>
      <c r="M444" t="str">
        <f t="shared" si="53"/>
        <v>2D</v>
      </c>
      <c r="N444" t="str">
        <f t="shared" si="54"/>
        <v>28</v>
      </c>
      <c r="O444" t="str">
        <f t="shared" si="55"/>
        <v>2D</v>
      </c>
      <c r="P444" t="str">
        <f t="shared" si="56"/>
        <v>2A</v>
      </c>
    </row>
    <row r="445" spans="1:16" x14ac:dyDescent="0.5">
      <c r="A445">
        <f t="shared" si="57"/>
        <v>444</v>
      </c>
      <c r="B445" t="s">
        <v>443</v>
      </c>
      <c r="C445">
        <v>68</v>
      </c>
      <c r="D445">
        <v>90</v>
      </c>
      <c r="E445">
        <v>65</v>
      </c>
      <c r="F445">
        <v>50</v>
      </c>
      <c r="G445">
        <v>55</v>
      </c>
      <c r="H445">
        <v>82</v>
      </c>
      <c r="I445">
        <f t="shared" si="50"/>
        <v>410</v>
      </c>
      <c r="K445" t="str">
        <f t="shared" si="51"/>
        <v>44</v>
      </c>
      <c r="L445" t="str">
        <f t="shared" si="52"/>
        <v>5A</v>
      </c>
      <c r="M445" t="str">
        <f t="shared" si="53"/>
        <v>41</v>
      </c>
      <c r="N445" t="str">
        <f t="shared" si="54"/>
        <v>32</v>
      </c>
      <c r="O445" t="str">
        <f t="shared" si="55"/>
        <v>37</v>
      </c>
      <c r="P445" t="str">
        <f t="shared" si="56"/>
        <v>52</v>
      </c>
    </row>
    <row r="446" spans="1:16" x14ac:dyDescent="0.5">
      <c r="A446">
        <f t="shared" si="57"/>
        <v>445</v>
      </c>
      <c r="B446" t="s">
        <v>444</v>
      </c>
      <c r="C446">
        <v>108</v>
      </c>
      <c r="D446">
        <v>130</v>
      </c>
      <c r="E446">
        <v>95</v>
      </c>
      <c r="F446">
        <v>80</v>
      </c>
      <c r="G446">
        <v>85</v>
      </c>
      <c r="H446">
        <v>102</v>
      </c>
      <c r="I446">
        <f t="shared" si="50"/>
        <v>600</v>
      </c>
      <c r="K446" t="str">
        <f t="shared" si="51"/>
        <v>6C</v>
      </c>
      <c r="L446" t="str">
        <f t="shared" si="52"/>
        <v>82</v>
      </c>
      <c r="M446" t="str">
        <f t="shared" si="53"/>
        <v>5F</v>
      </c>
      <c r="N446" t="str">
        <f t="shared" si="54"/>
        <v>50</v>
      </c>
      <c r="O446" t="str">
        <f t="shared" si="55"/>
        <v>55</v>
      </c>
      <c r="P446" t="str">
        <f t="shared" si="56"/>
        <v>66</v>
      </c>
    </row>
    <row r="447" spans="1:16" x14ac:dyDescent="0.5">
      <c r="A447">
        <f t="shared" si="57"/>
        <v>446</v>
      </c>
      <c r="B447" t="s">
        <v>445</v>
      </c>
      <c r="C447">
        <v>135</v>
      </c>
      <c r="D447">
        <v>85</v>
      </c>
      <c r="E447">
        <v>40</v>
      </c>
      <c r="F447">
        <v>40</v>
      </c>
      <c r="G447">
        <v>85</v>
      </c>
      <c r="H447">
        <v>5</v>
      </c>
      <c r="I447">
        <f t="shared" si="50"/>
        <v>390</v>
      </c>
      <c r="K447" t="str">
        <f t="shared" si="51"/>
        <v>87</v>
      </c>
      <c r="L447" t="str">
        <f t="shared" si="52"/>
        <v>55</v>
      </c>
      <c r="M447" t="str">
        <f t="shared" si="53"/>
        <v>28</v>
      </c>
      <c r="N447" t="str">
        <f t="shared" si="54"/>
        <v>28</v>
      </c>
      <c r="O447" t="str">
        <f t="shared" si="55"/>
        <v>55</v>
      </c>
      <c r="P447" t="str">
        <f t="shared" si="56"/>
        <v>5</v>
      </c>
    </row>
    <row r="448" spans="1:16" x14ac:dyDescent="0.5">
      <c r="A448">
        <f t="shared" si="57"/>
        <v>447</v>
      </c>
      <c r="B448" t="s">
        <v>446</v>
      </c>
      <c r="C448">
        <v>40</v>
      </c>
      <c r="D448">
        <v>70</v>
      </c>
      <c r="E448">
        <v>40</v>
      </c>
      <c r="F448">
        <v>35</v>
      </c>
      <c r="G448">
        <v>40</v>
      </c>
      <c r="H448">
        <v>60</v>
      </c>
      <c r="I448">
        <f t="shared" si="50"/>
        <v>285</v>
      </c>
      <c r="K448" t="str">
        <f t="shared" si="51"/>
        <v>28</v>
      </c>
      <c r="L448" t="str">
        <f t="shared" si="52"/>
        <v>46</v>
      </c>
      <c r="M448" t="str">
        <f t="shared" si="53"/>
        <v>28</v>
      </c>
      <c r="N448" t="str">
        <f t="shared" si="54"/>
        <v>23</v>
      </c>
      <c r="O448" t="str">
        <f t="shared" si="55"/>
        <v>28</v>
      </c>
      <c r="P448" t="str">
        <f t="shared" si="56"/>
        <v>3C</v>
      </c>
    </row>
    <row r="449" spans="1:16" x14ac:dyDescent="0.5">
      <c r="A449">
        <f t="shared" si="57"/>
        <v>448</v>
      </c>
      <c r="B449" t="s">
        <v>447</v>
      </c>
      <c r="C449">
        <v>70</v>
      </c>
      <c r="D449">
        <v>110</v>
      </c>
      <c r="E449">
        <v>70</v>
      </c>
      <c r="F449">
        <v>115</v>
      </c>
      <c r="G449">
        <v>70</v>
      </c>
      <c r="H449">
        <v>90</v>
      </c>
      <c r="I449">
        <f t="shared" si="50"/>
        <v>525</v>
      </c>
      <c r="K449" t="str">
        <f t="shared" si="51"/>
        <v>46</v>
      </c>
      <c r="L449" t="str">
        <f t="shared" si="52"/>
        <v>6E</v>
      </c>
      <c r="M449" t="str">
        <f t="shared" si="53"/>
        <v>46</v>
      </c>
      <c r="N449" t="str">
        <f t="shared" si="54"/>
        <v>73</v>
      </c>
      <c r="O449" t="str">
        <f t="shared" si="55"/>
        <v>46</v>
      </c>
      <c r="P449" t="str">
        <f t="shared" si="56"/>
        <v>5A</v>
      </c>
    </row>
    <row r="450" spans="1:16" x14ac:dyDescent="0.5">
      <c r="A450">
        <f t="shared" si="57"/>
        <v>449</v>
      </c>
      <c r="B450" t="s">
        <v>448</v>
      </c>
      <c r="C450">
        <v>68</v>
      </c>
      <c r="D450">
        <v>72</v>
      </c>
      <c r="E450">
        <v>78</v>
      </c>
      <c r="F450">
        <v>38</v>
      </c>
      <c r="G450">
        <v>42</v>
      </c>
      <c r="H450">
        <v>32</v>
      </c>
      <c r="I450">
        <f t="shared" si="50"/>
        <v>330</v>
      </c>
      <c r="K450" t="str">
        <f t="shared" si="51"/>
        <v>44</v>
      </c>
      <c r="L450" t="str">
        <f t="shared" si="52"/>
        <v>48</v>
      </c>
      <c r="M450" t="str">
        <f t="shared" si="53"/>
        <v>4E</v>
      </c>
      <c r="N450" t="str">
        <f t="shared" si="54"/>
        <v>26</v>
      </c>
      <c r="O450" t="str">
        <f t="shared" si="55"/>
        <v>2A</v>
      </c>
      <c r="P450" t="str">
        <f t="shared" si="56"/>
        <v>20</v>
      </c>
    </row>
    <row r="451" spans="1:16" x14ac:dyDescent="0.5">
      <c r="A451">
        <f t="shared" si="57"/>
        <v>450</v>
      </c>
      <c r="B451" t="s">
        <v>449</v>
      </c>
      <c r="C451">
        <v>108</v>
      </c>
      <c r="D451">
        <v>112</v>
      </c>
      <c r="E451">
        <v>118</v>
      </c>
      <c r="F451">
        <v>68</v>
      </c>
      <c r="G451">
        <v>72</v>
      </c>
      <c r="H451">
        <v>47</v>
      </c>
      <c r="I451">
        <f t="shared" ref="I451:I514" si="58">SUM(C451:H451)</f>
        <v>525</v>
      </c>
      <c r="K451" t="str">
        <f t="shared" ref="K451:K514" si="59">DEC2HEX(C451)</f>
        <v>6C</v>
      </c>
      <c r="L451" t="str">
        <f t="shared" ref="L451:L514" si="60">DEC2HEX(D451)</f>
        <v>70</v>
      </c>
      <c r="M451" t="str">
        <f t="shared" ref="M451:M514" si="61">DEC2HEX(E451)</f>
        <v>76</v>
      </c>
      <c r="N451" t="str">
        <f t="shared" ref="N451:N514" si="62">DEC2HEX(F451)</f>
        <v>44</v>
      </c>
      <c r="O451" t="str">
        <f t="shared" ref="O451:O514" si="63">DEC2HEX(G451)</f>
        <v>48</v>
      </c>
      <c r="P451" t="str">
        <f t="shared" ref="P451:P514" si="64">DEC2HEX(H451)</f>
        <v>2F</v>
      </c>
    </row>
    <row r="452" spans="1:16" x14ac:dyDescent="0.5">
      <c r="A452">
        <f t="shared" si="57"/>
        <v>451</v>
      </c>
      <c r="B452" t="s">
        <v>450</v>
      </c>
      <c r="C452">
        <v>40</v>
      </c>
      <c r="D452">
        <v>50</v>
      </c>
      <c r="E452">
        <v>90</v>
      </c>
      <c r="F452">
        <v>30</v>
      </c>
      <c r="G452">
        <v>55</v>
      </c>
      <c r="H452">
        <v>65</v>
      </c>
      <c r="I452">
        <f t="shared" si="58"/>
        <v>330</v>
      </c>
      <c r="K452" t="str">
        <f t="shared" si="59"/>
        <v>28</v>
      </c>
      <c r="L452" t="str">
        <f t="shared" si="60"/>
        <v>32</v>
      </c>
      <c r="M452" t="str">
        <f t="shared" si="61"/>
        <v>5A</v>
      </c>
      <c r="N452" t="str">
        <f t="shared" si="62"/>
        <v>1E</v>
      </c>
      <c r="O452" t="str">
        <f t="shared" si="63"/>
        <v>37</v>
      </c>
      <c r="P452" t="str">
        <f t="shared" si="64"/>
        <v>41</v>
      </c>
    </row>
    <row r="453" spans="1:16" x14ac:dyDescent="0.5">
      <c r="A453">
        <f t="shared" ref="A453:A516" si="65">A452+1</f>
        <v>452</v>
      </c>
      <c r="B453" t="s">
        <v>451</v>
      </c>
      <c r="C453">
        <v>70</v>
      </c>
      <c r="D453">
        <v>90</v>
      </c>
      <c r="E453">
        <v>110</v>
      </c>
      <c r="F453">
        <v>60</v>
      </c>
      <c r="G453">
        <v>75</v>
      </c>
      <c r="H453">
        <v>95</v>
      </c>
      <c r="I453">
        <f t="shared" si="58"/>
        <v>500</v>
      </c>
      <c r="K453" t="str">
        <f t="shared" si="59"/>
        <v>46</v>
      </c>
      <c r="L453" t="str">
        <f t="shared" si="60"/>
        <v>5A</v>
      </c>
      <c r="M453" t="str">
        <f t="shared" si="61"/>
        <v>6E</v>
      </c>
      <c r="N453" t="str">
        <f t="shared" si="62"/>
        <v>3C</v>
      </c>
      <c r="O453" t="str">
        <f t="shared" si="63"/>
        <v>4B</v>
      </c>
      <c r="P453" t="str">
        <f t="shared" si="64"/>
        <v>5F</v>
      </c>
    </row>
    <row r="454" spans="1:16" x14ac:dyDescent="0.5">
      <c r="A454">
        <f t="shared" si="65"/>
        <v>453</v>
      </c>
      <c r="B454" t="s">
        <v>452</v>
      </c>
      <c r="C454">
        <v>48</v>
      </c>
      <c r="D454">
        <v>61</v>
      </c>
      <c r="E454">
        <v>40</v>
      </c>
      <c r="F454">
        <v>61</v>
      </c>
      <c r="G454">
        <v>40</v>
      </c>
      <c r="H454">
        <v>50</v>
      </c>
      <c r="I454">
        <f t="shared" si="58"/>
        <v>300</v>
      </c>
      <c r="K454" t="str">
        <f t="shared" si="59"/>
        <v>30</v>
      </c>
      <c r="L454" t="str">
        <f t="shared" si="60"/>
        <v>3D</v>
      </c>
      <c r="M454" t="str">
        <f t="shared" si="61"/>
        <v>28</v>
      </c>
      <c r="N454" t="str">
        <f t="shared" si="62"/>
        <v>3D</v>
      </c>
      <c r="O454" t="str">
        <f t="shared" si="63"/>
        <v>28</v>
      </c>
      <c r="P454" t="str">
        <f t="shared" si="64"/>
        <v>32</v>
      </c>
    </row>
    <row r="455" spans="1:16" x14ac:dyDescent="0.5">
      <c r="A455">
        <f t="shared" si="65"/>
        <v>454</v>
      </c>
      <c r="B455" t="s">
        <v>453</v>
      </c>
      <c r="C455">
        <v>83</v>
      </c>
      <c r="D455">
        <v>106</v>
      </c>
      <c r="E455">
        <v>65</v>
      </c>
      <c r="F455">
        <v>86</v>
      </c>
      <c r="G455">
        <v>65</v>
      </c>
      <c r="H455">
        <v>85</v>
      </c>
      <c r="I455">
        <f t="shared" si="58"/>
        <v>490</v>
      </c>
      <c r="K455" t="str">
        <f t="shared" si="59"/>
        <v>53</v>
      </c>
      <c r="L455" t="str">
        <f t="shared" si="60"/>
        <v>6A</v>
      </c>
      <c r="M455" t="str">
        <f t="shared" si="61"/>
        <v>41</v>
      </c>
      <c r="N455" t="str">
        <f t="shared" si="62"/>
        <v>56</v>
      </c>
      <c r="O455" t="str">
        <f t="shared" si="63"/>
        <v>41</v>
      </c>
      <c r="P455" t="str">
        <f t="shared" si="64"/>
        <v>55</v>
      </c>
    </row>
    <row r="456" spans="1:16" x14ac:dyDescent="0.5">
      <c r="A456">
        <f t="shared" si="65"/>
        <v>455</v>
      </c>
      <c r="B456" t="s">
        <v>454</v>
      </c>
      <c r="C456">
        <v>74</v>
      </c>
      <c r="D456">
        <v>100</v>
      </c>
      <c r="E456">
        <v>72</v>
      </c>
      <c r="F456">
        <v>90</v>
      </c>
      <c r="G456">
        <v>72</v>
      </c>
      <c r="H456">
        <v>46</v>
      </c>
      <c r="I456">
        <f t="shared" si="58"/>
        <v>454</v>
      </c>
      <c r="K456" t="str">
        <f t="shared" si="59"/>
        <v>4A</v>
      </c>
      <c r="L456" t="str">
        <f t="shared" si="60"/>
        <v>64</v>
      </c>
      <c r="M456" t="str">
        <f t="shared" si="61"/>
        <v>48</v>
      </c>
      <c r="N456" t="str">
        <f t="shared" si="62"/>
        <v>5A</v>
      </c>
      <c r="O456" t="str">
        <f t="shared" si="63"/>
        <v>48</v>
      </c>
      <c r="P456" t="str">
        <f t="shared" si="64"/>
        <v>2E</v>
      </c>
    </row>
    <row r="457" spans="1:16" x14ac:dyDescent="0.5">
      <c r="A457">
        <f t="shared" si="65"/>
        <v>456</v>
      </c>
      <c r="B457" t="s">
        <v>455</v>
      </c>
      <c r="C457">
        <v>49</v>
      </c>
      <c r="D457">
        <v>49</v>
      </c>
      <c r="E457">
        <v>56</v>
      </c>
      <c r="F457">
        <v>49</v>
      </c>
      <c r="G457">
        <v>61</v>
      </c>
      <c r="H457">
        <v>66</v>
      </c>
      <c r="I457">
        <f t="shared" si="58"/>
        <v>330</v>
      </c>
      <c r="K457" t="str">
        <f t="shared" si="59"/>
        <v>31</v>
      </c>
      <c r="L457" t="str">
        <f t="shared" si="60"/>
        <v>31</v>
      </c>
      <c r="M457" t="str">
        <f t="shared" si="61"/>
        <v>38</v>
      </c>
      <c r="N457" t="str">
        <f t="shared" si="62"/>
        <v>31</v>
      </c>
      <c r="O457" t="str">
        <f t="shared" si="63"/>
        <v>3D</v>
      </c>
      <c r="P457" t="str">
        <f t="shared" si="64"/>
        <v>42</v>
      </c>
    </row>
    <row r="458" spans="1:16" x14ac:dyDescent="0.5">
      <c r="A458">
        <f t="shared" si="65"/>
        <v>457</v>
      </c>
      <c r="B458" t="s">
        <v>456</v>
      </c>
      <c r="C458">
        <v>69</v>
      </c>
      <c r="D458">
        <v>69</v>
      </c>
      <c r="E458">
        <v>76</v>
      </c>
      <c r="F458">
        <v>69</v>
      </c>
      <c r="G458">
        <v>86</v>
      </c>
      <c r="H458">
        <v>91</v>
      </c>
      <c r="I458">
        <f t="shared" si="58"/>
        <v>460</v>
      </c>
      <c r="K458" t="str">
        <f t="shared" si="59"/>
        <v>45</v>
      </c>
      <c r="L458" t="str">
        <f t="shared" si="60"/>
        <v>45</v>
      </c>
      <c r="M458" t="str">
        <f t="shared" si="61"/>
        <v>4C</v>
      </c>
      <c r="N458" t="str">
        <f t="shared" si="62"/>
        <v>45</v>
      </c>
      <c r="O458" t="str">
        <f t="shared" si="63"/>
        <v>56</v>
      </c>
      <c r="P458" t="str">
        <f t="shared" si="64"/>
        <v>5B</v>
      </c>
    </row>
    <row r="459" spans="1:16" x14ac:dyDescent="0.5">
      <c r="A459">
        <f t="shared" si="65"/>
        <v>458</v>
      </c>
      <c r="B459" t="s">
        <v>457</v>
      </c>
      <c r="C459">
        <v>45</v>
      </c>
      <c r="D459">
        <v>20</v>
      </c>
      <c r="E459">
        <v>50</v>
      </c>
      <c r="F459">
        <v>60</v>
      </c>
      <c r="G459">
        <v>120</v>
      </c>
      <c r="H459">
        <v>50</v>
      </c>
      <c r="I459">
        <f t="shared" si="58"/>
        <v>345</v>
      </c>
      <c r="K459" t="str">
        <f t="shared" si="59"/>
        <v>2D</v>
      </c>
      <c r="L459" t="str">
        <f t="shared" si="60"/>
        <v>14</v>
      </c>
      <c r="M459" t="str">
        <f t="shared" si="61"/>
        <v>32</v>
      </c>
      <c r="N459" t="str">
        <f t="shared" si="62"/>
        <v>3C</v>
      </c>
      <c r="O459" t="str">
        <f t="shared" si="63"/>
        <v>78</v>
      </c>
      <c r="P459" t="str">
        <f t="shared" si="64"/>
        <v>32</v>
      </c>
    </row>
    <row r="460" spans="1:16" x14ac:dyDescent="0.5">
      <c r="A460">
        <f t="shared" si="65"/>
        <v>459</v>
      </c>
      <c r="B460" t="s">
        <v>458</v>
      </c>
      <c r="C460">
        <v>60</v>
      </c>
      <c r="D460">
        <v>62</v>
      </c>
      <c r="E460">
        <v>50</v>
      </c>
      <c r="F460">
        <v>62</v>
      </c>
      <c r="G460">
        <v>60</v>
      </c>
      <c r="H460">
        <v>40</v>
      </c>
      <c r="I460">
        <f t="shared" si="58"/>
        <v>334</v>
      </c>
      <c r="K460" t="str">
        <f t="shared" si="59"/>
        <v>3C</v>
      </c>
      <c r="L460" t="str">
        <f t="shared" si="60"/>
        <v>3E</v>
      </c>
      <c r="M460" t="str">
        <f t="shared" si="61"/>
        <v>32</v>
      </c>
      <c r="N460" t="str">
        <f t="shared" si="62"/>
        <v>3E</v>
      </c>
      <c r="O460" t="str">
        <f t="shared" si="63"/>
        <v>3C</v>
      </c>
      <c r="P460" t="str">
        <f t="shared" si="64"/>
        <v>28</v>
      </c>
    </row>
    <row r="461" spans="1:16" x14ac:dyDescent="0.5">
      <c r="A461">
        <f t="shared" si="65"/>
        <v>460</v>
      </c>
      <c r="B461" t="s">
        <v>459</v>
      </c>
      <c r="C461">
        <v>90</v>
      </c>
      <c r="D461">
        <v>92</v>
      </c>
      <c r="E461">
        <v>75</v>
      </c>
      <c r="F461">
        <v>92</v>
      </c>
      <c r="G461">
        <v>85</v>
      </c>
      <c r="H461">
        <v>60</v>
      </c>
      <c r="I461">
        <f t="shared" si="58"/>
        <v>494</v>
      </c>
      <c r="K461" t="str">
        <f t="shared" si="59"/>
        <v>5A</v>
      </c>
      <c r="L461" t="str">
        <f t="shared" si="60"/>
        <v>5C</v>
      </c>
      <c r="M461" t="str">
        <f t="shared" si="61"/>
        <v>4B</v>
      </c>
      <c r="N461" t="str">
        <f t="shared" si="62"/>
        <v>5C</v>
      </c>
      <c r="O461" t="str">
        <f t="shared" si="63"/>
        <v>55</v>
      </c>
      <c r="P461" t="str">
        <f t="shared" si="64"/>
        <v>3C</v>
      </c>
    </row>
    <row r="462" spans="1:16" x14ac:dyDescent="0.5">
      <c r="A462">
        <f t="shared" si="65"/>
        <v>461</v>
      </c>
      <c r="B462" t="s">
        <v>460</v>
      </c>
      <c r="C462">
        <v>70</v>
      </c>
      <c r="D462">
        <v>120</v>
      </c>
      <c r="E462">
        <v>65</v>
      </c>
      <c r="F462">
        <v>45</v>
      </c>
      <c r="G462">
        <v>85</v>
      </c>
      <c r="H462">
        <v>125</v>
      </c>
      <c r="I462">
        <f t="shared" si="58"/>
        <v>510</v>
      </c>
      <c r="K462" t="str">
        <f t="shared" si="59"/>
        <v>46</v>
      </c>
      <c r="L462" t="str">
        <f t="shared" si="60"/>
        <v>78</v>
      </c>
      <c r="M462" t="str">
        <f t="shared" si="61"/>
        <v>41</v>
      </c>
      <c r="N462" t="str">
        <f t="shared" si="62"/>
        <v>2D</v>
      </c>
      <c r="O462" t="str">
        <f t="shared" si="63"/>
        <v>55</v>
      </c>
      <c r="P462" t="str">
        <f t="shared" si="64"/>
        <v>7D</v>
      </c>
    </row>
    <row r="463" spans="1:16" x14ac:dyDescent="0.5">
      <c r="A463">
        <f t="shared" si="65"/>
        <v>462</v>
      </c>
      <c r="B463" t="s">
        <v>461</v>
      </c>
      <c r="C463">
        <v>70</v>
      </c>
      <c r="D463">
        <v>70</v>
      </c>
      <c r="E463">
        <v>115</v>
      </c>
      <c r="F463">
        <v>130</v>
      </c>
      <c r="G463">
        <v>90</v>
      </c>
      <c r="H463">
        <v>60</v>
      </c>
      <c r="I463">
        <f t="shared" si="58"/>
        <v>535</v>
      </c>
      <c r="K463" t="str">
        <f t="shared" si="59"/>
        <v>46</v>
      </c>
      <c r="L463" t="str">
        <f t="shared" si="60"/>
        <v>46</v>
      </c>
      <c r="M463" t="str">
        <f t="shared" si="61"/>
        <v>73</v>
      </c>
      <c r="N463" t="str">
        <f t="shared" si="62"/>
        <v>82</v>
      </c>
      <c r="O463" t="str">
        <f t="shared" si="63"/>
        <v>5A</v>
      </c>
      <c r="P463" t="str">
        <f t="shared" si="64"/>
        <v>3C</v>
      </c>
    </row>
    <row r="464" spans="1:16" x14ac:dyDescent="0.5">
      <c r="A464">
        <f t="shared" si="65"/>
        <v>463</v>
      </c>
      <c r="B464" t="s">
        <v>462</v>
      </c>
      <c r="C464">
        <v>110</v>
      </c>
      <c r="D464">
        <v>85</v>
      </c>
      <c r="E464">
        <v>95</v>
      </c>
      <c r="F464">
        <v>80</v>
      </c>
      <c r="G464">
        <v>95</v>
      </c>
      <c r="H464">
        <v>50</v>
      </c>
      <c r="I464">
        <f t="shared" si="58"/>
        <v>515</v>
      </c>
      <c r="K464" t="str">
        <f t="shared" si="59"/>
        <v>6E</v>
      </c>
      <c r="L464" t="str">
        <f t="shared" si="60"/>
        <v>55</v>
      </c>
      <c r="M464" t="str">
        <f t="shared" si="61"/>
        <v>5F</v>
      </c>
      <c r="N464" t="str">
        <f t="shared" si="62"/>
        <v>50</v>
      </c>
      <c r="O464" t="str">
        <f t="shared" si="63"/>
        <v>5F</v>
      </c>
      <c r="P464" t="str">
        <f t="shared" si="64"/>
        <v>32</v>
      </c>
    </row>
    <row r="465" spans="1:16" x14ac:dyDescent="0.5">
      <c r="A465">
        <f t="shared" si="65"/>
        <v>464</v>
      </c>
      <c r="B465" t="s">
        <v>463</v>
      </c>
      <c r="C465">
        <v>115</v>
      </c>
      <c r="D465">
        <v>140</v>
      </c>
      <c r="E465">
        <v>130</v>
      </c>
      <c r="F465">
        <v>55</v>
      </c>
      <c r="G465">
        <v>55</v>
      </c>
      <c r="H465">
        <v>40</v>
      </c>
      <c r="I465">
        <f t="shared" si="58"/>
        <v>535</v>
      </c>
      <c r="K465" t="str">
        <f t="shared" si="59"/>
        <v>73</v>
      </c>
      <c r="L465" t="str">
        <f t="shared" si="60"/>
        <v>8C</v>
      </c>
      <c r="M465" t="str">
        <f t="shared" si="61"/>
        <v>82</v>
      </c>
      <c r="N465" t="str">
        <f t="shared" si="62"/>
        <v>37</v>
      </c>
      <c r="O465" t="str">
        <f t="shared" si="63"/>
        <v>37</v>
      </c>
      <c r="P465" t="str">
        <f t="shared" si="64"/>
        <v>28</v>
      </c>
    </row>
    <row r="466" spans="1:16" x14ac:dyDescent="0.5">
      <c r="A466">
        <f t="shared" si="65"/>
        <v>465</v>
      </c>
      <c r="B466" t="s">
        <v>464</v>
      </c>
      <c r="C466">
        <v>100</v>
      </c>
      <c r="D466">
        <v>100</v>
      </c>
      <c r="E466">
        <v>125</v>
      </c>
      <c r="F466">
        <v>110</v>
      </c>
      <c r="G466">
        <v>50</v>
      </c>
      <c r="H466">
        <v>50</v>
      </c>
      <c r="I466">
        <f t="shared" si="58"/>
        <v>535</v>
      </c>
      <c r="K466" t="str">
        <f t="shared" si="59"/>
        <v>64</v>
      </c>
      <c r="L466" t="str">
        <f t="shared" si="60"/>
        <v>64</v>
      </c>
      <c r="M466" t="str">
        <f t="shared" si="61"/>
        <v>7D</v>
      </c>
      <c r="N466" t="str">
        <f t="shared" si="62"/>
        <v>6E</v>
      </c>
      <c r="O466" t="str">
        <f t="shared" si="63"/>
        <v>32</v>
      </c>
      <c r="P466" t="str">
        <f t="shared" si="64"/>
        <v>32</v>
      </c>
    </row>
    <row r="467" spans="1:16" x14ac:dyDescent="0.5">
      <c r="A467">
        <f t="shared" si="65"/>
        <v>466</v>
      </c>
      <c r="B467" t="s">
        <v>465</v>
      </c>
      <c r="C467">
        <v>75</v>
      </c>
      <c r="D467">
        <v>123</v>
      </c>
      <c r="E467">
        <v>67</v>
      </c>
      <c r="F467">
        <v>95</v>
      </c>
      <c r="G467">
        <v>85</v>
      </c>
      <c r="H467">
        <v>95</v>
      </c>
      <c r="I467">
        <f t="shared" si="58"/>
        <v>540</v>
      </c>
      <c r="K467" t="str">
        <f t="shared" si="59"/>
        <v>4B</v>
      </c>
      <c r="L467" t="str">
        <f t="shared" si="60"/>
        <v>7B</v>
      </c>
      <c r="M467" t="str">
        <f t="shared" si="61"/>
        <v>43</v>
      </c>
      <c r="N467" t="str">
        <f t="shared" si="62"/>
        <v>5F</v>
      </c>
      <c r="O467" t="str">
        <f t="shared" si="63"/>
        <v>55</v>
      </c>
      <c r="P467" t="str">
        <f t="shared" si="64"/>
        <v>5F</v>
      </c>
    </row>
    <row r="468" spans="1:16" x14ac:dyDescent="0.5">
      <c r="A468">
        <f t="shared" si="65"/>
        <v>467</v>
      </c>
      <c r="B468" t="s">
        <v>466</v>
      </c>
      <c r="C468">
        <v>75</v>
      </c>
      <c r="D468">
        <v>95</v>
      </c>
      <c r="E468">
        <v>67</v>
      </c>
      <c r="F468">
        <v>125</v>
      </c>
      <c r="G468">
        <v>95</v>
      </c>
      <c r="H468">
        <v>83</v>
      </c>
      <c r="I468">
        <f t="shared" si="58"/>
        <v>540</v>
      </c>
      <c r="K468" t="str">
        <f t="shared" si="59"/>
        <v>4B</v>
      </c>
      <c r="L468" t="str">
        <f t="shared" si="60"/>
        <v>5F</v>
      </c>
      <c r="M468" t="str">
        <f t="shared" si="61"/>
        <v>43</v>
      </c>
      <c r="N468" t="str">
        <f t="shared" si="62"/>
        <v>7D</v>
      </c>
      <c r="O468" t="str">
        <f t="shared" si="63"/>
        <v>5F</v>
      </c>
      <c r="P468" t="str">
        <f t="shared" si="64"/>
        <v>53</v>
      </c>
    </row>
    <row r="469" spans="1:16" x14ac:dyDescent="0.5">
      <c r="A469">
        <f t="shared" si="65"/>
        <v>468</v>
      </c>
      <c r="B469" t="s">
        <v>467</v>
      </c>
      <c r="C469">
        <v>85</v>
      </c>
      <c r="D469">
        <v>50</v>
      </c>
      <c r="E469">
        <v>95</v>
      </c>
      <c r="F469">
        <v>120</v>
      </c>
      <c r="G469">
        <v>115</v>
      </c>
      <c r="H469">
        <v>80</v>
      </c>
      <c r="I469">
        <f t="shared" si="58"/>
        <v>545</v>
      </c>
      <c r="K469" t="str">
        <f t="shared" si="59"/>
        <v>55</v>
      </c>
      <c r="L469" t="str">
        <f t="shared" si="60"/>
        <v>32</v>
      </c>
      <c r="M469" t="str">
        <f t="shared" si="61"/>
        <v>5F</v>
      </c>
      <c r="N469" t="str">
        <f t="shared" si="62"/>
        <v>78</v>
      </c>
      <c r="O469" t="str">
        <f t="shared" si="63"/>
        <v>73</v>
      </c>
      <c r="P469" t="str">
        <f t="shared" si="64"/>
        <v>50</v>
      </c>
    </row>
    <row r="470" spans="1:16" x14ac:dyDescent="0.5">
      <c r="A470">
        <f t="shared" si="65"/>
        <v>469</v>
      </c>
      <c r="B470" t="s">
        <v>468</v>
      </c>
      <c r="C470">
        <v>86</v>
      </c>
      <c r="D470">
        <v>76</v>
      </c>
      <c r="E470">
        <v>86</v>
      </c>
      <c r="F470">
        <v>116</v>
      </c>
      <c r="G470">
        <v>56</v>
      </c>
      <c r="H470">
        <v>95</v>
      </c>
      <c r="I470">
        <f t="shared" si="58"/>
        <v>515</v>
      </c>
      <c r="K470" t="str">
        <f t="shared" si="59"/>
        <v>56</v>
      </c>
      <c r="L470" t="str">
        <f t="shared" si="60"/>
        <v>4C</v>
      </c>
      <c r="M470" t="str">
        <f t="shared" si="61"/>
        <v>56</v>
      </c>
      <c r="N470" t="str">
        <f t="shared" si="62"/>
        <v>74</v>
      </c>
      <c r="O470" t="str">
        <f t="shared" si="63"/>
        <v>38</v>
      </c>
      <c r="P470" t="str">
        <f t="shared" si="64"/>
        <v>5F</v>
      </c>
    </row>
    <row r="471" spans="1:16" x14ac:dyDescent="0.5">
      <c r="A471">
        <f t="shared" si="65"/>
        <v>470</v>
      </c>
      <c r="B471" t="s">
        <v>469</v>
      </c>
      <c r="C471">
        <v>65</v>
      </c>
      <c r="D471">
        <v>110</v>
      </c>
      <c r="E471">
        <v>130</v>
      </c>
      <c r="F471">
        <v>60</v>
      </c>
      <c r="G471">
        <v>65</v>
      </c>
      <c r="H471">
        <v>95</v>
      </c>
      <c r="I471">
        <f t="shared" si="58"/>
        <v>525</v>
      </c>
      <c r="K471" t="str">
        <f t="shared" si="59"/>
        <v>41</v>
      </c>
      <c r="L471" t="str">
        <f t="shared" si="60"/>
        <v>6E</v>
      </c>
      <c r="M471" t="str">
        <f t="shared" si="61"/>
        <v>82</v>
      </c>
      <c r="N471" t="str">
        <f t="shared" si="62"/>
        <v>3C</v>
      </c>
      <c r="O471" t="str">
        <f t="shared" si="63"/>
        <v>41</v>
      </c>
      <c r="P471" t="str">
        <f t="shared" si="64"/>
        <v>5F</v>
      </c>
    </row>
    <row r="472" spans="1:16" x14ac:dyDescent="0.5">
      <c r="A472">
        <f t="shared" si="65"/>
        <v>471</v>
      </c>
      <c r="B472" t="s">
        <v>470</v>
      </c>
      <c r="C472">
        <v>65</v>
      </c>
      <c r="D472">
        <v>60</v>
      </c>
      <c r="E472">
        <v>110</v>
      </c>
      <c r="F472">
        <v>130</v>
      </c>
      <c r="G472">
        <v>95</v>
      </c>
      <c r="H472">
        <v>65</v>
      </c>
      <c r="I472">
        <f t="shared" si="58"/>
        <v>525</v>
      </c>
      <c r="K472" t="str">
        <f t="shared" si="59"/>
        <v>41</v>
      </c>
      <c r="L472" t="str">
        <f t="shared" si="60"/>
        <v>3C</v>
      </c>
      <c r="M472" t="str">
        <f t="shared" si="61"/>
        <v>6E</v>
      </c>
      <c r="N472" t="str">
        <f t="shared" si="62"/>
        <v>82</v>
      </c>
      <c r="O472" t="str">
        <f t="shared" si="63"/>
        <v>5F</v>
      </c>
      <c r="P472" t="str">
        <f t="shared" si="64"/>
        <v>41</v>
      </c>
    </row>
    <row r="473" spans="1:16" x14ac:dyDescent="0.5">
      <c r="A473">
        <f t="shared" si="65"/>
        <v>472</v>
      </c>
      <c r="B473" t="s">
        <v>471</v>
      </c>
      <c r="C473">
        <v>75</v>
      </c>
      <c r="D473">
        <v>95</v>
      </c>
      <c r="E473">
        <v>125</v>
      </c>
      <c r="F473">
        <v>45</v>
      </c>
      <c r="G473">
        <v>75</v>
      </c>
      <c r="H473">
        <v>95</v>
      </c>
      <c r="I473">
        <f t="shared" si="58"/>
        <v>510</v>
      </c>
      <c r="K473" t="str">
        <f t="shared" si="59"/>
        <v>4B</v>
      </c>
      <c r="L473" t="str">
        <f t="shared" si="60"/>
        <v>5F</v>
      </c>
      <c r="M473" t="str">
        <f t="shared" si="61"/>
        <v>7D</v>
      </c>
      <c r="N473" t="str">
        <f t="shared" si="62"/>
        <v>2D</v>
      </c>
      <c r="O473" t="str">
        <f t="shared" si="63"/>
        <v>4B</v>
      </c>
      <c r="P473" t="str">
        <f t="shared" si="64"/>
        <v>5F</v>
      </c>
    </row>
    <row r="474" spans="1:16" x14ac:dyDescent="0.5">
      <c r="A474">
        <f t="shared" si="65"/>
        <v>473</v>
      </c>
      <c r="B474" t="s">
        <v>472</v>
      </c>
      <c r="C474">
        <v>110</v>
      </c>
      <c r="D474">
        <v>130</v>
      </c>
      <c r="E474">
        <v>80</v>
      </c>
      <c r="F474">
        <v>70</v>
      </c>
      <c r="G474">
        <v>60</v>
      </c>
      <c r="H474">
        <v>80</v>
      </c>
      <c r="I474">
        <f t="shared" si="58"/>
        <v>530</v>
      </c>
      <c r="K474" t="str">
        <f t="shared" si="59"/>
        <v>6E</v>
      </c>
      <c r="L474" t="str">
        <f t="shared" si="60"/>
        <v>82</v>
      </c>
      <c r="M474" t="str">
        <f t="shared" si="61"/>
        <v>50</v>
      </c>
      <c r="N474" t="str">
        <f t="shared" si="62"/>
        <v>46</v>
      </c>
      <c r="O474" t="str">
        <f t="shared" si="63"/>
        <v>3C</v>
      </c>
      <c r="P474" t="str">
        <f t="shared" si="64"/>
        <v>50</v>
      </c>
    </row>
    <row r="475" spans="1:16" x14ac:dyDescent="0.5">
      <c r="A475">
        <f t="shared" si="65"/>
        <v>474</v>
      </c>
      <c r="B475" t="s">
        <v>473</v>
      </c>
      <c r="C475">
        <v>85</v>
      </c>
      <c r="D475">
        <v>80</v>
      </c>
      <c r="E475">
        <v>70</v>
      </c>
      <c r="F475">
        <v>135</v>
      </c>
      <c r="G475">
        <v>75</v>
      </c>
      <c r="H475">
        <v>90</v>
      </c>
      <c r="I475">
        <f t="shared" si="58"/>
        <v>535</v>
      </c>
      <c r="K475" t="str">
        <f t="shared" si="59"/>
        <v>55</v>
      </c>
      <c r="L475" t="str">
        <f t="shared" si="60"/>
        <v>50</v>
      </c>
      <c r="M475" t="str">
        <f t="shared" si="61"/>
        <v>46</v>
      </c>
      <c r="N475" t="str">
        <f t="shared" si="62"/>
        <v>87</v>
      </c>
      <c r="O475" t="str">
        <f t="shared" si="63"/>
        <v>4B</v>
      </c>
      <c r="P475" t="str">
        <f t="shared" si="64"/>
        <v>5A</v>
      </c>
    </row>
    <row r="476" spans="1:16" x14ac:dyDescent="0.5">
      <c r="A476">
        <f t="shared" si="65"/>
        <v>475</v>
      </c>
      <c r="B476" t="s">
        <v>474</v>
      </c>
      <c r="C476">
        <v>68</v>
      </c>
      <c r="D476">
        <v>125</v>
      </c>
      <c r="E476">
        <v>65</v>
      </c>
      <c r="F476">
        <v>65</v>
      </c>
      <c r="G476">
        <v>115</v>
      </c>
      <c r="H476">
        <v>80</v>
      </c>
      <c r="I476">
        <f t="shared" si="58"/>
        <v>518</v>
      </c>
      <c r="K476" t="str">
        <f t="shared" si="59"/>
        <v>44</v>
      </c>
      <c r="L476" t="str">
        <f t="shared" si="60"/>
        <v>7D</v>
      </c>
      <c r="M476" t="str">
        <f t="shared" si="61"/>
        <v>41</v>
      </c>
      <c r="N476" t="str">
        <f t="shared" si="62"/>
        <v>41</v>
      </c>
      <c r="O476" t="str">
        <f t="shared" si="63"/>
        <v>73</v>
      </c>
      <c r="P476" t="str">
        <f t="shared" si="64"/>
        <v>50</v>
      </c>
    </row>
    <row r="477" spans="1:16" x14ac:dyDescent="0.5">
      <c r="A477">
        <f t="shared" si="65"/>
        <v>476</v>
      </c>
      <c r="B477" t="s">
        <v>475</v>
      </c>
      <c r="C477">
        <v>60</v>
      </c>
      <c r="D477">
        <v>55</v>
      </c>
      <c r="E477">
        <v>145</v>
      </c>
      <c r="F477">
        <v>75</v>
      </c>
      <c r="G477">
        <v>150</v>
      </c>
      <c r="H477">
        <v>40</v>
      </c>
      <c r="I477">
        <f t="shared" si="58"/>
        <v>525</v>
      </c>
      <c r="K477" t="str">
        <f t="shared" si="59"/>
        <v>3C</v>
      </c>
      <c r="L477" t="str">
        <f t="shared" si="60"/>
        <v>37</v>
      </c>
      <c r="M477" t="str">
        <f t="shared" si="61"/>
        <v>91</v>
      </c>
      <c r="N477" t="str">
        <f t="shared" si="62"/>
        <v>4B</v>
      </c>
      <c r="O477" t="str">
        <f t="shared" si="63"/>
        <v>96</v>
      </c>
      <c r="P477" t="str">
        <f t="shared" si="64"/>
        <v>28</v>
      </c>
    </row>
    <row r="478" spans="1:16" x14ac:dyDescent="0.5">
      <c r="A478">
        <f t="shared" si="65"/>
        <v>477</v>
      </c>
      <c r="B478" t="s">
        <v>476</v>
      </c>
      <c r="C478">
        <v>45</v>
      </c>
      <c r="D478">
        <v>100</v>
      </c>
      <c r="E478">
        <v>135</v>
      </c>
      <c r="F478">
        <v>65</v>
      </c>
      <c r="G478">
        <v>135</v>
      </c>
      <c r="H478">
        <v>45</v>
      </c>
      <c r="I478">
        <f t="shared" si="58"/>
        <v>525</v>
      </c>
      <c r="K478" t="str">
        <f t="shared" si="59"/>
        <v>2D</v>
      </c>
      <c r="L478" t="str">
        <f t="shared" si="60"/>
        <v>64</v>
      </c>
      <c r="M478" t="str">
        <f t="shared" si="61"/>
        <v>87</v>
      </c>
      <c r="N478" t="str">
        <f t="shared" si="62"/>
        <v>41</v>
      </c>
      <c r="O478" t="str">
        <f t="shared" si="63"/>
        <v>87</v>
      </c>
      <c r="P478" t="str">
        <f t="shared" si="64"/>
        <v>2D</v>
      </c>
    </row>
    <row r="479" spans="1:16" x14ac:dyDescent="0.5">
      <c r="A479">
        <f t="shared" si="65"/>
        <v>478</v>
      </c>
      <c r="B479" t="s">
        <v>477</v>
      </c>
      <c r="C479">
        <v>70</v>
      </c>
      <c r="D479">
        <v>80</v>
      </c>
      <c r="E479">
        <v>70</v>
      </c>
      <c r="F479">
        <v>80</v>
      </c>
      <c r="G479">
        <v>70</v>
      </c>
      <c r="H479">
        <v>110</v>
      </c>
      <c r="I479">
        <f t="shared" si="58"/>
        <v>480</v>
      </c>
      <c r="K479" t="str">
        <f t="shared" si="59"/>
        <v>46</v>
      </c>
      <c r="L479" t="str">
        <f t="shared" si="60"/>
        <v>50</v>
      </c>
      <c r="M479" t="str">
        <f t="shared" si="61"/>
        <v>46</v>
      </c>
      <c r="N479" t="str">
        <f t="shared" si="62"/>
        <v>50</v>
      </c>
      <c r="O479" t="str">
        <f t="shared" si="63"/>
        <v>46</v>
      </c>
      <c r="P479" t="str">
        <f t="shared" si="64"/>
        <v>6E</v>
      </c>
    </row>
    <row r="480" spans="1:16" x14ac:dyDescent="0.5">
      <c r="A480">
        <f t="shared" si="65"/>
        <v>479</v>
      </c>
      <c r="B480" t="s">
        <v>478</v>
      </c>
      <c r="C480">
        <v>50</v>
      </c>
      <c r="D480">
        <v>50</v>
      </c>
      <c r="E480">
        <v>77</v>
      </c>
      <c r="F480">
        <v>95</v>
      </c>
      <c r="G480">
        <v>77</v>
      </c>
      <c r="H480">
        <v>91</v>
      </c>
      <c r="I480">
        <f t="shared" si="58"/>
        <v>440</v>
      </c>
      <c r="K480" t="str">
        <f t="shared" si="59"/>
        <v>32</v>
      </c>
      <c r="L480" t="str">
        <f t="shared" si="60"/>
        <v>32</v>
      </c>
      <c r="M480" t="str">
        <f t="shared" si="61"/>
        <v>4D</v>
      </c>
      <c r="N480" t="str">
        <f t="shared" si="62"/>
        <v>5F</v>
      </c>
      <c r="O480" t="str">
        <f t="shared" si="63"/>
        <v>4D</v>
      </c>
      <c r="P480" t="str">
        <f t="shared" si="64"/>
        <v>5B</v>
      </c>
    </row>
    <row r="481" spans="1:16" x14ac:dyDescent="0.5">
      <c r="A481">
        <f t="shared" si="65"/>
        <v>480</v>
      </c>
      <c r="B481" t="s">
        <v>479</v>
      </c>
      <c r="C481">
        <v>75</v>
      </c>
      <c r="D481">
        <v>75</v>
      </c>
      <c r="E481">
        <v>130</v>
      </c>
      <c r="F481">
        <v>75</v>
      </c>
      <c r="G481">
        <v>130</v>
      </c>
      <c r="H481">
        <v>95</v>
      </c>
      <c r="I481">
        <f t="shared" si="58"/>
        <v>580</v>
      </c>
      <c r="K481" t="str">
        <f t="shared" si="59"/>
        <v>4B</v>
      </c>
      <c r="L481" t="str">
        <f t="shared" si="60"/>
        <v>4B</v>
      </c>
      <c r="M481" t="str">
        <f t="shared" si="61"/>
        <v>82</v>
      </c>
      <c r="N481" t="str">
        <f t="shared" si="62"/>
        <v>4B</v>
      </c>
      <c r="O481" t="str">
        <f t="shared" si="63"/>
        <v>82</v>
      </c>
      <c r="P481" t="str">
        <f t="shared" si="64"/>
        <v>5F</v>
      </c>
    </row>
    <row r="482" spans="1:16" x14ac:dyDescent="0.5">
      <c r="A482">
        <f t="shared" si="65"/>
        <v>481</v>
      </c>
      <c r="B482" t="s">
        <v>480</v>
      </c>
      <c r="C482">
        <v>80</v>
      </c>
      <c r="D482">
        <v>105</v>
      </c>
      <c r="E482">
        <v>105</v>
      </c>
      <c r="F482">
        <v>105</v>
      </c>
      <c r="G482">
        <v>105</v>
      </c>
      <c r="H482">
        <v>80</v>
      </c>
      <c r="I482">
        <f t="shared" si="58"/>
        <v>580</v>
      </c>
      <c r="K482" t="str">
        <f t="shared" si="59"/>
        <v>50</v>
      </c>
      <c r="L482" t="str">
        <f t="shared" si="60"/>
        <v>69</v>
      </c>
      <c r="M482" t="str">
        <f t="shared" si="61"/>
        <v>69</v>
      </c>
      <c r="N482" t="str">
        <f t="shared" si="62"/>
        <v>69</v>
      </c>
      <c r="O482" t="str">
        <f t="shared" si="63"/>
        <v>69</v>
      </c>
      <c r="P482" t="str">
        <f t="shared" si="64"/>
        <v>50</v>
      </c>
    </row>
    <row r="483" spans="1:16" x14ac:dyDescent="0.5">
      <c r="A483">
        <f t="shared" si="65"/>
        <v>482</v>
      </c>
      <c r="B483" t="s">
        <v>481</v>
      </c>
      <c r="C483">
        <v>75</v>
      </c>
      <c r="D483">
        <v>125</v>
      </c>
      <c r="E483">
        <v>70</v>
      </c>
      <c r="F483">
        <v>125</v>
      </c>
      <c r="G483">
        <v>70</v>
      </c>
      <c r="H483">
        <v>115</v>
      </c>
      <c r="I483">
        <f t="shared" si="58"/>
        <v>580</v>
      </c>
      <c r="K483" t="str">
        <f t="shared" si="59"/>
        <v>4B</v>
      </c>
      <c r="L483" t="str">
        <f t="shared" si="60"/>
        <v>7D</v>
      </c>
      <c r="M483" t="str">
        <f t="shared" si="61"/>
        <v>46</v>
      </c>
      <c r="N483" t="str">
        <f t="shared" si="62"/>
        <v>7D</v>
      </c>
      <c r="O483" t="str">
        <f t="shared" si="63"/>
        <v>46</v>
      </c>
      <c r="P483" t="str">
        <f t="shared" si="64"/>
        <v>73</v>
      </c>
    </row>
    <row r="484" spans="1:16" x14ac:dyDescent="0.5">
      <c r="A484">
        <f t="shared" si="65"/>
        <v>483</v>
      </c>
      <c r="B484" t="s">
        <v>482</v>
      </c>
      <c r="C484">
        <v>100</v>
      </c>
      <c r="D484">
        <v>120</v>
      </c>
      <c r="E484">
        <v>120</v>
      </c>
      <c r="F484">
        <v>150</v>
      </c>
      <c r="G484">
        <v>100</v>
      </c>
      <c r="H484">
        <v>90</v>
      </c>
      <c r="I484">
        <f t="shared" si="58"/>
        <v>680</v>
      </c>
      <c r="K484" t="str">
        <f t="shared" si="59"/>
        <v>64</v>
      </c>
      <c r="L484" t="str">
        <f t="shared" si="60"/>
        <v>78</v>
      </c>
      <c r="M484" t="str">
        <f t="shared" si="61"/>
        <v>78</v>
      </c>
      <c r="N484" t="str">
        <f t="shared" si="62"/>
        <v>96</v>
      </c>
      <c r="O484" t="str">
        <f t="shared" si="63"/>
        <v>64</v>
      </c>
      <c r="P484" t="str">
        <f t="shared" si="64"/>
        <v>5A</v>
      </c>
    </row>
    <row r="485" spans="1:16" x14ac:dyDescent="0.5">
      <c r="A485">
        <f t="shared" si="65"/>
        <v>484</v>
      </c>
      <c r="B485" t="s">
        <v>483</v>
      </c>
      <c r="C485">
        <v>90</v>
      </c>
      <c r="D485">
        <v>120</v>
      </c>
      <c r="E485">
        <v>100</v>
      </c>
      <c r="F485">
        <v>150</v>
      </c>
      <c r="G485">
        <v>120</v>
      </c>
      <c r="H485">
        <v>100</v>
      </c>
      <c r="I485">
        <f t="shared" si="58"/>
        <v>680</v>
      </c>
      <c r="K485" t="str">
        <f t="shared" si="59"/>
        <v>5A</v>
      </c>
      <c r="L485" t="str">
        <f t="shared" si="60"/>
        <v>78</v>
      </c>
      <c r="M485" t="str">
        <f t="shared" si="61"/>
        <v>64</v>
      </c>
      <c r="N485" t="str">
        <f t="shared" si="62"/>
        <v>96</v>
      </c>
      <c r="O485" t="str">
        <f t="shared" si="63"/>
        <v>78</v>
      </c>
      <c r="P485" t="str">
        <f t="shared" si="64"/>
        <v>64</v>
      </c>
    </row>
    <row r="486" spans="1:16" x14ac:dyDescent="0.5">
      <c r="A486">
        <f t="shared" si="65"/>
        <v>485</v>
      </c>
      <c r="B486" t="s">
        <v>484</v>
      </c>
      <c r="C486">
        <v>91</v>
      </c>
      <c r="D486">
        <v>90</v>
      </c>
      <c r="E486">
        <v>106</v>
      </c>
      <c r="F486">
        <v>130</v>
      </c>
      <c r="G486">
        <v>106</v>
      </c>
      <c r="H486">
        <v>77</v>
      </c>
      <c r="I486">
        <f t="shared" si="58"/>
        <v>600</v>
      </c>
      <c r="K486" t="str">
        <f t="shared" si="59"/>
        <v>5B</v>
      </c>
      <c r="L486" t="str">
        <f t="shared" si="60"/>
        <v>5A</v>
      </c>
      <c r="M486" t="str">
        <f t="shared" si="61"/>
        <v>6A</v>
      </c>
      <c r="N486" t="str">
        <f t="shared" si="62"/>
        <v>82</v>
      </c>
      <c r="O486" t="str">
        <f t="shared" si="63"/>
        <v>6A</v>
      </c>
      <c r="P486" t="str">
        <f t="shared" si="64"/>
        <v>4D</v>
      </c>
    </row>
    <row r="487" spans="1:16" x14ac:dyDescent="0.5">
      <c r="A487">
        <f t="shared" si="65"/>
        <v>486</v>
      </c>
      <c r="B487" t="s">
        <v>485</v>
      </c>
      <c r="C487">
        <v>110</v>
      </c>
      <c r="D487">
        <v>160</v>
      </c>
      <c r="E487">
        <v>110</v>
      </c>
      <c r="F487">
        <v>80</v>
      </c>
      <c r="G487">
        <v>110</v>
      </c>
      <c r="H487">
        <v>100</v>
      </c>
      <c r="I487">
        <f t="shared" si="58"/>
        <v>670</v>
      </c>
      <c r="K487" t="str">
        <f t="shared" si="59"/>
        <v>6E</v>
      </c>
      <c r="L487" t="str">
        <f t="shared" si="60"/>
        <v>A0</v>
      </c>
      <c r="M487" t="str">
        <f t="shared" si="61"/>
        <v>6E</v>
      </c>
      <c r="N487" t="str">
        <f t="shared" si="62"/>
        <v>50</v>
      </c>
      <c r="O487" t="str">
        <f t="shared" si="63"/>
        <v>6E</v>
      </c>
      <c r="P487" t="str">
        <f t="shared" si="64"/>
        <v>64</v>
      </c>
    </row>
    <row r="488" spans="1:16" x14ac:dyDescent="0.5">
      <c r="A488">
        <f t="shared" si="65"/>
        <v>487</v>
      </c>
      <c r="B488" t="s">
        <v>486</v>
      </c>
      <c r="C488">
        <v>150</v>
      </c>
      <c r="D488">
        <v>100</v>
      </c>
      <c r="E488">
        <v>120</v>
      </c>
      <c r="F488">
        <v>100</v>
      </c>
      <c r="G488">
        <v>120</v>
      </c>
      <c r="H488">
        <v>90</v>
      </c>
      <c r="I488">
        <f t="shared" si="58"/>
        <v>680</v>
      </c>
      <c r="K488" t="str">
        <f t="shared" si="59"/>
        <v>96</v>
      </c>
      <c r="L488" t="str">
        <f t="shared" si="60"/>
        <v>64</v>
      </c>
      <c r="M488" t="str">
        <f t="shared" si="61"/>
        <v>78</v>
      </c>
      <c r="N488" t="str">
        <f t="shared" si="62"/>
        <v>64</v>
      </c>
      <c r="O488" t="str">
        <f t="shared" si="63"/>
        <v>78</v>
      </c>
      <c r="P488" t="str">
        <f t="shared" si="64"/>
        <v>5A</v>
      </c>
    </row>
    <row r="489" spans="1:16" x14ac:dyDescent="0.5">
      <c r="A489">
        <f t="shared" si="65"/>
        <v>488</v>
      </c>
      <c r="B489" t="s">
        <v>487</v>
      </c>
      <c r="C489">
        <v>120</v>
      </c>
      <c r="D489">
        <v>70</v>
      </c>
      <c r="E489">
        <v>120</v>
      </c>
      <c r="F489">
        <v>75</v>
      </c>
      <c r="G489">
        <v>130</v>
      </c>
      <c r="H489">
        <v>85</v>
      </c>
      <c r="I489">
        <f t="shared" si="58"/>
        <v>600</v>
      </c>
      <c r="K489" t="str">
        <f t="shared" si="59"/>
        <v>78</v>
      </c>
      <c r="L489" t="str">
        <f t="shared" si="60"/>
        <v>46</v>
      </c>
      <c r="M489" t="str">
        <f t="shared" si="61"/>
        <v>78</v>
      </c>
      <c r="N489" t="str">
        <f t="shared" si="62"/>
        <v>4B</v>
      </c>
      <c r="O489" t="str">
        <f t="shared" si="63"/>
        <v>82</v>
      </c>
      <c r="P489" t="str">
        <f t="shared" si="64"/>
        <v>55</v>
      </c>
    </row>
    <row r="490" spans="1:16" x14ac:dyDescent="0.5">
      <c r="A490">
        <f t="shared" si="65"/>
        <v>489</v>
      </c>
      <c r="B490" t="s">
        <v>488</v>
      </c>
      <c r="C490">
        <v>80</v>
      </c>
      <c r="D490">
        <v>80</v>
      </c>
      <c r="E490">
        <v>80</v>
      </c>
      <c r="F490">
        <v>80</v>
      </c>
      <c r="G490">
        <v>80</v>
      </c>
      <c r="H490">
        <v>80</v>
      </c>
      <c r="I490">
        <f t="shared" si="58"/>
        <v>480</v>
      </c>
      <c r="K490" t="str">
        <f t="shared" si="59"/>
        <v>50</v>
      </c>
      <c r="L490" t="str">
        <f t="shared" si="60"/>
        <v>50</v>
      </c>
      <c r="M490" t="str">
        <f t="shared" si="61"/>
        <v>50</v>
      </c>
      <c r="N490" t="str">
        <f t="shared" si="62"/>
        <v>50</v>
      </c>
      <c r="O490" t="str">
        <f t="shared" si="63"/>
        <v>50</v>
      </c>
      <c r="P490" t="str">
        <f t="shared" si="64"/>
        <v>50</v>
      </c>
    </row>
    <row r="491" spans="1:16" x14ac:dyDescent="0.5">
      <c r="A491">
        <f t="shared" si="65"/>
        <v>490</v>
      </c>
      <c r="B491" t="s">
        <v>489</v>
      </c>
      <c r="C491">
        <v>100</v>
      </c>
      <c r="D491">
        <v>100</v>
      </c>
      <c r="E491">
        <v>100</v>
      </c>
      <c r="F491">
        <v>100</v>
      </c>
      <c r="G491">
        <v>100</v>
      </c>
      <c r="H491">
        <v>100</v>
      </c>
      <c r="I491">
        <f t="shared" si="58"/>
        <v>600</v>
      </c>
      <c r="K491" t="str">
        <f t="shared" si="59"/>
        <v>64</v>
      </c>
      <c r="L491" t="str">
        <f t="shared" si="60"/>
        <v>64</v>
      </c>
      <c r="M491" t="str">
        <f t="shared" si="61"/>
        <v>64</v>
      </c>
      <c r="N491" t="str">
        <f t="shared" si="62"/>
        <v>64</v>
      </c>
      <c r="O491" t="str">
        <f t="shared" si="63"/>
        <v>64</v>
      </c>
      <c r="P491" t="str">
        <f t="shared" si="64"/>
        <v>64</v>
      </c>
    </row>
    <row r="492" spans="1:16" x14ac:dyDescent="0.5">
      <c r="A492">
        <f t="shared" si="65"/>
        <v>491</v>
      </c>
      <c r="B492" t="s">
        <v>490</v>
      </c>
      <c r="C492">
        <v>70</v>
      </c>
      <c r="D492">
        <v>90</v>
      </c>
      <c r="E492">
        <v>90</v>
      </c>
      <c r="F492">
        <v>135</v>
      </c>
      <c r="G492">
        <v>90</v>
      </c>
      <c r="H492">
        <v>125</v>
      </c>
      <c r="I492">
        <f t="shared" si="58"/>
        <v>600</v>
      </c>
      <c r="K492" t="str">
        <f t="shared" si="59"/>
        <v>46</v>
      </c>
      <c r="L492" t="str">
        <f t="shared" si="60"/>
        <v>5A</v>
      </c>
      <c r="M492" t="str">
        <f t="shared" si="61"/>
        <v>5A</v>
      </c>
      <c r="N492" t="str">
        <f t="shared" si="62"/>
        <v>87</v>
      </c>
      <c r="O492" t="str">
        <f t="shared" si="63"/>
        <v>5A</v>
      </c>
      <c r="P492" t="str">
        <f t="shared" si="64"/>
        <v>7D</v>
      </c>
    </row>
    <row r="493" spans="1:16" x14ac:dyDescent="0.5">
      <c r="A493">
        <f t="shared" si="65"/>
        <v>492</v>
      </c>
      <c r="B493" t="s">
        <v>491</v>
      </c>
      <c r="C493">
        <v>100</v>
      </c>
      <c r="D493">
        <v>100</v>
      </c>
      <c r="E493">
        <v>100</v>
      </c>
      <c r="F493">
        <v>100</v>
      </c>
      <c r="G493">
        <v>100</v>
      </c>
      <c r="H493">
        <v>100</v>
      </c>
      <c r="I493">
        <f t="shared" si="58"/>
        <v>600</v>
      </c>
      <c r="K493" t="str">
        <f t="shared" si="59"/>
        <v>64</v>
      </c>
      <c r="L493" t="str">
        <f t="shared" si="60"/>
        <v>64</v>
      </c>
      <c r="M493" t="str">
        <f t="shared" si="61"/>
        <v>64</v>
      </c>
      <c r="N493" t="str">
        <f t="shared" si="62"/>
        <v>64</v>
      </c>
      <c r="O493" t="str">
        <f t="shared" si="63"/>
        <v>64</v>
      </c>
      <c r="P493" t="str">
        <f t="shared" si="64"/>
        <v>64</v>
      </c>
    </row>
    <row r="494" spans="1:16" x14ac:dyDescent="0.5">
      <c r="A494">
        <f t="shared" si="65"/>
        <v>493</v>
      </c>
      <c r="B494" t="s">
        <v>492</v>
      </c>
      <c r="C494">
        <v>120</v>
      </c>
      <c r="D494">
        <v>120</v>
      </c>
      <c r="E494">
        <v>120</v>
      </c>
      <c r="F494">
        <v>120</v>
      </c>
      <c r="G494">
        <v>120</v>
      </c>
      <c r="H494">
        <v>120</v>
      </c>
      <c r="I494">
        <f t="shared" si="58"/>
        <v>720</v>
      </c>
      <c r="K494" t="str">
        <f t="shared" si="59"/>
        <v>78</v>
      </c>
      <c r="L494" t="str">
        <f t="shared" si="60"/>
        <v>78</v>
      </c>
      <c r="M494" t="str">
        <f t="shared" si="61"/>
        <v>78</v>
      </c>
      <c r="N494" t="str">
        <f t="shared" si="62"/>
        <v>78</v>
      </c>
      <c r="O494" t="str">
        <f t="shared" si="63"/>
        <v>78</v>
      </c>
      <c r="P494" t="str">
        <f t="shared" si="64"/>
        <v>78</v>
      </c>
    </row>
    <row r="495" spans="1:16" x14ac:dyDescent="0.5">
      <c r="A495">
        <f t="shared" si="65"/>
        <v>494</v>
      </c>
      <c r="B495" t="s">
        <v>518</v>
      </c>
      <c r="C495">
        <v>100</v>
      </c>
      <c r="D495">
        <v>100</v>
      </c>
      <c r="E495">
        <v>100</v>
      </c>
      <c r="F495">
        <v>100</v>
      </c>
      <c r="G495">
        <v>100</v>
      </c>
      <c r="H495">
        <v>100</v>
      </c>
      <c r="I495">
        <f t="shared" si="58"/>
        <v>600</v>
      </c>
      <c r="K495" t="str">
        <f t="shared" si="59"/>
        <v>64</v>
      </c>
      <c r="L495" t="str">
        <f t="shared" si="60"/>
        <v>64</v>
      </c>
      <c r="M495" t="str">
        <f t="shared" si="61"/>
        <v>64</v>
      </c>
      <c r="N495" t="str">
        <f t="shared" si="62"/>
        <v>64</v>
      </c>
      <c r="O495" t="str">
        <f t="shared" si="63"/>
        <v>64</v>
      </c>
      <c r="P495" t="str">
        <f t="shared" si="64"/>
        <v>64</v>
      </c>
    </row>
    <row r="496" spans="1:16" x14ac:dyDescent="0.5">
      <c r="A496">
        <f t="shared" si="65"/>
        <v>495</v>
      </c>
      <c r="B496" t="s">
        <v>519</v>
      </c>
      <c r="C496">
        <v>45</v>
      </c>
      <c r="D496">
        <v>45</v>
      </c>
      <c r="E496">
        <v>55</v>
      </c>
      <c r="F496">
        <v>45</v>
      </c>
      <c r="G496">
        <v>55</v>
      </c>
      <c r="H496">
        <v>63</v>
      </c>
      <c r="I496">
        <f t="shared" si="58"/>
        <v>308</v>
      </c>
      <c r="K496" t="str">
        <f t="shared" si="59"/>
        <v>2D</v>
      </c>
      <c r="L496" t="str">
        <f t="shared" si="60"/>
        <v>2D</v>
      </c>
      <c r="M496" t="str">
        <f t="shared" si="61"/>
        <v>37</v>
      </c>
      <c r="N496" t="str">
        <f t="shared" si="62"/>
        <v>2D</v>
      </c>
      <c r="O496" t="str">
        <f t="shared" si="63"/>
        <v>37</v>
      </c>
      <c r="P496" t="str">
        <f t="shared" si="64"/>
        <v>3F</v>
      </c>
    </row>
    <row r="497" spans="1:16" x14ac:dyDescent="0.5">
      <c r="A497">
        <f t="shared" si="65"/>
        <v>496</v>
      </c>
      <c r="B497" t="s">
        <v>520</v>
      </c>
      <c r="C497">
        <v>60</v>
      </c>
      <c r="D497">
        <v>60</v>
      </c>
      <c r="E497">
        <v>75</v>
      </c>
      <c r="F497">
        <v>60</v>
      </c>
      <c r="G497">
        <v>75</v>
      </c>
      <c r="H497">
        <v>83</v>
      </c>
      <c r="I497">
        <f t="shared" si="58"/>
        <v>413</v>
      </c>
      <c r="K497" t="str">
        <f t="shared" si="59"/>
        <v>3C</v>
      </c>
      <c r="L497" t="str">
        <f t="shared" si="60"/>
        <v>3C</v>
      </c>
      <c r="M497" t="str">
        <f t="shared" si="61"/>
        <v>4B</v>
      </c>
      <c r="N497" t="str">
        <f t="shared" si="62"/>
        <v>3C</v>
      </c>
      <c r="O497" t="str">
        <f t="shared" si="63"/>
        <v>4B</v>
      </c>
      <c r="P497" t="str">
        <f t="shared" si="64"/>
        <v>53</v>
      </c>
    </row>
    <row r="498" spans="1:16" x14ac:dyDescent="0.5">
      <c r="A498">
        <f t="shared" si="65"/>
        <v>497</v>
      </c>
      <c r="B498" t="s">
        <v>521</v>
      </c>
      <c r="C498">
        <v>75</v>
      </c>
      <c r="D498">
        <v>75</v>
      </c>
      <c r="E498">
        <v>95</v>
      </c>
      <c r="F498">
        <v>75</v>
      </c>
      <c r="G498">
        <v>95</v>
      </c>
      <c r="H498">
        <v>113</v>
      </c>
      <c r="I498">
        <f t="shared" si="58"/>
        <v>528</v>
      </c>
      <c r="K498" t="str">
        <f t="shared" si="59"/>
        <v>4B</v>
      </c>
      <c r="L498" t="str">
        <f t="shared" si="60"/>
        <v>4B</v>
      </c>
      <c r="M498" t="str">
        <f t="shared" si="61"/>
        <v>5F</v>
      </c>
      <c r="N498" t="str">
        <f t="shared" si="62"/>
        <v>4B</v>
      </c>
      <c r="O498" t="str">
        <f t="shared" si="63"/>
        <v>5F</v>
      </c>
      <c r="P498" t="str">
        <f t="shared" si="64"/>
        <v>71</v>
      </c>
    </row>
    <row r="499" spans="1:16" x14ac:dyDescent="0.5">
      <c r="A499">
        <f t="shared" si="65"/>
        <v>498</v>
      </c>
      <c r="B499" t="s">
        <v>522</v>
      </c>
      <c r="C499">
        <v>65</v>
      </c>
      <c r="D499">
        <v>63</v>
      </c>
      <c r="E499">
        <v>45</v>
      </c>
      <c r="F499">
        <v>45</v>
      </c>
      <c r="G499">
        <v>45</v>
      </c>
      <c r="H499">
        <v>45</v>
      </c>
      <c r="I499">
        <f t="shared" si="58"/>
        <v>308</v>
      </c>
      <c r="K499" t="str">
        <f t="shared" si="59"/>
        <v>41</v>
      </c>
      <c r="L499" t="str">
        <f t="shared" si="60"/>
        <v>3F</v>
      </c>
      <c r="M499" t="str">
        <f t="shared" si="61"/>
        <v>2D</v>
      </c>
      <c r="N499" t="str">
        <f t="shared" si="62"/>
        <v>2D</v>
      </c>
      <c r="O499" t="str">
        <f t="shared" si="63"/>
        <v>2D</v>
      </c>
      <c r="P499" t="str">
        <f t="shared" si="64"/>
        <v>2D</v>
      </c>
    </row>
    <row r="500" spans="1:16" x14ac:dyDescent="0.5">
      <c r="A500">
        <f t="shared" si="65"/>
        <v>499</v>
      </c>
      <c r="B500" t="s">
        <v>523</v>
      </c>
      <c r="C500">
        <v>90</v>
      </c>
      <c r="D500">
        <v>93</v>
      </c>
      <c r="E500">
        <v>55</v>
      </c>
      <c r="F500">
        <v>70</v>
      </c>
      <c r="G500">
        <v>55</v>
      </c>
      <c r="H500">
        <v>55</v>
      </c>
      <c r="I500">
        <f t="shared" si="58"/>
        <v>418</v>
      </c>
      <c r="K500" t="str">
        <f t="shared" si="59"/>
        <v>5A</v>
      </c>
      <c r="L500" t="str">
        <f t="shared" si="60"/>
        <v>5D</v>
      </c>
      <c r="M500" t="str">
        <f t="shared" si="61"/>
        <v>37</v>
      </c>
      <c r="N500" t="str">
        <f t="shared" si="62"/>
        <v>46</v>
      </c>
      <c r="O500" t="str">
        <f t="shared" si="63"/>
        <v>37</v>
      </c>
      <c r="P500" t="str">
        <f t="shared" si="64"/>
        <v>37</v>
      </c>
    </row>
    <row r="501" spans="1:16" x14ac:dyDescent="0.5">
      <c r="A501">
        <f t="shared" si="65"/>
        <v>500</v>
      </c>
      <c r="B501" t="s">
        <v>524</v>
      </c>
      <c r="C501">
        <v>110</v>
      </c>
      <c r="D501">
        <v>123</v>
      </c>
      <c r="E501">
        <v>65</v>
      </c>
      <c r="F501">
        <v>100</v>
      </c>
      <c r="G501">
        <v>65</v>
      </c>
      <c r="H501">
        <v>65</v>
      </c>
      <c r="I501">
        <f t="shared" si="58"/>
        <v>528</v>
      </c>
      <c r="K501" t="str">
        <f t="shared" si="59"/>
        <v>6E</v>
      </c>
      <c r="L501" t="str">
        <f t="shared" si="60"/>
        <v>7B</v>
      </c>
      <c r="M501" t="str">
        <f t="shared" si="61"/>
        <v>41</v>
      </c>
      <c r="N501" t="str">
        <f t="shared" si="62"/>
        <v>64</v>
      </c>
      <c r="O501" t="str">
        <f t="shared" si="63"/>
        <v>41</v>
      </c>
      <c r="P501" t="str">
        <f t="shared" si="64"/>
        <v>41</v>
      </c>
    </row>
    <row r="502" spans="1:16" x14ac:dyDescent="0.5">
      <c r="A502">
        <f t="shared" si="65"/>
        <v>501</v>
      </c>
      <c r="B502" t="s">
        <v>525</v>
      </c>
      <c r="C502">
        <v>55</v>
      </c>
      <c r="D502">
        <v>55</v>
      </c>
      <c r="E502">
        <v>45</v>
      </c>
      <c r="F502">
        <v>63</v>
      </c>
      <c r="G502">
        <v>45</v>
      </c>
      <c r="H502">
        <v>45</v>
      </c>
      <c r="I502">
        <f t="shared" si="58"/>
        <v>308</v>
      </c>
      <c r="K502" t="str">
        <f t="shared" si="59"/>
        <v>37</v>
      </c>
      <c r="L502" t="str">
        <f t="shared" si="60"/>
        <v>37</v>
      </c>
      <c r="M502" t="str">
        <f t="shared" si="61"/>
        <v>2D</v>
      </c>
      <c r="N502" t="str">
        <f t="shared" si="62"/>
        <v>3F</v>
      </c>
      <c r="O502" t="str">
        <f t="shared" si="63"/>
        <v>2D</v>
      </c>
      <c r="P502" t="str">
        <f t="shared" si="64"/>
        <v>2D</v>
      </c>
    </row>
    <row r="503" spans="1:16" x14ac:dyDescent="0.5">
      <c r="A503">
        <f t="shared" si="65"/>
        <v>502</v>
      </c>
      <c r="B503" t="s">
        <v>526</v>
      </c>
      <c r="C503">
        <v>75</v>
      </c>
      <c r="D503">
        <v>75</v>
      </c>
      <c r="E503">
        <v>60</v>
      </c>
      <c r="F503">
        <v>83</v>
      </c>
      <c r="G503">
        <v>60</v>
      </c>
      <c r="H503">
        <v>60</v>
      </c>
      <c r="I503">
        <f t="shared" si="58"/>
        <v>413</v>
      </c>
      <c r="K503" t="str">
        <f t="shared" si="59"/>
        <v>4B</v>
      </c>
      <c r="L503" t="str">
        <f t="shared" si="60"/>
        <v>4B</v>
      </c>
      <c r="M503" t="str">
        <f t="shared" si="61"/>
        <v>3C</v>
      </c>
      <c r="N503" t="str">
        <f t="shared" si="62"/>
        <v>53</v>
      </c>
      <c r="O503" t="str">
        <f t="shared" si="63"/>
        <v>3C</v>
      </c>
      <c r="P503" t="str">
        <f t="shared" si="64"/>
        <v>3C</v>
      </c>
    </row>
    <row r="504" spans="1:16" x14ac:dyDescent="0.5">
      <c r="A504">
        <f t="shared" si="65"/>
        <v>503</v>
      </c>
      <c r="B504" t="s">
        <v>527</v>
      </c>
      <c r="C504">
        <v>95</v>
      </c>
      <c r="D504">
        <v>100</v>
      </c>
      <c r="E504">
        <v>85</v>
      </c>
      <c r="F504">
        <v>108</v>
      </c>
      <c r="G504">
        <v>70</v>
      </c>
      <c r="H504">
        <v>70</v>
      </c>
      <c r="I504">
        <f t="shared" si="58"/>
        <v>528</v>
      </c>
      <c r="K504" t="str">
        <f t="shared" si="59"/>
        <v>5F</v>
      </c>
      <c r="L504" t="str">
        <f t="shared" si="60"/>
        <v>64</v>
      </c>
      <c r="M504" t="str">
        <f t="shared" si="61"/>
        <v>55</v>
      </c>
      <c r="N504" t="str">
        <f t="shared" si="62"/>
        <v>6C</v>
      </c>
      <c r="O504" t="str">
        <f t="shared" si="63"/>
        <v>46</v>
      </c>
      <c r="P504" t="str">
        <f t="shared" si="64"/>
        <v>46</v>
      </c>
    </row>
    <row r="505" spans="1:16" x14ac:dyDescent="0.5">
      <c r="A505">
        <f t="shared" si="65"/>
        <v>504</v>
      </c>
      <c r="B505" t="s">
        <v>528</v>
      </c>
      <c r="C505">
        <v>45</v>
      </c>
      <c r="D505">
        <v>55</v>
      </c>
      <c r="E505">
        <v>39</v>
      </c>
      <c r="F505">
        <v>35</v>
      </c>
      <c r="G505">
        <v>39</v>
      </c>
      <c r="H505">
        <v>42</v>
      </c>
      <c r="I505">
        <f t="shared" si="58"/>
        <v>255</v>
      </c>
      <c r="K505" t="str">
        <f t="shared" si="59"/>
        <v>2D</v>
      </c>
      <c r="L505" t="str">
        <f t="shared" si="60"/>
        <v>37</v>
      </c>
      <c r="M505" t="str">
        <f t="shared" si="61"/>
        <v>27</v>
      </c>
      <c r="N505" t="str">
        <f t="shared" si="62"/>
        <v>23</v>
      </c>
      <c r="O505" t="str">
        <f t="shared" si="63"/>
        <v>27</v>
      </c>
      <c r="P505" t="str">
        <f t="shared" si="64"/>
        <v>2A</v>
      </c>
    </row>
    <row r="506" spans="1:16" x14ac:dyDescent="0.5">
      <c r="A506">
        <f t="shared" si="65"/>
        <v>505</v>
      </c>
      <c r="B506" t="s">
        <v>529</v>
      </c>
      <c r="C506">
        <v>60</v>
      </c>
      <c r="D506">
        <v>85</v>
      </c>
      <c r="E506">
        <v>69</v>
      </c>
      <c r="F506">
        <v>60</v>
      </c>
      <c r="G506">
        <v>69</v>
      </c>
      <c r="H506">
        <v>77</v>
      </c>
      <c r="I506">
        <f t="shared" si="58"/>
        <v>420</v>
      </c>
      <c r="K506" t="str">
        <f t="shared" si="59"/>
        <v>3C</v>
      </c>
      <c r="L506" t="str">
        <f t="shared" si="60"/>
        <v>55</v>
      </c>
      <c r="M506" t="str">
        <f t="shared" si="61"/>
        <v>45</v>
      </c>
      <c r="N506" t="str">
        <f t="shared" si="62"/>
        <v>3C</v>
      </c>
      <c r="O506" t="str">
        <f t="shared" si="63"/>
        <v>45</v>
      </c>
      <c r="P506" t="str">
        <f t="shared" si="64"/>
        <v>4D</v>
      </c>
    </row>
    <row r="507" spans="1:16" x14ac:dyDescent="0.5">
      <c r="A507">
        <f t="shared" si="65"/>
        <v>506</v>
      </c>
      <c r="B507" t="s">
        <v>530</v>
      </c>
      <c r="C507">
        <v>45</v>
      </c>
      <c r="D507">
        <v>60</v>
      </c>
      <c r="E507">
        <v>45</v>
      </c>
      <c r="F507">
        <v>25</v>
      </c>
      <c r="G507">
        <v>45</v>
      </c>
      <c r="H507">
        <v>55</v>
      </c>
      <c r="I507">
        <f t="shared" si="58"/>
        <v>275</v>
      </c>
      <c r="K507" t="str">
        <f t="shared" si="59"/>
        <v>2D</v>
      </c>
      <c r="L507" t="str">
        <f t="shared" si="60"/>
        <v>3C</v>
      </c>
      <c r="M507" t="str">
        <f t="shared" si="61"/>
        <v>2D</v>
      </c>
      <c r="N507" t="str">
        <f t="shared" si="62"/>
        <v>19</v>
      </c>
      <c r="O507" t="str">
        <f t="shared" si="63"/>
        <v>2D</v>
      </c>
      <c r="P507" t="str">
        <f t="shared" si="64"/>
        <v>37</v>
      </c>
    </row>
    <row r="508" spans="1:16" x14ac:dyDescent="0.5">
      <c r="A508">
        <f t="shared" si="65"/>
        <v>507</v>
      </c>
      <c r="B508" t="s">
        <v>531</v>
      </c>
      <c r="C508">
        <v>65</v>
      </c>
      <c r="D508">
        <v>80</v>
      </c>
      <c r="E508">
        <v>65</v>
      </c>
      <c r="F508">
        <v>35</v>
      </c>
      <c r="G508">
        <v>65</v>
      </c>
      <c r="H508">
        <v>60</v>
      </c>
      <c r="I508">
        <f t="shared" si="58"/>
        <v>370</v>
      </c>
      <c r="K508" t="str">
        <f t="shared" si="59"/>
        <v>41</v>
      </c>
      <c r="L508" t="str">
        <f t="shared" si="60"/>
        <v>50</v>
      </c>
      <c r="M508" t="str">
        <f t="shared" si="61"/>
        <v>41</v>
      </c>
      <c r="N508" t="str">
        <f t="shared" si="62"/>
        <v>23</v>
      </c>
      <c r="O508" t="str">
        <f t="shared" si="63"/>
        <v>41</v>
      </c>
      <c r="P508" t="str">
        <f t="shared" si="64"/>
        <v>3C</v>
      </c>
    </row>
    <row r="509" spans="1:16" x14ac:dyDescent="0.5">
      <c r="A509">
        <f t="shared" si="65"/>
        <v>508</v>
      </c>
      <c r="B509" t="s">
        <v>532</v>
      </c>
      <c r="C509">
        <v>85</v>
      </c>
      <c r="D509">
        <v>110</v>
      </c>
      <c r="E509">
        <v>90</v>
      </c>
      <c r="F509">
        <v>45</v>
      </c>
      <c r="G509">
        <v>90</v>
      </c>
      <c r="H509">
        <v>80</v>
      </c>
      <c r="I509">
        <f t="shared" si="58"/>
        <v>500</v>
      </c>
      <c r="K509" t="str">
        <f t="shared" si="59"/>
        <v>55</v>
      </c>
      <c r="L509" t="str">
        <f t="shared" si="60"/>
        <v>6E</v>
      </c>
      <c r="M509" t="str">
        <f t="shared" si="61"/>
        <v>5A</v>
      </c>
      <c r="N509" t="str">
        <f t="shared" si="62"/>
        <v>2D</v>
      </c>
      <c r="O509" t="str">
        <f t="shared" si="63"/>
        <v>5A</v>
      </c>
      <c r="P509" t="str">
        <f t="shared" si="64"/>
        <v>50</v>
      </c>
    </row>
    <row r="510" spans="1:16" x14ac:dyDescent="0.5">
      <c r="A510">
        <f t="shared" si="65"/>
        <v>509</v>
      </c>
      <c r="B510" t="s">
        <v>533</v>
      </c>
      <c r="C510">
        <v>41</v>
      </c>
      <c r="D510">
        <v>50</v>
      </c>
      <c r="E510">
        <v>37</v>
      </c>
      <c r="F510">
        <v>50</v>
      </c>
      <c r="G510">
        <v>37</v>
      </c>
      <c r="H510">
        <v>66</v>
      </c>
      <c r="I510">
        <f t="shared" si="58"/>
        <v>281</v>
      </c>
      <c r="K510" t="str">
        <f t="shared" si="59"/>
        <v>29</v>
      </c>
      <c r="L510" t="str">
        <f t="shared" si="60"/>
        <v>32</v>
      </c>
      <c r="M510" t="str">
        <f t="shared" si="61"/>
        <v>25</v>
      </c>
      <c r="N510" t="str">
        <f t="shared" si="62"/>
        <v>32</v>
      </c>
      <c r="O510" t="str">
        <f t="shared" si="63"/>
        <v>25</v>
      </c>
      <c r="P510" t="str">
        <f t="shared" si="64"/>
        <v>42</v>
      </c>
    </row>
    <row r="511" spans="1:16" x14ac:dyDescent="0.5">
      <c r="A511">
        <f t="shared" si="65"/>
        <v>510</v>
      </c>
      <c r="B511" t="s">
        <v>534</v>
      </c>
      <c r="C511">
        <v>64</v>
      </c>
      <c r="D511">
        <v>88</v>
      </c>
      <c r="E511">
        <v>50</v>
      </c>
      <c r="F511">
        <v>88</v>
      </c>
      <c r="G511">
        <v>50</v>
      </c>
      <c r="H511">
        <v>106</v>
      </c>
      <c r="I511">
        <f t="shared" si="58"/>
        <v>446</v>
      </c>
      <c r="K511" t="str">
        <f t="shared" si="59"/>
        <v>40</v>
      </c>
      <c r="L511" t="str">
        <f t="shared" si="60"/>
        <v>58</v>
      </c>
      <c r="M511" t="str">
        <f t="shared" si="61"/>
        <v>32</v>
      </c>
      <c r="N511" t="str">
        <f t="shared" si="62"/>
        <v>58</v>
      </c>
      <c r="O511" t="str">
        <f t="shared" si="63"/>
        <v>32</v>
      </c>
      <c r="P511" t="str">
        <f t="shared" si="64"/>
        <v>6A</v>
      </c>
    </row>
    <row r="512" spans="1:16" x14ac:dyDescent="0.5">
      <c r="A512">
        <f t="shared" si="65"/>
        <v>511</v>
      </c>
      <c r="B512" t="s">
        <v>535</v>
      </c>
      <c r="C512">
        <v>50</v>
      </c>
      <c r="D512">
        <v>53</v>
      </c>
      <c r="E512">
        <v>48</v>
      </c>
      <c r="F512">
        <v>53</v>
      </c>
      <c r="G512">
        <v>48</v>
      </c>
      <c r="H512">
        <v>64</v>
      </c>
      <c r="I512">
        <f t="shared" si="58"/>
        <v>316</v>
      </c>
      <c r="K512" t="str">
        <f t="shared" si="59"/>
        <v>32</v>
      </c>
      <c r="L512" t="str">
        <f t="shared" si="60"/>
        <v>35</v>
      </c>
      <c r="M512" t="str">
        <f t="shared" si="61"/>
        <v>30</v>
      </c>
      <c r="N512" t="str">
        <f t="shared" si="62"/>
        <v>35</v>
      </c>
      <c r="O512" t="str">
        <f t="shared" si="63"/>
        <v>30</v>
      </c>
      <c r="P512" t="str">
        <f t="shared" si="64"/>
        <v>40</v>
      </c>
    </row>
    <row r="513" spans="1:16" x14ac:dyDescent="0.5">
      <c r="A513">
        <f t="shared" si="65"/>
        <v>512</v>
      </c>
      <c r="B513" t="s">
        <v>536</v>
      </c>
      <c r="C513">
        <v>75</v>
      </c>
      <c r="D513">
        <v>98</v>
      </c>
      <c r="E513">
        <v>63</v>
      </c>
      <c r="F513">
        <v>98</v>
      </c>
      <c r="G513">
        <v>63</v>
      </c>
      <c r="H513">
        <v>101</v>
      </c>
      <c r="I513">
        <f t="shared" si="58"/>
        <v>498</v>
      </c>
      <c r="K513" t="str">
        <f t="shared" si="59"/>
        <v>4B</v>
      </c>
      <c r="L513" t="str">
        <f t="shared" si="60"/>
        <v>62</v>
      </c>
      <c r="M513" t="str">
        <f t="shared" si="61"/>
        <v>3F</v>
      </c>
      <c r="N513" t="str">
        <f t="shared" si="62"/>
        <v>62</v>
      </c>
      <c r="O513" t="str">
        <f t="shared" si="63"/>
        <v>3F</v>
      </c>
      <c r="P513" t="str">
        <f t="shared" si="64"/>
        <v>65</v>
      </c>
    </row>
    <row r="514" spans="1:16" x14ac:dyDescent="0.5">
      <c r="A514">
        <f t="shared" si="65"/>
        <v>513</v>
      </c>
      <c r="B514" t="s">
        <v>537</v>
      </c>
      <c r="C514">
        <v>50</v>
      </c>
      <c r="D514">
        <v>53</v>
      </c>
      <c r="E514">
        <v>48</v>
      </c>
      <c r="F514">
        <v>53</v>
      </c>
      <c r="G514">
        <v>48</v>
      </c>
      <c r="H514">
        <v>64</v>
      </c>
      <c r="I514">
        <f t="shared" si="58"/>
        <v>316</v>
      </c>
      <c r="K514" t="str">
        <f t="shared" si="59"/>
        <v>32</v>
      </c>
      <c r="L514" t="str">
        <f t="shared" si="60"/>
        <v>35</v>
      </c>
      <c r="M514" t="str">
        <f t="shared" si="61"/>
        <v>30</v>
      </c>
      <c r="N514" t="str">
        <f t="shared" si="62"/>
        <v>35</v>
      </c>
      <c r="O514" t="str">
        <f t="shared" si="63"/>
        <v>30</v>
      </c>
      <c r="P514" t="str">
        <f t="shared" si="64"/>
        <v>40</v>
      </c>
    </row>
    <row r="515" spans="1:16" x14ac:dyDescent="0.5">
      <c r="A515">
        <f t="shared" si="65"/>
        <v>514</v>
      </c>
      <c r="B515" t="s">
        <v>538</v>
      </c>
      <c r="C515">
        <v>75</v>
      </c>
      <c r="D515">
        <v>98</v>
      </c>
      <c r="E515">
        <v>63</v>
      </c>
      <c r="F515">
        <v>98</v>
      </c>
      <c r="G515">
        <v>63</v>
      </c>
      <c r="H515">
        <v>101</v>
      </c>
      <c r="I515">
        <f t="shared" ref="I515:I578" si="66">SUM(C515:H515)</f>
        <v>498</v>
      </c>
      <c r="K515" t="str">
        <f t="shared" ref="K515:K578" si="67">DEC2HEX(C515)</f>
        <v>4B</v>
      </c>
      <c r="L515" t="str">
        <f t="shared" ref="L515:L578" si="68">DEC2HEX(D515)</f>
        <v>62</v>
      </c>
      <c r="M515" t="str">
        <f t="shared" ref="M515:M578" si="69">DEC2HEX(E515)</f>
        <v>3F</v>
      </c>
      <c r="N515" t="str">
        <f t="shared" ref="N515:N578" si="70">DEC2HEX(F515)</f>
        <v>62</v>
      </c>
      <c r="O515" t="str">
        <f t="shared" ref="O515:O578" si="71">DEC2HEX(G515)</f>
        <v>3F</v>
      </c>
      <c r="P515" t="str">
        <f t="shared" ref="P515:P578" si="72">DEC2HEX(H515)</f>
        <v>65</v>
      </c>
    </row>
    <row r="516" spans="1:16" x14ac:dyDescent="0.5">
      <c r="A516">
        <f t="shared" si="65"/>
        <v>515</v>
      </c>
      <c r="B516" t="s">
        <v>539</v>
      </c>
      <c r="C516">
        <v>50</v>
      </c>
      <c r="D516">
        <v>53</v>
      </c>
      <c r="E516">
        <v>48</v>
      </c>
      <c r="F516">
        <v>53</v>
      </c>
      <c r="G516">
        <v>48</v>
      </c>
      <c r="H516">
        <v>64</v>
      </c>
      <c r="I516">
        <f t="shared" si="66"/>
        <v>316</v>
      </c>
      <c r="K516" t="str">
        <f t="shared" si="67"/>
        <v>32</v>
      </c>
      <c r="L516" t="str">
        <f t="shared" si="68"/>
        <v>35</v>
      </c>
      <c r="M516" t="str">
        <f t="shared" si="69"/>
        <v>30</v>
      </c>
      <c r="N516" t="str">
        <f t="shared" si="70"/>
        <v>35</v>
      </c>
      <c r="O516" t="str">
        <f t="shared" si="71"/>
        <v>30</v>
      </c>
      <c r="P516" t="str">
        <f t="shared" si="72"/>
        <v>40</v>
      </c>
    </row>
    <row r="517" spans="1:16" x14ac:dyDescent="0.5">
      <c r="A517">
        <f t="shared" ref="A517:A580" si="73">A516+1</f>
        <v>516</v>
      </c>
      <c r="B517" t="s">
        <v>540</v>
      </c>
      <c r="C517">
        <v>75</v>
      </c>
      <c r="D517">
        <v>98</v>
      </c>
      <c r="E517">
        <v>63</v>
      </c>
      <c r="F517">
        <v>98</v>
      </c>
      <c r="G517">
        <v>63</v>
      </c>
      <c r="H517">
        <v>101</v>
      </c>
      <c r="I517">
        <f t="shared" si="66"/>
        <v>498</v>
      </c>
      <c r="K517" t="str">
        <f t="shared" si="67"/>
        <v>4B</v>
      </c>
      <c r="L517" t="str">
        <f t="shared" si="68"/>
        <v>62</v>
      </c>
      <c r="M517" t="str">
        <f t="shared" si="69"/>
        <v>3F</v>
      </c>
      <c r="N517" t="str">
        <f t="shared" si="70"/>
        <v>62</v>
      </c>
      <c r="O517" t="str">
        <f t="shared" si="71"/>
        <v>3F</v>
      </c>
      <c r="P517" t="str">
        <f t="shared" si="72"/>
        <v>65</v>
      </c>
    </row>
    <row r="518" spans="1:16" x14ac:dyDescent="0.5">
      <c r="A518">
        <f t="shared" si="73"/>
        <v>517</v>
      </c>
      <c r="B518" t="s">
        <v>541</v>
      </c>
      <c r="C518">
        <v>76</v>
      </c>
      <c r="D518">
        <v>25</v>
      </c>
      <c r="E518">
        <v>45</v>
      </c>
      <c r="F518">
        <v>67</v>
      </c>
      <c r="G518">
        <v>55</v>
      </c>
      <c r="H518">
        <v>24</v>
      </c>
      <c r="I518">
        <f t="shared" si="66"/>
        <v>292</v>
      </c>
      <c r="K518" t="str">
        <f t="shared" si="67"/>
        <v>4C</v>
      </c>
      <c r="L518" t="str">
        <f t="shared" si="68"/>
        <v>19</v>
      </c>
      <c r="M518" t="str">
        <f t="shared" si="69"/>
        <v>2D</v>
      </c>
      <c r="N518" t="str">
        <f t="shared" si="70"/>
        <v>43</v>
      </c>
      <c r="O518" t="str">
        <f t="shared" si="71"/>
        <v>37</v>
      </c>
      <c r="P518" t="str">
        <f t="shared" si="72"/>
        <v>18</v>
      </c>
    </row>
    <row r="519" spans="1:16" x14ac:dyDescent="0.5">
      <c r="A519">
        <f t="shared" si="73"/>
        <v>518</v>
      </c>
      <c r="B519" t="s">
        <v>542</v>
      </c>
      <c r="C519">
        <v>116</v>
      </c>
      <c r="D519">
        <v>55</v>
      </c>
      <c r="E519">
        <v>85</v>
      </c>
      <c r="F519">
        <v>107</v>
      </c>
      <c r="G519">
        <v>95</v>
      </c>
      <c r="H519">
        <v>29</v>
      </c>
      <c r="I519">
        <f t="shared" si="66"/>
        <v>487</v>
      </c>
      <c r="K519" t="str">
        <f t="shared" si="67"/>
        <v>74</v>
      </c>
      <c r="L519" t="str">
        <f t="shared" si="68"/>
        <v>37</v>
      </c>
      <c r="M519" t="str">
        <f t="shared" si="69"/>
        <v>55</v>
      </c>
      <c r="N519" t="str">
        <f t="shared" si="70"/>
        <v>6B</v>
      </c>
      <c r="O519" t="str">
        <f t="shared" si="71"/>
        <v>5F</v>
      </c>
      <c r="P519" t="str">
        <f t="shared" si="72"/>
        <v>1D</v>
      </c>
    </row>
    <row r="520" spans="1:16" x14ac:dyDescent="0.5">
      <c r="A520">
        <f t="shared" si="73"/>
        <v>519</v>
      </c>
      <c r="B520" t="s">
        <v>543</v>
      </c>
      <c r="C520">
        <v>50</v>
      </c>
      <c r="D520">
        <v>55</v>
      </c>
      <c r="E520">
        <v>50</v>
      </c>
      <c r="F520">
        <v>36</v>
      </c>
      <c r="G520">
        <v>30</v>
      </c>
      <c r="H520">
        <v>43</v>
      </c>
      <c r="I520">
        <f t="shared" si="66"/>
        <v>264</v>
      </c>
      <c r="K520" t="str">
        <f t="shared" si="67"/>
        <v>32</v>
      </c>
      <c r="L520" t="str">
        <f t="shared" si="68"/>
        <v>37</v>
      </c>
      <c r="M520" t="str">
        <f t="shared" si="69"/>
        <v>32</v>
      </c>
      <c r="N520" t="str">
        <f t="shared" si="70"/>
        <v>24</v>
      </c>
      <c r="O520" t="str">
        <f t="shared" si="71"/>
        <v>1E</v>
      </c>
      <c r="P520" t="str">
        <f t="shared" si="72"/>
        <v>2B</v>
      </c>
    </row>
    <row r="521" spans="1:16" x14ac:dyDescent="0.5">
      <c r="A521">
        <f t="shared" si="73"/>
        <v>520</v>
      </c>
      <c r="B521" t="s">
        <v>544</v>
      </c>
      <c r="C521">
        <v>62</v>
      </c>
      <c r="D521">
        <v>77</v>
      </c>
      <c r="E521">
        <v>62</v>
      </c>
      <c r="F521">
        <v>50</v>
      </c>
      <c r="G521">
        <v>42</v>
      </c>
      <c r="H521">
        <v>65</v>
      </c>
      <c r="I521">
        <f t="shared" si="66"/>
        <v>358</v>
      </c>
      <c r="K521" t="str">
        <f t="shared" si="67"/>
        <v>3E</v>
      </c>
      <c r="L521" t="str">
        <f t="shared" si="68"/>
        <v>4D</v>
      </c>
      <c r="M521" t="str">
        <f t="shared" si="69"/>
        <v>3E</v>
      </c>
      <c r="N521" t="str">
        <f t="shared" si="70"/>
        <v>32</v>
      </c>
      <c r="O521" t="str">
        <f t="shared" si="71"/>
        <v>2A</v>
      </c>
      <c r="P521" t="str">
        <f t="shared" si="72"/>
        <v>41</v>
      </c>
    </row>
    <row r="522" spans="1:16" x14ac:dyDescent="0.5">
      <c r="A522">
        <f t="shared" si="73"/>
        <v>521</v>
      </c>
      <c r="B522" t="s">
        <v>545</v>
      </c>
      <c r="C522">
        <v>80</v>
      </c>
      <c r="D522">
        <v>115</v>
      </c>
      <c r="E522">
        <v>80</v>
      </c>
      <c r="F522">
        <v>65</v>
      </c>
      <c r="G522">
        <v>55</v>
      </c>
      <c r="H522">
        <v>93</v>
      </c>
      <c r="I522">
        <f t="shared" si="66"/>
        <v>488</v>
      </c>
      <c r="K522" t="str">
        <f t="shared" si="67"/>
        <v>50</v>
      </c>
      <c r="L522" t="str">
        <f t="shared" si="68"/>
        <v>73</v>
      </c>
      <c r="M522" t="str">
        <f t="shared" si="69"/>
        <v>50</v>
      </c>
      <c r="N522" t="str">
        <f t="shared" si="70"/>
        <v>41</v>
      </c>
      <c r="O522" t="str">
        <f t="shared" si="71"/>
        <v>37</v>
      </c>
      <c r="P522" t="str">
        <f t="shared" si="72"/>
        <v>5D</v>
      </c>
    </row>
    <row r="523" spans="1:16" x14ac:dyDescent="0.5">
      <c r="A523">
        <f t="shared" si="73"/>
        <v>522</v>
      </c>
      <c r="B523" t="s">
        <v>546</v>
      </c>
      <c r="C523">
        <v>45</v>
      </c>
      <c r="D523">
        <v>60</v>
      </c>
      <c r="E523">
        <v>32</v>
      </c>
      <c r="F523">
        <v>50</v>
      </c>
      <c r="G523">
        <v>32</v>
      </c>
      <c r="H523">
        <v>76</v>
      </c>
      <c r="I523">
        <f t="shared" si="66"/>
        <v>295</v>
      </c>
      <c r="K523" t="str">
        <f t="shared" si="67"/>
        <v>2D</v>
      </c>
      <c r="L523" t="str">
        <f t="shared" si="68"/>
        <v>3C</v>
      </c>
      <c r="M523" t="str">
        <f t="shared" si="69"/>
        <v>20</v>
      </c>
      <c r="N523" t="str">
        <f t="shared" si="70"/>
        <v>32</v>
      </c>
      <c r="O523" t="str">
        <f t="shared" si="71"/>
        <v>20</v>
      </c>
      <c r="P523" t="str">
        <f t="shared" si="72"/>
        <v>4C</v>
      </c>
    </row>
    <row r="524" spans="1:16" x14ac:dyDescent="0.5">
      <c r="A524">
        <f t="shared" si="73"/>
        <v>523</v>
      </c>
      <c r="B524" t="s">
        <v>547</v>
      </c>
      <c r="C524">
        <v>75</v>
      </c>
      <c r="D524">
        <v>100</v>
      </c>
      <c r="E524">
        <v>63</v>
      </c>
      <c r="F524">
        <v>80</v>
      </c>
      <c r="G524">
        <v>63</v>
      </c>
      <c r="H524">
        <v>116</v>
      </c>
      <c r="I524">
        <f t="shared" si="66"/>
        <v>497</v>
      </c>
      <c r="K524" t="str">
        <f t="shared" si="67"/>
        <v>4B</v>
      </c>
      <c r="L524" t="str">
        <f t="shared" si="68"/>
        <v>64</v>
      </c>
      <c r="M524" t="str">
        <f t="shared" si="69"/>
        <v>3F</v>
      </c>
      <c r="N524" t="str">
        <f t="shared" si="70"/>
        <v>50</v>
      </c>
      <c r="O524" t="str">
        <f t="shared" si="71"/>
        <v>3F</v>
      </c>
      <c r="P524" t="str">
        <f t="shared" si="72"/>
        <v>74</v>
      </c>
    </row>
    <row r="525" spans="1:16" x14ac:dyDescent="0.5">
      <c r="A525">
        <f t="shared" si="73"/>
        <v>524</v>
      </c>
      <c r="B525" t="s">
        <v>548</v>
      </c>
      <c r="C525">
        <v>55</v>
      </c>
      <c r="D525">
        <v>75</v>
      </c>
      <c r="E525">
        <v>85</v>
      </c>
      <c r="F525">
        <v>25</v>
      </c>
      <c r="G525">
        <v>25</v>
      </c>
      <c r="H525">
        <v>15</v>
      </c>
      <c r="I525">
        <f t="shared" si="66"/>
        <v>280</v>
      </c>
      <c r="K525" t="str">
        <f t="shared" si="67"/>
        <v>37</v>
      </c>
      <c r="L525" t="str">
        <f t="shared" si="68"/>
        <v>4B</v>
      </c>
      <c r="M525" t="str">
        <f t="shared" si="69"/>
        <v>55</v>
      </c>
      <c r="N525" t="str">
        <f t="shared" si="70"/>
        <v>19</v>
      </c>
      <c r="O525" t="str">
        <f t="shared" si="71"/>
        <v>19</v>
      </c>
      <c r="P525" t="str">
        <f t="shared" si="72"/>
        <v>F</v>
      </c>
    </row>
    <row r="526" spans="1:16" x14ac:dyDescent="0.5">
      <c r="A526">
        <f t="shared" si="73"/>
        <v>525</v>
      </c>
      <c r="B526" t="s">
        <v>549</v>
      </c>
      <c r="C526">
        <v>70</v>
      </c>
      <c r="D526">
        <v>105</v>
      </c>
      <c r="E526">
        <v>105</v>
      </c>
      <c r="F526">
        <v>50</v>
      </c>
      <c r="G526">
        <v>40</v>
      </c>
      <c r="H526">
        <v>20</v>
      </c>
      <c r="I526">
        <f t="shared" si="66"/>
        <v>390</v>
      </c>
      <c r="K526" t="str">
        <f t="shared" si="67"/>
        <v>46</v>
      </c>
      <c r="L526" t="str">
        <f t="shared" si="68"/>
        <v>69</v>
      </c>
      <c r="M526" t="str">
        <f t="shared" si="69"/>
        <v>69</v>
      </c>
      <c r="N526" t="str">
        <f t="shared" si="70"/>
        <v>32</v>
      </c>
      <c r="O526" t="str">
        <f t="shared" si="71"/>
        <v>28</v>
      </c>
      <c r="P526" t="str">
        <f t="shared" si="72"/>
        <v>14</v>
      </c>
    </row>
    <row r="527" spans="1:16" x14ac:dyDescent="0.5">
      <c r="A527">
        <f t="shared" si="73"/>
        <v>526</v>
      </c>
      <c r="B527" t="s">
        <v>550</v>
      </c>
      <c r="C527">
        <v>85</v>
      </c>
      <c r="D527">
        <v>135</v>
      </c>
      <c r="E527">
        <v>130</v>
      </c>
      <c r="F527">
        <v>60</v>
      </c>
      <c r="G527">
        <v>80</v>
      </c>
      <c r="H527">
        <v>25</v>
      </c>
      <c r="I527">
        <f t="shared" si="66"/>
        <v>515</v>
      </c>
      <c r="K527" t="str">
        <f t="shared" si="67"/>
        <v>55</v>
      </c>
      <c r="L527" t="str">
        <f t="shared" si="68"/>
        <v>87</v>
      </c>
      <c r="M527" t="str">
        <f t="shared" si="69"/>
        <v>82</v>
      </c>
      <c r="N527" t="str">
        <f t="shared" si="70"/>
        <v>3C</v>
      </c>
      <c r="O527" t="str">
        <f t="shared" si="71"/>
        <v>50</v>
      </c>
      <c r="P527" t="str">
        <f t="shared" si="72"/>
        <v>19</v>
      </c>
    </row>
    <row r="528" spans="1:16" x14ac:dyDescent="0.5">
      <c r="A528">
        <f t="shared" si="73"/>
        <v>527</v>
      </c>
      <c r="B528" t="s">
        <v>551</v>
      </c>
      <c r="C528">
        <v>65</v>
      </c>
      <c r="D528">
        <v>45</v>
      </c>
      <c r="E528">
        <v>43</v>
      </c>
      <c r="F528">
        <v>55</v>
      </c>
      <c r="G528">
        <v>43</v>
      </c>
      <c r="H528">
        <v>72</v>
      </c>
      <c r="I528">
        <f t="shared" si="66"/>
        <v>323</v>
      </c>
      <c r="K528" t="str">
        <f t="shared" si="67"/>
        <v>41</v>
      </c>
      <c r="L528" t="str">
        <f t="shared" si="68"/>
        <v>2D</v>
      </c>
      <c r="M528" t="str">
        <f t="shared" si="69"/>
        <v>2B</v>
      </c>
      <c r="N528" t="str">
        <f t="shared" si="70"/>
        <v>37</v>
      </c>
      <c r="O528" t="str">
        <f t="shared" si="71"/>
        <v>2B</v>
      </c>
      <c r="P528" t="str">
        <f t="shared" si="72"/>
        <v>48</v>
      </c>
    </row>
    <row r="529" spans="1:16" x14ac:dyDescent="0.5">
      <c r="A529">
        <f t="shared" si="73"/>
        <v>528</v>
      </c>
      <c r="B529" t="s">
        <v>552</v>
      </c>
      <c r="C529">
        <v>67</v>
      </c>
      <c r="D529">
        <v>57</v>
      </c>
      <c r="E529">
        <v>55</v>
      </c>
      <c r="F529">
        <v>77</v>
      </c>
      <c r="G529">
        <v>55</v>
      </c>
      <c r="H529">
        <v>114</v>
      </c>
      <c r="I529">
        <f t="shared" si="66"/>
        <v>425</v>
      </c>
      <c r="K529" t="str">
        <f t="shared" si="67"/>
        <v>43</v>
      </c>
      <c r="L529" t="str">
        <f t="shared" si="68"/>
        <v>39</v>
      </c>
      <c r="M529" t="str">
        <f t="shared" si="69"/>
        <v>37</v>
      </c>
      <c r="N529" t="str">
        <f t="shared" si="70"/>
        <v>4D</v>
      </c>
      <c r="O529" t="str">
        <f t="shared" si="71"/>
        <v>37</v>
      </c>
      <c r="P529" t="str">
        <f t="shared" si="72"/>
        <v>72</v>
      </c>
    </row>
    <row r="530" spans="1:16" x14ac:dyDescent="0.5">
      <c r="A530">
        <f t="shared" si="73"/>
        <v>529</v>
      </c>
      <c r="B530" t="s">
        <v>553</v>
      </c>
      <c r="C530">
        <v>60</v>
      </c>
      <c r="D530">
        <v>85</v>
      </c>
      <c r="E530">
        <v>40</v>
      </c>
      <c r="F530">
        <v>30</v>
      </c>
      <c r="G530">
        <v>45</v>
      </c>
      <c r="H530">
        <v>68</v>
      </c>
      <c r="I530">
        <f t="shared" si="66"/>
        <v>328</v>
      </c>
      <c r="K530" t="str">
        <f t="shared" si="67"/>
        <v>3C</v>
      </c>
      <c r="L530" t="str">
        <f t="shared" si="68"/>
        <v>55</v>
      </c>
      <c r="M530" t="str">
        <f t="shared" si="69"/>
        <v>28</v>
      </c>
      <c r="N530" t="str">
        <f t="shared" si="70"/>
        <v>1E</v>
      </c>
      <c r="O530" t="str">
        <f t="shared" si="71"/>
        <v>2D</v>
      </c>
      <c r="P530" t="str">
        <f t="shared" si="72"/>
        <v>44</v>
      </c>
    </row>
    <row r="531" spans="1:16" x14ac:dyDescent="0.5">
      <c r="A531">
        <f t="shared" si="73"/>
        <v>530</v>
      </c>
      <c r="B531" t="s">
        <v>554</v>
      </c>
      <c r="C531">
        <v>110</v>
      </c>
      <c r="D531">
        <v>135</v>
      </c>
      <c r="E531">
        <v>60</v>
      </c>
      <c r="F531">
        <v>50</v>
      </c>
      <c r="G531">
        <v>65</v>
      </c>
      <c r="H531">
        <v>88</v>
      </c>
      <c r="I531">
        <f t="shared" si="66"/>
        <v>508</v>
      </c>
      <c r="K531" t="str">
        <f t="shared" si="67"/>
        <v>6E</v>
      </c>
      <c r="L531" t="str">
        <f t="shared" si="68"/>
        <v>87</v>
      </c>
      <c r="M531" t="str">
        <f t="shared" si="69"/>
        <v>3C</v>
      </c>
      <c r="N531" t="str">
        <f t="shared" si="70"/>
        <v>32</v>
      </c>
      <c r="O531" t="str">
        <f t="shared" si="71"/>
        <v>41</v>
      </c>
      <c r="P531" t="str">
        <f t="shared" si="72"/>
        <v>58</v>
      </c>
    </row>
    <row r="532" spans="1:16" x14ac:dyDescent="0.5">
      <c r="A532">
        <f t="shared" si="73"/>
        <v>531</v>
      </c>
      <c r="B532" t="s">
        <v>555</v>
      </c>
      <c r="C532">
        <v>103</v>
      </c>
      <c r="D532">
        <v>60</v>
      </c>
      <c r="E532">
        <v>86</v>
      </c>
      <c r="F532">
        <v>60</v>
      </c>
      <c r="G532">
        <v>86</v>
      </c>
      <c r="H532">
        <v>50</v>
      </c>
      <c r="I532">
        <f t="shared" si="66"/>
        <v>445</v>
      </c>
      <c r="K532" t="str">
        <f t="shared" si="67"/>
        <v>67</v>
      </c>
      <c r="L532" t="str">
        <f t="shared" si="68"/>
        <v>3C</v>
      </c>
      <c r="M532" t="str">
        <f t="shared" si="69"/>
        <v>56</v>
      </c>
      <c r="N532" t="str">
        <f t="shared" si="70"/>
        <v>3C</v>
      </c>
      <c r="O532" t="str">
        <f t="shared" si="71"/>
        <v>56</v>
      </c>
      <c r="P532" t="str">
        <f t="shared" si="72"/>
        <v>32</v>
      </c>
    </row>
    <row r="533" spans="1:16" x14ac:dyDescent="0.5">
      <c r="A533">
        <f t="shared" si="73"/>
        <v>532</v>
      </c>
      <c r="B533" t="s">
        <v>556</v>
      </c>
      <c r="C533">
        <v>75</v>
      </c>
      <c r="D533">
        <v>80</v>
      </c>
      <c r="E533">
        <v>55</v>
      </c>
      <c r="F533">
        <v>25</v>
      </c>
      <c r="G533">
        <v>35</v>
      </c>
      <c r="H533">
        <v>35</v>
      </c>
      <c r="I533">
        <f t="shared" si="66"/>
        <v>305</v>
      </c>
      <c r="K533" t="str">
        <f t="shared" si="67"/>
        <v>4B</v>
      </c>
      <c r="L533" t="str">
        <f t="shared" si="68"/>
        <v>50</v>
      </c>
      <c r="M533" t="str">
        <f t="shared" si="69"/>
        <v>37</v>
      </c>
      <c r="N533" t="str">
        <f t="shared" si="70"/>
        <v>19</v>
      </c>
      <c r="O533" t="str">
        <f t="shared" si="71"/>
        <v>23</v>
      </c>
      <c r="P533" t="str">
        <f t="shared" si="72"/>
        <v>23</v>
      </c>
    </row>
    <row r="534" spans="1:16" x14ac:dyDescent="0.5">
      <c r="A534">
        <f t="shared" si="73"/>
        <v>533</v>
      </c>
      <c r="B534" t="s">
        <v>557</v>
      </c>
      <c r="C534">
        <v>85</v>
      </c>
      <c r="D534">
        <v>105</v>
      </c>
      <c r="E534">
        <v>85</v>
      </c>
      <c r="F534">
        <v>40</v>
      </c>
      <c r="G534">
        <v>50</v>
      </c>
      <c r="H534">
        <v>40</v>
      </c>
      <c r="I534">
        <f t="shared" si="66"/>
        <v>405</v>
      </c>
      <c r="K534" t="str">
        <f t="shared" si="67"/>
        <v>55</v>
      </c>
      <c r="L534" t="str">
        <f t="shared" si="68"/>
        <v>69</v>
      </c>
      <c r="M534" t="str">
        <f t="shared" si="69"/>
        <v>55</v>
      </c>
      <c r="N534" t="str">
        <f t="shared" si="70"/>
        <v>28</v>
      </c>
      <c r="O534" t="str">
        <f t="shared" si="71"/>
        <v>32</v>
      </c>
      <c r="P534" t="str">
        <f t="shared" si="72"/>
        <v>28</v>
      </c>
    </row>
    <row r="535" spans="1:16" x14ac:dyDescent="0.5">
      <c r="A535">
        <f t="shared" si="73"/>
        <v>534</v>
      </c>
      <c r="B535" t="s">
        <v>558</v>
      </c>
      <c r="C535">
        <v>105</v>
      </c>
      <c r="D535">
        <v>140</v>
      </c>
      <c r="E535">
        <v>95</v>
      </c>
      <c r="F535">
        <v>55</v>
      </c>
      <c r="G535">
        <v>65</v>
      </c>
      <c r="H535">
        <v>45</v>
      </c>
      <c r="I535">
        <f t="shared" si="66"/>
        <v>505</v>
      </c>
      <c r="K535" t="str">
        <f t="shared" si="67"/>
        <v>69</v>
      </c>
      <c r="L535" t="str">
        <f t="shared" si="68"/>
        <v>8C</v>
      </c>
      <c r="M535" t="str">
        <f t="shared" si="69"/>
        <v>5F</v>
      </c>
      <c r="N535" t="str">
        <f t="shared" si="70"/>
        <v>37</v>
      </c>
      <c r="O535" t="str">
        <f t="shared" si="71"/>
        <v>41</v>
      </c>
      <c r="P535" t="str">
        <f t="shared" si="72"/>
        <v>2D</v>
      </c>
    </row>
    <row r="536" spans="1:16" x14ac:dyDescent="0.5">
      <c r="A536">
        <f t="shared" si="73"/>
        <v>535</v>
      </c>
      <c r="B536" t="s">
        <v>559</v>
      </c>
      <c r="C536">
        <v>50</v>
      </c>
      <c r="D536">
        <v>50</v>
      </c>
      <c r="E536">
        <v>40</v>
      </c>
      <c r="F536">
        <v>50</v>
      </c>
      <c r="G536">
        <v>40</v>
      </c>
      <c r="H536">
        <v>64</v>
      </c>
      <c r="I536">
        <f t="shared" si="66"/>
        <v>294</v>
      </c>
      <c r="K536" t="str">
        <f t="shared" si="67"/>
        <v>32</v>
      </c>
      <c r="L536" t="str">
        <f t="shared" si="68"/>
        <v>32</v>
      </c>
      <c r="M536" t="str">
        <f t="shared" si="69"/>
        <v>28</v>
      </c>
      <c r="N536" t="str">
        <f t="shared" si="70"/>
        <v>32</v>
      </c>
      <c r="O536" t="str">
        <f t="shared" si="71"/>
        <v>28</v>
      </c>
      <c r="P536" t="str">
        <f t="shared" si="72"/>
        <v>40</v>
      </c>
    </row>
    <row r="537" spans="1:16" x14ac:dyDescent="0.5">
      <c r="A537">
        <f t="shared" si="73"/>
        <v>536</v>
      </c>
      <c r="B537" t="s">
        <v>560</v>
      </c>
      <c r="C537">
        <v>75</v>
      </c>
      <c r="D537">
        <v>65</v>
      </c>
      <c r="E537">
        <v>55</v>
      </c>
      <c r="F537">
        <v>65</v>
      </c>
      <c r="G537">
        <v>55</v>
      </c>
      <c r="H537">
        <v>69</v>
      </c>
      <c r="I537">
        <f t="shared" si="66"/>
        <v>384</v>
      </c>
      <c r="K537" t="str">
        <f t="shared" si="67"/>
        <v>4B</v>
      </c>
      <c r="L537" t="str">
        <f t="shared" si="68"/>
        <v>41</v>
      </c>
      <c r="M537" t="str">
        <f t="shared" si="69"/>
        <v>37</v>
      </c>
      <c r="N537" t="str">
        <f t="shared" si="70"/>
        <v>41</v>
      </c>
      <c r="O537" t="str">
        <f t="shared" si="71"/>
        <v>37</v>
      </c>
      <c r="P537" t="str">
        <f t="shared" si="72"/>
        <v>45</v>
      </c>
    </row>
    <row r="538" spans="1:16" x14ac:dyDescent="0.5">
      <c r="A538">
        <f t="shared" si="73"/>
        <v>537</v>
      </c>
      <c r="B538" t="s">
        <v>561</v>
      </c>
      <c r="C538">
        <v>105</v>
      </c>
      <c r="D538">
        <v>95</v>
      </c>
      <c r="E538">
        <v>75</v>
      </c>
      <c r="F538">
        <v>85</v>
      </c>
      <c r="G538">
        <v>75</v>
      </c>
      <c r="H538">
        <v>74</v>
      </c>
      <c r="I538">
        <f t="shared" si="66"/>
        <v>509</v>
      </c>
      <c r="K538" t="str">
        <f t="shared" si="67"/>
        <v>69</v>
      </c>
      <c r="L538" t="str">
        <f t="shared" si="68"/>
        <v>5F</v>
      </c>
      <c r="M538" t="str">
        <f t="shared" si="69"/>
        <v>4B</v>
      </c>
      <c r="N538" t="str">
        <f t="shared" si="70"/>
        <v>55</v>
      </c>
      <c r="O538" t="str">
        <f t="shared" si="71"/>
        <v>4B</v>
      </c>
      <c r="P538" t="str">
        <f t="shared" si="72"/>
        <v>4A</v>
      </c>
    </row>
    <row r="539" spans="1:16" x14ac:dyDescent="0.5">
      <c r="A539">
        <f t="shared" si="73"/>
        <v>538</v>
      </c>
      <c r="B539" t="s">
        <v>562</v>
      </c>
      <c r="C539">
        <v>120</v>
      </c>
      <c r="D539">
        <v>100</v>
      </c>
      <c r="E539">
        <v>85</v>
      </c>
      <c r="F539">
        <v>30</v>
      </c>
      <c r="G539">
        <v>85</v>
      </c>
      <c r="H539">
        <v>45</v>
      </c>
      <c r="I539">
        <f t="shared" si="66"/>
        <v>465</v>
      </c>
      <c r="K539" t="str">
        <f t="shared" si="67"/>
        <v>78</v>
      </c>
      <c r="L539" t="str">
        <f t="shared" si="68"/>
        <v>64</v>
      </c>
      <c r="M539" t="str">
        <f t="shared" si="69"/>
        <v>55</v>
      </c>
      <c r="N539" t="str">
        <f t="shared" si="70"/>
        <v>1E</v>
      </c>
      <c r="O539" t="str">
        <f t="shared" si="71"/>
        <v>55</v>
      </c>
      <c r="P539" t="str">
        <f t="shared" si="72"/>
        <v>2D</v>
      </c>
    </row>
    <row r="540" spans="1:16" x14ac:dyDescent="0.5">
      <c r="A540">
        <f t="shared" si="73"/>
        <v>539</v>
      </c>
      <c r="B540" t="s">
        <v>563</v>
      </c>
      <c r="C540">
        <v>75</v>
      </c>
      <c r="D540">
        <v>125</v>
      </c>
      <c r="E540">
        <v>75</v>
      </c>
      <c r="F540">
        <v>30</v>
      </c>
      <c r="G540">
        <v>75</v>
      </c>
      <c r="H540">
        <v>85</v>
      </c>
      <c r="I540">
        <f t="shared" si="66"/>
        <v>465</v>
      </c>
      <c r="K540" t="str">
        <f t="shared" si="67"/>
        <v>4B</v>
      </c>
      <c r="L540" t="str">
        <f t="shared" si="68"/>
        <v>7D</v>
      </c>
      <c r="M540" t="str">
        <f t="shared" si="69"/>
        <v>4B</v>
      </c>
      <c r="N540" t="str">
        <f t="shared" si="70"/>
        <v>1E</v>
      </c>
      <c r="O540" t="str">
        <f t="shared" si="71"/>
        <v>4B</v>
      </c>
      <c r="P540" t="str">
        <f t="shared" si="72"/>
        <v>55</v>
      </c>
    </row>
    <row r="541" spans="1:16" x14ac:dyDescent="0.5">
      <c r="A541">
        <f t="shared" si="73"/>
        <v>540</v>
      </c>
      <c r="B541" t="s">
        <v>564</v>
      </c>
      <c r="C541">
        <v>45</v>
      </c>
      <c r="D541">
        <v>53</v>
      </c>
      <c r="E541">
        <v>70</v>
      </c>
      <c r="F541">
        <v>40</v>
      </c>
      <c r="G541">
        <v>60</v>
      </c>
      <c r="H541">
        <v>42</v>
      </c>
      <c r="I541">
        <f t="shared" si="66"/>
        <v>310</v>
      </c>
      <c r="K541" t="str">
        <f t="shared" si="67"/>
        <v>2D</v>
      </c>
      <c r="L541" t="str">
        <f t="shared" si="68"/>
        <v>35</v>
      </c>
      <c r="M541" t="str">
        <f t="shared" si="69"/>
        <v>46</v>
      </c>
      <c r="N541" t="str">
        <f t="shared" si="70"/>
        <v>28</v>
      </c>
      <c r="O541" t="str">
        <f t="shared" si="71"/>
        <v>3C</v>
      </c>
      <c r="P541" t="str">
        <f t="shared" si="72"/>
        <v>2A</v>
      </c>
    </row>
    <row r="542" spans="1:16" x14ac:dyDescent="0.5">
      <c r="A542">
        <f t="shared" si="73"/>
        <v>541</v>
      </c>
      <c r="B542" t="s">
        <v>565</v>
      </c>
      <c r="C542">
        <v>55</v>
      </c>
      <c r="D542">
        <v>63</v>
      </c>
      <c r="E542">
        <v>90</v>
      </c>
      <c r="F542">
        <v>50</v>
      </c>
      <c r="G542">
        <v>80</v>
      </c>
      <c r="H542">
        <v>42</v>
      </c>
      <c r="I542">
        <f t="shared" si="66"/>
        <v>380</v>
      </c>
      <c r="K542" t="str">
        <f t="shared" si="67"/>
        <v>37</v>
      </c>
      <c r="L542" t="str">
        <f t="shared" si="68"/>
        <v>3F</v>
      </c>
      <c r="M542" t="str">
        <f t="shared" si="69"/>
        <v>5A</v>
      </c>
      <c r="N542" t="str">
        <f t="shared" si="70"/>
        <v>32</v>
      </c>
      <c r="O542" t="str">
        <f t="shared" si="71"/>
        <v>50</v>
      </c>
      <c r="P542" t="str">
        <f t="shared" si="72"/>
        <v>2A</v>
      </c>
    </row>
    <row r="543" spans="1:16" x14ac:dyDescent="0.5">
      <c r="A543">
        <f t="shared" si="73"/>
        <v>542</v>
      </c>
      <c r="B543" t="s">
        <v>566</v>
      </c>
      <c r="C543">
        <v>75</v>
      </c>
      <c r="D543">
        <v>103</v>
      </c>
      <c r="E543">
        <v>80</v>
      </c>
      <c r="F543">
        <v>70</v>
      </c>
      <c r="G543">
        <v>80</v>
      </c>
      <c r="H543">
        <v>92</v>
      </c>
      <c r="I543">
        <f t="shared" si="66"/>
        <v>500</v>
      </c>
      <c r="K543" t="str">
        <f t="shared" si="67"/>
        <v>4B</v>
      </c>
      <c r="L543" t="str">
        <f t="shared" si="68"/>
        <v>67</v>
      </c>
      <c r="M543" t="str">
        <f t="shared" si="69"/>
        <v>50</v>
      </c>
      <c r="N543" t="str">
        <f t="shared" si="70"/>
        <v>46</v>
      </c>
      <c r="O543" t="str">
        <f t="shared" si="71"/>
        <v>50</v>
      </c>
      <c r="P543" t="str">
        <f t="shared" si="72"/>
        <v>5C</v>
      </c>
    </row>
    <row r="544" spans="1:16" x14ac:dyDescent="0.5">
      <c r="A544">
        <f t="shared" si="73"/>
        <v>543</v>
      </c>
      <c r="B544" t="s">
        <v>567</v>
      </c>
      <c r="C544">
        <v>30</v>
      </c>
      <c r="D544">
        <v>45</v>
      </c>
      <c r="E544">
        <v>59</v>
      </c>
      <c r="F544">
        <v>30</v>
      </c>
      <c r="G544">
        <v>39</v>
      </c>
      <c r="H544">
        <v>57</v>
      </c>
      <c r="I544">
        <f t="shared" si="66"/>
        <v>260</v>
      </c>
      <c r="K544" t="str">
        <f t="shared" si="67"/>
        <v>1E</v>
      </c>
      <c r="L544" t="str">
        <f t="shared" si="68"/>
        <v>2D</v>
      </c>
      <c r="M544" t="str">
        <f t="shared" si="69"/>
        <v>3B</v>
      </c>
      <c r="N544" t="str">
        <f t="shared" si="70"/>
        <v>1E</v>
      </c>
      <c r="O544" t="str">
        <f t="shared" si="71"/>
        <v>27</v>
      </c>
      <c r="P544" t="str">
        <f t="shared" si="72"/>
        <v>39</v>
      </c>
    </row>
    <row r="545" spans="1:16" x14ac:dyDescent="0.5">
      <c r="A545">
        <f t="shared" si="73"/>
        <v>544</v>
      </c>
      <c r="B545" t="s">
        <v>568</v>
      </c>
      <c r="C545">
        <v>40</v>
      </c>
      <c r="D545">
        <v>55</v>
      </c>
      <c r="E545">
        <v>99</v>
      </c>
      <c r="F545">
        <v>40</v>
      </c>
      <c r="G545">
        <v>79</v>
      </c>
      <c r="H545">
        <v>47</v>
      </c>
      <c r="I545">
        <f t="shared" si="66"/>
        <v>360</v>
      </c>
      <c r="K545" t="str">
        <f t="shared" si="67"/>
        <v>28</v>
      </c>
      <c r="L545" t="str">
        <f t="shared" si="68"/>
        <v>37</v>
      </c>
      <c r="M545" t="str">
        <f t="shared" si="69"/>
        <v>63</v>
      </c>
      <c r="N545" t="str">
        <f t="shared" si="70"/>
        <v>28</v>
      </c>
      <c r="O545" t="str">
        <f t="shared" si="71"/>
        <v>4F</v>
      </c>
      <c r="P545" t="str">
        <f t="shared" si="72"/>
        <v>2F</v>
      </c>
    </row>
    <row r="546" spans="1:16" x14ac:dyDescent="0.5">
      <c r="A546">
        <f t="shared" si="73"/>
        <v>545</v>
      </c>
      <c r="B546" t="s">
        <v>569</v>
      </c>
      <c r="C546">
        <v>60</v>
      </c>
      <c r="D546">
        <v>100</v>
      </c>
      <c r="E546">
        <v>89</v>
      </c>
      <c r="F546">
        <v>55</v>
      </c>
      <c r="G546">
        <v>69</v>
      </c>
      <c r="H546">
        <v>112</v>
      </c>
      <c r="I546">
        <f t="shared" si="66"/>
        <v>485</v>
      </c>
      <c r="K546" t="str">
        <f t="shared" si="67"/>
        <v>3C</v>
      </c>
      <c r="L546" t="str">
        <f t="shared" si="68"/>
        <v>64</v>
      </c>
      <c r="M546" t="str">
        <f t="shared" si="69"/>
        <v>59</v>
      </c>
      <c r="N546" t="str">
        <f t="shared" si="70"/>
        <v>37</v>
      </c>
      <c r="O546" t="str">
        <f t="shared" si="71"/>
        <v>45</v>
      </c>
      <c r="P546" t="str">
        <f t="shared" si="72"/>
        <v>70</v>
      </c>
    </row>
    <row r="547" spans="1:16" x14ac:dyDescent="0.5">
      <c r="A547">
        <f t="shared" si="73"/>
        <v>546</v>
      </c>
      <c r="B547" t="s">
        <v>570</v>
      </c>
      <c r="C547">
        <v>40</v>
      </c>
      <c r="D547">
        <v>27</v>
      </c>
      <c r="E547">
        <v>60</v>
      </c>
      <c r="F547">
        <v>37</v>
      </c>
      <c r="G547">
        <v>50</v>
      </c>
      <c r="H547">
        <v>66</v>
      </c>
      <c r="I547">
        <f t="shared" si="66"/>
        <v>280</v>
      </c>
      <c r="K547" t="str">
        <f t="shared" si="67"/>
        <v>28</v>
      </c>
      <c r="L547" t="str">
        <f t="shared" si="68"/>
        <v>1B</v>
      </c>
      <c r="M547" t="str">
        <f t="shared" si="69"/>
        <v>3C</v>
      </c>
      <c r="N547" t="str">
        <f t="shared" si="70"/>
        <v>25</v>
      </c>
      <c r="O547" t="str">
        <f t="shared" si="71"/>
        <v>32</v>
      </c>
      <c r="P547" t="str">
        <f t="shared" si="72"/>
        <v>42</v>
      </c>
    </row>
    <row r="548" spans="1:16" x14ac:dyDescent="0.5">
      <c r="A548">
        <f t="shared" si="73"/>
        <v>547</v>
      </c>
      <c r="B548" t="s">
        <v>571</v>
      </c>
      <c r="C548">
        <v>60</v>
      </c>
      <c r="D548">
        <v>67</v>
      </c>
      <c r="E548">
        <v>85</v>
      </c>
      <c r="F548">
        <v>77</v>
      </c>
      <c r="G548">
        <v>75</v>
      </c>
      <c r="H548">
        <v>116</v>
      </c>
      <c r="I548">
        <f t="shared" si="66"/>
        <v>480</v>
      </c>
      <c r="K548" t="str">
        <f t="shared" si="67"/>
        <v>3C</v>
      </c>
      <c r="L548" t="str">
        <f t="shared" si="68"/>
        <v>43</v>
      </c>
      <c r="M548" t="str">
        <f t="shared" si="69"/>
        <v>55</v>
      </c>
      <c r="N548" t="str">
        <f t="shared" si="70"/>
        <v>4D</v>
      </c>
      <c r="O548" t="str">
        <f t="shared" si="71"/>
        <v>4B</v>
      </c>
      <c r="P548" t="str">
        <f t="shared" si="72"/>
        <v>74</v>
      </c>
    </row>
    <row r="549" spans="1:16" x14ac:dyDescent="0.5">
      <c r="A549">
        <f t="shared" si="73"/>
        <v>548</v>
      </c>
      <c r="B549" t="s">
        <v>572</v>
      </c>
      <c r="C549">
        <v>45</v>
      </c>
      <c r="D549">
        <v>35</v>
      </c>
      <c r="E549">
        <v>50</v>
      </c>
      <c r="F549">
        <v>70</v>
      </c>
      <c r="G549">
        <v>50</v>
      </c>
      <c r="H549">
        <v>30</v>
      </c>
      <c r="I549">
        <f t="shared" si="66"/>
        <v>280</v>
      </c>
      <c r="K549" t="str">
        <f t="shared" si="67"/>
        <v>2D</v>
      </c>
      <c r="L549" t="str">
        <f t="shared" si="68"/>
        <v>23</v>
      </c>
      <c r="M549" t="str">
        <f t="shared" si="69"/>
        <v>32</v>
      </c>
      <c r="N549" t="str">
        <f t="shared" si="70"/>
        <v>46</v>
      </c>
      <c r="O549" t="str">
        <f t="shared" si="71"/>
        <v>32</v>
      </c>
      <c r="P549" t="str">
        <f t="shared" si="72"/>
        <v>1E</v>
      </c>
    </row>
    <row r="550" spans="1:16" x14ac:dyDescent="0.5">
      <c r="A550">
        <f t="shared" si="73"/>
        <v>549</v>
      </c>
      <c r="B550" t="s">
        <v>573</v>
      </c>
      <c r="C550">
        <v>70</v>
      </c>
      <c r="D550">
        <v>60</v>
      </c>
      <c r="E550">
        <v>75</v>
      </c>
      <c r="F550">
        <v>110</v>
      </c>
      <c r="G550">
        <v>75</v>
      </c>
      <c r="H550">
        <v>90</v>
      </c>
      <c r="I550">
        <f t="shared" si="66"/>
        <v>480</v>
      </c>
      <c r="K550" t="str">
        <f t="shared" si="67"/>
        <v>46</v>
      </c>
      <c r="L550" t="str">
        <f t="shared" si="68"/>
        <v>3C</v>
      </c>
      <c r="M550" t="str">
        <f t="shared" si="69"/>
        <v>4B</v>
      </c>
      <c r="N550" t="str">
        <f t="shared" si="70"/>
        <v>6E</v>
      </c>
      <c r="O550" t="str">
        <f t="shared" si="71"/>
        <v>4B</v>
      </c>
      <c r="P550" t="str">
        <f t="shared" si="72"/>
        <v>5A</v>
      </c>
    </row>
    <row r="551" spans="1:16" x14ac:dyDescent="0.5">
      <c r="A551">
        <f t="shared" si="73"/>
        <v>550</v>
      </c>
      <c r="B551" t="s">
        <v>574</v>
      </c>
      <c r="C551">
        <v>70</v>
      </c>
      <c r="D551">
        <v>92</v>
      </c>
      <c r="E551">
        <v>65</v>
      </c>
      <c r="F551">
        <v>80</v>
      </c>
      <c r="G551">
        <v>55</v>
      </c>
      <c r="H551">
        <v>98</v>
      </c>
      <c r="I551">
        <f t="shared" si="66"/>
        <v>460</v>
      </c>
      <c r="K551" t="str">
        <f t="shared" si="67"/>
        <v>46</v>
      </c>
      <c r="L551" t="str">
        <f t="shared" si="68"/>
        <v>5C</v>
      </c>
      <c r="M551" t="str">
        <f t="shared" si="69"/>
        <v>41</v>
      </c>
      <c r="N551" t="str">
        <f t="shared" si="70"/>
        <v>50</v>
      </c>
      <c r="O551" t="str">
        <f t="shared" si="71"/>
        <v>37</v>
      </c>
      <c r="P551" t="str">
        <f t="shared" si="72"/>
        <v>62</v>
      </c>
    </row>
    <row r="552" spans="1:16" x14ac:dyDescent="0.5">
      <c r="A552">
        <f t="shared" si="73"/>
        <v>551</v>
      </c>
      <c r="B552" t="s">
        <v>575</v>
      </c>
      <c r="C552">
        <v>50</v>
      </c>
      <c r="D552">
        <v>72</v>
      </c>
      <c r="E552">
        <v>35</v>
      </c>
      <c r="F552">
        <v>35</v>
      </c>
      <c r="G552">
        <v>35</v>
      </c>
      <c r="H552">
        <v>65</v>
      </c>
      <c r="I552">
        <f t="shared" si="66"/>
        <v>292</v>
      </c>
      <c r="K552" t="str">
        <f t="shared" si="67"/>
        <v>32</v>
      </c>
      <c r="L552" t="str">
        <f t="shared" si="68"/>
        <v>48</v>
      </c>
      <c r="M552" t="str">
        <f t="shared" si="69"/>
        <v>23</v>
      </c>
      <c r="N552" t="str">
        <f t="shared" si="70"/>
        <v>23</v>
      </c>
      <c r="O552" t="str">
        <f t="shared" si="71"/>
        <v>23</v>
      </c>
      <c r="P552" t="str">
        <f t="shared" si="72"/>
        <v>41</v>
      </c>
    </row>
    <row r="553" spans="1:16" x14ac:dyDescent="0.5">
      <c r="A553">
        <f t="shared" si="73"/>
        <v>552</v>
      </c>
      <c r="B553" t="s">
        <v>576</v>
      </c>
      <c r="C553">
        <v>60</v>
      </c>
      <c r="D553">
        <v>82</v>
      </c>
      <c r="E553">
        <v>45</v>
      </c>
      <c r="F553">
        <v>45</v>
      </c>
      <c r="G553">
        <v>45</v>
      </c>
      <c r="H553">
        <v>74</v>
      </c>
      <c r="I553">
        <f t="shared" si="66"/>
        <v>351</v>
      </c>
      <c r="K553" t="str">
        <f t="shared" si="67"/>
        <v>3C</v>
      </c>
      <c r="L553" t="str">
        <f t="shared" si="68"/>
        <v>52</v>
      </c>
      <c r="M553" t="str">
        <f t="shared" si="69"/>
        <v>2D</v>
      </c>
      <c r="N553" t="str">
        <f t="shared" si="70"/>
        <v>2D</v>
      </c>
      <c r="O553" t="str">
        <f t="shared" si="71"/>
        <v>2D</v>
      </c>
      <c r="P553" t="str">
        <f t="shared" si="72"/>
        <v>4A</v>
      </c>
    </row>
    <row r="554" spans="1:16" x14ac:dyDescent="0.5">
      <c r="A554">
        <f t="shared" si="73"/>
        <v>553</v>
      </c>
      <c r="B554" t="s">
        <v>577</v>
      </c>
      <c r="C554">
        <v>95</v>
      </c>
      <c r="D554">
        <v>117</v>
      </c>
      <c r="E554">
        <v>80</v>
      </c>
      <c r="F554">
        <v>65</v>
      </c>
      <c r="G554">
        <v>70</v>
      </c>
      <c r="H554">
        <v>92</v>
      </c>
      <c r="I554">
        <f t="shared" si="66"/>
        <v>519</v>
      </c>
      <c r="K554" t="str">
        <f t="shared" si="67"/>
        <v>5F</v>
      </c>
      <c r="L554" t="str">
        <f t="shared" si="68"/>
        <v>75</v>
      </c>
      <c r="M554" t="str">
        <f t="shared" si="69"/>
        <v>50</v>
      </c>
      <c r="N554" t="str">
        <f t="shared" si="70"/>
        <v>41</v>
      </c>
      <c r="O554" t="str">
        <f t="shared" si="71"/>
        <v>46</v>
      </c>
      <c r="P554" t="str">
        <f t="shared" si="72"/>
        <v>5C</v>
      </c>
    </row>
    <row r="555" spans="1:16" x14ac:dyDescent="0.5">
      <c r="A555">
        <f t="shared" si="73"/>
        <v>554</v>
      </c>
      <c r="B555" t="s">
        <v>578</v>
      </c>
      <c r="C555">
        <v>70</v>
      </c>
      <c r="D555">
        <v>90</v>
      </c>
      <c r="E555">
        <v>45</v>
      </c>
      <c r="F555">
        <v>15</v>
      </c>
      <c r="G555">
        <v>45</v>
      </c>
      <c r="H555">
        <v>50</v>
      </c>
      <c r="I555">
        <f t="shared" si="66"/>
        <v>315</v>
      </c>
      <c r="K555" t="str">
        <f t="shared" si="67"/>
        <v>46</v>
      </c>
      <c r="L555" t="str">
        <f t="shared" si="68"/>
        <v>5A</v>
      </c>
      <c r="M555" t="str">
        <f t="shared" si="69"/>
        <v>2D</v>
      </c>
      <c r="N555" t="str">
        <f t="shared" si="70"/>
        <v>F</v>
      </c>
      <c r="O555" t="str">
        <f t="shared" si="71"/>
        <v>2D</v>
      </c>
      <c r="P555" t="str">
        <f t="shared" si="72"/>
        <v>32</v>
      </c>
    </row>
    <row r="556" spans="1:16" x14ac:dyDescent="0.5">
      <c r="A556">
        <f t="shared" si="73"/>
        <v>555</v>
      </c>
      <c r="B556" t="s">
        <v>579</v>
      </c>
      <c r="C556">
        <v>105</v>
      </c>
      <c r="D556">
        <v>140</v>
      </c>
      <c r="E556">
        <v>55</v>
      </c>
      <c r="F556">
        <v>30</v>
      </c>
      <c r="G556">
        <v>55</v>
      </c>
      <c r="H556">
        <v>95</v>
      </c>
      <c r="I556">
        <f t="shared" si="66"/>
        <v>480</v>
      </c>
      <c r="K556" t="str">
        <f t="shared" si="67"/>
        <v>69</v>
      </c>
      <c r="L556" t="str">
        <f t="shared" si="68"/>
        <v>8C</v>
      </c>
      <c r="M556" t="str">
        <f t="shared" si="69"/>
        <v>37</v>
      </c>
      <c r="N556" t="str">
        <f t="shared" si="70"/>
        <v>1E</v>
      </c>
      <c r="O556" t="str">
        <f t="shared" si="71"/>
        <v>37</v>
      </c>
      <c r="P556" t="str">
        <f t="shared" si="72"/>
        <v>5F</v>
      </c>
    </row>
    <row r="557" spans="1:16" x14ac:dyDescent="0.5">
      <c r="A557">
        <f t="shared" si="73"/>
        <v>556</v>
      </c>
      <c r="B557" t="s">
        <v>580</v>
      </c>
      <c r="C557">
        <v>75</v>
      </c>
      <c r="D557">
        <v>86</v>
      </c>
      <c r="E557">
        <v>67</v>
      </c>
      <c r="F557">
        <v>106</v>
      </c>
      <c r="G557">
        <v>67</v>
      </c>
      <c r="H557">
        <v>60</v>
      </c>
      <c r="I557">
        <f t="shared" si="66"/>
        <v>461</v>
      </c>
      <c r="K557" t="str">
        <f t="shared" si="67"/>
        <v>4B</v>
      </c>
      <c r="L557" t="str">
        <f t="shared" si="68"/>
        <v>56</v>
      </c>
      <c r="M557" t="str">
        <f t="shared" si="69"/>
        <v>43</v>
      </c>
      <c r="N557" t="str">
        <f t="shared" si="70"/>
        <v>6A</v>
      </c>
      <c r="O557" t="str">
        <f t="shared" si="71"/>
        <v>43</v>
      </c>
      <c r="P557" t="str">
        <f t="shared" si="72"/>
        <v>3C</v>
      </c>
    </row>
    <row r="558" spans="1:16" x14ac:dyDescent="0.5">
      <c r="A558">
        <f t="shared" si="73"/>
        <v>557</v>
      </c>
      <c r="B558" t="s">
        <v>581</v>
      </c>
      <c r="C558">
        <v>50</v>
      </c>
      <c r="D558">
        <v>65</v>
      </c>
      <c r="E558">
        <v>85</v>
      </c>
      <c r="F558">
        <v>35</v>
      </c>
      <c r="G558">
        <v>35</v>
      </c>
      <c r="H558">
        <v>55</v>
      </c>
      <c r="I558">
        <f t="shared" si="66"/>
        <v>325</v>
      </c>
      <c r="K558" t="str">
        <f t="shared" si="67"/>
        <v>32</v>
      </c>
      <c r="L558" t="str">
        <f t="shared" si="68"/>
        <v>41</v>
      </c>
      <c r="M558" t="str">
        <f t="shared" si="69"/>
        <v>55</v>
      </c>
      <c r="N558" t="str">
        <f t="shared" si="70"/>
        <v>23</v>
      </c>
      <c r="O558" t="str">
        <f t="shared" si="71"/>
        <v>23</v>
      </c>
      <c r="P558" t="str">
        <f t="shared" si="72"/>
        <v>37</v>
      </c>
    </row>
    <row r="559" spans="1:16" x14ac:dyDescent="0.5">
      <c r="A559">
        <f t="shared" si="73"/>
        <v>558</v>
      </c>
      <c r="B559" t="s">
        <v>582</v>
      </c>
      <c r="C559">
        <v>70</v>
      </c>
      <c r="D559">
        <v>105</v>
      </c>
      <c r="E559">
        <v>125</v>
      </c>
      <c r="F559">
        <v>65</v>
      </c>
      <c r="G559">
        <v>75</v>
      </c>
      <c r="H559">
        <v>45</v>
      </c>
      <c r="I559">
        <f t="shared" si="66"/>
        <v>485</v>
      </c>
      <c r="K559" t="str">
        <f t="shared" si="67"/>
        <v>46</v>
      </c>
      <c r="L559" t="str">
        <f t="shared" si="68"/>
        <v>69</v>
      </c>
      <c r="M559" t="str">
        <f t="shared" si="69"/>
        <v>7D</v>
      </c>
      <c r="N559" t="str">
        <f t="shared" si="70"/>
        <v>41</v>
      </c>
      <c r="O559" t="str">
        <f t="shared" si="71"/>
        <v>4B</v>
      </c>
      <c r="P559" t="str">
        <f t="shared" si="72"/>
        <v>2D</v>
      </c>
    </row>
    <row r="560" spans="1:16" x14ac:dyDescent="0.5">
      <c r="A560">
        <f t="shared" si="73"/>
        <v>559</v>
      </c>
      <c r="B560" t="s">
        <v>583</v>
      </c>
      <c r="C560">
        <v>50</v>
      </c>
      <c r="D560">
        <v>75</v>
      </c>
      <c r="E560">
        <v>70</v>
      </c>
      <c r="F560">
        <v>35</v>
      </c>
      <c r="G560">
        <v>70</v>
      </c>
      <c r="H560">
        <v>48</v>
      </c>
      <c r="I560">
        <f t="shared" si="66"/>
        <v>348</v>
      </c>
      <c r="K560" t="str">
        <f t="shared" si="67"/>
        <v>32</v>
      </c>
      <c r="L560" t="str">
        <f t="shared" si="68"/>
        <v>4B</v>
      </c>
      <c r="M560" t="str">
        <f t="shared" si="69"/>
        <v>46</v>
      </c>
      <c r="N560" t="str">
        <f t="shared" si="70"/>
        <v>23</v>
      </c>
      <c r="O560" t="str">
        <f t="shared" si="71"/>
        <v>46</v>
      </c>
      <c r="P560" t="str">
        <f t="shared" si="72"/>
        <v>30</v>
      </c>
    </row>
    <row r="561" spans="1:16" x14ac:dyDescent="0.5">
      <c r="A561">
        <f t="shared" si="73"/>
        <v>560</v>
      </c>
      <c r="B561" t="s">
        <v>584</v>
      </c>
      <c r="C561">
        <v>65</v>
      </c>
      <c r="D561">
        <v>90</v>
      </c>
      <c r="E561">
        <v>115</v>
      </c>
      <c r="F561">
        <v>45</v>
      </c>
      <c r="G561">
        <v>115</v>
      </c>
      <c r="H561">
        <v>58</v>
      </c>
      <c r="I561">
        <f t="shared" si="66"/>
        <v>488</v>
      </c>
      <c r="K561" t="str">
        <f t="shared" si="67"/>
        <v>41</v>
      </c>
      <c r="L561" t="str">
        <f t="shared" si="68"/>
        <v>5A</v>
      </c>
      <c r="M561" t="str">
        <f t="shared" si="69"/>
        <v>73</v>
      </c>
      <c r="N561" t="str">
        <f t="shared" si="70"/>
        <v>2D</v>
      </c>
      <c r="O561" t="str">
        <f t="shared" si="71"/>
        <v>73</v>
      </c>
      <c r="P561" t="str">
        <f t="shared" si="72"/>
        <v>3A</v>
      </c>
    </row>
    <row r="562" spans="1:16" x14ac:dyDescent="0.5">
      <c r="A562">
        <f t="shared" si="73"/>
        <v>561</v>
      </c>
      <c r="B562" t="s">
        <v>585</v>
      </c>
      <c r="C562">
        <v>72</v>
      </c>
      <c r="D562">
        <v>58</v>
      </c>
      <c r="E562">
        <v>80</v>
      </c>
      <c r="F562">
        <v>103</v>
      </c>
      <c r="G562">
        <v>80</v>
      </c>
      <c r="H562">
        <v>97</v>
      </c>
      <c r="I562">
        <f t="shared" si="66"/>
        <v>490</v>
      </c>
      <c r="K562" t="str">
        <f t="shared" si="67"/>
        <v>48</v>
      </c>
      <c r="L562" t="str">
        <f t="shared" si="68"/>
        <v>3A</v>
      </c>
      <c r="M562" t="str">
        <f t="shared" si="69"/>
        <v>50</v>
      </c>
      <c r="N562" t="str">
        <f t="shared" si="70"/>
        <v>67</v>
      </c>
      <c r="O562" t="str">
        <f t="shared" si="71"/>
        <v>50</v>
      </c>
      <c r="P562" t="str">
        <f t="shared" si="72"/>
        <v>61</v>
      </c>
    </row>
    <row r="563" spans="1:16" x14ac:dyDescent="0.5">
      <c r="A563">
        <f t="shared" si="73"/>
        <v>562</v>
      </c>
      <c r="B563" t="s">
        <v>586</v>
      </c>
      <c r="C563">
        <v>38</v>
      </c>
      <c r="D563">
        <v>30</v>
      </c>
      <c r="E563">
        <v>85</v>
      </c>
      <c r="F563">
        <v>55</v>
      </c>
      <c r="G563">
        <v>65</v>
      </c>
      <c r="H563">
        <v>30</v>
      </c>
      <c r="I563">
        <f t="shared" si="66"/>
        <v>303</v>
      </c>
      <c r="K563" t="str">
        <f t="shared" si="67"/>
        <v>26</v>
      </c>
      <c r="L563" t="str">
        <f t="shared" si="68"/>
        <v>1E</v>
      </c>
      <c r="M563" t="str">
        <f t="shared" si="69"/>
        <v>55</v>
      </c>
      <c r="N563" t="str">
        <f t="shared" si="70"/>
        <v>37</v>
      </c>
      <c r="O563" t="str">
        <f t="shared" si="71"/>
        <v>41</v>
      </c>
      <c r="P563" t="str">
        <f t="shared" si="72"/>
        <v>1E</v>
      </c>
    </row>
    <row r="564" spans="1:16" x14ac:dyDescent="0.5">
      <c r="A564">
        <f t="shared" si="73"/>
        <v>563</v>
      </c>
      <c r="B564" t="s">
        <v>587</v>
      </c>
      <c r="C564">
        <v>58</v>
      </c>
      <c r="D564">
        <v>50</v>
      </c>
      <c r="E564">
        <v>145</v>
      </c>
      <c r="F564">
        <v>95</v>
      </c>
      <c r="G564">
        <v>105</v>
      </c>
      <c r="H564">
        <v>30</v>
      </c>
      <c r="I564">
        <f t="shared" si="66"/>
        <v>483</v>
      </c>
      <c r="K564" t="str">
        <f t="shared" si="67"/>
        <v>3A</v>
      </c>
      <c r="L564" t="str">
        <f t="shared" si="68"/>
        <v>32</v>
      </c>
      <c r="M564" t="str">
        <f t="shared" si="69"/>
        <v>91</v>
      </c>
      <c r="N564" t="str">
        <f t="shared" si="70"/>
        <v>5F</v>
      </c>
      <c r="O564" t="str">
        <f t="shared" si="71"/>
        <v>69</v>
      </c>
      <c r="P564" t="str">
        <f t="shared" si="72"/>
        <v>1E</v>
      </c>
    </row>
    <row r="565" spans="1:16" x14ac:dyDescent="0.5">
      <c r="A565">
        <f t="shared" si="73"/>
        <v>564</v>
      </c>
      <c r="B565" t="s">
        <v>588</v>
      </c>
      <c r="C565">
        <v>54</v>
      </c>
      <c r="D565">
        <v>78</v>
      </c>
      <c r="E565">
        <v>103</v>
      </c>
      <c r="F565">
        <v>53</v>
      </c>
      <c r="G565">
        <v>45</v>
      </c>
      <c r="H565">
        <v>22</v>
      </c>
      <c r="I565">
        <f t="shared" si="66"/>
        <v>355</v>
      </c>
      <c r="K565" t="str">
        <f t="shared" si="67"/>
        <v>36</v>
      </c>
      <c r="L565" t="str">
        <f t="shared" si="68"/>
        <v>4E</v>
      </c>
      <c r="M565" t="str">
        <f t="shared" si="69"/>
        <v>67</v>
      </c>
      <c r="N565" t="str">
        <f t="shared" si="70"/>
        <v>35</v>
      </c>
      <c r="O565" t="str">
        <f t="shared" si="71"/>
        <v>2D</v>
      </c>
      <c r="P565" t="str">
        <f t="shared" si="72"/>
        <v>16</v>
      </c>
    </row>
    <row r="566" spans="1:16" x14ac:dyDescent="0.5">
      <c r="A566">
        <f t="shared" si="73"/>
        <v>565</v>
      </c>
      <c r="B566" t="s">
        <v>589</v>
      </c>
      <c r="C566">
        <v>74</v>
      </c>
      <c r="D566">
        <v>108</v>
      </c>
      <c r="E566">
        <v>133</v>
      </c>
      <c r="F566">
        <v>83</v>
      </c>
      <c r="G566">
        <v>65</v>
      </c>
      <c r="H566">
        <v>32</v>
      </c>
      <c r="I566">
        <f t="shared" si="66"/>
        <v>495</v>
      </c>
      <c r="K566" t="str">
        <f t="shared" si="67"/>
        <v>4A</v>
      </c>
      <c r="L566" t="str">
        <f t="shared" si="68"/>
        <v>6C</v>
      </c>
      <c r="M566" t="str">
        <f t="shared" si="69"/>
        <v>85</v>
      </c>
      <c r="N566" t="str">
        <f t="shared" si="70"/>
        <v>53</v>
      </c>
      <c r="O566" t="str">
        <f t="shared" si="71"/>
        <v>41</v>
      </c>
      <c r="P566" t="str">
        <f t="shared" si="72"/>
        <v>20</v>
      </c>
    </row>
    <row r="567" spans="1:16" x14ac:dyDescent="0.5">
      <c r="A567">
        <f t="shared" si="73"/>
        <v>566</v>
      </c>
      <c r="B567" t="s">
        <v>590</v>
      </c>
      <c r="C567">
        <v>55</v>
      </c>
      <c r="D567">
        <v>112</v>
      </c>
      <c r="E567">
        <v>45</v>
      </c>
      <c r="F567">
        <v>74</v>
      </c>
      <c r="G567">
        <v>45</v>
      </c>
      <c r="H567">
        <v>70</v>
      </c>
      <c r="I567">
        <f t="shared" si="66"/>
        <v>401</v>
      </c>
      <c r="K567" t="str">
        <f t="shared" si="67"/>
        <v>37</v>
      </c>
      <c r="L567" t="str">
        <f t="shared" si="68"/>
        <v>70</v>
      </c>
      <c r="M567" t="str">
        <f t="shared" si="69"/>
        <v>2D</v>
      </c>
      <c r="N567" t="str">
        <f t="shared" si="70"/>
        <v>4A</v>
      </c>
      <c r="O567" t="str">
        <f t="shared" si="71"/>
        <v>2D</v>
      </c>
      <c r="P567" t="str">
        <f t="shared" si="72"/>
        <v>46</v>
      </c>
    </row>
    <row r="568" spans="1:16" x14ac:dyDescent="0.5">
      <c r="A568">
        <f t="shared" si="73"/>
        <v>567</v>
      </c>
      <c r="B568" t="s">
        <v>591</v>
      </c>
      <c r="C568">
        <v>75</v>
      </c>
      <c r="D568">
        <v>140</v>
      </c>
      <c r="E568">
        <v>65</v>
      </c>
      <c r="F568">
        <v>112</v>
      </c>
      <c r="G568">
        <v>65</v>
      </c>
      <c r="H568">
        <v>110</v>
      </c>
      <c r="I568">
        <f t="shared" si="66"/>
        <v>567</v>
      </c>
      <c r="K568" t="str">
        <f t="shared" si="67"/>
        <v>4B</v>
      </c>
      <c r="L568" t="str">
        <f t="shared" si="68"/>
        <v>8C</v>
      </c>
      <c r="M568" t="str">
        <f t="shared" si="69"/>
        <v>41</v>
      </c>
      <c r="N568" t="str">
        <f t="shared" si="70"/>
        <v>70</v>
      </c>
      <c r="O568" t="str">
        <f t="shared" si="71"/>
        <v>41</v>
      </c>
      <c r="P568" t="str">
        <f t="shared" si="72"/>
        <v>6E</v>
      </c>
    </row>
    <row r="569" spans="1:16" x14ac:dyDescent="0.5">
      <c r="A569">
        <f t="shared" si="73"/>
        <v>568</v>
      </c>
      <c r="B569" t="s">
        <v>592</v>
      </c>
      <c r="C569">
        <v>50</v>
      </c>
      <c r="D569">
        <v>50</v>
      </c>
      <c r="E569">
        <v>62</v>
      </c>
      <c r="F569">
        <v>40</v>
      </c>
      <c r="G569">
        <v>62</v>
      </c>
      <c r="H569">
        <v>65</v>
      </c>
      <c r="I569">
        <f t="shared" si="66"/>
        <v>329</v>
      </c>
      <c r="K569" t="str">
        <f t="shared" si="67"/>
        <v>32</v>
      </c>
      <c r="L569" t="str">
        <f t="shared" si="68"/>
        <v>32</v>
      </c>
      <c r="M569" t="str">
        <f t="shared" si="69"/>
        <v>3E</v>
      </c>
      <c r="N569" t="str">
        <f t="shared" si="70"/>
        <v>28</v>
      </c>
      <c r="O569" t="str">
        <f t="shared" si="71"/>
        <v>3E</v>
      </c>
      <c r="P569" t="str">
        <f t="shared" si="72"/>
        <v>41</v>
      </c>
    </row>
    <row r="570" spans="1:16" x14ac:dyDescent="0.5">
      <c r="A570">
        <f t="shared" si="73"/>
        <v>569</v>
      </c>
      <c r="B570" t="s">
        <v>593</v>
      </c>
      <c r="C570">
        <v>80</v>
      </c>
      <c r="D570">
        <v>95</v>
      </c>
      <c r="E570">
        <v>82</v>
      </c>
      <c r="F570">
        <v>60</v>
      </c>
      <c r="G570">
        <v>82</v>
      </c>
      <c r="H570">
        <v>75</v>
      </c>
      <c r="I570">
        <f t="shared" si="66"/>
        <v>474</v>
      </c>
      <c r="K570" t="str">
        <f t="shared" si="67"/>
        <v>50</v>
      </c>
      <c r="L570" t="str">
        <f t="shared" si="68"/>
        <v>5F</v>
      </c>
      <c r="M570" t="str">
        <f t="shared" si="69"/>
        <v>52</v>
      </c>
      <c r="N570" t="str">
        <f t="shared" si="70"/>
        <v>3C</v>
      </c>
      <c r="O570" t="str">
        <f t="shared" si="71"/>
        <v>52</v>
      </c>
      <c r="P570" t="str">
        <f t="shared" si="72"/>
        <v>4B</v>
      </c>
    </row>
    <row r="571" spans="1:16" x14ac:dyDescent="0.5">
      <c r="A571">
        <f t="shared" si="73"/>
        <v>570</v>
      </c>
      <c r="B571" t="s">
        <v>594</v>
      </c>
      <c r="C571">
        <v>40</v>
      </c>
      <c r="D571">
        <v>65</v>
      </c>
      <c r="E571">
        <v>40</v>
      </c>
      <c r="F571">
        <v>80</v>
      </c>
      <c r="G571">
        <v>40</v>
      </c>
      <c r="H571">
        <v>65</v>
      </c>
      <c r="I571">
        <f t="shared" si="66"/>
        <v>330</v>
      </c>
      <c r="K571" t="str">
        <f t="shared" si="67"/>
        <v>28</v>
      </c>
      <c r="L571" t="str">
        <f t="shared" si="68"/>
        <v>41</v>
      </c>
      <c r="M571" t="str">
        <f t="shared" si="69"/>
        <v>28</v>
      </c>
      <c r="N571" t="str">
        <f t="shared" si="70"/>
        <v>50</v>
      </c>
      <c r="O571" t="str">
        <f t="shared" si="71"/>
        <v>28</v>
      </c>
      <c r="P571" t="str">
        <f t="shared" si="72"/>
        <v>41</v>
      </c>
    </row>
    <row r="572" spans="1:16" x14ac:dyDescent="0.5">
      <c r="A572">
        <f t="shared" si="73"/>
        <v>571</v>
      </c>
      <c r="B572" t="s">
        <v>595</v>
      </c>
      <c r="C572">
        <v>60</v>
      </c>
      <c r="D572">
        <v>105</v>
      </c>
      <c r="E572">
        <v>60</v>
      </c>
      <c r="F572">
        <v>120</v>
      </c>
      <c r="G572">
        <v>60</v>
      </c>
      <c r="H572">
        <v>105</v>
      </c>
      <c r="I572">
        <f t="shared" si="66"/>
        <v>510</v>
      </c>
      <c r="K572" t="str">
        <f t="shared" si="67"/>
        <v>3C</v>
      </c>
      <c r="L572" t="str">
        <f t="shared" si="68"/>
        <v>69</v>
      </c>
      <c r="M572" t="str">
        <f t="shared" si="69"/>
        <v>3C</v>
      </c>
      <c r="N572" t="str">
        <f t="shared" si="70"/>
        <v>78</v>
      </c>
      <c r="O572" t="str">
        <f t="shared" si="71"/>
        <v>3C</v>
      </c>
      <c r="P572" t="str">
        <f t="shared" si="72"/>
        <v>69</v>
      </c>
    </row>
    <row r="573" spans="1:16" x14ac:dyDescent="0.5">
      <c r="A573">
        <f t="shared" si="73"/>
        <v>572</v>
      </c>
      <c r="B573" t="s">
        <v>596</v>
      </c>
      <c r="C573">
        <v>55</v>
      </c>
      <c r="D573">
        <v>50</v>
      </c>
      <c r="E573">
        <v>40</v>
      </c>
      <c r="F573">
        <v>40</v>
      </c>
      <c r="G573">
        <v>40</v>
      </c>
      <c r="H573">
        <v>75</v>
      </c>
      <c r="I573">
        <f t="shared" si="66"/>
        <v>300</v>
      </c>
      <c r="K573" t="str">
        <f t="shared" si="67"/>
        <v>37</v>
      </c>
      <c r="L573" t="str">
        <f t="shared" si="68"/>
        <v>32</v>
      </c>
      <c r="M573" t="str">
        <f t="shared" si="69"/>
        <v>28</v>
      </c>
      <c r="N573" t="str">
        <f t="shared" si="70"/>
        <v>28</v>
      </c>
      <c r="O573" t="str">
        <f t="shared" si="71"/>
        <v>28</v>
      </c>
      <c r="P573" t="str">
        <f t="shared" si="72"/>
        <v>4B</v>
      </c>
    </row>
    <row r="574" spans="1:16" x14ac:dyDescent="0.5">
      <c r="A574">
        <f t="shared" si="73"/>
        <v>573</v>
      </c>
      <c r="B574" t="s">
        <v>597</v>
      </c>
      <c r="C574">
        <v>75</v>
      </c>
      <c r="D574">
        <v>95</v>
      </c>
      <c r="E574">
        <v>60</v>
      </c>
      <c r="F574">
        <v>65</v>
      </c>
      <c r="G574">
        <v>60</v>
      </c>
      <c r="H574">
        <v>115</v>
      </c>
      <c r="I574">
        <f t="shared" si="66"/>
        <v>470</v>
      </c>
      <c r="K574" t="str">
        <f t="shared" si="67"/>
        <v>4B</v>
      </c>
      <c r="L574" t="str">
        <f t="shared" si="68"/>
        <v>5F</v>
      </c>
      <c r="M574" t="str">
        <f t="shared" si="69"/>
        <v>3C</v>
      </c>
      <c r="N574" t="str">
        <f t="shared" si="70"/>
        <v>41</v>
      </c>
      <c r="O574" t="str">
        <f t="shared" si="71"/>
        <v>3C</v>
      </c>
      <c r="P574" t="str">
        <f t="shared" si="72"/>
        <v>73</v>
      </c>
    </row>
    <row r="575" spans="1:16" x14ac:dyDescent="0.5">
      <c r="A575">
        <f t="shared" si="73"/>
        <v>574</v>
      </c>
      <c r="B575" t="s">
        <v>598</v>
      </c>
      <c r="C575">
        <v>45</v>
      </c>
      <c r="D575">
        <v>30</v>
      </c>
      <c r="E575">
        <v>50</v>
      </c>
      <c r="F575">
        <v>55</v>
      </c>
      <c r="G575">
        <v>65</v>
      </c>
      <c r="H575">
        <v>45</v>
      </c>
      <c r="I575">
        <f t="shared" si="66"/>
        <v>290</v>
      </c>
      <c r="K575" t="str">
        <f t="shared" si="67"/>
        <v>2D</v>
      </c>
      <c r="L575" t="str">
        <f t="shared" si="68"/>
        <v>1E</v>
      </c>
      <c r="M575" t="str">
        <f t="shared" si="69"/>
        <v>32</v>
      </c>
      <c r="N575" t="str">
        <f t="shared" si="70"/>
        <v>37</v>
      </c>
      <c r="O575" t="str">
        <f t="shared" si="71"/>
        <v>41</v>
      </c>
      <c r="P575" t="str">
        <f t="shared" si="72"/>
        <v>2D</v>
      </c>
    </row>
    <row r="576" spans="1:16" x14ac:dyDescent="0.5">
      <c r="A576">
        <f t="shared" si="73"/>
        <v>575</v>
      </c>
      <c r="B576" t="s">
        <v>599</v>
      </c>
      <c r="C576">
        <v>60</v>
      </c>
      <c r="D576">
        <v>45</v>
      </c>
      <c r="E576">
        <v>70</v>
      </c>
      <c r="F576">
        <v>75</v>
      </c>
      <c r="G576">
        <v>85</v>
      </c>
      <c r="H576">
        <v>55</v>
      </c>
      <c r="I576">
        <f t="shared" si="66"/>
        <v>390</v>
      </c>
      <c r="K576" t="str">
        <f t="shared" si="67"/>
        <v>3C</v>
      </c>
      <c r="L576" t="str">
        <f t="shared" si="68"/>
        <v>2D</v>
      </c>
      <c r="M576" t="str">
        <f t="shared" si="69"/>
        <v>46</v>
      </c>
      <c r="N576" t="str">
        <f t="shared" si="70"/>
        <v>4B</v>
      </c>
      <c r="O576" t="str">
        <f t="shared" si="71"/>
        <v>55</v>
      </c>
      <c r="P576" t="str">
        <f t="shared" si="72"/>
        <v>37</v>
      </c>
    </row>
    <row r="577" spans="1:16" x14ac:dyDescent="0.5">
      <c r="A577">
        <f t="shared" si="73"/>
        <v>576</v>
      </c>
      <c r="B577" t="s">
        <v>600</v>
      </c>
      <c r="C577">
        <v>70</v>
      </c>
      <c r="D577">
        <v>55</v>
      </c>
      <c r="E577">
        <v>95</v>
      </c>
      <c r="F577">
        <v>95</v>
      </c>
      <c r="G577">
        <v>110</v>
      </c>
      <c r="H577">
        <v>65</v>
      </c>
      <c r="I577">
        <f t="shared" si="66"/>
        <v>490</v>
      </c>
      <c r="K577" t="str">
        <f t="shared" si="67"/>
        <v>46</v>
      </c>
      <c r="L577" t="str">
        <f t="shared" si="68"/>
        <v>37</v>
      </c>
      <c r="M577" t="str">
        <f t="shared" si="69"/>
        <v>5F</v>
      </c>
      <c r="N577" t="str">
        <f t="shared" si="70"/>
        <v>5F</v>
      </c>
      <c r="O577" t="str">
        <f t="shared" si="71"/>
        <v>6E</v>
      </c>
      <c r="P577" t="str">
        <f t="shared" si="72"/>
        <v>41</v>
      </c>
    </row>
    <row r="578" spans="1:16" x14ac:dyDescent="0.5">
      <c r="A578">
        <f t="shared" si="73"/>
        <v>577</v>
      </c>
      <c r="B578" t="s">
        <v>601</v>
      </c>
      <c r="C578">
        <v>45</v>
      </c>
      <c r="D578">
        <v>30</v>
      </c>
      <c r="E578">
        <v>40</v>
      </c>
      <c r="F578">
        <v>105</v>
      </c>
      <c r="G578">
        <v>50</v>
      </c>
      <c r="H578">
        <v>20</v>
      </c>
      <c r="I578">
        <f t="shared" si="66"/>
        <v>290</v>
      </c>
      <c r="K578" t="str">
        <f t="shared" si="67"/>
        <v>2D</v>
      </c>
      <c r="L578" t="str">
        <f t="shared" si="68"/>
        <v>1E</v>
      </c>
      <c r="M578" t="str">
        <f t="shared" si="69"/>
        <v>28</v>
      </c>
      <c r="N578" t="str">
        <f t="shared" si="70"/>
        <v>69</v>
      </c>
      <c r="O578" t="str">
        <f t="shared" si="71"/>
        <v>32</v>
      </c>
      <c r="P578" t="str">
        <f t="shared" si="72"/>
        <v>14</v>
      </c>
    </row>
    <row r="579" spans="1:16" x14ac:dyDescent="0.5">
      <c r="A579">
        <f t="shared" si="73"/>
        <v>578</v>
      </c>
      <c r="B579" t="s">
        <v>602</v>
      </c>
      <c r="C579">
        <v>65</v>
      </c>
      <c r="D579">
        <v>40</v>
      </c>
      <c r="E579">
        <v>50</v>
      </c>
      <c r="F579">
        <v>125</v>
      </c>
      <c r="G579">
        <v>60</v>
      </c>
      <c r="H579">
        <v>30</v>
      </c>
      <c r="I579">
        <f t="shared" ref="I579:I642" si="74">SUM(C579:H579)</f>
        <v>370</v>
      </c>
      <c r="K579" t="str">
        <f t="shared" ref="K579:K642" si="75">DEC2HEX(C579)</f>
        <v>41</v>
      </c>
      <c r="L579" t="str">
        <f t="shared" ref="L579:L642" si="76">DEC2HEX(D579)</f>
        <v>28</v>
      </c>
      <c r="M579" t="str">
        <f t="shared" ref="M579:M642" si="77">DEC2HEX(E579)</f>
        <v>32</v>
      </c>
      <c r="N579" t="str">
        <f t="shared" ref="N579:N642" si="78">DEC2HEX(F579)</f>
        <v>7D</v>
      </c>
      <c r="O579" t="str">
        <f t="shared" ref="O579:O642" si="79">DEC2HEX(G579)</f>
        <v>3C</v>
      </c>
      <c r="P579" t="str">
        <f t="shared" ref="P579:P642" si="80">DEC2HEX(H579)</f>
        <v>1E</v>
      </c>
    </row>
    <row r="580" spans="1:16" x14ac:dyDescent="0.5">
      <c r="A580">
        <f t="shared" si="73"/>
        <v>579</v>
      </c>
      <c r="B580" t="s">
        <v>603</v>
      </c>
      <c r="C580">
        <v>110</v>
      </c>
      <c r="D580">
        <v>65</v>
      </c>
      <c r="E580">
        <v>75</v>
      </c>
      <c r="F580">
        <v>125</v>
      </c>
      <c r="G580">
        <v>85</v>
      </c>
      <c r="H580">
        <v>30</v>
      </c>
      <c r="I580">
        <f t="shared" si="74"/>
        <v>490</v>
      </c>
      <c r="K580" t="str">
        <f t="shared" si="75"/>
        <v>6E</v>
      </c>
      <c r="L580" t="str">
        <f t="shared" si="76"/>
        <v>41</v>
      </c>
      <c r="M580" t="str">
        <f t="shared" si="77"/>
        <v>4B</v>
      </c>
      <c r="N580" t="str">
        <f t="shared" si="78"/>
        <v>7D</v>
      </c>
      <c r="O580" t="str">
        <f t="shared" si="79"/>
        <v>55</v>
      </c>
      <c r="P580" t="str">
        <f t="shared" si="80"/>
        <v>1E</v>
      </c>
    </row>
    <row r="581" spans="1:16" x14ac:dyDescent="0.5">
      <c r="A581">
        <f t="shared" ref="A581:A644" si="81">A580+1</f>
        <v>580</v>
      </c>
      <c r="B581" t="s">
        <v>604</v>
      </c>
      <c r="C581">
        <v>62</v>
      </c>
      <c r="D581">
        <v>44</v>
      </c>
      <c r="E581">
        <v>50</v>
      </c>
      <c r="F581">
        <v>44</v>
      </c>
      <c r="G581">
        <v>50</v>
      </c>
      <c r="H581">
        <v>55</v>
      </c>
      <c r="I581">
        <f t="shared" si="74"/>
        <v>305</v>
      </c>
      <c r="K581" t="str">
        <f t="shared" si="75"/>
        <v>3E</v>
      </c>
      <c r="L581" t="str">
        <f t="shared" si="76"/>
        <v>2C</v>
      </c>
      <c r="M581" t="str">
        <f t="shared" si="77"/>
        <v>32</v>
      </c>
      <c r="N581" t="str">
        <f t="shared" si="78"/>
        <v>2C</v>
      </c>
      <c r="O581" t="str">
        <f t="shared" si="79"/>
        <v>32</v>
      </c>
      <c r="P581" t="str">
        <f t="shared" si="80"/>
        <v>37</v>
      </c>
    </row>
    <row r="582" spans="1:16" x14ac:dyDescent="0.5">
      <c r="A582">
        <f t="shared" si="81"/>
        <v>581</v>
      </c>
      <c r="B582" t="s">
        <v>605</v>
      </c>
      <c r="C582">
        <v>75</v>
      </c>
      <c r="D582">
        <v>87</v>
      </c>
      <c r="E582">
        <v>63</v>
      </c>
      <c r="F582">
        <v>87</v>
      </c>
      <c r="G582">
        <v>63</v>
      </c>
      <c r="H582">
        <v>98</v>
      </c>
      <c r="I582">
        <f t="shared" si="74"/>
        <v>473</v>
      </c>
      <c r="K582" t="str">
        <f t="shared" si="75"/>
        <v>4B</v>
      </c>
      <c r="L582" t="str">
        <f t="shared" si="76"/>
        <v>57</v>
      </c>
      <c r="M582" t="str">
        <f t="shared" si="77"/>
        <v>3F</v>
      </c>
      <c r="N582" t="str">
        <f t="shared" si="78"/>
        <v>57</v>
      </c>
      <c r="O582" t="str">
        <f t="shared" si="79"/>
        <v>3F</v>
      </c>
      <c r="P582" t="str">
        <f t="shared" si="80"/>
        <v>62</v>
      </c>
    </row>
    <row r="583" spans="1:16" x14ac:dyDescent="0.5">
      <c r="A583">
        <f t="shared" si="81"/>
        <v>582</v>
      </c>
      <c r="B583" t="s">
        <v>606</v>
      </c>
      <c r="C583">
        <v>36</v>
      </c>
      <c r="D583">
        <v>50</v>
      </c>
      <c r="E583">
        <v>50</v>
      </c>
      <c r="F583">
        <v>65</v>
      </c>
      <c r="G583">
        <v>60</v>
      </c>
      <c r="H583">
        <v>44</v>
      </c>
      <c r="I583">
        <f t="shared" si="74"/>
        <v>305</v>
      </c>
      <c r="K583" t="str">
        <f t="shared" si="75"/>
        <v>24</v>
      </c>
      <c r="L583" t="str">
        <f t="shared" si="76"/>
        <v>32</v>
      </c>
      <c r="M583" t="str">
        <f t="shared" si="77"/>
        <v>32</v>
      </c>
      <c r="N583" t="str">
        <f t="shared" si="78"/>
        <v>41</v>
      </c>
      <c r="O583" t="str">
        <f t="shared" si="79"/>
        <v>3C</v>
      </c>
      <c r="P583" t="str">
        <f t="shared" si="80"/>
        <v>2C</v>
      </c>
    </row>
    <row r="584" spans="1:16" x14ac:dyDescent="0.5">
      <c r="A584">
        <f t="shared" si="81"/>
        <v>583</v>
      </c>
      <c r="B584" t="s">
        <v>607</v>
      </c>
      <c r="C584">
        <v>51</v>
      </c>
      <c r="D584">
        <v>65</v>
      </c>
      <c r="E584">
        <v>65</v>
      </c>
      <c r="F584">
        <v>80</v>
      </c>
      <c r="G584">
        <v>75</v>
      </c>
      <c r="H584">
        <v>59</v>
      </c>
      <c r="I584">
        <f t="shared" si="74"/>
        <v>395</v>
      </c>
      <c r="K584" t="str">
        <f t="shared" si="75"/>
        <v>33</v>
      </c>
      <c r="L584" t="str">
        <f t="shared" si="76"/>
        <v>41</v>
      </c>
      <c r="M584" t="str">
        <f t="shared" si="77"/>
        <v>41</v>
      </c>
      <c r="N584" t="str">
        <f t="shared" si="78"/>
        <v>50</v>
      </c>
      <c r="O584" t="str">
        <f t="shared" si="79"/>
        <v>4B</v>
      </c>
      <c r="P584" t="str">
        <f t="shared" si="80"/>
        <v>3B</v>
      </c>
    </row>
    <row r="585" spans="1:16" x14ac:dyDescent="0.5">
      <c r="A585">
        <f t="shared" si="81"/>
        <v>584</v>
      </c>
      <c r="B585" t="s">
        <v>608</v>
      </c>
      <c r="C585">
        <v>71</v>
      </c>
      <c r="D585">
        <v>95</v>
      </c>
      <c r="E585">
        <v>85</v>
      </c>
      <c r="F585">
        <v>110</v>
      </c>
      <c r="G585">
        <v>95</v>
      </c>
      <c r="H585">
        <v>79</v>
      </c>
      <c r="I585">
        <f t="shared" si="74"/>
        <v>535</v>
      </c>
      <c r="K585" t="str">
        <f t="shared" si="75"/>
        <v>47</v>
      </c>
      <c r="L585" t="str">
        <f t="shared" si="76"/>
        <v>5F</v>
      </c>
      <c r="M585" t="str">
        <f t="shared" si="77"/>
        <v>55</v>
      </c>
      <c r="N585" t="str">
        <f t="shared" si="78"/>
        <v>6E</v>
      </c>
      <c r="O585" t="str">
        <f t="shared" si="79"/>
        <v>5F</v>
      </c>
      <c r="P585" t="str">
        <f t="shared" si="80"/>
        <v>4F</v>
      </c>
    </row>
    <row r="586" spans="1:16" x14ac:dyDescent="0.5">
      <c r="A586">
        <f t="shared" si="81"/>
        <v>585</v>
      </c>
      <c r="B586" t="s">
        <v>609</v>
      </c>
      <c r="C586">
        <v>60</v>
      </c>
      <c r="D586">
        <v>60</v>
      </c>
      <c r="E586">
        <v>50</v>
      </c>
      <c r="F586">
        <v>40</v>
      </c>
      <c r="G586">
        <v>50</v>
      </c>
      <c r="H586">
        <v>75</v>
      </c>
      <c r="I586">
        <f t="shared" si="74"/>
        <v>335</v>
      </c>
      <c r="K586" t="str">
        <f t="shared" si="75"/>
        <v>3C</v>
      </c>
      <c r="L586" t="str">
        <f t="shared" si="76"/>
        <v>3C</v>
      </c>
      <c r="M586" t="str">
        <f t="shared" si="77"/>
        <v>32</v>
      </c>
      <c r="N586" t="str">
        <f t="shared" si="78"/>
        <v>28</v>
      </c>
      <c r="O586" t="str">
        <f t="shared" si="79"/>
        <v>32</v>
      </c>
      <c r="P586" t="str">
        <f t="shared" si="80"/>
        <v>4B</v>
      </c>
    </row>
    <row r="587" spans="1:16" x14ac:dyDescent="0.5">
      <c r="A587">
        <f t="shared" si="81"/>
        <v>586</v>
      </c>
      <c r="B587" t="s">
        <v>610</v>
      </c>
      <c r="C587">
        <v>80</v>
      </c>
      <c r="D587">
        <v>100</v>
      </c>
      <c r="E587">
        <v>70</v>
      </c>
      <c r="F587">
        <v>60</v>
      </c>
      <c r="G587">
        <v>70</v>
      </c>
      <c r="H587">
        <v>95</v>
      </c>
      <c r="I587">
        <f t="shared" si="74"/>
        <v>475</v>
      </c>
      <c r="K587" t="str">
        <f t="shared" si="75"/>
        <v>50</v>
      </c>
      <c r="L587" t="str">
        <f t="shared" si="76"/>
        <v>64</v>
      </c>
      <c r="M587" t="str">
        <f t="shared" si="77"/>
        <v>46</v>
      </c>
      <c r="N587" t="str">
        <f t="shared" si="78"/>
        <v>3C</v>
      </c>
      <c r="O587" t="str">
        <f t="shared" si="79"/>
        <v>46</v>
      </c>
      <c r="P587" t="str">
        <f t="shared" si="80"/>
        <v>5F</v>
      </c>
    </row>
    <row r="588" spans="1:16" x14ac:dyDescent="0.5">
      <c r="A588">
        <f t="shared" si="81"/>
        <v>587</v>
      </c>
      <c r="B588" t="s">
        <v>611</v>
      </c>
      <c r="C588">
        <v>55</v>
      </c>
      <c r="D588">
        <v>75</v>
      </c>
      <c r="E588">
        <v>60</v>
      </c>
      <c r="F588">
        <v>75</v>
      </c>
      <c r="G588">
        <v>60</v>
      </c>
      <c r="H588">
        <v>103</v>
      </c>
      <c r="I588">
        <f t="shared" si="74"/>
        <v>428</v>
      </c>
      <c r="K588" t="str">
        <f t="shared" si="75"/>
        <v>37</v>
      </c>
      <c r="L588" t="str">
        <f t="shared" si="76"/>
        <v>4B</v>
      </c>
      <c r="M588" t="str">
        <f t="shared" si="77"/>
        <v>3C</v>
      </c>
      <c r="N588" t="str">
        <f t="shared" si="78"/>
        <v>4B</v>
      </c>
      <c r="O588" t="str">
        <f t="shared" si="79"/>
        <v>3C</v>
      </c>
      <c r="P588" t="str">
        <f t="shared" si="80"/>
        <v>67</v>
      </c>
    </row>
    <row r="589" spans="1:16" x14ac:dyDescent="0.5">
      <c r="A589">
        <f t="shared" si="81"/>
        <v>588</v>
      </c>
      <c r="B589" t="s">
        <v>612</v>
      </c>
      <c r="C589">
        <v>50</v>
      </c>
      <c r="D589">
        <v>75</v>
      </c>
      <c r="E589">
        <v>45</v>
      </c>
      <c r="F589">
        <v>40</v>
      </c>
      <c r="G589">
        <v>45</v>
      </c>
      <c r="H589">
        <v>60</v>
      </c>
      <c r="I589">
        <f t="shared" si="74"/>
        <v>315</v>
      </c>
      <c r="K589" t="str">
        <f t="shared" si="75"/>
        <v>32</v>
      </c>
      <c r="L589" t="str">
        <f t="shared" si="76"/>
        <v>4B</v>
      </c>
      <c r="M589" t="str">
        <f t="shared" si="77"/>
        <v>2D</v>
      </c>
      <c r="N589" t="str">
        <f t="shared" si="78"/>
        <v>28</v>
      </c>
      <c r="O589" t="str">
        <f t="shared" si="79"/>
        <v>2D</v>
      </c>
      <c r="P589" t="str">
        <f t="shared" si="80"/>
        <v>3C</v>
      </c>
    </row>
    <row r="590" spans="1:16" x14ac:dyDescent="0.5">
      <c r="A590">
        <f t="shared" si="81"/>
        <v>589</v>
      </c>
      <c r="B590" t="s">
        <v>613</v>
      </c>
      <c r="C590">
        <v>70</v>
      </c>
      <c r="D590">
        <v>135</v>
      </c>
      <c r="E590">
        <v>105</v>
      </c>
      <c r="F590">
        <v>60</v>
      </c>
      <c r="G590">
        <v>105</v>
      </c>
      <c r="H590">
        <v>20</v>
      </c>
      <c r="I590">
        <f t="shared" si="74"/>
        <v>495</v>
      </c>
      <c r="K590" t="str">
        <f t="shared" si="75"/>
        <v>46</v>
      </c>
      <c r="L590" t="str">
        <f t="shared" si="76"/>
        <v>87</v>
      </c>
      <c r="M590" t="str">
        <f t="shared" si="77"/>
        <v>69</v>
      </c>
      <c r="N590" t="str">
        <f t="shared" si="78"/>
        <v>3C</v>
      </c>
      <c r="O590" t="str">
        <f t="shared" si="79"/>
        <v>69</v>
      </c>
      <c r="P590" t="str">
        <f t="shared" si="80"/>
        <v>14</v>
      </c>
    </row>
    <row r="591" spans="1:16" x14ac:dyDescent="0.5">
      <c r="A591">
        <f t="shared" si="81"/>
        <v>590</v>
      </c>
      <c r="B591" t="s">
        <v>614</v>
      </c>
      <c r="C591">
        <v>69</v>
      </c>
      <c r="D591">
        <v>55</v>
      </c>
      <c r="E591">
        <v>45</v>
      </c>
      <c r="F591">
        <v>55</v>
      </c>
      <c r="G591">
        <v>55</v>
      </c>
      <c r="H591">
        <v>15</v>
      </c>
      <c r="I591">
        <f t="shared" si="74"/>
        <v>294</v>
      </c>
      <c r="K591" t="str">
        <f t="shared" si="75"/>
        <v>45</v>
      </c>
      <c r="L591" t="str">
        <f t="shared" si="76"/>
        <v>37</v>
      </c>
      <c r="M591" t="str">
        <f t="shared" si="77"/>
        <v>2D</v>
      </c>
      <c r="N591" t="str">
        <f t="shared" si="78"/>
        <v>37</v>
      </c>
      <c r="O591" t="str">
        <f t="shared" si="79"/>
        <v>37</v>
      </c>
      <c r="P591" t="str">
        <f t="shared" si="80"/>
        <v>F</v>
      </c>
    </row>
    <row r="592" spans="1:16" x14ac:dyDescent="0.5">
      <c r="A592">
        <f t="shared" si="81"/>
        <v>591</v>
      </c>
      <c r="B592" t="s">
        <v>615</v>
      </c>
      <c r="C592">
        <v>114</v>
      </c>
      <c r="D592">
        <v>85</v>
      </c>
      <c r="E592">
        <v>70</v>
      </c>
      <c r="F592">
        <v>85</v>
      </c>
      <c r="G592">
        <v>80</v>
      </c>
      <c r="H592">
        <v>30</v>
      </c>
      <c r="I592">
        <f t="shared" si="74"/>
        <v>464</v>
      </c>
      <c r="K592" t="str">
        <f t="shared" si="75"/>
        <v>72</v>
      </c>
      <c r="L592" t="str">
        <f t="shared" si="76"/>
        <v>55</v>
      </c>
      <c r="M592" t="str">
        <f t="shared" si="77"/>
        <v>46</v>
      </c>
      <c r="N592" t="str">
        <f t="shared" si="78"/>
        <v>55</v>
      </c>
      <c r="O592" t="str">
        <f t="shared" si="79"/>
        <v>50</v>
      </c>
      <c r="P592" t="str">
        <f t="shared" si="80"/>
        <v>1E</v>
      </c>
    </row>
    <row r="593" spans="1:16" x14ac:dyDescent="0.5">
      <c r="A593">
        <f t="shared" si="81"/>
        <v>592</v>
      </c>
      <c r="B593" t="s">
        <v>616</v>
      </c>
      <c r="C593">
        <v>55</v>
      </c>
      <c r="D593">
        <v>40</v>
      </c>
      <c r="E593">
        <v>50</v>
      </c>
      <c r="F593">
        <v>65</v>
      </c>
      <c r="G593">
        <v>85</v>
      </c>
      <c r="H593">
        <v>40</v>
      </c>
      <c r="I593">
        <f t="shared" si="74"/>
        <v>335</v>
      </c>
      <c r="K593" t="str">
        <f t="shared" si="75"/>
        <v>37</v>
      </c>
      <c r="L593" t="str">
        <f t="shared" si="76"/>
        <v>28</v>
      </c>
      <c r="M593" t="str">
        <f t="shared" si="77"/>
        <v>32</v>
      </c>
      <c r="N593" t="str">
        <f t="shared" si="78"/>
        <v>41</v>
      </c>
      <c r="O593" t="str">
        <f t="shared" si="79"/>
        <v>55</v>
      </c>
      <c r="P593" t="str">
        <f t="shared" si="80"/>
        <v>28</v>
      </c>
    </row>
    <row r="594" spans="1:16" x14ac:dyDescent="0.5">
      <c r="A594">
        <f t="shared" si="81"/>
        <v>593</v>
      </c>
      <c r="B594" t="s">
        <v>617</v>
      </c>
      <c r="C594">
        <v>100</v>
      </c>
      <c r="D594">
        <v>60</v>
      </c>
      <c r="E594">
        <v>70</v>
      </c>
      <c r="F594">
        <v>85</v>
      </c>
      <c r="G594">
        <v>105</v>
      </c>
      <c r="H594">
        <v>60</v>
      </c>
      <c r="I594">
        <f t="shared" si="74"/>
        <v>480</v>
      </c>
      <c r="K594" t="str">
        <f t="shared" si="75"/>
        <v>64</v>
      </c>
      <c r="L594" t="str">
        <f t="shared" si="76"/>
        <v>3C</v>
      </c>
      <c r="M594" t="str">
        <f t="shared" si="77"/>
        <v>46</v>
      </c>
      <c r="N594" t="str">
        <f t="shared" si="78"/>
        <v>55</v>
      </c>
      <c r="O594" t="str">
        <f t="shared" si="79"/>
        <v>69</v>
      </c>
      <c r="P594" t="str">
        <f t="shared" si="80"/>
        <v>3C</v>
      </c>
    </row>
    <row r="595" spans="1:16" x14ac:dyDescent="0.5">
      <c r="A595">
        <f t="shared" si="81"/>
        <v>594</v>
      </c>
      <c r="B595" t="s">
        <v>618</v>
      </c>
      <c r="C595">
        <v>165</v>
      </c>
      <c r="D595">
        <v>75</v>
      </c>
      <c r="E595">
        <v>80</v>
      </c>
      <c r="F595">
        <v>40</v>
      </c>
      <c r="G595">
        <v>45</v>
      </c>
      <c r="H595">
        <v>65</v>
      </c>
      <c r="I595">
        <f t="shared" si="74"/>
        <v>470</v>
      </c>
      <c r="K595" t="str">
        <f t="shared" si="75"/>
        <v>A5</v>
      </c>
      <c r="L595" t="str">
        <f t="shared" si="76"/>
        <v>4B</v>
      </c>
      <c r="M595" t="str">
        <f t="shared" si="77"/>
        <v>50</v>
      </c>
      <c r="N595" t="str">
        <f t="shared" si="78"/>
        <v>28</v>
      </c>
      <c r="O595" t="str">
        <f t="shared" si="79"/>
        <v>2D</v>
      </c>
      <c r="P595" t="str">
        <f t="shared" si="80"/>
        <v>41</v>
      </c>
    </row>
    <row r="596" spans="1:16" x14ac:dyDescent="0.5">
      <c r="A596">
        <f t="shared" si="81"/>
        <v>595</v>
      </c>
      <c r="B596" t="s">
        <v>619</v>
      </c>
      <c r="C596">
        <v>50</v>
      </c>
      <c r="D596">
        <v>47</v>
      </c>
      <c r="E596">
        <v>50</v>
      </c>
      <c r="F596">
        <v>57</v>
      </c>
      <c r="G596">
        <v>50</v>
      </c>
      <c r="H596">
        <v>65</v>
      </c>
      <c r="I596">
        <f t="shared" si="74"/>
        <v>319</v>
      </c>
      <c r="K596" t="str">
        <f t="shared" si="75"/>
        <v>32</v>
      </c>
      <c r="L596" t="str">
        <f t="shared" si="76"/>
        <v>2F</v>
      </c>
      <c r="M596" t="str">
        <f t="shared" si="77"/>
        <v>32</v>
      </c>
      <c r="N596" t="str">
        <f t="shared" si="78"/>
        <v>39</v>
      </c>
      <c r="O596" t="str">
        <f t="shared" si="79"/>
        <v>32</v>
      </c>
      <c r="P596" t="str">
        <f t="shared" si="80"/>
        <v>41</v>
      </c>
    </row>
    <row r="597" spans="1:16" x14ac:dyDescent="0.5">
      <c r="A597">
        <f t="shared" si="81"/>
        <v>596</v>
      </c>
      <c r="B597" t="s">
        <v>620</v>
      </c>
      <c r="C597">
        <v>70</v>
      </c>
      <c r="D597">
        <v>77</v>
      </c>
      <c r="E597">
        <v>60</v>
      </c>
      <c r="F597">
        <v>97</v>
      </c>
      <c r="G597">
        <v>60</v>
      </c>
      <c r="H597">
        <v>108</v>
      </c>
      <c r="I597">
        <f t="shared" si="74"/>
        <v>472</v>
      </c>
      <c r="K597" t="str">
        <f t="shared" si="75"/>
        <v>46</v>
      </c>
      <c r="L597" t="str">
        <f t="shared" si="76"/>
        <v>4D</v>
      </c>
      <c r="M597" t="str">
        <f t="shared" si="77"/>
        <v>3C</v>
      </c>
      <c r="N597" t="str">
        <f t="shared" si="78"/>
        <v>61</v>
      </c>
      <c r="O597" t="str">
        <f t="shared" si="79"/>
        <v>3C</v>
      </c>
      <c r="P597" t="str">
        <f t="shared" si="80"/>
        <v>6C</v>
      </c>
    </row>
    <row r="598" spans="1:16" x14ac:dyDescent="0.5">
      <c r="A598">
        <f t="shared" si="81"/>
        <v>597</v>
      </c>
      <c r="B598" t="s">
        <v>621</v>
      </c>
      <c r="C598">
        <v>44</v>
      </c>
      <c r="D598">
        <v>50</v>
      </c>
      <c r="E598">
        <v>91</v>
      </c>
      <c r="F598">
        <v>24</v>
      </c>
      <c r="G598">
        <v>86</v>
      </c>
      <c r="H598">
        <v>10</v>
      </c>
      <c r="I598">
        <f t="shared" si="74"/>
        <v>305</v>
      </c>
      <c r="K598" t="str">
        <f t="shared" si="75"/>
        <v>2C</v>
      </c>
      <c r="L598" t="str">
        <f t="shared" si="76"/>
        <v>32</v>
      </c>
      <c r="M598" t="str">
        <f t="shared" si="77"/>
        <v>5B</v>
      </c>
      <c r="N598" t="str">
        <f t="shared" si="78"/>
        <v>18</v>
      </c>
      <c r="O598" t="str">
        <f t="shared" si="79"/>
        <v>56</v>
      </c>
      <c r="P598" t="str">
        <f t="shared" si="80"/>
        <v>A</v>
      </c>
    </row>
    <row r="599" spans="1:16" x14ac:dyDescent="0.5">
      <c r="A599">
        <f t="shared" si="81"/>
        <v>598</v>
      </c>
      <c r="B599" t="s">
        <v>622</v>
      </c>
      <c r="C599">
        <v>74</v>
      </c>
      <c r="D599">
        <v>94</v>
      </c>
      <c r="E599">
        <v>131</v>
      </c>
      <c r="F599">
        <v>54</v>
      </c>
      <c r="G599">
        <v>116</v>
      </c>
      <c r="H599">
        <v>20</v>
      </c>
      <c r="I599">
        <f t="shared" si="74"/>
        <v>489</v>
      </c>
      <c r="K599" t="str">
        <f t="shared" si="75"/>
        <v>4A</v>
      </c>
      <c r="L599" t="str">
        <f t="shared" si="76"/>
        <v>5E</v>
      </c>
      <c r="M599" t="str">
        <f t="shared" si="77"/>
        <v>83</v>
      </c>
      <c r="N599" t="str">
        <f t="shared" si="78"/>
        <v>36</v>
      </c>
      <c r="O599" t="str">
        <f t="shared" si="79"/>
        <v>74</v>
      </c>
      <c r="P599" t="str">
        <f t="shared" si="80"/>
        <v>14</v>
      </c>
    </row>
    <row r="600" spans="1:16" x14ac:dyDescent="0.5">
      <c r="A600">
        <f t="shared" si="81"/>
        <v>599</v>
      </c>
      <c r="B600" t="s">
        <v>623</v>
      </c>
      <c r="C600">
        <v>40</v>
      </c>
      <c r="D600">
        <v>55</v>
      </c>
      <c r="E600">
        <v>70</v>
      </c>
      <c r="F600">
        <v>45</v>
      </c>
      <c r="G600">
        <v>60</v>
      </c>
      <c r="H600">
        <v>30</v>
      </c>
      <c r="I600">
        <f t="shared" si="74"/>
        <v>300</v>
      </c>
      <c r="K600" t="str">
        <f t="shared" si="75"/>
        <v>28</v>
      </c>
      <c r="L600" t="str">
        <f t="shared" si="76"/>
        <v>37</v>
      </c>
      <c r="M600" t="str">
        <f t="shared" si="77"/>
        <v>46</v>
      </c>
      <c r="N600" t="str">
        <f t="shared" si="78"/>
        <v>2D</v>
      </c>
      <c r="O600" t="str">
        <f t="shared" si="79"/>
        <v>3C</v>
      </c>
      <c r="P600" t="str">
        <f t="shared" si="80"/>
        <v>1E</v>
      </c>
    </row>
    <row r="601" spans="1:16" x14ac:dyDescent="0.5">
      <c r="A601">
        <f t="shared" si="81"/>
        <v>600</v>
      </c>
      <c r="B601" t="s">
        <v>624</v>
      </c>
      <c r="C601">
        <v>60</v>
      </c>
      <c r="D601">
        <v>80</v>
      </c>
      <c r="E601">
        <v>95</v>
      </c>
      <c r="F601">
        <v>70</v>
      </c>
      <c r="G601">
        <v>85</v>
      </c>
      <c r="H601">
        <v>50</v>
      </c>
      <c r="I601">
        <f t="shared" si="74"/>
        <v>440</v>
      </c>
      <c r="K601" t="str">
        <f t="shared" si="75"/>
        <v>3C</v>
      </c>
      <c r="L601" t="str">
        <f t="shared" si="76"/>
        <v>50</v>
      </c>
      <c r="M601" t="str">
        <f t="shared" si="77"/>
        <v>5F</v>
      </c>
      <c r="N601" t="str">
        <f t="shared" si="78"/>
        <v>46</v>
      </c>
      <c r="O601" t="str">
        <f t="shared" si="79"/>
        <v>55</v>
      </c>
      <c r="P601" t="str">
        <f t="shared" si="80"/>
        <v>32</v>
      </c>
    </row>
    <row r="602" spans="1:16" x14ac:dyDescent="0.5">
      <c r="A602">
        <f t="shared" si="81"/>
        <v>601</v>
      </c>
      <c r="B602" t="s">
        <v>625</v>
      </c>
      <c r="C602">
        <v>60</v>
      </c>
      <c r="D602">
        <v>100</v>
      </c>
      <c r="E602">
        <v>115</v>
      </c>
      <c r="F602">
        <v>70</v>
      </c>
      <c r="G602">
        <v>85</v>
      </c>
      <c r="H602">
        <v>90</v>
      </c>
      <c r="I602">
        <f t="shared" si="74"/>
        <v>520</v>
      </c>
      <c r="K602" t="str">
        <f t="shared" si="75"/>
        <v>3C</v>
      </c>
      <c r="L602" t="str">
        <f t="shared" si="76"/>
        <v>64</v>
      </c>
      <c r="M602" t="str">
        <f t="shared" si="77"/>
        <v>73</v>
      </c>
      <c r="N602" t="str">
        <f t="shared" si="78"/>
        <v>46</v>
      </c>
      <c r="O602" t="str">
        <f t="shared" si="79"/>
        <v>55</v>
      </c>
      <c r="P602" t="str">
        <f t="shared" si="80"/>
        <v>5A</v>
      </c>
    </row>
    <row r="603" spans="1:16" x14ac:dyDescent="0.5">
      <c r="A603">
        <f t="shared" si="81"/>
        <v>602</v>
      </c>
      <c r="B603" t="s">
        <v>626</v>
      </c>
      <c r="C603">
        <v>35</v>
      </c>
      <c r="D603">
        <v>55</v>
      </c>
      <c r="E603">
        <v>40</v>
      </c>
      <c r="F603">
        <v>45</v>
      </c>
      <c r="G603">
        <v>40</v>
      </c>
      <c r="H603">
        <v>60</v>
      </c>
      <c r="I603">
        <f t="shared" si="74"/>
        <v>275</v>
      </c>
      <c r="K603" t="str">
        <f t="shared" si="75"/>
        <v>23</v>
      </c>
      <c r="L603" t="str">
        <f t="shared" si="76"/>
        <v>37</v>
      </c>
      <c r="M603" t="str">
        <f t="shared" si="77"/>
        <v>28</v>
      </c>
      <c r="N603" t="str">
        <f t="shared" si="78"/>
        <v>2D</v>
      </c>
      <c r="O603" t="str">
        <f t="shared" si="79"/>
        <v>28</v>
      </c>
      <c r="P603" t="str">
        <f t="shared" si="80"/>
        <v>3C</v>
      </c>
    </row>
    <row r="604" spans="1:16" x14ac:dyDescent="0.5">
      <c r="A604">
        <f t="shared" si="81"/>
        <v>603</v>
      </c>
      <c r="B604" t="s">
        <v>627</v>
      </c>
      <c r="C604">
        <v>65</v>
      </c>
      <c r="D604">
        <v>85</v>
      </c>
      <c r="E604">
        <v>70</v>
      </c>
      <c r="F604">
        <v>75</v>
      </c>
      <c r="G604">
        <v>70</v>
      </c>
      <c r="H604">
        <v>40</v>
      </c>
      <c r="I604">
        <f t="shared" si="74"/>
        <v>405</v>
      </c>
      <c r="K604" t="str">
        <f t="shared" si="75"/>
        <v>41</v>
      </c>
      <c r="L604" t="str">
        <f t="shared" si="76"/>
        <v>55</v>
      </c>
      <c r="M604" t="str">
        <f t="shared" si="77"/>
        <v>46</v>
      </c>
      <c r="N604" t="str">
        <f t="shared" si="78"/>
        <v>4B</v>
      </c>
      <c r="O604" t="str">
        <f t="shared" si="79"/>
        <v>46</v>
      </c>
      <c r="P604" t="str">
        <f t="shared" si="80"/>
        <v>28</v>
      </c>
    </row>
    <row r="605" spans="1:16" x14ac:dyDescent="0.5">
      <c r="A605">
        <f t="shared" si="81"/>
        <v>604</v>
      </c>
      <c r="B605" t="s">
        <v>628</v>
      </c>
      <c r="C605">
        <v>85</v>
      </c>
      <c r="D605">
        <v>115</v>
      </c>
      <c r="E605">
        <v>80</v>
      </c>
      <c r="F605">
        <v>105</v>
      </c>
      <c r="G605">
        <v>80</v>
      </c>
      <c r="H605">
        <v>50</v>
      </c>
      <c r="I605">
        <f t="shared" si="74"/>
        <v>515</v>
      </c>
      <c r="K605" t="str">
        <f t="shared" si="75"/>
        <v>55</v>
      </c>
      <c r="L605" t="str">
        <f t="shared" si="76"/>
        <v>73</v>
      </c>
      <c r="M605" t="str">
        <f t="shared" si="77"/>
        <v>50</v>
      </c>
      <c r="N605" t="str">
        <f t="shared" si="78"/>
        <v>69</v>
      </c>
      <c r="O605" t="str">
        <f t="shared" si="79"/>
        <v>50</v>
      </c>
      <c r="P605" t="str">
        <f t="shared" si="80"/>
        <v>32</v>
      </c>
    </row>
    <row r="606" spans="1:16" x14ac:dyDescent="0.5">
      <c r="A606">
        <f t="shared" si="81"/>
        <v>605</v>
      </c>
      <c r="B606" t="s">
        <v>629</v>
      </c>
      <c r="C606">
        <v>55</v>
      </c>
      <c r="D606">
        <v>55</v>
      </c>
      <c r="E606">
        <v>55</v>
      </c>
      <c r="F606">
        <v>85</v>
      </c>
      <c r="G606">
        <v>55</v>
      </c>
      <c r="H606">
        <v>30</v>
      </c>
      <c r="I606">
        <f t="shared" si="74"/>
        <v>335</v>
      </c>
      <c r="K606" t="str">
        <f t="shared" si="75"/>
        <v>37</v>
      </c>
      <c r="L606" t="str">
        <f t="shared" si="76"/>
        <v>37</v>
      </c>
      <c r="M606" t="str">
        <f t="shared" si="77"/>
        <v>37</v>
      </c>
      <c r="N606" t="str">
        <f t="shared" si="78"/>
        <v>55</v>
      </c>
      <c r="O606" t="str">
        <f t="shared" si="79"/>
        <v>37</v>
      </c>
      <c r="P606" t="str">
        <f t="shared" si="80"/>
        <v>1E</v>
      </c>
    </row>
    <row r="607" spans="1:16" x14ac:dyDescent="0.5">
      <c r="A607">
        <f t="shared" si="81"/>
        <v>606</v>
      </c>
      <c r="B607" t="s">
        <v>630</v>
      </c>
      <c r="C607">
        <v>75</v>
      </c>
      <c r="D607">
        <v>75</v>
      </c>
      <c r="E607">
        <v>75</v>
      </c>
      <c r="F607">
        <v>125</v>
      </c>
      <c r="G607">
        <v>95</v>
      </c>
      <c r="H607">
        <v>40</v>
      </c>
      <c r="I607">
        <f t="shared" si="74"/>
        <v>485</v>
      </c>
      <c r="K607" t="str">
        <f t="shared" si="75"/>
        <v>4B</v>
      </c>
      <c r="L607" t="str">
        <f t="shared" si="76"/>
        <v>4B</v>
      </c>
      <c r="M607" t="str">
        <f t="shared" si="77"/>
        <v>4B</v>
      </c>
      <c r="N607" t="str">
        <f t="shared" si="78"/>
        <v>7D</v>
      </c>
      <c r="O607" t="str">
        <f t="shared" si="79"/>
        <v>5F</v>
      </c>
      <c r="P607" t="str">
        <f t="shared" si="80"/>
        <v>28</v>
      </c>
    </row>
    <row r="608" spans="1:16" x14ac:dyDescent="0.5">
      <c r="A608">
        <f t="shared" si="81"/>
        <v>607</v>
      </c>
      <c r="B608" t="s">
        <v>631</v>
      </c>
      <c r="C608">
        <v>50</v>
      </c>
      <c r="D608">
        <v>30</v>
      </c>
      <c r="E608">
        <v>55</v>
      </c>
      <c r="F608">
        <v>65</v>
      </c>
      <c r="G608">
        <v>55</v>
      </c>
      <c r="H608">
        <v>20</v>
      </c>
      <c r="I608">
        <f t="shared" si="74"/>
        <v>275</v>
      </c>
      <c r="K608" t="str">
        <f t="shared" si="75"/>
        <v>32</v>
      </c>
      <c r="L608" t="str">
        <f t="shared" si="76"/>
        <v>1E</v>
      </c>
      <c r="M608" t="str">
        <f t="shared" si="77"/>
        <v>37</v>
      </c>
      <c r="N608" t="str">
        <f t="shared" si="78"/>
        <v>41</v>
      </c>
      <c r="O608" t="str">
        <f t="shared" si="79"/>
        <v>37</v>
      </c>
      <c r="P608" t="str">
        <f t="shared" si="80"/>
        <v>14</v>
      </c>
    </row>
    <row r="609" spans="1:16" x14ac:dyDescent="0.5">
      <c r="A609">
        <f t="shared" si="81"/>
        <v>608</v>
      </c>
      <c r="B609" t="s">
        <v>632</v>
      </c>
      <c r="C609">
        <v>60</v>
      </c>
      <c r="D609">
        <v>40</v>
      </c>
      <c r="E609">
        <v>60</v>
      </c>
      <c r="F609">
        <v>95</v>
      </c>
      <c r="G609">
        <v>60</v>
      </c>
      <c r="H609">
        <v>55</v>
      </c>
      <c r="I609">
        <f t="shared" si="74"/>
        <v>370</v>
      </c>
      <c r="K609" t="str">
        <f t="shared" si="75"/>
        <v>3C</v>
      </c>
      <c r="L609" t="str">
        <f t="shared" si="76"/>
        <v>28</v>
      </c>
      <c r="M609" t="str">
        <f t="shared" si="77"/>
        <v>3C</v>
      </c>
      <c r="N609" t="str">
        <f t="shared" si="78"/>
        <v>5F</v>
      </c>
      <c r="O609" t="str">
        <f t="shared" si="79"/>
        <v>3C</v>
      </c>
      <c r="P609" t="str">
        <f t="shared" si="80"/>
        <v>37</v>
      </c>
    </row>
    <row r="610" spans="1:16" x14ac:dyDescent="0.5">
      <c r="A610">
        <f t="shared" si="81"/>
        <v>609</v>
      </c>
      <c r="B610" t="s">
        <v>633</v>
      </c>
      <c r="C610">
        <v>60</v>
      </c>
      <c r="D610">
        <v>55</v>
      </c>
      <c r="E610">
        <v>90</v>
      </c>
      <c r="F610">
        <v>145</v>
      </c>
      <c r="G610">
        <v>90</v>
      </c>
      <c r="H610">
        <v>80</v>
      </c>
      <c r="I610">
        <f t="shared" si="74"/>
        <v>520</v>
      </c>
      <c r="K610" t="str">
        <f t="shared" si="75"/>
        <v>3C</v>
      </c>
      <c r="L610" t="str">
        <f t="shared" si="76"/>
        <v>37</v>
      </c>
      <c r="M610" t="str">
        <f t="shared" si="77"/>
        <v>5A</v>
      </c>
      <c r="N610" t="str">
        <f t="shared" si="78"/>
        <v>91</v>
      </c>
      <c r="O610" t="str">
        <f t="shared" si="79"/>
        <v>5A</v>
      </c>
      <c r="P610" t="str">
        <f t="shared" si="80"/>
        <v>50</v>
      </c>
    </row>
    <row r="611" spans="1:16" x14ac:dyDescent="0.5">
      <c r="A611">
        <f t="shared" si="81"/>
        <v>610</v>
      </c>
      <c r="B611" t="s">
        <v>634</v>
      </c>
      <c r="C611">
        <v>46</v>
      </c>
      <c r="D611">
        <v>87</v>
      </c>
      <c r="E611">
        <v>60</v>
      </c>
      <c r="F611">
        <v>30</v>
      </c>
      <c r="G611">
        <v>40</v>
      </c>
      <c r="H611">
        <v>57</v>
      </c>
      <c r="I611">
        <f t="shared" si="74"/>
        <v>320</v>
      </c>
      <c r="K611" t="str">
        <f t="shared" si="75"/>
        <v>2E</v>
      </c>
      <c r="L611" t="str">
        <f t="shared" si="76"/>
        <v>57</v>
      </c>
      <c r="M611" t="str">
        <f t="shared" si="77"/>
        <v>3C</v>
      </c>
      <c r="N611" t="str">
        <f t="shared" si="78"/>
        <v>1E</v>
      </c>
      <c r="O611" t="str">
        <f t="shared" si="79"/>
        <v>28</v>
      </c>
      <c r="P611" t="str">
        <f t="shared" si="80"/>
        <v>39</v>
      </c>
    </row>
    <row r="612" spans="1:16" x14ac:dyDescent="0.5">
      <c r="A612">
        <f t="shared" si="81"/>
        <v>611</v>
      </c>
      <c r="B612" t="s">
        <v>635</v>
      </c>
      <c r="C612">
        <v>66</v>
      </c>
      <c r="D612">
        <v>117</v>
      </c>
      <c r="E612">
        <v>70</v>
      </c>
      <c r="F612">
        <v>40</v>
      </c>
      <c r="G612">
        <v>50</v>
      </c>
      <c r="H612">
        <v>67</v>
      </c>
      <c r="I612">
        <f t="shared" si="74"/>
        <v>410</v>
      </c>
      <c r="K612" t="str">
        <f t="shared" si="75"/>
        <v>42</v>
      </c>
      <c r="L612" t="str">
        <f t="shared" si="76"/>
        <v>75</v>
      </c>
      <c r="M612" t="str">
        <f t="shared" si="77"/>
        <v>46</v>
      </c>
      <c r="N612" t="str">
        <f t="shared" si="78"/>
        <v>28</v>
      </c>
      <c r="O612" t="str">
        <f t="shared" si="79"/>
        <v>32</v>
      </c>
      <c r="P612" t="str">
        <f t="shared" si="80"/>
        <v>43</v>
      </c>
    </row>
    <row r="613" spans="1:16" x14ac:dyDescent="0.5">
      <c r="A613">
        <f t="shared" si="81"/>
        <v>612</v>
      </c>
      <c r="B613" t="s">
        <v>636</v>
      </c>
      <c r="C613">
        <v>76</v>
      </c>
      <c r="D613">
        <v>147</v>
      </c>
      <c r="E613">
        <v>90</v>
      </c>
      <c r="F613">
        <v>60</v>
      </c>
      <c r="G613">
        <v>70</v>
      </c>
      <c r="H613">
        <v>97</v>
      </c>
      <c r="I613">
        <f t="shared" si="74"/>
        <v>540</v>
      </c>
      <c r="K613" t="str">
        <f t="shared" si="75"/>
        <v>4C</v>
      </c>
      <c r="L613" t="str">
        <f t="shared" si="76"/>
        <v>93</v>
      </c>
      <c r="M613" t="str">
        <f t="shared" si="77"/>
        <v>5A</v>
      </c>
      <c r="N613" t="str">
        <f t="shared" si="78"/>
        <v>3C</v>
      </c>
      <c r="O613" t="str">
        <f t="shared" si="79"/>
        <v>46</v>
      </c>
      <c r="P613" t="str">
        <f t="shared" si="80"/>
        <v>61</v>
      </c>
    </row>
    <row r="614" spans="1:16" x14ac:dyDescent="0.5">
      <c r="A614">
        <f t="shared" si="81"/>
        <v>613</v>
      </c>
      <c r="B614" t="s">
        <v>637</v>
      </c>
      <c r="C614">
        <v>55</v>
      </c>
      <c r="D614">
        <v>70</v>
      </c>
      <c r="E614">
        <v>40</v>
      </c>
      <c r="F614">
        <v>60</v>
      </c>
      <c r="G614">
        <v>40</v>
      </c>
      <c r="H614">
        <v>40</v>
      </c>
      <c r="I614">
        <f t="shared" si="74"/>
        <v>305</v>
      </c>
      <c r="K614" t="str">
        <f t="shared" si="75"/>
        <v>37</v>
      </c>
      <c r="L614" t="str">
        <f t="shared" si="76"/>
        <v>46</v>
      </c>
      <c r="M614" t="str">
        <f t="shared" si="77"/>
        <v>28</v>
      </c>
      <c r="N614" t="str">
        <f t="shared" si="78"/>
        <v>3C</v>
      </c>
      <c r="O614" t="str">
        <f t="shared" si="79"/>
        <v>28</v>
      </c>
      <c r="P614" t="str">
        <f t="shared" si="80"/>
        <v>28</v>
      </c>
    </row>
    <row r="615" spans="1:16" x14ac:dyDescent="0.5">
      <c r="A615">
        <f t="shared" si="81"/>
        <v>614</v>
      </c>
      <c r="B615" t="s">
        <v>638</v>
      </c>
      <c r="C615">
        <v>95</v>
      </c>
      <c r="D615">
        <v>130</v>
      </c>
      <c r="E615">
        <v>80</v>
      </c>
      <c r="F615">
        <v>70</v>
      </c>
      <c r="G615">
        <v>80</v>
      </c>
      <c r="H615">
        <v>50</v>
      </c>
      <c r="I615">
        <f t="shared" si="74"/>
        <v>505</v>
      </c>
      <c r="K615" t="str">
        <f t="shared" si="75"/>
        <v>5F</v>
      </c>
      <c r="L615" t="str">
        <f t="shared" si="76"/>
        <v>82</v>
      </c>
      <c r="M615" t="str">
        <f t="shared" si="77"/>
        <v>50</v>
      </c>
      <c r="N615" t="str">
        <f t="shared" si="78"/>
        <v>46</v>
      </c>
      <c r="O615" t="str">
        <f t="shared" si="79"/>
        <v>50</v>
      </c>
      <c r="P615" t="str">
        <f t="shared" si="80"/>
        <v>32</v>
      </c>
    </row>
    <row r="616" spans="1:16" x14ac:dyDescent="0.5">
      <c r="A616">
        <f t="shared" si="81"/>
        <v>615</v>
      </c>
      <c r="B616" t="s">
        <v>639</v>
      </c>
      <c r="C616">
        <v>80</v>
      </c>
      <c r="D616">
        <v>50</v>
      </c>
      <c r="E616">
        <v>50</v>
      </c>
      <c r="F616">
        <v>95</v>
      </c>
      <c r="G616">
        <v>135</v>
      </c>
      <c r="H616">
        <v>105</v>
      </c>
      <c r="I616">
        <f t="shared" si="74"/>
        <v>515</v>
      </c>
      <c r="K616" t="str">
        <f t="shared" si="75"/>
        <v>50</v>
      </c>
      <c r="L616" t="str">
        <f t="shared" si="76"/>
        <v>32</v>
      </c>
      <c r="M616" t="str">
        <f t="shared" si="77"/>
        <v>32</v>
      </c>
      <c r="N616" t="str">
        <f t="shared" si="78"/>
        <v>5F</v>
      </c>
      <c r="O616" t="str">
        <f t="shared" si="79"/>
        <v>87</v>
      </c>
      <c r="P616" t="str">
        <f t="shared" si="80"/>
        <v>69</v>
      </c>
    </row>
    <row r="617" spans="1:16" x14ac:dyDescent="0.5">
      <c r="A617">
        <f t="shared" si="81"/>
        <v>616</v>
      </c>
      <c r="B617" t="s">
        <v>640</v>
      </c>
      <c r="C617">
        <v>50</v>
      </c>
      <c r="D617">
        <v>40</v>
      </c>
      <c r="E617">
        <v>85</v>
      </c>
      <c r="F617">
        <v>40</v>
      </c>
      <c r="G617">
        <v>65</v>
      </c>
      <c r="H617">
        <v>25</v>
      </c>
      <c r="I617">
        <f t="shared" si="74"/>
        <v>305</v>
      </c>
      <c r="K617" t="str">
        <f t="shared" si="75"/>
        <v>32</v>
      </c>
      <c r="L617" t="str">
        <f t="shared" si="76"/>
        <v>28</v>
      </c>
      <c r="M617" t="str">
        <f t="shared" si="77"/>
        <v>55</v>
      </c>
      <c r="N617" t="str">
        <f t="shared" si="78"/>
        <v>28</v>
      </c>
      <c r="O617" t="str">
        <f t="shared" si="79"/>
        <v>41</v>
      </c>
      <c r="P617" t="str">
        <f t="shared" si="80"/>
        <v>19</v>
      </c>
    </row>
    <row r="618" spans="1:16" x14ac:dyDescent="0.5">
      <c r="A618">
        <f t="shared" si="81"/>
        <v>617</v>
      </c>
      <c r="B618" t="s">
        <v>641</v>
      </c>
      <c r="C618">
        <v>80</v>
      </c>
      <c r="D618">
        <v>70</v>
      </c>
      <c r="E618">
        <v>40</v>
      </c>
      <c r="F618">
        <v>100</v>
      </c>
      <c r="G618">
        <v>60</v>
      </c>
      <c r="H618">
        <v>145</v>
      </c>
      <c r="I618">
        <f t="shared" si="74"/>
        <v>495</v>
      </c>
      <c r="K618" t="str">
        <f t="shared" si="75"/>
        <v>50</v>
      </c>
      <c r="L618" t="str">
        <f t="shared" si="76"/>
        <v>46</v>
      </c>
      <c r="M618" t="str">
        <f t="shared" si="77"/>
        <v>28</v>
      </c>
      <c r="N618" t="str">
        <f t="shared" si="78"/>
        <v>64</v>
      </c>
      <c r="O618" t="str">
        <f t="shared" si="79"/>
        <v>3C</v>
      </c>
      <c r="P618" t="str">
        <f t="shared" si="80"/>
        <v>91</v>
      </c>
    </row>
    <row r="619" spans="1:16" x14ac:dyDescent="0.5">
      <c r="A619">
        <f t="shared" si="81"/>
        <v>618</v>
      </c>
      <c r="B619" t="s">
        <v>642</v>
      </c>
      <c r="C619">
        <v>109</v>
      </c>
      <c r="D619">
        <v>66</v>
      </c>
      <c r="E619">
        <v>84</v>
      </c>
      <c r="F619">
        <v>81</v>
      </c>
      <c r="G619">
        <v>99</v>
      </c>
      <c r="H619">
        <v>32</v>
      </c>
      <c r="I619">
        <f t="shared" si="74"/>
        <v>471</v>
      </c>
      <c r="K619" t="str">
        <f t="shared" si="75"/>
        <v>6D</v>
      </c>
      <c r="L619" t="str">
        <f t="shared" si="76"/>
        <v>42</v>
      </c>
      <c r="M619" t="str">
        <f t="shared" si="77"/>
        <v>54</v>
      </c>
      <c r="N619" t="str">
        <f t="shared" si="78"/>
        <v>51</v>
      </c>
      <c r="O619" t="str">
        <f t="shared" si="79"/>
        <v>63</v>
      </c>
      <c r="P619" t="str">
        <f t="shared" si="80"/>
        <v>20</v>
      </c>
    </row>
    <row r="620" spans="1:16" x14ac:dyDescent="0.5">
      <c r="A620">
        <f t="shared" si="81"/>
        <v>619</v>
      </c>
      <c r="B620" t="s">
        <v>643</v>
      </c>
      <c r="C620">
        <v>45</v>
      </c>
      <c r="D620">
        <v>85</v>
      </c>
      <c r="E620">
        <v>50</v>
      </c>
      <c r="F620">
        <v>55</v>
      </c>
      <c r="G620">
        <v>50</v>
      </c>
      <c r="H620">
        <v>65</v>
      </c>
      <c r="I620">
        <f t="shared" si="74"/>
        <v>350</v>
      </c>
      <c r="K620" t="str">
        <f t="shared" si="75"/>
        <v>2D</v>
      </c>
      <c r="L620" t="str">
        <f t="shared" si="76"/>
        <v>55</v>
      </c>
      <c r="M620" t="str">
        <f t="shared" si="77"/>
        <v>32</v>
      </c>
      <c r="N620" t="str">
        <f t="shared" si="78"/>
        <v>37</v>
      </c>
      <c r="O620" t="str">
        <f t="shared" si="79"/>
        <v>32</v>
      </c>
      <c r="P620" t="str">
        <f t="shared" si="80"/>
        <v>41</v>
      </c>
    </row>
    <row r="621" spans="1:16" x14ac:dyDescent="0.5">
      <c r="A621">
        <f t="shared" si="81"/>
        <v>620</v>
      </c>
      <c r="B621" t="s">
        <v>644</v>
      </c>
      <c r="C621">
        <v>65</v>
      </c>
      <c r="D621">
        <v>125</v>
      </c>
      <c r="E621">
        <v>60</v>
      </c>
      <c r="F621">
        <v>95</v>
      </c>
      <c r="G621">
        <v>60</v>
      </c>
      <c r="H621">
        <v>105</v>
      </c>
      <c r="I621">
        <f t="shared" si="74"/>
        <v>510</v>
      </c>
      <c r="K621" t="str">
        <f t="shared" si="75"/>
        <v>41</v>
      </c>
      <c r="L621" t="str">
        <f t="shared" si="76"/>
        <v>7D</v>
      </c>
      <c r="M621" t="str">
        <f t="shared" si="77"/>
        <v>3C</v>
      </c>
      <c r="N621" t="str">
        <f t="shared" si="78"/>
        <v>5F</v>
      </c>
      <c r="O621" t="str">
        <f t="shared" si="79"/>
        <v>3C</v>
      </c>
      <c r="P621" t="str">
        <f t="shared" si="80"/>
        <v>69</v>
      </c>
    </row>
    <row r="622" spans="1:16" x14ac:dyDescent="0.5">
      <c r="A622">
        <f t="shared" si="81"/>
        <v>621</v>
      </c>
      <c r="B622" t="s">
        <v>645</v>
      </c>
      <c r="C622">
        <v>77</v>
      </c>
      <c r="D622">
        <v>120</v>
      </c>
      <c r="E622">
        <v>90</v>
      </c>
      <c r="F622">
        <v>60</v>
      </c>
      <c r="G622">
        <v>90</v>
      </c>
      <c r="H622">
        <v>48</v>
      </c>
      <c r="I622">
        <f t="shared" si="74"/>
        <v>485</v>
      </c>
      <c r="K622" t="str">
        <f t="shared" si="75"/>
        <v>4D</v>
      </c>
      <c r="L622" t="str">
        <f t="shared" si="76"/>
        <v>78</v>
      </c>
      <c r="M622" t="str">
        <f t="shared" si="77"/>
        <v>5A</v>
      </c>
      <c r="N622" t="str">
        <f t="shared" si="78"/>
        <v>3C</v>
      </c>
      <c r="O622" t="str">
        <f t="shared" si="79"/>
        <v>5A</v>
      </c>
      <c r="P622" t="str">
        <f t="shared" si="80"/>
        <v>30</v>
      </c>
    </row>
    <row r="623" spans="1:16" x14ac:dyDescent="0.5">
      <c r="A623">
        <f t="shared" si="81"/>
        <v>622</v>
      </c>
      <c r="B623" t="s">
        <v>646</v>
      </c>
      <c r="C623">
        <v>59</v>
      </c>
      <c r="D623">
        <v>74</v>
      </c>
      <c r="E623">
        <v>50</v>
      </c>
      <c r="F623">
        <v>35</v>
      </c>
      <c r="G623">
        <v>50</v>
      </c>
      <c r="H623">
        <v>35</v>
      </c>
      <c r="I623">
        <f t="shared" si="74"/>
        <v>303</v>
      </c>
      <c r="K623" t="str">
        <f t="shared" si="75"/>
        <v>3B</v>
      </c>
      <c r="L623" t="str">
        <f t="shared" si="76"/>
        <v>4A</v>
      </c>
      <c r="M623" t="str">
        <f t="shared" si="77"/>
        <v>32</v>
      </c>
      <c r="N623" t="str">
        <f t="shared" si="78"/>
        <v>23</v>
      </c>
      <c r="O623" t="str">
        <f t="shared" si="79"/>
        <v>32</v>
      </c>
      <c r="P623" t="str">
        <f t="shared" si="80"/>
        <v>23</v>
      </c>
    </row>
    <row r="624" spans="1:16" x14ac:dyDescent="0.5">
      <c r="A624">
        <f t="shared" si="81"/>
        <v>623</v>
      </c>
      <c r="B624" t="s">
        <v>647</v>
      </c>
      <c r="C624">
        <v>89</v>
      </c>
      <c r="D624">
        <v>124</v>
      </c>
      <c r="E624">
        <v>80</v>
      </c>
      <c r="F624">
        <v>55</v>
      </c>
      <c r="G624">
        <v>80</v>
      </c>
      <c r="H624">
        <v>55</v>
      </c>
      <c r="I624">
        <f t="shared" si="74"/>
        <v>483</v>
      </c>
      <c r="K624" t="str">
        <f t="shared" si="75"/>
        <v>59</v>
      </c>
      <c r="L624" t="str">
        <f t="shared" si="76"/>
        <v>7C</v>
      </c>
      <c r="M624" t="str">
        <f t="shared" si="77"/>
        <v>50</v>
      </c>
      <c r="N624" t="str">
        <f t="shared" si="78"/>
        <v>37</v>
      </c>
      <c r="O624" t="str">
        <f t="shared" si="79"/>
        <v>50</v>
      </c>
      <c r="P624" t="str">
        <f t="shared" si="80"/>
        <v>37</v>
      </c>
    </row>
    <row r="625" spans="1:16" x14ac:dyDescent="0.5">
      <c r="A625">
        <f t="shared" si="81"/>
        <v>624</v>
      </c>
      <c r="B625" t="s">
        <v>648</v>
      </c>
      <c r="C625">
        <v>45</v>
      </c>
      <c r="D625">
        <v>85</v>
      </c>
      <c r="E625">
        <v>70</v>
      </c>
      <c r="F625">
        <v>40</v>
      </c>
      <c r="G625">
        <v>40</v>
      </c>
      <c r="H625">
        <v>60</v>
      </c>
      <c r="I625">
        <f t="shared" si="74"/>
        <v>340</v>
      </c>
      <c r="K625" t="str">
        <f t="shared" si="75"/>
        <v>2D</v>
      </c>
      <c r="L625" t="str">
        <f t="shared" si="76"/>
        <v>55</v>
      </c>
      <c r="M625" t="str">
        <f t="shared" si="77"/>
        <v>46</v>
      </c>
      <c r="N625" t="str">
        <f t="shared" si="78"/>
        <v>28</v>
      </c>
      <c r="O625" t="str">
        <f t="shared" si="79"/>
        <v>28</v>
      </c>
      <c r="P625" t="str">
        <f t="shared" si="80"/>
        <v>3C</v>
      </c>
    </row>
    <row r="626" spans="1:16" x14ac:dyDescent="0.5">
      <c r="A626">
        <f t="shared" si="81"/>
        <v>625</v>
      </c>
      <c r="B626" t="s">
        <v>649</v>
      </c>
      <c r="C626">
        <v>65</v>
      </c>
      <c r="D626">
        <v>125</v>
      </c>
      <c r="E626">
        <v>100</v>
      </c>
      <c r="F626">
        <v>60</v>
      </c>
      <c r="G626">
        <v>70</v>
      </c>
      <c r="H626">
        <v>70</v>
      </c>
      <c r="I626">
        <f t="shared" si="74"/>
        <v>490</v>
      </c>
      <c r="K626" t="str">
        <f t="shared" si="75"/>
        <v>41</v>
      </c>
      <c r="L626" t="str">
        <f t="shared" si="76"/>
        <v>7D</v>
      </c>
      <c r="M626" t="str">
        <f t="shared" si="77"/>
        <v>64</v>
      </c>
      <c r="N626" t="str">
        <f t="shared" si="78"/>
        <v>3C</v>
      </c>
      <c r="O626" t="str">
        <f t="shared" si="79"/>
        <v>46</v>
      </c>
      <c r="P626" t="str">
        <f t="shared" si="80"/>
        <v>46</v>
      </c>
    </row>
    <row r="627" spans="1:16" x14ac:dyDescent="0.5">
      <c r="A627">
        <f t="shared" si="81"/>
        <v>626</v>
      </c>
      <c r="B627" t="s">
        <v>650</v>
      </c>
      <c r="C627">
        <v>95</v>
      </c>
      <c r="D627">
        <v>110</v>
      </c>
      <c r="E627">
        <v>95</v>
      </c>
      <c r="F627">
        <v>40</v>
      </c>
      <c r="G627">
        <v>95</v>
      </c>
      <c r="H627">
        <v>55</v>
      </c>
      <c r="I627">
        <f t="shared" si="74"/>
        <v>490</v>
      </c>
      <c r="K627" t="str">
        <f t="shared" si="75"/>
        <v>5F</v>
      </c>
      <c r="L627" t="str">
        <f t="shared" si="76"/>
        <v>6E</v>
      </c>
      <c r="M627" t="str">
        <f t="shared" si="77"/>
        <v>5F</v>
      </c>
      <c r="N627" t="str">
        <f t="shared" si="78"/>
        <v>28</v>
      </c>
      <c r="O627" t="str">
        <f t="shared" si="79"/>
        <v>5F</v>
      </c>
      <c r="P627" t="str">
        <f t="shared" si="80"/>
        <v>37</v>
      </c>
    </row>
    <row r="628" spans="1:16" x14ac:dyDescent="0.5">
      <c r="A628">
        <f t="shared" si="81"/>
        <v>627</v>
      </c>
      <c r="B628" t="s">
        <v>651</v>
      </c>
      <c r="C628">
        <v>70</v>
      </c>
      <c r="D628">
        <v>83</v>
      </c>
      <c r="E628">
        <v>50</v>
      </c>
      <c r="F628">
        <v>37</v>
      </c>
      <c r="G628">
        <v>50</v>
      </c>
      <c r="H628">
        <v>60</v>
      </c>
      <c r="I628">
        <f t="shared" si="74"/>
        <v>350</v>
      </c>
      <c r="K628" t="str">
        <f t="shared" si="75"/>
        <v>46</v>
      </c>
      <c r="L628" t="str">
        <f t="shared" si="76"/>
        <v>53</v>
      </c>
      <c r="M628" t="str">
        <f t="shared" si="77"/>
        <v>32</v>
      </c>
      <c r="N628" t="str">
        <f t="shared" si="78"/>
        <v>25</v>
      </c>
      <c r="O628" t="str">
        <f t="shared" si="79"/>
        <v>32</v>
      </c>
      <c r="P628" t="str">
        <f t="shared" si="80"/>
        <v>3C</v>
      </c>
    </row>
    <row r="629" spans="1:16" x14ac:dyDescent="0.5">
      <c r="A629">
        <f t="shared" si="81"/>
        <v>628</v>
      </c>
      <c r="B629" t="s">
        <v>652</v>
      </c>
      <c r="C629">
        <v>100</v>
      </c>
      <c r="D629">
        <v>123</v>
      </c>
      <c r="E629">
        <v>75</v>
      </c>
      <c r="F629">
        <v>57</v>
      </c>
      <c r="G629">
        <v>75</v>
      </c>
      <c r="H629">
        <v>80</v>
      </c>
      <c r="I629">
        <f t="shared" si="74"/>
        <v>510</v>
      </c>
      <c r="K629" t="str">
        <f t="shared" si="75"/>
        <v>64</v>
      </c>
      <c r="L629" t="str">
        <f t="shared" si="76"/>
        <v>7B</v>
      </c>
      <c r="M629" t="str">
        <f t="shared" si="77"/>
        <v>4B</v>
      </c>
      <c r="N629" t="str">
        <f t="shared" si="78"/>
        <v>39</v>
      </c>
      <c r="O629" t="str">
        <f t="shared" si="79"/>
        <v>4B</v>
      </c>
      <c r="P629" t="str">
        <f t="shared" si="80"/>
        <v>50</v>
      </c>
    </row>
    <row r="630" spans="1:16" x14ac:dyDescent="0.5">
      <c r="A630">
        <f t="shared" si="81"/>
        <v>629</v>
      </c>
      <c r="B630" t="s">
        <v>653</v>
      </c>
      <c r="C630">
        <v>70</v>
      </c>
      <c r="D630">
        <v>55</v>
      </c>
      <c r="E630">
        <v>75</v>
      </c>
      <c r="F630">
        <v>45</v>
      </c>
      <c r="G630">
        <v>65</v>
      </c>
      <c r="H630">
        <v>60</v>
      </c>
      <c r="I630">
        <f t="shared" si="74"/>
        <v>370</v>
      </c>
      <c r="K630" t="str">
        <f t="shared" si="75"/>
        <v>46</v>
      </c>
      <c r="L630" t="str">
        <f t="shared" si="76"/>
        <v>37</v>
      </c>
      <c r="M630" t="str">
        <f t="shared" si="77"/>
        <v>4B</v>
      </c>
      <c r="N630" t="str">
        <f t="shared" si="78"/>
        <v>2D</v>
      </c>
      <c r="O630" t="str">
        <f t="shared" si="79"/>
        <v>41</v>
      </c>
      <c r="P630" t="str">
        <f t="shared" si="80"/>
        <v>3C</v>
      </c>
    </row>
    <row r="631" spans="1:16" x14ac:dyDescent="0.5">
      <c r="A631">
        <f t="shared" si="81"/>
        <v>630</v>
      </c>
      <c r="B631" t="s">
        <v>654</v>
      </c>
      <c r="C631">
        <v>110</v>
      </c>
      <c r="D631">
        <v>65</v>
      </c>
      <c r="E631">
        <v>105</v>
      </c>
      <c r="F631">
        <v>55</v>
      </c>
      <c r="G631">
        <v>95</v>
      </c>
      <c r="H631">
        <v>80</v>
      </c>
      <c r="I631">
        <f t="shared" si="74"/>
        <v>510</v>
      </c>
      <c r="K631" t="str">
        <f t="shared" si="75"/>
        <v>6E</v>
      </c>
      <c r="L631" t="str">
        <f t="shared" si="76"/>
        <v>41</v>
      </c>
      <c r="M631" t="str">
        <f t="shared" si="77"/>
        <v>69</v>
      </c>
      <c r="N631" t="str">
        <f t="shared" si="78"/>
        <v>37</v>
      </c>
      <c r="O631" t="str">
        <f t="shared" si="79"/>
        <v>5F</v>
      </c>
      <c r="P631" t="str">
        <f t="shared" si="80"/>
        <v>50</v>
      </c>
    </row>
    <row r="632" spans="1:16" x14ac:dyDescent="0.5">
      <c r="A632">
        <f t="shared" si="81"/>
        <v>631</v>
      </c>
      <c r="B632" t="s">
        <v>655</v>
      </c>
      <c r="C632">
        <v>85</v>
      </c>
      <c r="D632">
        <v>97</v>
      </c>
      <c r="E632">
        <v>66</v>
      </c>
      <c r="F632">
        <v>105</v>
      </c>
      <c r="G632">
        <v>66</v>
      </c>
      <c r="H632">
        <v>65</v>
      </c>
      <c r="I632">
        <f t="shared" si="74"/>
        <v>484</v>
      </c>
      <c r="K632" t="str">
        <f t="shared" si="75"/>
        <v>55</v>
      </c>
      <c r="L632" t="str">
        <f t="shared" si="76"/>
        <v>61</v>
      </c>
      <c r="M632" t="str">
        <f t="shared" si="77"/>
        <v>42</v>
      </c>
      <c r="N632" t="str">
        <f t="shared" si="78"/>
        <v>69</v>
      </c>
      <c r="O632" t="str">
        <f t="shared" si="79"/>
        <v>42</v>
      </c>
      <c r="P632" t="str">
        <f t="shared" si="80"/>
        <v>41</v>
      </c>
    </row>
    <row r="633" spans="1:16" x14ac:dyDescent="0.5">
      <c r="A633">
        <f t="shared" si="81"/>
        <v>632</v>
      </c>
      <c r="B633" t="s">
        <v>656</v>
      </c>
      <c r="C633">
        <v>58</v>
      </c>
      <c r="D633">
        <v>109</v>
      </c>
      <c r="E633">
        <v>112</v>
      </c>
      <c r="F633">
        <v>48</v>
      </c>
      <c r="G633">
        <v>48</v>
      </c>
      <c r="H633">
        <v>109</v>
      </c>
      <c r="I633">
        <f t="shared" si="74"/>
        <v>484</v>
      </c>
      <c r="K633" t="str">
        <f t="shared" si="75"/>
        <v>3A</v>
      </c>
      <c r="L633" t="str">
        <f t="shared" si="76"/>
        <v>6D</v>
      </c>
      <c r="M633" t="str">
        <f t="shared" si="77"/>
        <v>70</v>
      </c>
      <c r="N633" t="str">
        <f t="shared" si="78"/>
        <v>30</v>
      </c>
      <c r="O633" t="str">
        <f t="shared" si="79"/>
        <v>30</v>
      </c>
      <c r="P633" t="str">
        <f t="shared" si="80"/>
        <v>6D</v>
      </c>
    </row>
    <row r="634" spans="1:16" x14ac:dyDescent="0.5">
      <c r="A634">
        <f t="shared" si="81"/>
        <v>633</v>
      </c>
      <c r="B634" t="s">
        <v>657</v>
      </c>
      <c r="C634">
        <v>52</v>
      </c>
      <c r="D634">
        <v>65</v>
      </c>
      <c r="E634">
        <v>50</v>
      </c>
      <c r="F634">
        <v>45</v>
      </c>
      <c r="G634">
        <v>50</v>
      </c>
      <c r="H634">
        <v>38</v>
      </c>
      <c r="I634">
        <f t="shared" si="74"/>
        <v>300</v>
      </c>
      <c r="K634" t="str">
        <f t="shared" si="75"/>
        <v>34</v>
      </c>
      <c r="L634" t="str">
        <f t="shared" si="76"/>
        <v>41</v>
      </c>
      <c r="M634" t="str">
        <f t="shared" si="77"/>
        <v>32</v>
      </c>
      <c r="N634" t="str">
        <f t="shared" si="78"/>
        <v>2D</v>
      </c>
      <c r="O634" t="str">
        <f t="shared" si="79"/>
        <v>32</v>
      </c>
      <c r="P634" t="str">
        <f t="shared" si="80"/>
        <v>26</v>
      </c>
    </row>
    <row r="635" spans="1:16" x14ac:dyDescent="0.5">
      <c r="A635">
        <f t="shared" si="81"/>
        <v>634</v>
      </c>
      <c r="B635" t="s">
        <v>658</v>
      </c>
      <c r="C635">
        <v>72</v>
      </c>
      <c r="D635">
        <v>85</v>
      </c>
      <c r="E635">
        <v>70</v>
      </c>
      <c r="F635">
        <v>65</v>
      </c>
      <c r="G635">
        <v>70</v>
      </c>
      <c r="H635">
        <v>58</v>
      </c>
      <c r="I635">
        <f t="shared" si="74"/>
        <v>420</v>
      </c>
      <c r="K635" t="str">
        <f t="shared" si="75"/>
        <v>48</v>
      </c>
      <c r="L635" t="str">
        <f t="shared" si="76"/>
        <v>55</v>
      </c>
      <c r="M635" t="str">
        <f t="shared" si="77"/>
        <v>46</v>
      </c>
      <c r="N635" t="str">
        <f t="shared" si="78"/>
        <v>41</v>
      </c>
      <c r="O635" t="str">
        <f t="shared" si="79"/>
        <v>46</v>
      </c>
      <c r="P635" t="str">
        <f t="shared" si="80"/>
        <v>3A</v>
      </c>
    </row>
    <row r="636" spans="1:16" x14ac:dyDescent="0.5">
      <c r="A636">
        <f t="shared" si="81"/>
        <v>635</v>
      </c>
      <c r="B636" t="s">
        <v>659</v>
      </c>
      <c r="C636">
        <v>92</v>
      </c>
      <c r="D636">
        <v>105</v>
      </c>
      <c r="E636">
        <v>90</v>
      </c>
      <c r="F636">
        <v>125</v>
      </c>
      <c r="G636">
        <v>90</v>
      </c>
      <c r="H636">
        <v>98</v>
      </c>
      <c r="I636">
        <f t="shared" si="74"/>
        <v>600</v>
      </c>
      <c r="K636" t="str">
        <f t="shared" si="75"/>
        <v>5C</v>
      </c>
      <c r="L636" t="str">
        <f t="shared" si="76"/>
        <v>69</v>
      </c>
      <c r="M636" t="str">
        <f t="shared" si="77"/>
        <v>5A</v>
      </c>
      <c r="N636" t="str">
        <f t="shared" si="78"/>
        <v>7D</v>
      </c>
      <c r="O636" t="str">
        <f t="shared" si="79"/>
        <v>5A</v>
      </c>
      <c r="P636" t="str">
        <f t="shared" si="80"/>
        <v>62</v>
      </c>
    </row>
    <row r="637" spans="1:16" x14ac:dyDescent="0.5">
      <c r="A637">
        <f t="shared" si="81"/>
        <v>636</v>
      </c>
      <c r="B637" t="s">
        <v>660</v>
      </c>
      <c r="C637">
        <v>55</v>
      </c>
      <c r="D637">
        <v>85</v>
      </c>
      <c r="E637">
        <v>55</v>
      </c>
      <c r="F637">
        <v>50</v>
      </c>
      <c r="G637">
        <v>55</v>
      </c>
      <c r="H637">
        <v>60</v>
      </c>
      <c r="I637">
        <f t="shared" si="74"/>
        <v>360</v>
      </c>
      <c r="K637" t="str">
        <f t="shared" si="75"/>
        <v>37</v>
      </c>
      <c r="L637" t="str">
        <f t="shared" si="76"/>
        <v>55</v>
      </c>
      <c r="M637" t="str">
        <f t="shared" si="77"/>
        <v>37</v>
      </c>
      <c r="N637" t="str">
        <f t="shared" si="78"/>
        <v>32</v>
      </c>
      <c r="O637" t="str">
        <f t="shared" si="79"/>
        <v>37</v>
      </c>
      <c r="P637" t="str">
        <f t="shared" si="80"/>
        <v>3C</v>
      </c>
    </row>
    <row r="638" spans="1:16" x14ac:dyDescent="0.5">
      <c r="A638">
        <f t="shared" si="81"/>
        <v>637</v>
      </c>
      <c r="B638" t="s">
        <v>661</v>
      </c>
      <c r="C638">
        <v>85</v>
      </c>
      <c r="D638">
        <v>60</v>
      </c>
      <c r="E638">
        <v>65</v>
      </c>
      <c r="F638">
        <v>135</v>
      </c>
      <c r="G638">
        <v>105</v>
      </c>
      <c r="H638">
        <v>100</v>
      </c>
      <c r="I638">
        <f t="shared" si="74"/>
        <v>550</v>
      </c>
      <c r="K638" t="str">
        <f t="shared" si="75"/>
        <v>55</v>
      </c>
      <c r="L638" t="str">
        <f t="shared" si="76"/>
        <v>3C</v>
      </c>
      <c r="M638" t="str">
        <f t="shared" si="77"/>
        <v>41</v>
      </c>
      <c r="N638" t="str">
        <f t="shared" si="78"/>
        <v>87</v>
      </c>
      <c r="O638" t="str">
        <f t="shared" si="79"/>
        <v>69</v>
      </c>
      <c r="P638" t="str">
        <f t="shared" si="80"/>
        <v>64</v>
      </c>
    </row>
    <row r="639" spans="1:16" x14ac:dyDescent="0.5">
      <c r="A639">
        <f t="shared" si="81"/>
        <v>638</v>
      </c>
      <c r="B639" t="s">
        <v>662</v>
      </c>
      <c r="C639">
        <v>91</v>
      </c>
      <c r="D639">
        <v>90</v>
      </c>
      <c r="E639">
        <v>129</v>
      </c>
      <c r="F639">
        <v>90</v>
      </c>
      <c r="G639">
        <v>72</v>
      </c>
      <c r="H639">
        <v>108</v>
      </c>
      <c r="I639">
        <f t="shared" si="74"/>
        <v>580</v>
      </c>
      <c r="K639" t="str">
        <f t="shared" si="75"/>
        <v>5B</v>
      </c>
      <c r="L639" t="str">
        <f t="shared" si="76"/>
        <v>5A</v>
      </c>
      <c r="M639" t="str">
        <f t="shared" si="77"/>
        <v>81</v>
      </c>
      <c r="N639" t="str">
        <f t="shared" si="78"/>
        <v>5A</v>
      </c>
      <c r="O639" t="str">
        <f t="shared" si="79"/>
        <v>48</v>
      </c>
      <c r="P639" t="str">
        <f t="shared" si="80"/>
        <v>6C</v>
      </c>
    </row>
    <row r="640" spans="1:16" x14ac:dyDescent="0.5">
      <c r="A640">
        <f t="shared" si="81"/>
        <v>639</v>
      </c>
      <c r="B640" t="s">
        <v>663</v>
      </c>
      <c r="C640">
        <v>91</v>
      </c>
      <c r="D640">
        <v>129</v>
      </c>
      <c r="E640">
        <v>90</v>
      </c>
      <c r="F640">
        <v>72</v>
      </c>
      <c r="G640">
        <v>90</v>
      </c>
      <c r="H640">
        <v>108</v>
      </c>
      <c r="I640">
        <f t="shared" si="74"/>
        <v>580</v>
      </c>
      <c r="K640" t="str">
        <f t="shared" si="75"/>
        <v>5B</v>
      </c>
      <c r="L640" t="str">
        <f t="shared" si="76"/>
        <v>81</v>
      </c>
      <c r="M640" t="str">
        <f t="shared" si="77"/>
        <v>5A</v>
      </c>
      <c r="N640" t="str">
        <f t="shared" si="78"/>
        <v>48</v>
      </c>
      <c r="O640" t="str">
        <f t="shared" si="79"/>
        <v>5A</v>
      </c>
      <c r="P640" t="str">
        <f t="shared" si="80"/>
        <v>6C</v>
      </c>
    </row>
    <row r="641" spans="1:16" x14ac:dyDescent="0.5">
      <c r="A641">
        <f t="shared" si="81"/>
        <v>640</v>
      </c>
      <c r="B641" t="s">
        <v>664</v>
      </c>
      <c r="C641">
        <v>91</v>
      </c>
      <c r="D641">
        <v>90</v>
      </c>
      <c r="E641">
        <v>72</v>
      </c>
      <c r="F641">
        <v>90</v>
      </c>
      <c r="G641">
        <v>129</v>
      </c>
      <c r="H641">
        <v>108</v>
      </c>
      <c r="I641">
        <f t="shared" si="74"/>
        <v>580</v>
      </c>
      <c r="K641" t="str">
        <f t="shared" si="75"/>
        <v>5B</v>
      </c>
      <c r="L641" t="str">
        <f t="shared" si="76"/>
        <v>5A</v>
      </c>
      <c r="M641" t="str">
        <f t="shared" si="77"/>
        <v>48</v>
      </c>
      <c r="N641" t="str">
        <f t="shared" si="78"/>
        <v>5A</v>
      </c>
      <c r="O641" t="str">
        <f t="shared" si="79"/>
        <v>81</v>
      </c>
      <c r="P641" t="str">
        <f t="shared" si="80"/>
        <v>6C</v>
      </c>
    </row>
    <row r="642" spans="1:16" x14ac:dyDescent="0.5">
      <c r="A642">
        <f t="shared" si="81"/>
        <v>641</v>
      </c>
      <c r="B642" t="s">
        <v>665</v>
      </c>
      <c r="C642">
        <v>79</v>
      </c>
      <c r="D642">
        <v>115</v>
      </c>
      <c r="E642">
        <v>70</v>
      </c>
      <c r="F642">
        <v>125</v>
      </c>
      <c r="G642">
        <v>80</v>
      </c>
      <c r="H642">
        <v>111</v>
      </c>
      <c r="I642">
        <f t="shared" si="74"/>
        <v>580</v>
      </c>
      <c r="K642" t="str">
        <f t="shared" si="75"/>
        <v>4F</v>
      </c>
      <c r="L642" t="str">
        <f t="shared" si="76"/>
        <v>73</v>
      </c>
      <c r="M642" t="str">
        <f t="shared" si="77"/>
        <v>46</v>
      </c>
      <c r="N642" t="str">
        <f t="shared" si="78"/>
        <v>7D</v>
      </c>
      <c r="O642" t="str">
        <f t="shared" si="79"/>
        <v>50</v>
      </c>
      <c r="P642" t="str">
        <f t="shared" si="80"/>
        <v>6F</v>
      </c>
    </row>
    <row r="643" spans="1:16" x14ac:dyDescent="0.5">
      <c r="A643">
        <f t="shared" si="81"/>
        <v>642</v>
      </c>
      <c r="B643" t="s">
        <v>666</v>
      </c>
      <c r="C643">
        <v>79</v>
      </c>
      <c r="D643">
        <v>115</v>
      </c>
      <c r="E643">
        <v>70</v>
      </c>
      <c r="F643">
        <v>125</v>
      </c>
      <c r="G643">
        <v>80</v>
      </c>
      <c r="H643">
        <v>111</v>
      </c>
      <c r="I643">
        <f t="shared" ref="I643:I706" si="82">SUM(C643:H643)</f>
        <v>580</v>
      </c>
      <c r="K643" t="str">
        <f t="shared" ref="K643:K706" si="83">DEC2HEX(C643)</f>
        <v>4F</v>
      </c>
      <c r="L643" t="str">
        <f t="shared" ref="L643:L706" si="84">DEC2HEX(D643)</f>
        <v>73</v>
      </c>
      <c r="M643" t="str">
        <f t="shared" ref="M643:M706" si="85">DEC2HEX(E643)</f>
        <v>46</v>
      </c>
      <c r="N643" t="str">
        <f t="shared" ref="N643:N706" si="86">DEC2HEX(F643)</f>
        <v>7D</v>
      </c>
      <c r="O643" t="str">
        <f t="shared" ref="O643:O706" si="87">DEC2HEX(G643)</f>
        <v>50</v>
      </c>
      <c r="P643" t="str">
        <f t="shared" ref="P643:P706" si="88">DEC2HEX(H643)</f>
        <v>6F</v>
      </c>
    </row>
    <row r="644" spans="1:16" x14ac:dyDescent="0.5">
      <c r="A644">
        <f t="shared" si="81"/>
        <v>643</v>
      </c>
      <c r="B644" t="s">
        <v>667</v>
      </c>
      <c r="C644">
        <v>100</v>
      </c>
      <c r="D644">
        <v>120</v>
      </c>
      <c r="E644">
        <v>100</v>
      </c>
      <c r="F644">
        <v>150</v>
      </c>
      <c r="G644">
        <v>120</v>
      </c>
      <c r="H644">
        <v>90</v>
      </c>
      <c r="I644">
        <f t="shared" si="82"/>
        <v>680</v>
      </c>
      <c r="K644" t="str">
        <f t="shared" si="83"/>
        <v>64</v>
      </c>
      <c r="L644" t="str">
        <f t="shared" si="84"/>
        <v>78</v>
      </c>
      <c r="M644" t="str">
        <f t="shared" si="85"/>
        <v>64</v>
      </c>
      <c r="N644" t="str">
        <f t="shared" si="86"/>
        <v>96</v>
      </c>
      <c r="O644" t="str">
        <f t="shared" si="87"/>
        <v>78</v>
      </c>
      <c r="P644" t="str">
        <f t="shared" si="88"/>
        <v>5A</v>
      </c>
    </row>
    <row r="645" spans="1:16" x14ac:dyDescent="0.5">
      <c r="A645">
        <f t="shared" ref="A645:A708" si="89">A644+1</f>
        <v>644</v>
      </c>
      <c r="B645" t="s">
        <v>668</v>
      </c>
      <c r="C645">
        <v>100</v>
      </c>
      <c r="D645">
        <v>150</v>
      </c>
      <c r="E645">
        <v>120</v>
      </c>
      <c r="F645">
        <v>120</v>
      </c>
      <c r="G645">
        <v>100</v>
      </c>
      <c r="H645">
        <v>90</v>
      </c>
      <c r="I645">
        <f t="shared" si="82"/>
        <v>680</v>
      </c>
      <c r="K645" t="str">
        <f t="shared" si="83"/>
        <v>64</v>
      </c>
      <c r="L645" t="str">
        <f t="shared" si="84"/>
        <v>96</v>
      </c>
      <c r="M645" t="str">
        <f t="shared" si="85"/>
        <v>78</v>
      </c>
      <c r="N645" t="str">
        <f t="shared" si="86"/>
        <v>78</v>
      </c>
      <c r="O645" t="str">
        <f t="shared" si="87"/>
        <v>64</v>
      </c>
      <c r="P645" t="str">
        <f t="shared" si="88"/>
        <v>5A</v>
      </c>
    </row>
    <row r="646" spans="1:16" x14ac:dyDescent="0.5">
      <c r="A646">
        <f t="shared" si="89"/>
        <v>645</v>
      </c>
      <c r="B646" t="s">
        <v>669</v>
      </c>
      <c r="C646">
        <v>89</v>
      </c>
      <c r="D646">
        <v>125</v>
      </c>
      <c r="E646">
        <v>90</v>
      </c>
      <c r="F646">
        <v>115</v>
      </c>
      <c r="G646">
        <v>80</v>
      </c>
      <c r="H646">
        <v>101</v>
      </c>
      <c r="I646">
        <f t="shared" si="82"/>
        <v>600</v>
      </c>
      <c r="K646" t="str">
        <f t="shared" si="83"/>
        <v>59</v>
      </c>
      <c r="L646" t="str">
        <f t="shared" si="84"/>
        <v>7D</v>
      </c>
      <c r="M646" t="str">
        <f t="shared" si="85"/>
        <v>5A</v>
      </c>
      <c r="N646" t="str">
        <f t="shared" si="86"/>
        <v>73</v>
      </c>
      <c r="O646" t="str">
        <f t="shared" si="87"/>
        <v>50</v>
      </c>
      <c r="P646" t="str">
        <f t="shared" si="88"/>
        <v>65</v>
      </c>
    </row>
    <row r="647" spans="1:16" x14ac:dyDescent="0.5">
      <c r="A647">
        <f t="shared" si="89"/>
        <v>646</v>
      </c>
      <c r="B647" t="s">
        <v>670</v>
      </c>
      <c r="C647">
        <v>125</v>
      </c>
      <c r="D647">
        <v>130</v>
      </c>
      <c r="E647">
        <v>90</v>
      </c>
      <c r="F647">
        <v>130</v>
      </c>
      <c r="G647">
        <v>90</v>
      </c>
      <c r="H647">
        <v>95</v>
      </c>
      <c r="I647">
        <f t="shared" si="82"/>
        <v>660</v>
      </c>
      <c r="K647" t="str">
        <f t="shared" si="83"/>
        <v>7D</v>
      </c>
      <c r="L647" t="str">
        <f t="shared" si="84"/>
        <v>82</v>
      </c>
      <c r="M647" t="str">
        <f t="shared" si="85"/>
        <v>5A</v>
      </c>
      <c r="N647" t="str">
        <f t="shared" si="86"/>
        <v>82</v>
      </c>
      <c r="O647" t="str">
        <f t="shared" si="87"/>
        <v>5A</v>
      </c>
      <c r="P647" t="str">
        <f t="shared" si="88"/>
        <v>5F</v>
      </c>
    </row>
    <row r="648" spans="1:16" x14ac:dyDescent="0.5">
      <c r="A648">
        <f t="shared" si="89"/>
        <v>647</v>
      </c>
      <c r="B648" t="s">
        <v>671</v>
      </c>
      <c r="C648">
        <v>91</v>
      </c>
      <c r="D648">
        <v>72</v>
      </c>
      <c r="E648">
        <v>90</v>
      </c>
      <c r="F648">
        <v>129</v>
      </c>
      <c r="G648">
        <v>90</v>
      </c>
      <c r="H648">
        <v>108</v>
      </c>
      <c r="I648">
        <f t="shared" si="82"/>
        <v>580</v>
      </c>
      <c r="K648" t="str">
        <f t="shared" si="83"/>
        <v>5B</v>
      </c>
      <c r="L648" t="str">
        <f t="shared" si="84"/>
        <v>48</v>
      </c>
      <c r="M648" t="str">
        <f t="shared" si="85"/>
        <v>5A</v>
      </c>
      <c r="N648" t="str">
        <f t="shared" si="86"/>
        <v>81</v>
      </c>
      <c r="O648" t="str">
        <f t="shared" si="87"/>
        <v>5A</v>
      </c>
      <c r="P648" t="str">
        <f t="shared" si="88"/>
        <v>6C</v>
      </c>
    </row>
    <row r="649" spans="1:16" x14ac:dyDescent="0.5">
      <c r="A649">
        <f t="shared" si="89"/>
        <v>648</v>
      </c>
      <c r="B649" t="s">
        <v>672</v>
      </c>
      <c r="C649">
        <v>100</v>
      </c>
      <c r="D649">
        <v>77</v>
      </c>
      <c r="E649">
        <v>77</v>
      </c>
      <c r="F649">
        <v>128</v>
      </c>
      <c r="G649">
        <v>128</v>
      </c>
      <c r="H649">
        <v>90</v>
      </c>
      <c r="I649">
        <f t="shared" si="82"/>
        <v>600</v>
      </c>
      <c r="K649" t="str">
        <f t="shared" si="83"/>
        <v>64</v>
      </c>
      <c r="L649" t="str">
        <f t="shared" si="84"/>
        <v>4D</v>
      </c>
      <c r="M649" t="str">
        <f t="shared" si="85"/>
        <v>4D</v>
      </c>
      <c r="N649" t="str">
        <f t="shared" si="86"/>
        <v>80</v>
      </c>
      <c r="O649" t="str">
        <f t="shared" si="87"/>
        <v>80</v>
      </c>
      <c r="P649" t="str">
        <f t="shared" si="88"/>
        <v>5A</v>
      </c>
    </row>
    <row r="650" spans="1:16" x14ac:dyDescent="0.5">
      <c r="A650">
        <f t="shared" si="89"/>
        <v>649</v>
      </c>
      <c r="B650" t="s">
        <v>673</v>
      </c>
      <c r="C650">
        <v>71</v>
      </c>
      <c r="D650">
        <v>120</v>
      </c>
      <c r="E650">
        <v>95</v>
      </c>
      <c r="F650">
        <v>120</v>
      </c>
      <c r="G650">
        <v>95</v>
      </c>
      <c r="H650">
        <v>99</v>
      </c>
      <c r="I650">
        <f t="shared" si="82"/>
        <v>600</v>
      </c>
      <c r="K650" t="str">
        <f t="shared" si="83"/>
        <v>47</v>
      </c>
      <c r="L650" t="str">
        <f t="shared" si="84"/>
        <v>78</v>
      </c>
      <c r="M650" t="str">
        <f t="shared" si="85"/>
        <v>5F</v>
      </c>
      <c r="N650" t="str">
        <f t="shared" si="86"/>
        <v>78</v>
      </c>
      <c r="O650" t="str">
        <f t="shared" si="87"/>
        <v>5F</v>
      </c>
      <c r="P650" t="str">
        <f t="shared" si="88"/>
        <v>63</v>
      </c>
    </row>
    <row r="651" spans="1:16" x14ac:dyDescent="0.5">
      <c r="A651">
        <f t="shared" si="89"/>
        <v>650</v>
      </c>
      <c r="B651" t="s">
        <v>674</v>
      </c>
      <c r="C651">
        <v>56</v>
      </c>
      <c r="D651">
        <v>61</v>
      </c>
      <c r="E651">
        <v>65</v>
      </c>
      <c r="F651">
        <v>48</v>
      </c>
      <c r="G651">
        <v>45</v>
      </c>
      <c r="H651">
        <v>38</v>
      </c>
      <c r="I651">
        <f t="shared" si="82"/>
        <v>313</v>
      </c>
      <c r="K651" t="str">
        <f t="shared" si="83"/>
        <v>38</v>
      </c>
      <c r="L651" t="str">
        <f t="shared" si="84"/>
        <v>3D</v>
      </c>
      <c r="M651" t="str">
        <f t="shared" si="85"/>
        <v>41</v>
      </c>
      <c r="N651" t="str">
        <f t="shared" si="86"/>
        <v>30</v>
      </c>
      <c r="O651" t="str">
        <f t="shared" si="87"/>
        <v>2D</v>
      </c>
      <c r="P651" t="str">
        <f t="shared" si="88"/>
        <v>26</v>
      </c>
    </row>
    <row r="652" spans="1:16" x14ac:dyDescent="0.5">
      <c r="A652">
        <f t="shared" si="89"/>
        <v>651</v>
      </c>
      <c r="B652" t="s">
        <v>675</v>
      </c>
      <c r="C652">
        <v>61</v>
      </c>
      <c r="D652">
        <v>78</v>
      </c>
      <c r="E652">
        <v>95</v>
      </c>
      <c r="F652">
        <v>56</v>
      </c>
      <c r="G652">
        <v>58</v>
      </c>
      <c r="H652">
        <v>57</v>
      </c>
      <c r="I652">
        <f t="shared" si="82"/>
        <v>405</v>
      </c>
      <c r="K652" t="str">
        <f t="shared" si="83"/>
        <v>3D</v>
      </c>
      <c r="L652" t="str">
        <f t="shared" si="84"/>
        <v>4E</v>
      </c>
      <c r="M652" t="str">
        <f t="shared" si="85"/>
        <v>5F</v>
      </c>
      <c r="N652" t="str">
        <f t="shared" si="86"/>
        <v>38</v>
      </c>
      <c r="O652" t="str">
        <f t="shared" si="87"/>
        <v>3A</v>
      </c>
      <c r="P652" t="str">
        <f t="shared" si="88"/>
        <v>39</v>
      </c>
    </row>
    <row r="653" spans="1:16" x14ac:dyDescent="0.5">
      <c r="A653">
        <f t="shared" si="89"/>
        <v>652</v>
      </c>
      <c r="B653" t="s">
        <v>676</v>
      </c>
      <c r="C653">
        <v>88</v>
      </c>
      <c r="D653">
        <v>107</v>
      </c>
      <c r="E653">
        <v>122</v>
      </c>
      <c r="F653">
        <v>74</v>
      </c>
      <c r="G653">
        <v>75</v>
      </c>
      <c r="H653">
        <v>64</v>
      </c>
      <c r="I653">
        <f t="shared" si="82"/>
        <v>530</v>
      </c>
      <c r="K653" t="str">
        <f t="shared" si="83"/>
        <v>58</v>
      </c>
      <c r="L653" t="str">
        <f t="shared" si="84"/>
        <v>6B</v>
      </c>
      <c r="M653" t="str">
        <f t="shared" si="85"/>
        <v>7A</v>
      </c>
      <c r="N653" t="str">
        <f t="shared" si="86"/>
        <v>4A</v>
      </c>
      <c r="O653" t="str">
        <f t="shared" si="87"/>
        <v>4B</v>
      </c>
      <c r="P653" t="str">
        <f t="shared" si="88"/>
        <v>40</v>
      </c>
    </row>
    <row r="654" spans="1:16" x14ac:dyDescent="0.5">
      <c r="A654">
        <f t="shared" si="89"/>
        <v>653</v>
      </c>
      <c r="B654" t="s">
        <v>677</v>
      </c>
      <c r="C654">
        <v>40</v>
      </c>
      <c r="D654">
        <v>45</v>
      </c>
      <c r="E654">
        <v>40</v>
      </c>
      <c r="F654">
        <v>62</v>
      </c>
      <c r="G654">
        <v>60</v>
      </c>
      <c r="H654">
        <v>60</v>
      </c>
      <c r="I654">
        <f t="shared" si="82"/>
        <v>307</v>
      </c>
      <c r="K654" t="str">
        <f t="shared" si="83"/>
        <v>28</v>
      </c>
      <c r="L654" t="str">
        <f t="shared" si="84"/>
        <v>2D</v>
      </c>
      <c r="M654" t="str">
        <f t="shared" si="85"/>
        <v>28</v>
      </c>
      <c r="N654" t="str">
        <f t="shared" si="86"/>
        <v>3E</v>
      </c>
      <c r="O654" t="str">
        <f t="shared" si="87"/>
        <v>3C</v>
      </c>
      <c r="P654" t="str">
        <f t="shared" si="88"/>
        <v>3C</v>
      </c>
    </row>
    <row r="655" spans="1:16" x14ac:dyDescent="0.5">
      <c r="A655">
        <f t="shared" si="89"/>
        <v>654</v>
      </c>
      <c r="B655" t="s">
        <v>678</v>
      </c>
      <c r="C655">
        <v>59</v>
      </c>
      <c r="D655">
        <v>59</v>
      </c>
      <c r="E655">
        <v>58</v>
      </c>
      <c r="F655">
        <v>90</v>
      </c>
      <c r="G655">
        <v>70</v>
      </c>
      <c r="H655">
        <v>73</v>
      </c>
      <c r="I655">
        <f t="shared" si="82"/>
        <v>409</v>
      </c>
      <c r="K655" t="str">
        <f t="shared" si="83"/>
        <v>3B</v>
      </c>
      <c r="L655" t="str">
        <f t="shared" si="84"/>
        <v>3B</v>
      </c>
      <c r="M655" t="str">
        <f t="shared" si="85"/>
        <v>3A</v>
      </c>
      <c r="N655" t="str">
        <f t="shared" si="86"/>
        <v>5A</v>
      </c>
      <c r="O655" t="str">
        <f t="shared" si="87"/>
        <v>46</v>
      </c>
      <c r="P655" t="str">
        <f t="shared" si="88"/>
        <v>49</v>
      </c>
    </row>
    <row r="656" spans="1:16" x14ac:dyDescent="0.5">
      <c r="A656">
        <f t="shared" si="89"/>
        <v>655</v>
      </c>
      <c r="B656" t="s">
        <v>679</v>
      </c>
      <c r="C656">
        <v>75</v>
      </c>
      <c r="D656">
        <v>69</v>
      </c>
      <c r="E656">
        <v>72</v>
      </c>
      <c r="F656">
        <v>114</v>
      </c>
      <c r="G656">
        <v>100</v>
      </c>
      <c r="H656">
        <v>104</v>
      </c>
      <c r="I656">
        <f t="shared" si="82"/>
        <v>534</v>
      </c>
      <c r="K656" t="str">
        <f t="shared" si="83"/>
        <v>4B</v>
      </c>
      <c r="L656" t="str">
        <f t="shared" si="84"/>
        <v>45</v>
      </c>
      <c r="M656" t="str">
        <f t="shared" si="85"/>
        <v>48</v>
      </c>
      <c r="N656" t="str">
        <f t="shared" si="86"/>
        <v>72</v>
      </c>
      <c r="O656" t="str">
        <f t="shared" si="87"/>
        <v>64</v>
      </c>
      <c r="P656" t="str">
        <f t="shared" si="88"/>
        <v>68</v>
      </c>
    </row>
    <row r="657" spans="1:16" x14ac:dyDescent="0.5">
      <c r="A657">
        <f t="shared" si="89"/>
        <v>656</v>
      </c>
      <c r="B657" t="s">
        <v>680</v>
      </c>
      <c r="C657">
        <v>41</v>
      </c>
      <c r="D657">
        <v>56</v>
      </c>
      <c r="E657">
        <v>40</v>
      </c>
      <c r="F657">
        <v>62</v>
      </c>
      <c r="G657">
        <v>44</v>
      </c>
      <c r="H657">
        <v>71</v>
      </c>
      <c r="I657">
        <f t="shared" si="82"/>
        <v>314</v>
      </c>
      <c r="K657" t="str">
        <f t="shared" si="83"/>
        <v>29</v>
      </c>
      <c r="L657" t="str">
        <f t="shared" si="84"/>
        <v>38</v>
      </c>
      <c r="M657" t="str">
        <f t="shared" si="85"/>
        <v>28</v>
      </c>
      <c r="N657" t="str">
        <f t="shared" si="86"/>
        <v>3E</v>
      </c>
      <c r="O657" t="str">
        <f t="shared" si="87"/>
        <v>2C</v>
      </c>
      <c r="P657" t="str">
        <f t="shared" si="88"/>
        <v>47</v>
      </c>
    </row>
    <row r="658" spans="1:16" x14ac:dyDescent="0.5">
      <c r="A658">
        <f t="shared" si="89"/>
        <v>657</v>
      </c>
      <c r="B658" t="s">
        <v>681</v>
      </c>
      <c r="C658">
        <v>54</v>
      </c>
      <c r="D658">
        <v>63</v>
      </c>
      <c r="E658">
        <v>52</v>
      </c>
      <c r="F658">
        <v>83</v>
      </c>
      <c r="G658">
        <v>56</v>
      </c>
      <c r="H658">
        <v>97</v>
      </c>
      <c r="I658">
        <f t="shared" si="82"/>
        <v>405</v>
      </c>
      <c r="K658" t="str">
        <f t="shared" si="83"/>
        <v>36</v>
      </c>
      <c r="L658" t="str">
        <f t="shared" si="84"/>
        <v>3F</v>
      </c>
      <c r="M658" t="str">
        <f t="shared" si="85"/>
        <v>34</v>
      </c>
      <c r="N658" t="str">
        <f t="shared" si="86"/>
        <v>53</v>
      </c>
      <c r="O658" t="str">
        <f t="shared" si="87"/>
        <v>38</v>
      </c>
      <c r="P658" t="str">
        <f t="shared" si="88"/>
        <v>61</v>
      </c>
    </row>
    <row r="659" spans="1:16" x14ac:dyDescent="0.5">
      <c r="A659">
        <f t="shared" si="89"/>
        <v>658</v>
      </c>
      <c r="B659" t="s">
        <v>682</v>
      </c>
      <c r="C659">
        <v>72</v>
      </c>
      <c r="D659">
        <v>95</v>
      </c>
      <c r="E659">
        <v>67</v>
      </c>
      <c r="F659">
        <v>103</v>
      </c>
      <c r="G659">
        <v>71</v>
      </c>
      <c r="H659">
        <v>122</v>
      </c>
      <c r="I659">
        <f t="shared" si="82"/>
        <v>530</v>
      </c>
      <c r="K659" t="str">
        <f t="shared" si="83"/>
        <v>48</v>
      </c>
      <c r="L659" t="str">
        <f t="shared" si="84"/>
        <v>5F</v>
      </c>
      <c r="M659" t="str">
        <f t="shared" si="85"/>
        <v>43</v>
      </c>
      <c r="N659" t="str">
        <f t="shared" si="86"/>
        <v>67</v>
      </c>
      <c r="O659" t="str">
        <f t="shared" si="87"/>
        <v>47</v>
      </c>
      <c r="P659" t="str">
        <f t="shared" si="88"/>
        <v>7A</v>
      </c>
    </row>
    <row r="660" spans="1:16" x14ac:dyDescent="0.5">
      <c r="A660">
        <f t="shared" si="89"/>
        <v>659</v>
      </c>
      <c r="B660" t="s">
        <v>683</v>
      </c>
      <c r="C660">
        <v>38</v>
      </c>
      <c r="D660">
        <v>36</v>
      </c>
      <c r="E660">
        <v>38</v>
      </c>
      <c r="F660">
        <v>32</v>
      </c>
      <c r="G660">
        <v>36</v>
      </c>
      <c r="H660">
        <v>57</v>
      </c>
      <c r="I660">
        <f t="shared" si="82"/>
        <v>237</v>
      </c>
      <c r="K660" t="str">
        <f t="shared" si="83"/>
        <v>26</v>
      </c>
      <c r="L660" t="str">
        <f t="shared" si="84"/>
        <v>24</v>
      </c>
      <c r="M660" t="str">
        <f t="shared" si="85"/>
        <v>26</v>
      </c>
      <c r="N660" t="str">
        <f t="shared" si="86"/>
        <v>20</v>
      </c>
      <c r="O660" t="str">
        <f t="shared" si="87"/>
        <v>24</v>
      </c>
      <c r="P660" t="str">
        <f t="shared" si="88"/>
        <v>39</v>
      </c>
    </row>
    <row r="661" spans="1:16" x14ac:dyDescent="0.5">
      <c r="A661">
        <f t="shared" si="89"/>
        <v>660</v>
      </c>
      <c r="B661" t="s">
        <v>684</v>
      </c>
      <c r="C661">
        <v>85</v>
      </c>
      <c r="D661">
        <v>56</v>
      </c>
      <c r="E661">
        <v>77</v>
      </c>
      <c r="F661">
        <v>50</v>
      </c>
      <c r="G661">
        <v>77</v>
      </c>
      <c r="H661">
        <v>78</v>
      </c>
      <c r="I661">
        <f t="shared" si="82"/>
        <v>423</v>
      </c>
      <c r="K661" t="str">
        <f t="shared" si="83"/>
        <v>55</v>
      </c>
      <c r="L661" t="str">
        <f t="shared" si="84"/>
        <v>38</v>
      </c>
      <c r="M661" t="str">
        <f t="shared" si="85"/>
        <v>4D</v>
      </c>
      <c r="N661" t="str">
        <f t="shared" si="86"/>
        <v>32</v>
      </c>
      <c r="O661" t="str">
        <f t="shared" si="87"/>
        <v>4D</v>
      </c>
      <c r="P661" t="str">
        <f t="shared" si="88"/>
        <v>4E</v>
      </c>
    </row>
    <row r="662" spans="1:16" x14ac:dyDescent="0.5">
      <c r="A662">
        <f t="shared" si="89"/>
        <v>661</v>
      </c>
      <c r="B662" t="s">
        <v>685</v>
      </c>
      <c r="C662">
        <v>45</v>
      </c>
      <c r="D662">
        <v>50</v>
      </c>
      <c r="E662">
        <v>43</v>
      </c>
      <c r="F662">
        <v>40</v>
      </c>
      <c r="G662">
        <v>38</v>
      </c>
      <c r="H662">
        <v>62</v>
      </c>
      <c r="I662">
        <f t="shared" si="82"/>
        <v>278</v>
      </c>
      <c r="K662" t="str">
        <f t="shared" si="83"/>
        <v>2D</v>
      </c>
      <c r="L662" t="str">
        <f t="shared" si="84"/>
        <v>32</v>
      </c>
      <c r="M662" t="str">
        <f t="shared" si="85"/>
        <v>2B</v>
      </c>
      <c r="N662" t="str">
        <f t="shared" si="86"/>
        <v>28</v>
      </c>
      <c r="O662" t="str">
        <f t="shared" si="87"/>
        <v>26</v>
      </c>
      <c r="P662" t="str">
        <f t="shared" si="88"/>
        <v>3E</v>
      </c>
    </row>
    <row r="663" spans="1:16" x14ac:dyDescent="0.5">
      <c r="A663">
        <f t="shared" si="89"/>
        <v>662</v>
      </c>
      <c r="B663" t="s">
        <v>686</v>
      </c>
      <c r="C663">
        <v>62</v>
      </c>
      <c r="D663">
        <v>73</v>
      </c>
      <c r="E663">
        <v>55</v>
      </c>
      <c r="F663">
        <v>56</v>
      </c>
      <c r="G663">
        <v>52</v>
      </c>
      <c r="H663">
        <v>84</v>
      </c>
      <c r="I663">
        <f t="shared" si="82"/>
        <v>382</v>
      </c>
      <c r="K663" t="str">
        <f t="shared" si="83"/>
        <v>3E</v>
      </c>
      <c r="L663" t="str">
        <f t="shared" si="84"/>
        <v>49</v>
      </c>
      <c r="M663" t="str">
        <f t="shared" si="85"/>
        <v>37</v>
      </c>
      <c r="N663" t="str">
        <f t="shared" si="86"/>
        <v>38</v>
      </c>
      <c r="O663" t="str">
        <f t="shared" si="87"/>
        <v>34</v>
      </c>
      <c r="P663" t="str">
        <f t="shared" si="88"/>
        <v>54</v>
      </c>
    </row>
    <row r="664" spans="1:16" x14ac:dyDescent="0.5">
      <c r="A664">
        <f t="shared" si="89"/>
        <v>663</v>
      </c>
      <c r="B664" t="s">
        <v>687</v>
      </c>
      <c r="C664">
        <v>78</v>
      </c>
      <c r="D664">
        <v>81</v>
      </c>
      <c r="E664">
        <v>71</v>
      </c>
      <c r="F664">
        <v>74</v>
      </c>
      <c r="G664">
        <v>69</v>
      </c>
      <c r="H664">
        <v>126</v>
      </c>
      <c r="I664">
        <f t="shared" si="82"/>
        <v>499</v>
      </c>
      <c r="K664" t="str">
        <f t="shared" si="83"/>
        <v>4E</v>
      </c>
      <c r="L664" t="str">
        <f t="shared" si="84"/>
        <v>51</v>
      </c>
      <c r="M664" t="str">
        <f t="shared" si="85"/>
        <v>47</v>
      </c>
      <c r="N664" t="str">
        <f t="shared" si="86"/>
        <v>4A</v>
      </c>
      <c r="O664" t="str">
        <f t="shared" si="87"/>
        <v>45</v>
      </c>
      <c r="P664" t="str">
        <f t="shared" si="88"/>
        <v>7E</v>
      </c>
    </row>
    <row r="665" spans="1:16" x14ac:dyDescent="0.5">
      <c r="A665">
        <f t="shared" si="89"/>
        <v>664</v>
      </c>
      <c r="B665" t="s">
        <v>688</v>
      </c>
      <c r="C665">
        <v>38</v>
      </c>
      <c r="D665">
        <v>35</v>
      </c>
      <c r="E665">
        <v>40</v>
      </c>
      <c r="F665">
        <v>27</v>
      </c>
      <c r="G665">
        <v>25</v>
      </c>
      <c r="H665">
        <v>35</v>
      </c>
      <c r="I665">
        <f t="shared" si="82"/>
        <v>200</v>
      </c>
      <c r="K665" t="str">
        <f t="shared" si="83"/>
        <v>26</v>
      </c>
      <c r="L665" t="str">
        <f t="shared" si="84"/>
        <v>23</v>
      </c>
      <c r="M665" t="str">
        <f t="shared" si="85"/>
        <v>28</v>
      </c>
      <c r="N665" t="str">
        <f t="shared" si="86"/>
        <v>1B</v>
      </c>
      <c r="O665" t="str">
        <f t="shared" si="87"/>
        <v>19</v>
      </c>
      <c r="P665" t="str">
        <f t="shared" si="88"/>
        <v>23</v>
      </c>
    </row>
    <row r="666" spans="1:16" x14ac:dyDescent="0.5">
      <c r="A666">
        <f t="shared" si="89"/>
        <v>665</v>
      </c>
      <c r="B666" t="s">
        <v>689</v>
      </c>
      <c r="C666">
        <v>45</v>
      </c>
      <c r="D666">
        <v>22</v>
      </c>
      <c r="E666">
        <v>60</v>
      </c>
      <c r="F666">
        <v>27</v>
      </c>
      <c r="G666">
        <v>30</v>
      </c>
      <c r="H666">
        <v>29</v>
      </c>
      <c r="I666">
        <f t="shared" si="82"/>
        <v>213</v>
      </c>
      <c r="K666" t="str">
        <f t="shared" si="83"/>
        <v>2D</v>
      </c>
      <c r="L666" t="str">
        <f t="shared" si="84"/>
        <v>16</v>
      </c>
      <c r="M666" t="str">
        <f t="shared" si="85"/>
        <v>3C</v>
      </c>
      <c r="N666" t="str">
        <f t="shared" si="86"/>
        <v>1B</v>
      </c>
      <c r="O666" t="str">
        <f t="shared" si="87"/>
        <v>1E</v>
      </c>
      <c r="P666" t="str">
        <f t="shared" si="88"/>
        <v>1D</v>
      </c>
    </row>
    <row r="667" spans="1:16" x14ac:dyDescent="0.5">
      <c r="A667">
        <f t="shared" si="89"/>
        <v>666</v>
      </c>
      <c r="B667" t="s">
        <v>690</v>
      </c>
      <c r="C667">
        <v>80</v>
      </c>
      <c r="D667">
        <v>52</v>
      </c>
      <c r="E667">
        <v>50</v>
      </c>
      <c r="F667">
        <v>90</v>
      </c>
      <c r="G667">
        <v>50</v>
      </c>
      <c r="H667">
        <v>89</v>
      </c>
      <c r="I667">
        <f t="shared" si="82"/>
        <v>411</v>
      </c>
      <c r="K667" t="str">
        <f t="shared" si="83"/>
        <v>50</v>
      </c>
      <c r="L667" t="str">
        <f t="shared" si="84"/>
        <v>34</v>
      </c>
      <c r="M667" t="str">
        <f t="shared" si="85"/>
        <v>32</v>
      </c>
      <c r="N667" t="str">
        <f t="shared" si="86"/>
        <v>5A</v>
      </c>
      <c r="O667" t="str">
        <f t="shared" si="87"/>
        <v>32</v>
      </c>
      <c r="P667" t="str">
        <f t="shared" si="88"/>
        <v>59</v>
      </c>
    </row>
    <row r="668" spans="1:16" x14ac:dyDescent="0.5">
      <c r="A668">
        <f t="shared" si="89"/>
        <v>667</v>
      </c>
      <c r="B668" t="s">
        <v>691</v>
      </c>
      <c r="C668">
        <v>62</v>
      </c>
      <c r="D668">
        <v>50</v>
      </c>
      <c r="E668">
        <v>58</v>
      </c>
      <c r="F668">
        <v>73</v>
      </c>
      <c r="G668">
        <v>54</v>
      </c>
      <c r="H668">
        <v>72</v>
      </c>
      <c r="I668">
        <f t="shared" si="82"/>
        <v>369</v>
      </c>
      <c r="K668" t="str">
        <f t="shared" si="83"/>
        <v>3E</v>
      </c>
      <c r="L668" t="str">
        <f t="shared" si="84"/>
        <v>32</v>
      </c>
      <c r="M668" t="str">
        <f t="shared" si="85"/>
        <v>3A</v>
      </c>
      <c r="N668" t="str">
        <f t="shared" si="86"/>
        <v>49</v>
      </c>
      <c r="O668" t="str">
        <f t="shared" si="87"/>
        <v>36</v>
      </c>
      <c r="P668" t="str">
        <f t="shared" si="88"/>
        <v>48</v>
      </c>
    </row>
    <row r="669" spans="1:16" x14ac:dyDescent="0.5">
      <c r="A669">
        <f t="shared" si="89"/>
        <v>668</v>
      </c>
      <c r="B669" t="s">
        <v>692</v>
      </c>
      <c r="C669">
        <v>86</v>
      </c>
      <c r="D669">
        <v>68</v>
      </c>
      <c r="E669">
        <v>72</v>
      </c>
      <c r="F669">
        <v>109</v>
      </c>
      <c r="G669">
        <v>66</v>
      </c>
      <c r="H669">
        <v>106</v>
      </c>
      <c r="I669">
        <f t="shared" si="82"/>
        <v>507</v>
      </c>
      <c r="K669" t="str">
        <f t="shared" si="83"/>
        <v>56</v>
      </c>
      <c r="L669" t="str">
        <f t="shared" si="84"/>
        <v>44</v>
      </c>
      <c r="M669" t="str">
        <f t="shared" si="85"/>
        <v>48</v>
      </c>
      <c r="N669" t="str">
        <f t="shared" si="86"/>
        <v>6D</v>
      </c>
      <c r="O669" t="str">
        <f t="shared" si="87"/>
        <v>42</v>
      </c>
      <c r="P669" t="str">
        <f t="shared" si="88"/>
        <v>6A</v>
      </c>
    </row>
    <row r="670" spans="1:16" x14ac:dyDescent="0.5">
      <c r="A670">
        <f t="shared" si="89"/>
        <v>669</v>
      </c>
      <c r="B670" t="s">
        <v>693</v>
      </c>
      <c r="C670">
        <v>44</v>
      </c>
      <c r="D670">
        <v>38</v>
      </c>
      <c r="E670">
        <v>39</v>
      </c>
      <c r="F670">
        <v>61</v>
      </c>
      <c r="G670">
        <v>79</v>
      </c>
      <c r="H670">
        <v>42</v>
      </c>
      <c r="I670">
        <f t="shared" si="82"/>
        <v>303</v>
      </c>
      <c r="K670" t="str">
        <f t="shared" si="83"/>
        <v>2C</v>
      </c>
      <c r="L670" t="str">
        <f t="shared" si="84"/>
        <v>26</v>
      </c>
      <c r="M670" t="str">
        <f t="shared" si="85"/>
        <v>27</v>
      </c>
      <c r="N670" t="str">
        <f t="shared" si="86"/>
        <v>3D</v>
      </c>
      <c r="O670" t="str">
        <f t="shared" si="87"/>
        <v>4F</v>
      </c>
      <c r="P670" t="str">
        <f t="shared" si="88"/>
        <v>2A</v>
      </c>
    </row>
    <row r="671" spans="1:16" x14ac:dyDescent="0.5">
      <c r="A671">
        <f t="shared" si="89"/>
        <v>670</v>
      </c>
      <c r="B671" t="s">
        <v>694</v>
      </c>
      <c r="C671">
        <v>54</v>
      </c>
      <c r="D671">
        <v>45</v>
      </c>
      <c r="E671">
        <v>47</v>
      </c>
      <c r="F671">
        <v>75</v>
      </c>
      <c r="G671">
        <v>98</v>
      </c>
      <c r="H671">
        <v>52</v>
      </c>
      <c r="I671">
        <f t="shared" si="82"/>
        <v>371</v>
      </c>
      <c r="K671" t="str">
        <f t="shared" si="83"/>
        <v>36</v>
      </c>
      <c r="L671" t="str">
        <f t="shared" si="84"/>
        <v>2D</v>
      </c>
      <c r="M671" t="str">
        <f t="shared" si="85"/>
        <v>2F</v>
      </c>
      <c r="N671" t="str">
        <f t="shared" si="86"/>
        <v>4B</v>
      </c>
      <c r="O671" t="str">
        <f t="shared" si="87"/>
        <v>62</v>
      </c>
      <c r="P671" t="str">
        <f t="shared" si="88"/>
        <v>34</v>
      </c>
    </row>
    <row r="672" spans="1:16" x14ac:dyDescent="0.5">
      <c r="A672">
        <f t="shared" si="89"/>
        <v>671</v>
      </c>
      <c r="B672" t="s">
        <v>695</v>
      </c>
      <c r="C672">
        <v>78</v>
      </c>
      <c r="D672">
        <v>65</v>
      </c>
      <c r="E672">
        <v>68</v>
      </c>
      <c r="F672">
        <v>112</v>
      </c>
      <c r="G672">
        <v>154</v>
      </c>
      <c r="H672">
        <v>75</v>
      </c>
      <c r="I672">
        <f t="shared" si="82"/>
        <v>552</v>
      </c>
      <c r="K672" t="str">
        <f t="shared" si="83"/>
        <v>4E</v>
      </c>
      <c r="L672" t="str">
        <f t="shared" si="84"/>
        <v>41</v>
      </c>
      <c r="M672" t="str">
        <f t="shared" si="85"/>
        <v>44</v>
      </c>
      <c r="N672" t="str">
        <f t="shared" si="86"/>
        <v>70</v>
      </c>
      <c r="O672" t="str">
        <f t="shared" si="87"/>
        <v>9A</v>
      </c>
      <c r="P672" t="str">
        <f t="shared" si="88"/>
        <v>4B</v>
      </c>
    </row>
    <row r="673" spans="1:16" x14ac:dyDescent="0.5">
      <c r="A673">
        <f t="shared" si="89"/>
        <v>672</v>
      </c>
      <c r="B673" t="s">
        <v>696</v>
      </c>
      <c r="C673">
        <v>66</v>
      </c>
      <c r="D673">
        <v>65</v>
      </c>
      <c r="E673">
        <v>48</v>
      </c>
      <c r="F673">
        <v>62</v>
      </c>
      <c r="G673">
        <v>57</v>
      </c>
      <c r="H673">
        <v>52</v>
      </c>
      <c r="I673">
        <f t="shared" si="82"/>
        <v>350</v>
      </c>
      <c r="K673" t="str">
        <f t="shared" si="83"/>
        <v>42</v>
      </c>
      <c r="L673" t="str">
        <f t="shared" si="84"/>
        <v>41</v>
      </c>
      <c r="M673" t="str">
        <f t="shared" si="85"/>
        <v>30</v>
      </c>
      <c r="N673" t="str">
        <f t="shared" si="86"/>
        <v>3E</v>
      </c>
      <c r="O673" t="str">
        <f t="shared" si="87"/>
        <v>39</v>
      </c>
      <c r="P673" t="str">
        <f t="shared" si="88"/>
        <v>34</v>
      </c>
    </row>
    <row r="674" spans="1:16" x14ac:dyDescent="0.5">
      <c r="A674">
        <f t="shared" si="89"/>
        <v>673</v>
      </c>
      <c r="B674" t="s">
        <v>697</v>
      </c>
      <c r="C674">
        <v>123</v>
      </c>
      <c r="D674">
        <v>100</v>
      </c>
      <c r="E674">
        <v>62</v>
      </c>
      <c r="F674">
        <v>97</v>
      </c>
      <c r="G674">
        <v>81</v>
      </c>
      <c r="H674">
        <v>68</v>
      </c>
      <c r="I674">
        <f t="shared" si="82"/>
        <v>531</v>
      </c>
      <c r="K674" t="str">
        <f t="shared" si="83"/>
        <v>7B</v>
      </c>
      <c r="L674" t="str">
        <f t="shared" si="84"/>
        <v>64</v>
      </c>
      <c r="M674" t="str">
        <f t="shared" si="85"/>
        <v>3E</v>
      </c>
      <c r="N674" t="str">
        <f t="shared" si="86"/>
        <v>61</v>
      </c>
      <c r="O674" t="str">
        <f t="shared" si="87"/>
        <v>51</v>
      </c>
      <c r="P674" t="str">
        <f t="shared" si="88"/>
        <v>44</v>
      </c>
    </row>
    <row r="675" spans="1:16" x14ac:dyDescent="0.5">
      <c r="A675">
        <f t="shared" si="89"/>
        <v>674</v>
      </c>
      <c r="B675" t="s">
        <v>698</v>
      </c>
      <c r="C675">
        <v>67</v>
      </c>
      <c r="D675">
        <v>82</v>
      </c>
      <c r="E675">
        <v>62</v>
      </c>
      <c r="F675">
        <v>46</v>
      </c>
      <c r="G675">
        <v>48</v>
      </c>
      <c r="H675">
        <v>43</v>
      </c>
      <c r="I675">
        <f t="shared" si="82"/>
        <v>348</v>
      </c>
      <c r="K675" t="str">
        <f t="shared" si="83"/>
        <v>43</v>
      </c>
      <c r="L675" t="str">
        <f t="shared" si="84"/>
        <v>52</v>
      </c>
      <c r="M675" t="str">
        <f t="shared" si="85"/>
        <v>3E</v>
      </c>
      <c r="N675" t="str">
        <f t="shared" si="86"/>
        <v>2E</v>
      </c>
      <c r="O675" t="str">
        <f t="shared" si="87"/>
        <v>30</v>
      </c>
      <c r="P675" t="str">
        <f t="shared" si="88"/>
        <v>2B</v>
      </c>
    </row>
    <row r="676" spans="1:16" x14ac:dyDescent="0.5">
      <c r="A676">
        <f t="shared" si="89"/>
        <v>675</v>
      </c>
      <c r="B676" t="s">
        <v>699</v>
      </c>
      <c r="C676">
        <v>95</v>
      </c>
      <c r="D676">
        <v>124</v>
      </c>
      <c r="E676">
        <v>78</v>
      </c>
      <c r="F676">
        <v>69</v>
      </c>
      <c r="G676">
        <v>71</v>
      </c>
      <c r="H676">
        <v>58</v>
      </c>
      <c r="I676">
        <f t="shared" si="82"/>
        <v>495</v>
      </c>
      <c r="K676" t="str">
        <f t="shared" si="83"/>
        <v>5F</v>
      </c>
      <c r="L676" t="str">
        <f t="shared" si="84"/>
        <v>7C</v>
      </c>
      <c r="M676" t="str">
        <f t="shared" si="85"/>
        <v>4E</v>
      </c>
      <c r="N676" t="str">
        <f t="shared" si="86"/>
        <v>45</v>
      </c>
      <c r="O676" t="str">
        <f t="shared" si="87"/>
        <v>47</v>
      </c>
      <c r="P676" t="str">
        <f t="shared" si="88"/>
        <v>3A</v>
      </c>
    </row>
    <row r="677" spans="1:16" x14ac:dyDescent="0.5">
      <c r="A677">
        <f t="shared" si="89"/>
        <v>676</v>
      </c>
      <c r="B677" t="s">
        <v>700</v>
      </c>
      <c r="C677">
        <v>75</v>
      </c>
      <c r="D677">
        <v>80</v>
      </c>
      <c r="E677">
        <v>60</v>
      </c>
      <c r="F677">
        <v>65</v>
      </c>
      <c r="G677">
        <v>90</v>
      </c>
      <c r="H677">
        <v>102</v>
      </c>
      <c r="I677">
        <f t="shared" si="82"/>
        <v>472</v>
      </c>
      <c r="K677" t="str">
        <f t="shared" si="83"/>
        <v>4B</v>
      </c>
      <c r="L677" t="str">
        <f t="shared" si="84"/>
        <v>50</v>
      </c>
      <c r="M677" t="str">
        <f t="shared" si="85"/>
        <v>3C</v>
      </c>
      <c r="N677" t="str">
        <f t="shared" si="86"/>
        <v>41</v>
      </c>
      <c r="O677" t="str">
        <f t="shared" si="87"/>
        <v>5A</v>
      </c>
      <c r="P677" t="str">
        <f t="shared" si="88"/>
        <v>66</v>
      </c>
    </row>
    <row r="678" spans="1:16" x14ac:dyDescent="0.5">
      <c r="A678">
        <f t="shared" si="89"/>
        <v>677</v>
      </c>
      <c r="B678" t="s">
        <v>701</v>
      </c>
      <c r="C678">
        <v>62</v>
      </c>
      <c r="D678">
        <v>48</v>
      </c>
      <c r="E678">
        <v>54</v>
      </c>
      <c r="F678">
        <v>63</v>
      </c>
      <c r="G678">
        <v>60</v>
      </c>
      <c r="H678">
        <v>68</v>
      </c>
      <c r="I678">
        <f t="shared" si="82"/>
        <v>355</v>
      </c>
      <c r="K678" t="str">
        <f t="shared" si="83"/>
        <v>3E</v>
      </c>
      <c r="L678" t="str">
        <f t="shared" si="84"/>
        <v>30</v>
      </c>
      <c r="M678" t="str">
        <f t="shared" si="85"/>
        <v>36</v>
      </c>
      <c r="N678" t="str">
        <f t="shared" si="86"/>
        <v>3F</v>
      </c>
      <c r="O678" t="str">
        <f t="shared" si="87"/>
        <v>3C</v>
      </c>
      <c r="P678" t="str">
        <f t="shared" si="88"/>
        <v>44</v>
      </c>
    </row>
    <row r="679" spans="1:16" x14ac:dyDescent="0.5">
      <c r="A679">
        <f t="shared" si="89"/>
        <v>678</v>
      </c>
      <c r="B679" t="s">
        <v>702</v>
      </c>
      <c r="C679">
        <v>74</v>
      </c>
      <c r="D679">
        <v>48</v>
      </c>
      <c r="E679">
        <v>76</v>
      </c>
      <c r="F679">
        <v>83</v>
      </c>
      <c r="G679">
        <v>81</v>
      </c>
      <c r="H679">
        <v>104</v>
      </c>
      <c r="I679">
        <f t="shared" si="82"/>
        <v>466</v>
      </c>
      <c r="K679" t="str">
        <f t="shared" si="83"/>
        <v>4A</v>
      </c>
      <c r="L679" t="str">
        <f t="shared" si="84"/>
        <v>30</v>
      </c>
      <c r="M679" t="str">
        <f t="shared" si="85"/>
        <v>4C</v>
      </c>
      <c r="N679" t="str">
        <f t="shared" si="86"/>
        <v>53</v>
      </c>
      <c r="O679" t="str">
        <f t="shared" si="87"/>
        <v>51</v>
      </c>
      <c r="P679" t="str">
        <f t="shared" si="88"/>
        <v>68</v>
      </c>
    </row>
    <row r="680" spans="1:16" x14ac:dyDescent="0.5">
      <c r="A680">
        <f t="shared" si="89"/>
        <v>679</v>
      </c>
      <c r="B680" t="s">
        <v>703</v>
      </c>
      <c r="C680">
        <v>45</v>
      </c>
      <c r="D680">
        <v>80</v>
      </c>
      <c r="E680">
        <v>100</v>
      </c>
      <c r="F680">
        <v>35</v>
      </c>
      <c r="G680">
        <v>37</v>
      </c>
      <c r="H680">
        <v>28</v>
      </c>
      <c r="I680">
        <f t="shared" si="82"/>
        <v>325</v>
      </c>
      <c r="K680" t="str">
        <f t="shared" si="83"/>
        <v>2D</v>
      </c>
      <c r="L680" t="str">
        <f t="shared" si="84"/>
        <v>50</v>
      </c>
      <c r="M680" t="str">
        <f t="shared" si="85"/>
        <v>64</v>
      </c>
      <c r="N680" t="str">
        <f t="shared" si="86"/>
        <v>23</v>
      </c>
      <c r="O680" t="str">
        <f t="shared" si="87"/>
        <v>25</v>
      </c>
      <c r="P680" t="str">
        <f t="shared" si="88"/>
        <v>1C</v>
      </c>
    </row>
    <row r="681" spans="1:16" x14ac:dyDescent="0.5">
      <c r="A681">
        <f t="shared" si="89"/>
        <v>680</v>
      </c>
      <c r="B681" t="s">
        <v>704</v>
      </c>
      <c r="C681">
        <v>59</v>
      </c>
      <c r="D681">
        <v>110</v>
      </c>
      <c r="E681">
        <v>150</v>
      </c>
      <c r="F681">
        <v>45</v>
      </c>
      <c r="G681">
        <v>49</v>
      </c>
      <c r="H681">
        <v>35</v>
      </c>
      <c r="I681">
        <f t="shared" si="82"/>
        <v>448</v>
      </c>
      <c r="K681" t="str">
        <f t="shared" si="83"/>
        <v>3B</v>
      </c>
      <c r="L681" t="str">
        <f t="shared" si="84"/>
        <v>6E</v>
      </c>
      <c r="M681" t="str">
        <f t="shared" si="85"/>
        <v>96</v>
      </c>
      <c r="N681" t="str">
        <f t="shared" si="86"/>
        <v>2D</v>
      </c>
      <c r="O681" t="str">
        <f t="shared" si="87"/>
        <v>31</v>
      </c>
      <c r="P681" t="str">
        <f t="shared" si="88"/>
        <v>23</v>
      </c>
    </row>
    <row r="682" spans="1:16" x14ac:dyDescent="0.5">
      <c r="A682">
        <f t="shared" si="89"/>
        <v>681</v>
      </c>
      <c r="B682" t="s">
        <v>705</v>
      </c>
      <c r="C682">
        <v>60</v>
      </c>
      <c r="D682">
        <v>50</v>
      </c>
      <c r="E682">
        <v>150</v>
      </c>
      <c r="F682">
        <v>50</v>
      </c>
      <c r="G682">
        <v>150</v>
      </c>
      <c r="H682">
        <v>60</v>
      </c>
      <c r="I682">
        <f t="shared" si="82"/>
        <v>520</v>
      </c>
      <c r="K682" t="str">
        <f t="shared" si="83"/>
        <v>3C</v>
      </c>
      <c r="L682" t="str">
        <f t="shared" si="84"/>
        <v>32</v>
      </c>
      <c r="M682" t="str">
        <f t="shared" si="85"/>
        <v>96</v>
      </c>
      <c r="N682" t="str">
        <f t="shared" si="86"/>
        <v>32</v>
      </c>
      <c r="O682" t="str">
        <f t="shared" si="87"/>
        <v>96</v>
      </c>
      <c r="P682" t="str">
        <f t="shared" si="88"/>
        <v>3C</v>
      </c>
    </row>
    <row r="683" spans="1:16" x14ac:dyDescent="0.5">
      <c r="A683">
        <f t="shared" si="89"/>
        <v>682</v>
      </c>
      <c r="B683" t="s">
        <v>706</v>
      </c>
      <c r="C683">
        <v>78</v>
      </c>
      <c r="D683">
        <v>52</v>
      </c>
      <c r="E683">
        <v>60</v>
      </c>
      <c r="F683">
        <v>63</v>
      </c>
      <c r="G683">
        <v>65</v>
      </c>
      <c r="H683">
        <v>23</v>
      </c>
      <c r="I683">
        <f t="shared" si="82"/>
        <v>341</v>
      </c>
      <c r="K683" t="str">
        <f t="shared" si="83"/>
        <v>4E</v>
      </c>
      <c r="L683" t="str">
        <f t="shared" si="84"/>
        <v>34</v>
      </c>
      <c r="M683" t="str">
        <f t="shared" si="85"/>
        <v>3C</v>
      </c>
      <c r="N683" t="str">
        <f t="shared" si="86"/>
        <v>3F</v>
      </c>
      <c r="O683" t="str">
        <f t="shared" si="87"/>
        <v>41</v>
      </c>
      <c r="P683" t="str">
        <f t="shared" si="88"/>
        <v>17</v>
      </c>
    </row>
    <row r="684" spans="1:16" x14ac:dyDescent="0.5">
      <c r="A684">
        <f t="shared" si="89"/>
        <v>683</v>
      </c>
      <c r="B684" t="s">
        <v>707</v>
      </c>
      <c r="C684">
        <v>101</v>
      </c>
      <c r="D684">
        <v>72</v>
      </c>
      <c r="E684">
        <v>72</v>
      </c>
      <c r="F684">
        <v>99</v>
      </c>
      <c r="G684">
        <v>89</v>
      </c>
      <c r="H684">
        <v>29</v>
      </c>
      <c r="I684">
        <f t="shared" si="82"/>
        <v>462</v>
      </c>
      <c r="K684" t="str">
        <f t="shared" si="83"/>
        <v>65</v>
      </c>
      <c r="L684" t="str">
        <f t="shared" si="84"/>
        <v>48</v>
      </c>
      <c r="M684" t="str">
        <f t="shared" si="85"/>
        <v>48</v>
      </c>
      <c r="N684" t="str">
        <f t="shared" si="86"/>
        <v>63</v>
      </c>
      <c r="O684" t="str">
        <f t="shared" si="87"/>
        <v>59</v>
      </c>
      <c r="P684" t="str">
        <f t="shared" si="88"/>
        <v>1D</v>
      </c>
    </row>
    <row r="685" spans="1:16" x14ac:dyDescent="0.5">
      <c r="A685">
        <f t="shared" si="89"/>
        <v>684</v>
      </c>
      <c r="B685" t="s">
        <v>708</v>
      </c>
      <c r="C685">
        <v>62</v>
      </c>
      <c r="D685">
        <v>48</v>
      </c>
      <c r="E685">
        <v>66</v>
      </c>
      <c r="F685">
        <v>59</v>
      </c>
      <c r="G685">
        <v>57</v>
      </c>
      <c r="H685">
        <v>49</v>
      </c>
      <c r="I685">
        <f t="shared" si="82"/>
        <v>341</v>
      </c>
      <c r="K685" t="str">
        <f t="shared" si="83"/>
        <v>3E</v>
      </c>
      <c r="L685" t="str">
        <f t="shared" si="84"/>
        <v>30</v>
      </c>
      <c r="M685" t="str">
        <f t="shared" si="85"/>
        <v>42</v>
      </c>
      <c r="N685" t="str">
        <f t="shared" si="86"/>
        <v>3B</v>
      </c>
      <c r="O685" t="str">
        <f t="shared" si="87"/>
        <v>39</v>
      </c>
      <c r="P685" t="str">
        <f t="shared" si="88"/>
        <v>31</v>
      </c>
    </row>
    <row r="686" spans="1:16" x14ac:dyDescent="0.5">
      <c r="A686">
        <f t="shared" si="89"/>
        <v>685</v>
      </c>
      <c r="B686" t="s">
        <v>709</v>
      </c>
      <c r="C686">
        <v>82</v>
      </c>
      <c r="D686">
        <v>80</v>
      </c>
      <c r="E686">
        <v>86</v>
      </c>
      <c r="F686">
        <v>85</v>
      </c>
      <c r="G686">
        <v>75</v>
      </c>
      <c r="H686">
        <v>72</v>
      </c>
      <c r="I686">
        <f t="shared" si="82"/>
        <v>480</v>
      </c>
      <c r="K686" t="str">
        <f t="shared" si="83"/>
        <v>52</v>
      </c>
      <c r="L686" t="str">
        <f t="shared" si="84"/>
        <v>50</v>
      </c>
      <c r="M686" t="str">
        <f t="shared" si="85"/>
        <v>56</v>
      </c>
      <c r="N686" t="str">
        <f t="shared" si="86"/>
        <v>55</v>
      </c>
      <c r="O686" t="str">
        <f t="shared" si="87"/>
        <v>4B</v>
      </c>
      <c r="P686" t="str">
        <f t="shared" si="88"/>
        <v>48</v>
      </c>
    </row>
    <row r="687" spans="1:16" x14ac:dyDescent="0.5">
      <c r="A687">
        <f t="shared" si="89"/>
        <v>686</v>
      </c>
      <c r="B687" t="s">
        <v>710</v>
      </c>
      <c r="C687">
        <v>53</v>
      </c>
      <c r="D687">
        <v>54</v>
      </c>
      <c r="E687">
        <v>53</v>
      </c>
      <c r="F687">
        <v>37</v>
      </c>
      <c r="G687">
        <v>46</v>
      </c>
      <c r="H687">
        <v>45</v>
      </c>
      <c r="I687">
        <f t="shared" si="82"/>
        <v>288</v>
      </c>
      <c r="K687" t="str">
        <f t="shared" si="83"/>
        <v>35</v>
      </c>
      <c r="L687" t="str">
        <f t="shared" si="84"/>
        <v>36</v>
      </c>
      <c r="M687" t="str">
        <f t="shared" si="85"/>
        <v>35</v>
      </c>
      <c r="N687" t="str">
        <f t="shared" si="86"/>
        <v>25</v>
      </c>
      <c r="O687" t="str">
        <f t="shared" si="87"/>
        <v>2E</v>
      </c>
      <c r="P687" t="str">
        <f t="shared" si="88"/>
        <v>2D</v>
      </c>
    </row>
    <row r="688" spans="1:16" x14ac:dyDescent="0.5">
      <c r="A688">
        <f t="shared" si="89"/>
        <v>687</v>
      </c>
      <c r="B688" t="s">
        <v>711</v>
      </c>
      <c r="C688">
        <v>86</v>
      </c>
      <c r="D688">
        <v>92</v>
      </c>
      <c r="E688">
        <v>88</v>
      </c>
      <c r="F688">
        <v>68</v>
      </c>
      <c r="G688">
        <v>75</v>
      </c>
      <c r="H688">
        <v>73</v>
      </c>
      <c r="I688">
        <f t="shared" si="82"/>
        <v>482</v>
      </c>
      <c r="K688" t="str">
        <f t="shared" si="83"/>
        <v>56</v>
      </c>
      <c r="L688" t="str">
        <f t="shared" si="84"/>
        <v>5C</v>
      </c>
      <c r="M688" t="str">
        <f t="shared" si="85"/>
        <v>58</v>
      </c>
      <c r="N688" t="str">
        <f t="shared" si="86"/>
        <v>44</v>
      </c>
      <c r="O688" t="str">
        <f t="shared" si="87"/>
        <v>4B</v>
      </c>
      <c r="P688" t="str">
        <f t="shared" si="88"/>
        <v>49</v>
      </c>
    </row>
    <row r="689" spans="1:16" x14ac:dyDescent="0.5">
      <c r="A689">
        <f t="shared" si="89"/>
        <v>688</v>
      </c>
      <c r="B689" t="s">
        <v>712</v>
      </c>
      <c r="C689">
        <v>42</v>
      </c>
      <c r="D689">
        <v>52</v>
      </c>
      <c r="E689">
        <v>67</v>
      </c>
      <c r="F689">
        <v>39</v>
      </c>
      <c r="G689">
        <v>56</v>
      </c>
      <c r="H689">
        <v>50</v>
      </c>
      <c r="I689">
        <f t="shared" si="82"/>
        <v>306</v>
      </c>
      <c r="K689" t="str">
        <f t="shared" si="83"/>
        <v>2A</v>
      </c>
      <c r="L689" t="str">
        <f t="shared" si="84"/>
        <v>34</v>
      </c>
      <c r="M689" t="str">
        <f t="shared" si="85"/>
        <v>43</v>
      </c>
      <c r="N689" t="str">
        <f t="shared" si="86"/>
        <v>27</v>
      </c>
      <c r="O689" t="str">
        <f t="shared" si="87"/>
        <v>38</v>
      </c>
      <c r="P689" t="str">
        <f t="shared" si="88"/>
        <v>32</v>
      </c>
    </row>
    <row r="690" spans="1:16" x14ac:dyDescent="0.5">
      <c r="A690">
        <f t="shared" si="89"/>
        <v>689</v>
      </c>
      <c r="B690" t="s">
        <v>713</v>
      </c>
      <c r="C690">
        <v>72</v>
      </c>
      <c r="D690">
        <v>105</v>
      </c>
      <c r="E690">
        <v>115</v>
      </c>
      <c r="F690">
        <v>54</v>
      </c>
      <c r="G690">
        <v>86</v>
      </c>
      <c r="H690">
        <v>68</v>
      </c>
      <c r="I690">
        <f t="shared" si="82"/>
        <v>500</v>
      </c>
      <c r="K690" t="str">
        <f t="shared" si="83"/>
        <v>48</v>
      </c>
      <c r="L690" t="str">
        <f t="shared" si="84"/>
        <v>69</v>
      </c>
      <c r="M690" t="str">
        <f t="shared" si="85"/>
        <v>73</v>
      </c>
      <c r="N690" t="str">
        <f t="shared" si="86"/>
        <v>36</v>
      </c>
      <c r="O690" t="str">
        <f t="shared" si="87"/>
        <v>56</v>
      </c>
      <c r="P690" t="str">
        <f t="shared" si="88"/>
        <v>44</v>
      </c>
    </row>
    <row r="691" spans="1:16" x14ac:dyDescent="0.5">
      <c r="A691">
        <f t="shared" si="89"/>
        <v>690</v>
      </c>
      <c r="B691" t="s">
        <v>714</v>
      </c>
      <c r="C691">
        <v>50</v>
      </c>
      <c r="D691">
        <v>60</v>
      </c>
      <c r="E691">
        <v>60</v>
      </c>
      <c r="F691">
        <v>60</v>
      </c>
      <c r="G691">
        <v>60</v>
      </c>
      <c r="H691">
        <v>30</v>
      </c>
      <c r="I691">
        <f t="shared" si="82"/>
        <v>320</v>
      </c>
      <c r="K691" t="str">
        <f t="shared" si="83"/>
        <v>32</v>
      </c>
      <c r="L691" t="str">
        <f t="shared" si="84"/>
        <v>3C</v>
      </c>
      <c r="M691" t="str">
        <f t="shared" si="85"/>
        <v>3C</v>
      </c>
      <c r="N691" t="str">
        <f t="shared" si="86"/>
        <v>3C</v>
      </c>
      <c r="O691" t="str">
        <f t="shared" si="87"/>
        <v>3C</v>
      </c>
      <c r="P691" t="str">
        <f t="shared" si="88"/>
        <v>1E</v>
      </c>
    </row>
    <row r="692" spans="1:16" x14ac:dyDescent="0.5">
      <c r="A692">
        <f t="shared" si="89"/>
        <v>691</v>
      </c>
      <c r="B692" t="s">
        <v>715</v>
      </c>
      <c r="C692">
        <v>65</v>
      </c>
      <c r="D692">
        <v>75</v>
      </c>
      <c r="E692">
        <v>90</v>
      </c>
      <c r="F692">
        <v>97</v>
      </c>
      <c r="G692">
        <v>123</v>
      </c>
      <c r="H692">
        <v>44</v>
      </c>
      <c r="I692">
        <f t="shared" si="82"/>
        <v>494</v>
      </c>
      <c r="K692" t="str">
        <f t="shared" si="83"/>
        <v>41</v>
      </c>
      <c r="L692" t="str">
        <f t="shared" si="84"/>
        <v>4B</v>
      </c>
      <c r="M692" t="str">
        <f t="shared" si="85"/>
        <v>5A</v>
      </c>
      <c r="N692" t="str">
        <f t="shared" si="86"/>
        <v>61</v>
      </c>
      <c r="O692" t="str">
        <f t="shared" si="87"/>
        <v>7B</v>
      </c>
      <c r="P692" t="str">
        <f t="shared" si="88"/>
        <v>2C</v>
      </c>
    </row>
    <row r="693" spans="1:16" x14ac:dyDescent="0.5">
      <c r="A693">
        <f t="shared" si="89"/>
        <v>692</v>
      </c>
      <c r="B693" t="s">
        <v>716</v>
      </c>
      <c r="C693">
        <v>50</v>
      </c>
      <c r="D693">
        <v>53</v>
      </c>
      <c r="E693">
        <v>62</v>
      </c>
      <c r="F693">
        <v>58</v>
      </c>
      <c r="G693">
        <v>63</v>
      </c>
      <c r="H693">
        <v>44</v>
      </c>
      <c r="I693">
        <f t="shared" si="82"/>
        <v>330</v>
      </c>
      <c r="K693" t="str">
        <f t="shared" si="83"/>
        <v>32</v>
      </c>
      <c r="L693" t="str">
        <f t="shared" si="84"/>
        <v>35</v>
      </c>
      <c r="M693" t="str">
        <f t="shared" si="85"/>
        <v>3E</v>
      </c>
      <c r="N693" t="str">
        <f t="shared" si="86"/>
        <v>3A</v>
      </c>
      <c r="O693" t="str">
        <f t="shared" si="87"/>
        <v>3F</v>
      </c>
      <c r="P693" t="str">
        <f t="shared" si="88"/>
        <v>2C</v>
      </c>
    </row>
    <row r="694" spans="1:16" x14ac:dyDescent="0.5">
      <c r="A694">
        <f t="shared" si="89"/>
        <v>693</v>
      </c>
      <c r="B694" t="s">
        <v>717</v>
      </c>
      <c r="C694">
        <v>71</v>
      </c>
      <c r="D694">
        <v>73</v>
      </c>
      <c r="E694">
        <v>88</v>
      </c>
      <c r="F694">
        <v>120</v>
      </c>
      <c r="G694">
        <v>89</v>
      </c>
      <c r="H694">
        <v>59</v>
      </c>
      <c r="I694">
        <f t="shared" si="82"/>
        <v>500</v>
      </c>
      <c r="K694" t="str">
        <f t="shared" si="83"/>
        <v>47</v>
      </c>
      <c r="L694" t="str">
        <f t="shared" si="84"/>
        <v>49</v>
      </c>
      <c r="M694" t="str">
        <f t="shared" si="85"/>
        <v>58</v>
      </c>
      <c r="N694" t="str">
        <f t="shared" si="86"/>
        <v>78</v>
      </c>
      <c r="O694" t="str">
        <f t="shared" si="87"/>
        <v>59</v>
      </c>
      <c r="P694" t="str">
        <f t="shared" si="88"/>
        <v>3B</v>
      </c>
    </row>
    <row r="695" spans="1:16" x14ac:dyDescent="0.5">
      <c r="A695">
        <f t="shared" si="89"/>
        <v>694</v>
      </c>
      <c r="B695" t="s">
        <v>718</v>
      </c>
      <c r="C695">
        <v>44</v>
      </c>
      <c r="D695">
        <v>38</v>
      </c>
      <c r="E695">
        <v>33</v>
      </c>
      <c r="F695">
        <v>61</v>
      </c>
      <c r="G695">
        <v>43</v>
      </c>
      <c r="H695">
        <v>70</v>
      </c>
      <c r="I695">
        <f t="shared" si="82"/>
        <v>289</v>
      </c>
      <c r="K695" t="str">
        <f t="shared" si="83"/>
        <v>2C</v>
      </c>
      <c r="L695" t="str">
        <f t="shared" si="84"/>
        <v>26</v>
      </c>
      <c r="M695" t="str">
        <f t="shared" si="85"/>
        <v>21</v>
      </c>
      <c r="N695" t="str">
        <f t="shared" si="86"/>
        <v>3D</v>
      </c>
      <c r="O695" t="str">
        <f t="shared" si="87"/>
        <v>2B</v>
      </c>
      <c r="P695" t="str">
        <f t="shared" si="88"/>
        <v>46</v>
      </c>
    </row>
    <row r="696" spans="1:16" x14ac:dyDescent="0.5">
      <c r="A696">
        <f t="shared" si="89"/>
        <v>695</v>
      </c>
      <c r="B696" t="s">
        <v>719</v>
      </c>
      <c r="C696">
        <v>62</v>
      </c>
      <c r="D696">
        <v>55</v>
      </c>
      <c r="E696">
        <v>52</v>
      </c>
      <c r="F696">
        <v>109</v>
      </c>
      <c r="G696">
        <v>94</v>
      </c>
      <c r="H696">
        <v>109</v>
      </c>
      <c r="I696">
        <f t="shared" si="82"/>
        <v>481</v>
      </c>
      <c r="K696" t="str">
        <f t="shared" si="83"/>
        <v>3E</v>
      </c>
      <c r="L696" t="str">
        <f t="shared" si="84"/>
        <v>37</v>
      </c>
      <c r="M696" t="str">
        <f t="shared" si="85"/>
        <v>34</v>
      </c>
      <c r="N696" t="str">
        <f t="shared" si="86"/>
        <v>6D</v>
      </c>
      <c r="O696" t="str">
        <f t="shared" si="87"/>
        <v>5E</v>
      </c>
      <c r="P696" t="str">
        <f t="shared" si="88"/>
        <v>6D</v>
      </c>
    </row>
    <row r="697" spans="1:16" x14ac:dyDescent="0.5">
      <c r="A697">
        <f t="shared" si="89"/>
        <v>696</v>
      </c>
      <c r="B697" t="s">
        <v>720</v>
      </c>
      <c r="C697">
        <v>58</v>
      </c>
      <c r="D697">
        <v>89</v>
      </c>
      <c r="E697">
        <v>77</v>
      </c>
      <c r="F697">
        <v>45</v>
      </c>
      <c r="G697">
        <v>45</v>
      </c>
      <c r="H697">
        <v>48</v>
      </c>
      <c r="I697">
        <f t="shared" si="82"/>
        <v>362</v>
      </c>
      <c r="K697" t="str">
        <f t="shared" si="83"/>
        <v>3A</v>
      </c>
      <c r="L697" t="str">
        <f t="shared" si="84"/>
        <v>59</v>
      </c>
      <c r="M697" t="str">
        <f t="shared" si="85"/>
        <v>4D</v>
      </c>
      <c r="N697" t="str">
        <f t="shared" si="86"/>
        <v>2D</v>
      </c>
      <c r="O697" t="str">
        <f t="shared" si="87"/>
        <v>2D</v>
      </c>
      <c r="P697" t="str">
        <f t="shared" si="88"/>
        <v>30</v>
      </c>
    </row>
    <row r="698" spans="1:16" x14ac:dyDescent="0.5">
      <c r="A698">
        <f t="shared" si="89"/>
        <v>697</v>
      </c>
      <c r="B698" t="s">
        <v>721</v>
      </c>
      <c r="C698">
        <v>82</v>
      </c>
      <c r="D698">
        <v>121</v>
      </c>
      <c r="E698">
        <v>119</v>
      </c>
      <c r="F698">
        <v>69</v>
      </c>
      <c r="G698">
        <v>59</v>
      </c>
      <c r="H698">
        <v>71</v>
      </c>
      <c r="I698">
        <f t="shared" si="82"/>
        <v>521</v>
      </c>
      <c r="K698" t="str">
        <f t="shared" si="83"/>
        <v>52</v>
      </c>
      <c r="L698" t="str">
        <f t="shared" si="84"/>
        <v>79</v>
      </c>
      <c r="M698" t="str">
        <f t="shared" si="85"/>
        <v>77</v>
      </c>
      <c r="N698" t="str">
        <f t="shared" si="86"/>
        <v>45</v>
      </c>
      <c r="O698" t="str">
        <f t="shared" si="87"/>
        <v>3B</v>
      </c>
      <c r="P698" t="str">
        <f t="shared" si="88"/>
        <v>47</v>
      </c>
    </row>
    <row r="699" spans="1:16" x14ac:dyDescent="0.5">
      <c r="A699">
        <f t="shared" si="89"/>
        <v>698</v>
      </c>
      <c r="B699" t="s">
        <v>722</v>
      </c>
      <c r="C699">
        <v>77</v>
      </c>
      <c r="D699">
        <v>59</v>
      </c>
      <c r="E699">
        <v>50</v>
      </c>
      <c r="F699">
        <v>67</v>
      </c>
      <c r="G699">
        <v>63</v>
      </c>
      <c r="H699">
        <v>46</v>
      </c>
      <c r="I699">
        <f t="shared" si="82"/>
        <v>362</v>
      </c>
      <c r="K699" t="str">
        <f t="shared" si="83"/>
        <v>4D</v>
      </c>
      <c r="L699" t="str">
        <f t="shared" si="84"/>
        <v>3B</v>
      </c>
      <c r="M699" t="str">
        <f t="shared" si="85"/>
        <v>32</v>
      </c>
      <c r="N699" t="str">
        <f t="shared" si="86"/>
        <v>43</v>
      </c>
      <c r="O699" t="str">
        <f t="shared" si="87"/>
        <v>3F</v>
      </c>
      <c r="P699" t="str">
        <f t="shared" si="88"/>
        <v>2E</v>
      </c>
    </row>
    <row r="700" spans="1:16" x14ac:dyDescent="0.5">
      <c r="A700">
        <f t="shared" si="89"/>
        <v>699</v>
      </c>
      <c r="B700" t="s">
        <v>723</v>
      </c>
      <c r="C700">
        <v>123</v>
      </c>
      <c r="D700">
        <v>77</v>
      </c>
      <c r="E700">
        <v>72</v>
      </c>
      <c r="F700">
        <v>99</v>
      </c>
      <c r="G700">
        <v>92</v>
      </c>
      <c r="H700">
        <v>58</v>
      </c>
      <c r="I700">
        <f t="shared" si="82"/>
        <v>521</v>
      </c>
      <c r="K700" t="str">
        <f t="shared" si="83"/>
        <v>7B</v>
      </c>
      <c r="L700" t="str">
        <f t="shared" si="84"/>
        <v>4D</v>
      </c>
      <c r="M700" t="str">
        <f t="shared" si="85"/>
        <v>48</v>
      </c>
      <c r="N700" t="str">
        <f t="shared" si="86"/>
        <v>63</v>
      </c>
      <c r="O700" t="str">
        <f t="shared" si="87"/>
        <v>5C</v>
      </c>
      <c r="P700" t="str">
        <f t="shared" si="88"/>
        <v>3A</v>
      </c>
    </row>
    <row r="701" spans="1:16" x14ac:dyDescent="0.5">
      <c r="A701">
        <f t="shared" si="89"/>
        <v>700</v>
      </c>
      <c r="B701" t="s">
        <v>724</v>
      </c>
      <c r="C701">
        <v>95</v>
      </c>
      <c r="D701">
        <v>65</v>
      </c>
      <c r="E701">
        <v>65</v>
      </c>
      <c r="F701">
        <v>110</v>
      </c>
      <c r="G701">
        <v>130</v>
      </c>
      <c r="H701">
        <v>60</v>
      </c>
      <c r="I701">
        <f t="shared" si="82"/>
        <v>525</v>
      </c>
      <c r="K701" t="str">
        <f t="shared" si="83"/>
        <v>5F</v>
      </c>
      <c r="L701" t="str">
        <f t="shared" si="84"/>
        <v>41</v>
      </c>
      <c r="M701" t="str">
        <f t="shared" si="85"/>
        <v>41</v>
      </c>
      <c r="N701" t="str">
        <f t="shared" si="86"/>
        <v>6E</v>
      </c>
      <c r="O701" t="str">
        <f t="shared" si="87"/>
        <v>82</v>
      </c>
      <c r="P701" t="str">
        <f t="shared" si="88"/>
        <v>3C</v>
      </c>
    </row>
    <row r="702" spans="1:16" x14ac:dyDescent="0.5">
      <c r="A702">
        <f t="shared" si="89"/>
        <v>701</v>
      </c>
      <c r="B702" t="s">
        <v>725</v>
      </c>
      <c r="C702">
        <v>78</v>
      </c>
      <c r="D702">
        <v>92</v>
      </c>
      <c r="E702">
        <v>75</v>
      </c>
      <c r="F702">
        <v>74</v>
      </c>
      <c r="G702">
        <v>63</v>
      </c>
      <c r="H702">
        <v>118</v>
      </c>
      <c r="I702">
        <f t="shared" si="82"/>
        <v>500</v>
      </c>
      <c r="K702" t="str">
        <f t="shared" si="83"/>
        <v>4E</v>
      </c>
      <c r="L702" t="str">
        <f t="shared" si="84"/>
        <v>5C</v>
      </c>
      <c r="M702" t="str">
        <f t="shared" si="85"/>
        <v>4B</v>
      </c>
      <c r="N702" t="str">
        <f t="shared" si="86"/>
        <v>4A</v>
      </c>
      <c r="O702" t="str">
        <f t="shared" si="87"/>
        <v>3F</v>
      </c>
      <c r="P702" t="str">
        <f t="shared" si="88"/>
        <v>76</v>
      </c>
    </row>
    <row r="703" spans="1:16" x14ac:dyDescent="0.5">
      <c r="A703">
        <f t="shared" si="89"/>
        <v>702</v>
      </c>
      <c r="B703" t="s">
        <v>726</v>
      </c>
      <c r="C703">
        <v>67</v>
      </c>
      <c r="D703">
        <v>58</v>
      </c>
      <c r="E703">
        <v>57</v>
      </c>
      <c r="F703">
        <v>81</v>
      </c>
      <c r="G703">
        <v>67</v>
      </c>
      <c r="H703">
        <v>101</v>
      </c>
      <c r="I703">
        <f t="shared" si="82"/>
        <v>431</v>
      </c>
      <c r="K703" t="str">
        <f t="shared" si="83"/>
        <v>43</v>
      </c>
      <c r="L703" t="str">
        <f t="shared" si="84"/>
        <v>3A</v>
      </c>
      <c r="M703" t="str">
        <f t="shared" si="85"/>
        <v>39</v>
      </c>
      <c r="N703" t="str">
        <f t="shared" si="86"/>
        <v>51</v>
      </c>
      <c r="O703" t="str">
        <f t="shared" si="87"/>
        <v>43</v>
      </c>
      <c r="P703" t="str">
        <f t="shared" si="88"/>
        <v>65</v>
      </c>
    </row>
    <row r="704" spans="1:16" x14ac:dyDescent="0.5">
      <c r="A704">
        <f t="shared" si="89"/>
        <v>703</v>
      </c>
      <c r="B704" t="s">
        <v>727</v>
      </c>
      <c r="C704">
        <v>50</v>
      </c>
      <c r="D704">
        <v>50</v>
      </c>
      <c r="E704">
        <v>150</v>
      </c>
      <c r="F704">
        <v>50</v>
      </c>
      <c r="G704">
        <v>150</v>
      </c>
      <c r="H704">
        <v>50</v>
      </c>
      <c r="I704">
        <f t="shared" si="82"/>
        <v>500</v>
      </c>
      <c r="K704" t="str">
        <f t="shared" si="83"/>
        <v>32</v>
      </c>
      <c r="L704" t="str">
        <f t="shared" si="84"/>
        <v>32</v>
      </c>
      <c r="M704" t="str">
        <f t="shared" si="85"/>
        <v>96</v>
      </c>
      <c r="N704" t="str">
        <f t="shared" si="86"/>
        <v>32</v>
      </c>
      <c r="O704" t="str">
        <f t="shared" si="87"/>
        <v>96</v>
      </c>
      <c r="P704" t="str">
        <f t="shared" si="88"/>
        <v>32</v>
      </c>
    </row>
    <row r="705" spans="1:16" x14ac:dyDescent="0.5">
      <c r="A705">
        <f t="shared" si="89"/>
        <v>704</v>
      </c>
      <c r="B705" t="s">
        <v>728</v>
      </c>
      <c r="C705">
        <v>45</v>
      </c>
      <c r="D705">
        <v>50</v>
      </c>
      <c r="E705">
        <v>35</v>
      </c>
      <c r="F705">
        <v>55</v>
      </c>
      <c r="G705">
        <v>75</v>
      </c>
      <c r="H705">
        <v>40</v>
      </c>
      <c r="I705">
        <f t="shared" si="82"/>
        <v>300</v>
      </c>
      <c r="K705" t="str">
        <f t="shared" si="83"/>
        <v>2D</v>
      </c>
      <c r="L705" t="str">
        <f t="shared" si="84"/>
        <v>32</v>
      </c>
      <c r="M705" t="str">
        <f t="shared" si="85"/>
        <v>23</v>
      </c>
      <c r="N705" t="str">
        <f t="shared" si="86"/>
        <v>37</v>
      </c>
      <c r="O705" t="str">
        <f t="shared" si="87"/>
        <v>4B</v>
      </c>
      <c r="P705" t="str">
        <f t="shared" si="88"/>
        <v>28</v>
      </c>
    </row>
    <row r="706" spans="1:16" x14ac:dyDescent="0.5">
      <c r="A706">
        <f t="shared" si="89"/>
        <v>705</v>
      </c>
      <c r="B706" t="s">
        <v>729</v>
      </c>
      <c r="C706">
        <v>68</v>
      </c>
      <c r="D706">
        <v>75</v>
      </c>
      <c r="E706">
        <v>53</v>
      </c>
      <c r="F706">
        <v>83</v>
      </c>
      <c r="G706">
        <v>113</v>
      </c>
      <c r="H706">
        <v>60</v>
      </c>
      <c r="I706">
        <f t="shared" si="82"/>
        <v>452</v>
      </c>
      <c r="K706" t="str">
        <f t="shared" si="83"/>
        <v>44</v>
      </c>
      <c r="L706" t="str">
        <f t="shared" si="84"/>
        <v>4B</v>
      </c>
      <c r="M706" t="str">
        <f t="shared" si="85"/>
        <v>35</v>
      </c>
      <c r="N706" t="str">
        <f t="shared" si="86"/>
        <v>53</v>
      </c>
      <c r="O706" t="str">
        <f t="shared" si="87"/>
        <v>71</v>
      </c>
      <c r="P706" t="str">
        <f t="shared" si="88"/>
        <v>3C</v>
      </c>
    </row>
    <row r="707" spans="1:16" x14ac:dyDescent="0.5">
      <c r="A707">
        <f t="shared" si="89"/>
        <v>706</v>
      </c>
      <c r="B707" t="s">
        <v>730</v>
      </c>
      <c r="C707">
        <v>90</v>
      </c>
      <c r="D707">
        <v>100</v>
      </c>
      <c r="E707">
        <v>70</v>
      </c>
      <c r="F707">
        <v>110</v>
      </c>
      <c r="G707">
        <v>150</v>
      </c>
      <c r="H707">
        <v>80</v>
      </c>
      <c r="I707">
        <f t="shared" ref="I707:I770" si="90">SUM(C707:H707)</f>
        <v>600</v>
      </c>
      <c r="K707" t="str">
        <f t="shared" ref="K707:K770" si="91">DEC2HEX(C707)</f>
        <v>5A</v>
      </c>
      <c r="L707" t="str">
        <f t="shared" ref="L707:L770" si="92">DEC2HEX(D707)</f>
        <v>64</v>
      </c>
      <c r="M707" t="str">
        <f t="shared" ref="M707:M770" si="93">DEC2HEX(E707)</f>
        <v>46</v>
      </c>
      <c r="N707" t="str">
        <f t="shared" ref="N707:N770" si="94">DEC2HEX(F707)</f>
        <v>6E</v>
      </c>
      <c r="O707" t="str">
        <f t="shared" ref="O707:O770" si="95">DEC2HEX(G707)</f>
        <v>96</v>
      </c>
      <c r="P707" t="str">
        <f t="shared" ref="P707:P770" si="96">DEC2HEX(H707)</f>
        <v>50</v>
      </c>
    </row>
    <row r="708" spans="1:16" x14ac:dyDescent="0.5">
      <c r="A708">
        <f t="shared" si="89"/>
        <v>707</v>
      </c>
      <c r="B708" t="s">
        <v>731</v>
      </c>
      <c r="C708">
        <v>57</v>
      </c>
      <c r="D708">
        <v>80</v>
      </c>
      <c r="E708">
        <v>91</v>
      </c>
      <c r="F708">
        <v>80</v>
      </c>
      <c r="G708">
        <v>87</v>
      </c>
      <c r="H708">
        <v>75</v>
      </c>
      <c r="I708">
        <f t="shared" si="90"/>
        <v>470</v>
      </c>
      <c r="K708" t="str">
        <f t="shared" si="91"/>
        <v>39</v>
      </c>
      <c r="L708" t="str">
        <f t="shared" si="92"/>
        <v>50</v>
      </c>
      <c r="M708" t="str">
        <f t="shared" si="93"/>
        <v>5B</v>
      </c>
      <c r="N708" t="str">
        <f t="shared" si="94"/>
        <v>50</v>
      </c>
      <c r="O708" t="str">
        <f t="shared" si="95"/>
        <v>57</v>
      </c>
      <c r="P708" t="str">
        <f t="shared" si="96"/>
        <v>4B</v>
      </c>
    </row>
    <row r="709" spans="1:16" x14ac:dyDescent="0.5">
      <c r="A709">
        <f t="shared" ref="A709:A772" si="97">A708+1</f>
        <v>708</v>
      </c>
      <c r="B709" t="s">
        <v>732</v>
      </c>
      <c r="C709">
        <v>43</v>
      </c>
      <c r="D709">
        <v>70</v>
      </c>
      <c r="E709">
        <v>48</v>
      </c>
      <c r="F709">
        <v>50</v>
      </c>
      <c r="G709">
        <v>60</v>
      </c>
      <c r="H709">
        <v>38</v>
      </c>
      <c r="I709">
        <f t="shared" si="90"/>
        <v>309</v>
      </c>
      <c r="K709" t="str">
        <f t="shared" si="91"/>
        <v>2B</v>
      </c>
      <c r="L709" t="str">
        <f t="shared" si="92"/>
        <v>46</v>
      </c>
      <c r="M709" t="str">
        <f t="shared" si="93"/>
        <v>30</v>
      </c>
      <c r="N709" t="str">
        <f t="shared" si="94"/>
        <v>32</v>
      </c>
      <c r="O709" t="str">
        <f t="shared" si="95"/>
        <v>3C</v>
      </c>
      <c r="P709" t="str">
        <f t="shared" si="96"/>
        <v>26</v>
      </c>
    </row>
    <row r="710" spans="1:16" x14ac:dyDescent="0.5">
      <c r="A710">
        <f t="shared" si="97"/>
        <v>709</v>
      </c>
      <c r="B710" t="s">
        <v>733</v>
      </c>
      <c r="C710">
        <v>85</v>
      </c>
      <c r="D710">
        <v>110</v>
      </c>
      <c r="E710">
        <v>76</v>
      </c>
      <c r="F710">
        <v>65</v>
      </c>
      <c r="G710">
        <v>82</v>
      </c>
      <c r="H710">
        <v>56</v>
      </c>
      <c r="I710">
        <f t="shared" si="90"/>
        <v>474</v>
      </c>
      <c r="K710" t="str">
        <f t="shared" si="91"/>
        <v>55</v>
      </c>
      <c r="L710" t="str">
        <f t="shared" si="92"/>
        <v>6E</v>
      </c>
      <c r="M710" t="str">
        <f t="shared" si="93"/>
        <v>4C</v>
      </c>
      <c r="N710" t="str">
        <f t="shared" si="94"/>
        <v>41</v>
      </c>
      <c r="O710" t="str">
        <f t="shared" si="95"/>
        <v>52</v>
      </c>
      <c r="P710" t="str">
        <f t="shared" si="96"/>
        <v>38</v>
      </c>
    </row>
    <row r="711" spans="1:16" x14ac:dyDescent="0.5">
      <c r="A711">
        <f t="shared" si="97"/>
        <v>710</v>
      </c>
      <c r="B711" t="s">
        <v>734</v>
      </c>
      <c r="C711">
        <v>49</v>
      </c>
      <c r="D711">
        <v>66</v>
      </c>
      <c r="E711">
        <v>70</v>
      </c>
      <c r="F711">
        <v>44</v>
      </c>
      <c r="G711">
        <v>55</v>
      </c>
      <c r="H711">
        <v>51</v>
      </c>
      <c r="I711">
        <f t="shared" si="90"/>
        <v>335</v>
      </c>
      <c r="K711" t="str">
        <f t="shared" si="91"/>
        <v>31</v>
      </c>
      <c r="L711" t="str">
        <f t="shared" si="92"/>
        <v>42</v>
      </c>
      <c r="M711" t="str">
        <f t="shared" si="93"/>
        <v>46</v>
      </c>
      <c r="N711" t="str">
        <f t="shared" si="94"/>
        <v>2C</v>
      </c>
      <c r="O711" t="str">
        <f t="shared" si="95"/>
        <v>37</v>
      </c>
      <c r="P711" t="str">
        <f t="shared" si="96"/>
        <v>33</v>
      </c>
    </row>
    <row r="712" spans="1:16" x14ac:dyDescent="0.5">
      <c r="A712">
        <f t="shared" si="97"/>
        <v>711</v>
      </c>
      <c r="B712" t="s">
        <v>735</v>
      </c>
      <c r="C712">
        <v>65</v>
      </c>
      <c r="D712">
        <v>90</v>
      </c>
      <c r="E712">
        <v>122</v>
      </c>
      <c r="F712">
        <v>58</v>
      </c>
      <c r="G712">
        <v>75</v>
      </c>
      <c r="H712">
        <v>84</v>
      </c>
      <c r="I712">
        <f t="shared" si="90"/>
        <v>494</v>
      </c>
      <c r="K712" t="str">
        <f t="shared" si="91"/>
        <v>41</v>
      </c>
      <c r="L712" t="str">
        <f t="shared" si="92"/>
        <v>5A</v>
      </c>
      <c r="M712" t="str">
        <f t="shared" si="93"/>
        <v>7A</v>
      </c>
      <c r="N712" t="str">
        <f t="shared" si="94"/>
        <v>3A</v>
      </c>
      <c r="O712" t="str">
        <f t="shared" si="95"/>
        <v>4B</v>
      </c>
      <c r="P712" t="str">
        <f t="shared" si="96"/>
        <v>54</v>
      </c>
    </row>
    <row r="713" spans="1:16" x14ac:dyDescent="0.5">
      <c r="A713">
        <f t="shared" si="97"/>
        <v>712</v>
      </c>
      <c r="B713" t="s">
        <v>736</v>
      </c>
      <c r="C713">
        <v>55</v>
      </c>
      <c r="D713">
        <v>69</v>
      </c>
      <c r="E713">
        <v>85</v>
      </c>
      <c r="F713">
        <v>32</v>
      </c>
      <c r="G713">
        <v>35</v>
      </c>
      <c r="H713">
        <v>28</v>
      </c>
      <c r="I713">
        <f t="shared" si="90"/>
        <v>304</v>
      </c>
      <c r="K713" t="str">
        <f t="shared" si="91"/>
        <v>37</v>
      </c>
      <c r="L713" t="str">
        <f t="shared" si="92"/>
        <v>45</v>
      </c>
      <c r="M713" t="str">
        <f t="shared" si="93"/>
        <v>55</v>
      </c>
      <c r="N713" t="str">
        <f t="shared" si="94"/>
        <v>20</v>
      </c>
      <c r="O713" t="str">
        <f t="shared" si="95"/>
        <v>23</v>
      </c>
      <c r="P713" t="str">
        <f t="shared" si="96"/>
        <v>1C</v>
      </c>
    </row>
    <row r="714" spans="1:16" x14ac:dyDescent="0.5">
      <c r="A714">
        <f t="shared" si="97"/>
        <v>713</v>
      </c>
      <c r="B714" t="s">
        <v>737</v>
      </c>
      <c r="C714">
        <v>95</v>
      </c>
      <c r="D714">
        <v>117</v>
      </c>
      <c r="E714">
        <v>184</v>
      </c>
      <c r="F714">
        <v>44</v>
      </c>
      <c r="G714">
        <v>46</v>
      </c>
      <c r="H714">
        <v>28</v>
      </c>
      <c r="I714">
        <f t="shared" si="90"/>
        <v>514</v>
      </c>
      <c r="K714" t="str">
        <f t="shared" si="91"/>
        <v>5F</v>
      </c>
      <c r="L714" t="str">
        <f t="shared" si="92"/>
        <v>75</v>
      </c>
      <c r="M714" t="str">
        <f t="shared" si="93"/>
        <v>B8</v>
      </c>
      <c r="N714" t="str">
        <f t="shared" si="94"/>
        <v>2C</v>
      </c>
      <c r="O714" t="str">
        <f t="shared" si="95"/>
        <v>2E</v>
      </c>
      <c r="P714" t="str">
        <f t="shared" si="96"/>
        <v>1C</v>
      </c>
    </row>
    <row r="715" spans="1:16" x14ac:dyDescent="0.5">
      <c r="A715">
        <f t="shared" si="97"/>
        <v>714</v>
      </c>
      <c r="B715" t="s">
        <v>738</v>
      </c>
      <c r="C715">
        <v>40</v>
      </c>
      <c r="D715">
        <v>30</v>
      </c>
      <c r="E715">
        <v>35</v>
      </c>
      <c r="F715">
        <v>45</v>
      </c>
      <c r="G715">
        <v>40</v>
      </c>
      <c r="H715">
        <v>55</v>
      </c>
      <c r="I715">
        <f t="shared" si="90"/>
        <v>245</v>
      </c>
      <c r="K715" t="str">
        <f t="shared" si="91"/>
        <v>28</v>
      </c>
      <c r="L715" t="str">
        <f t="shared" si="92"/>
        <v>1E</v>
      </c>
      <c r="M715" t="str">
        <f t="shared" si="93"/>
        <v>23</v>
      </c>
      <c r="N715" t="str">
        <f t="shared" si="94"/>
        <v>2D</v>
      </c>
      <c r="O715" t="str">
        <f t="shared" si="95"/>
        <v>28</v>
      </c>
      <c r="P715" t="str">
        <f t="shared" si="96"/>
        <v>37</v>
      </c>
    </row>
    <row r="716" spans="1:16" x14ac:dyDescent="0.5">
      <c r="A716">
        <f t="shared" si="97"/>
        <v>715</v>
      </c>
      <c r="B716" t="s">
        <v>739</v>
      </c>
      <c r="C716">
        <v>85</v>
      </c>
      <c r="D716">
        <v>70</v>
      </c>
      <c r="E716">
        <v>80</v>
      </c>
      <c r="F716">
        <v>97</v>
      </c>
      <c r="G716">
        <v>80</v>
      </c>
      <c r="H716">
        <v>123</v>
      </c>
      <c r="I716">
        <f t="shared" si="90"/>
        <v>535</v>
      </c>
      <c r="K716" t="str">
        <f t="shared" si="91"/>
        <v>55</v>
      </c>
      <c r="L716" t="str">
        <f t="shared" si="92"/>
        <v>46</v>
      </c>
      <c r="M716" t="str">
        <f t="shared" si="93"/>
        <v>50</v>
      </c>
      <c r="N716" t="str">
        <f t="shared" si="94"/>
        <v>61</v>
      </c>
      <c r="O716" t="str">
        <f t="shared" si="95"/>
        <v>50</v>
      </c>
      <c r="P716" t="str">
        <f t="shared" si="96"/>
        <v>7B</v>
      </c>
    </row>
    <row r="717" spans="1:16" x14ac:dyDescent="0.5">
      <c r="A717">
        <f t="shared" si="97"/>
        <v>716</v>
      </c>
      <c r="B717" t="s">
        <v>740</v>
      </c>
      <c r="C717">
        <v>126</v>
      </c>
      <c r="D717">
        <v>131</v>
      </c>
      <c r="E717">
        <v>95</v>
      </c>
      <c r="F717">
        <v>131</v>
      </c>
      <c r="G717">
        <v>98</v>
      </c>
      <c r="H717">
        <v>99</v>
      </c>
      <c r="I717">
        <f t="shared" si="90"/>
        <v>680</v>
      </c>
      <c r="K717" t="str">
        <f t="shared" si="91"/>
        <v>7E</v>
      </c>
      <c r="L717" t="str">
        <f t="shared" si="92"/>
        <v>83</v>
      </c>
      <c r="M717" t="str">
        <f t="shared" si="93"/>
        <v>5F</v>
      </c>
      <c r="N717" t="str">
        <f t="shared" si="94"/>
        <v>83</v>
      </c>
      <c r="O717" t="str">
        <f t="shared" si="95"/>
        <v>62</v>
      </c>
      <c r="P717" t="str">
        <f t="shared" si="96"/>
        <v>63</v>
      </c>
    </row>
    <row r="718" spans="1:16" x14ac:dyDescent="0.5">
      <c r="A718">
        <f t="shared" si="97"/>
        <v>717</v>
      </c>
      <c r="B718" t="s">
        <v>741</v>
      </c>
      <c r="C718">
        <v>126</v>
      </c>
      <c r="D718">
        <v>131</v>
      </c>
      <c r="E718">
        <v>95</v>
      </c>
      <c r="F718">
        <v>131</v>
      </c>
      <c r="G718">
        <v>98</v>
      </c>
      <c r="H718">
        <v>99</v>
      </c>
      <c r="I718">
        <f t="shared" si="90"/>
        <v>680</v>
      </c>
      <c r="K718" t="str">
        <f t="shared" si="91"/>
        <v>7E</v>
      </c>
      <c r="L718" t="str">
        <f t="shared" si="92"/>
        <v>83</v>
      </c>
      <c r="M718" t="str">
        <f t="shared" si="93"/>
        <v>5F</v>
      </c>
      <c r="N718" t="str">
        <f t="shared" si="94"/>
        <v>83</v>
      </c>
      <c r="O718" t="str">
        <f t="shared" si="95"/>
        <v>62</v>
      </c>
      <c r="P718" t="str">
        <f t="shared" si="96"/>
        <v>63</v>
      </c>
    </row>
    <row r="719" spans="1:16" x14ac:dyDescent="0.5">
      <c r="A719">
        <f t="shared" si="97"/>
        <v>718</v>
      </c>
      <c r="B719" t="s">
        <v>742</v>
      </c>
      <c r="C719">
        <v>108</v>
      </c>
      <c r="D719">
        <v>100</v>
      </c>
      <c r="E719">
        <v>121</v>
      </c>
      <c r="F719">
        <v>81</v>
      </c>
      <c r="G719">
        <v>95</v>
      </c>
      <c r="H719">
        <v>95</v>
      </c>
      <c r="I719">
        <f t="shared" si="90"/>
        <v>600</v>
      </c>
      <c r="K719" t="str">
        <f t="shared" si="91"/>
        <v>6C</v>
      </c>
      <c r="L719" t="str">
        <f t="shared" si="92"/>
        <v>64</v>
      </c>
      <c r="M719" t="str">
        <f t="shared" si="93"/>
        <v>79</v>
      </c>
      <c r="N719" t="str">
        <f t="shared" si="94"/>
        <v>51</v>
      </c>
      <c r="O719" t="str">
        <f t="shared" si="95"/>
        <v>5F</v>
      </c>
      <c r="P719" t="str">
        <f t="shared" si="96"/>
        <v>5F</v>
      </c>
    </row>
    <row r="720" spans="1:16" x14ac:dyDescent="0.5">
      <c r="A720">
        <f t="shared" si="97"/>
        <v>719</v>
      </c>
      <c r="B720" t="s">
        <v>743</v>
      </c>
      <c r="C720">
        <v>50</v>
      </c>
      <c r="D720">
        <v>100</v>
      </c>
      <c r="E720">
        <v>150</v>
      </c>
      <c r="F720">
        <v>100</v>
      </c>
      <c r="G720">
        <v>150</v>
      </c>
      <c r="H720">
        <v>50</v>
      </c>
      <c r="I720">
        <f t="shared" si="90"/>
        <v>600</v>
      </c>
      <c r="K720" t="str">
        <f t="shared" si="91"/>
        <v>32</v>
      </c>
      <c r="L720" t="str">
        <f t="shared" si="92"/>
        <v>64</v>
      </c>
      <c r="M720" t="str">
        <f t="shared" si="93"/>
        <v>96</v>
      </c>
      <c r="N720" t="str">
        <f t="shared" si="94"/>
        <v>64</v>
      </c>
      <c r="O720" t="str">
        <f t="shared" si="95"/>
        <v>96</v>
      </c>
      <c r="P720" t="str">
        <f t="shared" si="96"/>
        <v>32</v>
      </c>
    </row>
    <row r="721" spans="1:16" x14ac:dyDescent="0.5">
      <c r="A721">
        <f t="shared" si="97"/>
        <v>720</v>
      </c>
      <c r="B721" t="s">
        <v>744</v>
      </c>
      <c r="C721">
        <v>80</v>
      </c>
      <c r="D721">
        <v>110</v>
      </c>
      <c r="E721">
        <v>60</v>
      </c>
      <c r="F721">
        <v>150</v>
      </c>
      <c r="G721">
        <v>130</v>
      </c>
      <c r="H721">
        <v>70</v>
      </c>
      <c r="I721">
        <f t="shared" si="90"/>
        <v>600</v>
      </c>
      <c r="K721" t="str">
        <f t="shared" si="91"/>
        <v>50</v>
      </c>
      <c r="L721" t="str">
        <f t="shared" si="92"/>
        <v>6E</v>
      </c>
      <c r="M721" t="str">
        <f t="shared" si="93"/>
        <v>3C</v>
      </c>
      <c r="N721" t="str">
        <f t="shared" si="94"/>
        <v>96</v>
      </c>
      <c r="O721" t="str">
        <f t="shared" si="95"/>
        <v>82</v>
      </c>
      <c r="P721" t="str">
        <f t="shared" si="96"/>
        <v>46</v>
      </c>
    </row>
    <row r="722" spans="1:16" x14ac:dyDescent="0.5">
      <c r="A722">
        <f t="shared" si="97"/>
        <v>721</v>
      </c>
      <c r="B722" t="s">
        <v>745</v>
      </c>
      <c r="C722">
        <v>80</v>
      </c>
      <c r="D722">
        <v>110</v>
      </c>
      <c r="E722">
        <v>120</v>
      </c>
      <c r="F722">
        <v>130</v>
      </c>
      <c r="G722">
        <v>90</v>
      </c>
      <c r="H722">
        <v>70</v>
      </c>
      <c r="I722">
        <f t="shared" si="90"/>
        <v>600</v>
      </c>
      <c r="K722" t="str">
        <f t="shared" si="91"/>
        <v>50</v>
      </c>
      <c r="L722" t="str">
        <f t="shared" si="92"/>
        <v>6E</v>
      </c>
      <c r="M722" t="str">
        <f t="shared" si="93"/>
        <v>78</v>
      </c>
      <c r="N722" t="str">
        <f t="shared" si="94"/>
        <v>82</v>
      </c>
      <c r="O722" t="str">
        <f t="shared" si="95"/>
        <v>5A</v>
      </c>
      <c r="P722" t="str">
        <f t="shared" si="96"/>
        <v>46</v>
      </c>
    </row>
    <row r="723" spans="1:16" x14ac:dyDescent="0.5">
      <c r="A723">
        <f t="shared" si="97"/>
        <v>722</v>
      </c>
      <c r="B723" t="s">
        <v>746</v>
      </c>
      <c r="C723">
        <v>68</v>
      </c>
      <c r="D723">
        <v>55</v>
      </c>
      <c r="E723">
        <v>55</v>
      </c>
      <c r="F723">
        <v>50</v>
      </c>
      <c r="G723">
        <v>50</v>
      </c>
      <c r="H723">
        <v>42</v>
      </c>
      <c r="I723">
        <f t="shared" si="90"/>
        <v>320</v>
      </c>
      <c r="K723" t="str">
        <f t="shared" si="91"/>
        <v>44</v>
      </c>
      <c r="L723" t="str">
        <f t="shared" si="92"/>
        <v>37</v>
      </c>
      <c r="M723" t="str">
        <f t="shared" si="93"/>
        <v>37</v>
      </c>
      <c r="N723" t="str">
        <f t="shared" si="94"/>
        <v>32</v>
      </c>
      <c r="O723" t="str">
        <f t="shared" si="95"/>
        <v>32</v>
      </c>
      <c r="P723" t="str">
        <f t="shared" si="96"/>
        <v>2A</v>
      </c>
    </row>
    <row r="724" spans="1:16" x14ac:dyDescent="0.5">
      <c r="A724">
        <f t="shared" si="97"/>
        <v>723</v>
      </c>
      <c r="B724" t="s">
        <v>747</v>
      </c>
      <c r="C724">
        <v>78</v>
      </c>
      <c r="D724">
        <v>75</v>
      </c>
      <c r="E724">
        <v>75</v>
      </c>
      <c r="F724">
        <v>70</v>
      </c>
      <c r="G724">
        <v>70</v>
      </c>
      <c r="H724">
        <v>52</v>
      </c>
      <c r="I724">
        <f t="shared" si="90"/>
        <v>420</v>
      </c>
      <c r="K724" t="str">
        <f t="shared" si="91"/>
        <v>4E</v>
      </c>
      <c r="L724" t="str">
        <f t="shared" si="92"/>
        <v>4B</v>
      </c>
      <c r="M724" t="str">
        <f t="shared" si="93"/>
        <v>4B</v>
      </c>
      <c r="N724" t="str">
        <f t="shared" si="94"/>
        <v>46</v>
      </c>
      <c r="O724" t="str">
        <f t="shared" si="95"/>
        <v>46</v>
      </c>
      <c r="P724" t="str">
        <f t="shared" si="96"/>
        <v>34</v>
      </c>
    </row>
    <row r="725" spans="1:16" x14ac:dyDescent="0.5">
      <c r="A725">
        <f t="shared" si="97"/>
        <v>724</v>
      </c>
      <c r="B725" t="s">
        <v>748</v>
      </c>
      <c r="C725">
        <v>78</v>
      </c>
      <c r="D725">
        <v>107</v>
      </c>
      <c r="E725">
        <v>75</v>
      </c>
      <c r="F725">
        <v>100</v>
      </c>
      <c r="G725">
        <v>100</v>
      </c>
      <c r="H725">
        <v>70</v>
      </c>
      <c r="I725">
        <f t="shared" si="90"/>
        <v>530</v>
      </c>
      <c r="K725" t="str">
        <f t="shared" si="91"/>
        <v>4E</v>
      </c>
      <c r="L725" t="str">
        <f t="shared" si="92"/>
        <v>6B</v>
      </c>
      <c r="M725" t="str">
        <f t="shared" si="93"/>
        <v>4B</v>
      </c>
      <c r="N725" t="str">
        <f t="shared" si="94"/>
        <v>64</v>
      </c>
      <c r="O725" t="str">
        <f t="shared" si="95"/>
        <v>64</v>
      </c>
      <c r="P725" t="str">
        <f t="shared" si="96"/>
        <v>46</v>
      </c>
    </row>
    <row r="726" spans="1:16" x14ac:dyDescent="0.5">
      <c r="A726">
        <f t="shared" si="97"/>
        <v>725</v>
      </c>
      <c r="B726" t="s">
        <v>749</v>
      </c>
      <c r="C726">
        <v>45</v>
      </c>
      <c r="D726">
        <v>65</v>
      </c>
      <c r="E726">
        <v>40</v>
      </c>
      <c r="F726">
        <v>60</v>
      </c>
      <c r="G726">
        <v>40</v>
      </c>
      <c r="H726">
        <v>70</v>
      </c>
      <c r="I726">
        <f t="shared" si="90"/>
        <v>320</v>
      </c>
      <c r="K726" t="str">
        <f t="shared" si="91"/>
        <v>2D</v>
      </c>
      <c r="L726" t="str">
        <f t="shared" si="92"/>
        <v>41</v>
      </c>
      <c r="M726" t="str">
        <f t="shared" si="93"/>
        <v>28</v>
      </c>
      <c r="N726" t="str">
        <f t="shared" si="94"/>
        <v>3C</v>
      </c>
      <c r="O726" t="str">
        <f t="shared" si="95"/>
        <v>28</v>
      </c>
      <c r="P726" t="str">
        <f t="shared" si="96"/>
        <v>46</v>
      </c>
    </row>
    <row r="727" spans="1:16" x14ac:dyDescent="0.5">
      <c r="A727">
        <f t="shared" si="97"/>
        <v>726</v>
      </c>
      <c r="B727" t="s">
        <v>750</v>
      </c>
      <c r="C727">
        <v>65</v>
      </c>
      <c r="D727">
        <v>85</v>
      </c>
      <c r="E727">
        <v>50</v>
      </c>
      <c r="F727">
        <v>80</v>
      </c>
      <c r="G727">
        <v>50</v>
      </c>
      <c r="H727">
        <v>90</v>
      </c>
      <c r="I727">
        <f t="shared" si="90"/>
        <v>420</v>
      </c>
      <c r="K727" t="str">
        <f t="shared" si="91"/>
        <v>41</v>
      </c>
      <c r="L727" t="str">
        <f t="shared" si="92"/>
        <v>55</v>
      </c>
      <c r="M727" t="str">
        <f t="shared" si="93"/>
        <v>32</v>
      </c>
      <c r="N727" t="str">
        <f t="shared" si="94"/>
        <v>50</v>
      </c>
      <c r="O727" t="str">
        <f t="shared" si="95"/>
        <v>32</v>
      </c>
      <c r="P727" t="str">
        <f t="shared" si="96"/>
        <v>5A</v>
      </c>
    </row>
    <row r="728" spans="1:16" x14ac:dyDescent="0.5">
      <c r="A728">
        <f t="shared" si="97"/>
        <v>727</v>
      </c>
      <c r="B728" t="s">
        <v>751</v>
      </c>
      <c r="C728">
        <v>95</v>
      </c>
      <c r="D728">
        <v>115</v>
      </c>
      <c r="E728">
        <v>90</v>
      </c>
      <c r="F728">
        <v>80</v>
      </c>
      <c r="G728">
        <v>90</v>
      </c>
      <c r="H728">
        <v>60</v>
      </c>
      <c r="I728">
        <f t="shared" si="90"/>
        <v>530</v>
      </c>
      <c r="K728" t="str">
        <f t="shared" si="91"/>
        <v>5F</v>
      </c>
      <c r="L728" t="str">
        <f t="shared" si="92"/>
        <v>73</v>
      </c>
      <c r="M728" t="str">
        <f t="shared" si="93"/>
        <v>5A</v>
      </c>
      <c r="N728" t="str">
        <f t="shared" si="94"/>
        <v>50</v>
      </c>
      <c r="O728" t="str">
        <f t="shared" si="95"/>
        <v>5A</v>
      </c>
      <c r="P728" t="str">
        <f t="shared" si="96"/>
        <v>3C</v>
      </c>
    </row>
    <row r="729" spans="1:16" x14ac:dyDescent="0.5">
      <c r="A729">
        <f t="shared" si="97"/>
        <v>728</v>
      </c>
      <c r="B729" t="s">
        <v>752</v>
      </c>
      <c r="C729">
        <v>50</v>
      </c>
      <c r="D729">
        <v>54</v>
      </c>
      <c r="E729">
        <v>54</v>
      </c>
      <c r="F729">
        <v>66</v>
      </c>
      <c r="G729">
        <v>56</v>
      </c>
      <c r="H729">
        <v>40</v>
      </c>
      <c r="I729">
        <f t="shared" si="90"/>
        <v>320</v>
      </c>
      <c r="K729" t="str">
        <f t="shared" si="91"/>
        <v>32</v>
      </c>
      <c r="L729" t="str">
        <f t="shared" si="92"/>
        <v>36</v>
      </c>
      <c r="M729" t="str">
        <f t="shared" si="93"/>
        <v>36</v>
      </c>
      <c r="N729" t="str">
        <f t="shared" si="94"/>
        <v>42</v>
      </c>
      <c r="O729" t="str">
        <f t="shared" si="95"/>
        <v>38</v>
      </c>
      <c r="P729" t="str">
        <f t="shared" si="96"/>
        <v>28</v>
      </c>
    </row>
    <row r="730" spans="1:16" x14ac:dyDescent="0.5">
      <c r="A730">
        <f t="shared" si="97"/>
        <v>729</v>
      </c>
      <c r="B730" t="s">
        <v>753</v>
      </c>
      <c r="C730">
        <v>60</v>
      </c>
      <c r="D730">
        <v>69</v>
      </c>
      <c r="E730">
        <v>69</v>
      </c>
      <c r="F730">
        <v>91</v>
      </c>
      <c r="G730">
        <v>81</v>
      </c>
      <c r="H730">
        <v>50</v>
      </c>
      <c r="I730">
        <f t="shared" si="90"/>
        <v>420</v>
      </c>
      <c r="K730" t="str">
        <f t="shared" si="91"/>
        <v>3C</v>
      </c>
      <c r="L730" t="str">
        <f t="shared" si="92"/>
        <v>45</v>
      </c>
      <c r="M730" t="str">
        <f t="shared" si="93"/>
        <v>45</v>
      </c>
      <c r="N730" t="str">
        <f t="shared" si="94"/>
        <v>5B</v>
      </c>
      <c r="O730" t="str">
        <f t="shared" si="95"/>
        <v>51</v>
      </c>
      <c r="P730" t="str">
        <f t="shared" si="96"/>
        <v>32</v>
      </c>
    </row>
    <row r="731" spans="1:16" x14ac:dyDescent="0.5">
      <c r="A731">
        <f t="shared" si="97"/>
        <v>730</v>
      </c>
      <c r="B731" t="s">
        <v>754</v>
      </c>
      <c r="C731">
        <v>80</v>
      </c>
      <c r="D731">
        <v>74</v>
      </c>
      <c r="E731">
        <v>74</v>
      </c>
      <c r="F731">
        <v>126</v>
      </c>
      <c r="G731">
        <v>116</v>
      </c>
      <c r="H731">
        <v>60</v>
      </c>
      <c r="I731">
        <f t="shared" si="90"/>
        <v>530</v>
      </c>
      <c r="K731" t="str">
        <f t="shared" si="91"/>
        <v>50</v>
      </c>
      <c r="L731" t="str">
        <f t="shared" si="92"/>
        <v>4A</v>
      </c>
      <c r="M731" t="str">
        <f t="shared" si="93"/>
        <v>4A</v>
      </c>
      <c r="N731" t="str">
        <f t="shared" si="94"/>
        <v>7E</v>
      </c>
      <c r="O731" t="str">
        <f t="shared" si="95"/>
        <v>74</v>
      </c>
      <c r="P731" t="str">
        <f t="shared" si="96"/>
        <v>3C</v>
      </c>
    </row>
    <row r="732" spans="1:16" x14ac:dyDescent="0.5">
      <c r="A732">
        <f t="shared" si="97"/>
        <v>731</v>
      </c>
      <c r="B732" t="s">
        <v>755</v>
      </c>
      <c r="C732">
        <v>35</v>
      </c>
      <c r="D732">
        <v>75</v>
      </c>
      <c r="E732">
        <v>30</v>
      </c>
      <c r="F732">
        <v>30</v>
      </c>
      <c r="G732">
        <v>30</v>
      </c>
      <c r="H732">
        <v>65</v>
      </c>
      <c r="I732">
        <f t="shared" si="90"/>
        <v>265</v>
      </c>
      <c r="K732" t="str">
        <f t="shared" si="91"/>
        <v>23</v>
      </c>
      <c r="L732" t="str">
        <f t="shared" si="92"/>
        <v>4B</v>
      </c>
      <c r="M732" t="str">
        <f t="shared" si="93"/>
        <v>1E</v>
      </c>
      <c r="N732" t="str">
        <f t="shared" si="94"/>
        <v>1E</v>
      </c>
      <c r="O732" t="str">
        <f t="shared" si="95"/>
        <v>1E</v>
      </c>
      <c r="P732" t="str">
        <f t="shared" si="96"/>
        <v>41</v>
      </c>
    </row>
    <row r="733" spans="1:16" x14ac:dyDescent="0.5">
      <c r="A733">
        <f t="shared" si="97"/>
        <v>732</v>
      </c>
      <c r="B733" t="s">
        <v>756</v>
      </c>
      <c r="C733">
        <v>55</v>
      </c>
      <c r="D733">
        <v>85</v>
      </c>
      <c r="E733">
        <v>50</v>
      </c>
      <c r="F733">
        <v>40</v>
      </c>
      <c r="G733">
        <v>50</v>
      </c>
      <c r="H733">
        <v>75</v>
      </c>
      <c r="I733">
        <f t="shared" si="90"/>
        <v>355</v>
      </c>
      <c r="K733" t="str">
        <f t="shared" si="91"/>
        <v>37</v>
      </c>
      <c r="L733" t="str">
        <f t="shared" si="92"/>
        <v>55</v>
      </c>
      <c r="M733" t="str">
        <f t="shared" si="93"/>
        <v>32</v>
      </c>
      <c r="N733" t="str">
        <f t="shared" si="94"/>
        <v>28</v>
      </c>
      <c r="O733" t="str">
        <f t="shared" si="95"/>
        <v>32</v>
      </c>
      <c r="P733" t="str">
        <f t="shared" si="96"/>
        <v>4B</v>
      </c>
    </row>
    <row r="734" spans="1:16" x14ac:dyDescent="0.5">
      <c r="A734">
        <f t="shared" si="97"/>
        <v>733</v>
      </c>
      <c r="B734" t="s">
        <v>757</v>
      </c>
      <c r="C734">
        <v>80</v>
      </c>
      <c r="D734">
        <v>120</v>
      </c>
      <c r="E734">
        <v>75</v>
      </c>
      <c r="F734">
        <v>75</v>
      </c>
      <c r="G734">
        <v>75</v>
      </c>
      <c r="H734">
        <v>60</v>
      </c>
      <c r="I734">
        <f t="shared" si="90"/>
        <v>485</v>
      </c>
      <c r="K734" t="str">
        <f t="shared" si="91"/>
        <v>50</v>
      </c>
      <c r="L734" t="str">
        <f t="shared" si="92"/>
        <v>78</v>
      </c>
      <c r="M734" t="str">
        <f t="shared" si="93"/>
        <v>4B</v>
      </c>
      <c r="N734" t="str">
        <f t="shared" si="94"/>
        <v>4B</v>
      </c>
      <c r="O734" t="str">
        <f t="shared" si="95"/>
        <v>4B</v>
      </c>
      <c r="P734" t="str">
        <f t="shared" si="96"/>
        <v>3C</v>
      </c>
    </row>
    <row r="735" spans="1:16" x14ac:dyDescent="0.5">
      <c r="A735">
        <f t="shared" si="97"/>
        <v>734</v>
      </c>
      <c r="B735" t="s">
        <v>758</v>
      </c>
      <c r="C735">
        <v>48</v>
      </c>
      <c r="D735">
        <v>70</v>
      </c>
      <c r="E735">
        <v>30</v>
      </c>
      <c r="F735">
        <v>30</v>
      </c>
      <c r="G735">
        <v>30</v>
      </c>
      <c r="H735">
        <v>45</v>
      </c>
      <c r="I735">
        <f t="shared" si="90"/>
        <v>253</v>
      </c>
      <c r="K735" t="str">
        <f t="shared" si="91"/>
        <v>30</v>
      </c>
      <c r="L735" t="str">
        <f t="shared" si="92"/>
        <v>46</v>
      </c>
      <c r="M735" t="str">
        <f t="shared" si="93"/>
        <v>1E</v>
      </c>
      <c r="N735" t="str">
        <f t="shared" si="94"/>
        <v>1E</v>
      </c>
      <c r="O735" t="str">
        <f t="shared" si="95"/>
        <v>1E</v>
      </c>
      <c r="P735" t="str">
        <f t="shared" si="96"/>
        <v>2D</v>
      </c>
    </row>
    <row r="736" spans="1:16" x14ac:dyDescent="0.5">
      <c r="A736">
        <f t="shared" si="97"/>
        <v>735</v>
      </c>
      <c r="B736" t="s">
        <v>759</v>
      </c>
      <c r="C736">
        <v>88</v>
      </c>
      <c r="D736">
        <v>110</v>
      </c>
      <c r="E736">
        <v>60</v>
      </c>
      <c r="F736">
        <v>55</v>
      </c>
      <c r="G736">
        <v>60</v>
      </c>
      <c r="H736">
        <v>45</v>
      </c>
      <c r="I736">
        <f t="shared" si="90"/>
        <v>418</v>
      </c>
      <c r="K736" t="str">
        <f t="shared" si="91"/>
        <v>58</v>
      </c>
      <c r="L736" t="str">
        <f t="shared" si="92"/>
        <v>6E</v>
      </c>
      <c r="M736" t="str">
        <f t="shared" si="93"/>
        <v>3C</v>
      </c>
      <c r="N736" t="str">
        <f t="shared" si="94"/>
        <v>37</v>
      </c>
      <c r="O736" t="str">
        <f t="shared" si="95"/>
        <v>3C</v>
      </c>
      <c r="P736" t="str">
        <f t="shared" si="96"/>
        <v>2D</v>
      </c>
    </row>
    <row r="737" spans="1:16" x14ac:dyDescent="0.5">
      <c r="A737">
        <f t="shared" si="97"/>
        <v>736</v>
      </c>
      <c r="B737" t="s">
        <v>760</v>
      </c>
      <c r="C737">
        <v>47</v>
      </c>
      <c r="D737">
        <v>62</v>
      </c>
      <c r="E737">
        <v>45</v>
      </c>
      <c r="F737">
        <v>55</v>
      </c>
      <c r="G737">
        <v>45</v>
      </c>
      <c r="H737">
        <v>46</v>
      </c>
      <c r="I737">
        <f t="shared" si="90"/>
        <v>300</v>
      </c>
      <c r="K737" t="str">
        <f t="shared" si="91"/>
        <v>2F</v>
      </c>
      <c r="L737" t="str">
        <f t="shared" si="92"/>
        <v>3E</v>
      </c>
      <c r="M737" t="str">
        <f t="shared" si="93"/>
        <v>2D</v>
      </c>
      <c r="N737" t="str">
        <f t="shared" si="94"/>
        <v>37</v>
      </c>
      <c r="O737" t="str">
        <f t="shared" si="95"/>
        <v>2D</v>
      </c>
      <c r="P737" t="str">
        <f t="shared" si="96"/>
        <v>2E</v>
      </c>
    </row>
    <row r="738" spans="1:16" x14ac:dyDescent="0.5">
      <c r="A738">
        <f t="shared" si="97"/>
        <v>737</v>
      </c>
      <c r="B738" t="s">
        <v>761</v>
      </c>
      <c r="C738">
        <v>57</v>
      </c>
      <c r="D738">
        <v>82</v>
      </c>
      <c r="E738">
        <v>95</v>
      </c>
      <c r="F738">
        <v>55</v>
      </c>
      <c r="G738">
        <v>75</v>
      </c>
      <c r="H738">
        <v>36</v>
      </c>
      <c r="I738">
        <f t="shared" si="90"/>
        <v>400</v>
      </c>
      <c r="K738" t="str">
        <f t="shared" si="91"/>
        <v>39</v>
      </c>
      <c r="L738" t="str">
        <f t="shared" si="92"/>
        <v>52</v>
      </c>
      <c r="M738" t="str">
        <f t="shared" si="93"/>
        <v>5F</v>
      </c>
      <c r="N738" t="str">
        <f t="shared" si="94"/>
        <v>37</v>
      </c>
      <c r="O738" t="str">
        <f t="shared" si="95"/>
        <v>4B</v>
      </c>
      <c r="P738" t="str">
        <f t="shared" si="96"/>
        <v>24</v>
      </c>
    </row>
    <row r="739" spans="1:16" x14ac:dyDescent="0.5">
      <c r="A739">
        <f t="shared" si="97"/>
        <v>738</v>
      </c>
      <c r="B739" t="s">
        <v>762</v>
      </c>
      <c r="C739">
        <v>77</v>
      </c>
      <c r="D739">
        <v>70</v>
      </c>
      <c r="E739">
        <v>90</v>
      </c>
      <c r="F739">
        <v>145</v>
      </c>
      <c r="G739">
        <v>75</v>
      </c>
      <c r="H739">
        <v>43</v>
      </c>
      <c r="I739">
        <f t="shared" si="90"/>
        <v>500</v>
      </c>
      <c r="K739" t="str">
        <f t="shared" si="91"/>
        <v>4D</v>
      </c>
      <c r="L739" t="str">
        <f t="shared" si="92"/>
        <v>46</v>
      </c>
      <c r="M739" t="str">
        <f t="shared" si="93"/>
        <v>5A</v>
      </c>
      <c r="N739" t="str">
        <f t="shared" si="94"/>
        <v>91</v>
      </c>
      <c r="O739" t="str">
        <f t="shared" si="95"/>
        <v>4B</v>
      </c>
      <c r="P739" t="str">
        <f t="shared" si="96"/>
        <v>2B</v>
      </c>
    </row>
    <row r="740" spans="1:16" x14ac:dyDescent="0.5">
      <c r="A740">
        <f t="shared" si="97"/>
        <v>739</v>
      </c>
      <c r="B740" t="s">
        <v>763</v>
      </c>
      <c r="C740">
        <v>47</v>
      </c>
      <c r="D740">
        <v>82</v>
      </c>
      <c r="E740">
        <v>57</v>
      </c>
      <c r="F740">
        <v>42</v>
      </c>
      <c r="G740">
        <v>47</v>
      </c>
      <c r="H740">
        <v>63</v>
      </c>
      <c r="I740">
        <f t="shared" si="90"/>
        <v>338</v>
      </c>
      <c r="K740" t="str">
        <f t="shared" si="91"/>
        <v>2F</v>
      </c>
      <c r="L740" t="str">
        <f t="shared" si="92"/>
        <v>52</v>
      </c>
      <c r="M740" t="str">
        <f t="shared" si="93"/>
        <v>39</v>
      </c>
      <c r="N740" t="str">
        <f t="shared" si="94"/>
        <v>2A</v>
      </c>
      <c r="O740" t="str">
        <f t="shared" si="95"/>
        <v>2F</v>
      </c>
      <c r="P740" t="str">
        <f t="shared" si="96"/>
        <v>3F</v>
      </c>
    </row>
    <row r="741" spans="1:16" x14ac:dyDescent="0.5">
      <c r="A741">
        <f t="shared" si="97"/>
        <v>740</v>
      </c>
      <c r="B741" t="s">
        <v>764</v>
      </c>
      <c r="C741">
        <v>97</v>
      </c>
      <c r="D741">
        <v>132</v>
      </c>
      <c r="E741">
        <v>77</v>
      </c>
      <c r="F741">
        <v>62</v>
      </c>
      <c r="G741">
        <v>67</v>
      </c>
      <c r="H741">
        <v>43</v>
      </c>
      <c r="I741">
        <f t="shared" si="90"/>
        <v>478</v>
      </c>
      <c r="K741" t="str">
        <f t="shared" si="91"/>
        <v>61</v>
      </c>
      <c r="L741" t="str">
        <f t="shared" si="92"/>
        <v>84</v>
      </c>
      <c r="M741" t="str">
        <f t="shared" si="93"/>
        <v>4D</v>
      </c>
      <c r="N741" t="str">
        <f t="shared" si="94"/>
        <v>3E</v>
      </c>
      <c r="O741" t="str">
        <f t="shared" si="95"/>
        <v>43</v>
      </c>
      <c r="P741" t="str">
        <f t="shared" si="96"/>
        <v>2B</v>
      </c>
    </row>
    <row r="742" spans="1:16" x14ac:dyDescent="0.5">
      <c r="A742">
        <f t="shared" si="97"/>
        <v>741</v>
      </c>
      <c r="B742" t="s">
        <v>765</v>
      </c>
      <c r="C742">
        <v>75</v>
      </c>
      <c r="D742">
        <v>70</v>
      </c>
      <c r="E742">
        <v>70</v>
      </c>
      <c r="F742">
        <v>98</v>
      </c>
      <c r="G742">
        <v>70</v>
      </c>
      <c r="H742">
        <v>93</v>
      </c>
      <c r="I742">
        <f t="shared" si="90"/>
        <v>476</v>
      </c>
      <c r="K742" t="str">
        <f t="shared" si="91"/>
        <v>4B</v>
      </c>
      <c r="L742" t="str">
        <f t="shared" si="92"/>
        <v>46</v>
      </c>
      <c r="M742" t="str">
        <f t="shared" si="93"/>
        <v>46</v>
      </c>
      <c r="N742" t="str">
        <f t="shared" si="94"/>
        <v>62</v>
      </c>
      <c r="O742" t="str">
        <f t="shared" si="95"/>
        <v>46</v>
      </c>
      <c r="P742" t="str">
        <f t="shared" si="96"/>
        <v>5D</v>
      </c>
    </row>
    <row r="743" spans="1:16" x14ac:dyDescent="0.5">
      <c r="A743">
        <f t="shared" si="97"/>
        <v>742</v>
      </c>
      <c r="B743" t="s">
        <v>766</v>
      </c>
      <c r="C743">
        <v>40</v>
      </c>
      <c r="D743">
        <v>45</v>
      </c>
      <c r="E743">
        <v>40</v>
      </c>
      <c r="F743">
        <v>55</v>
      </c>
      <c r="G743">
        <v>40</v>
      </c>
      <c r="H743">
        <v>84</v>
      </c>
      <c r="I743">
        <f t="shared" si="90"/>
        <v>304</v>
      </c>
      <c r="K743" t="str">
        <f t="shared" si="91"/>
        <v>28</v>
      </c>
      <c r="L743" t="str">
        <f t="shared" si="92"/>
        <v>2D</v>
      </c>
      <c r="M743" t="str">
        <f t="shared" si="93"/>
        <v>28</v>
      </c>
      <c r="N743" t="str">
        <f t="shared" si="94"/>
        <v>37</v>
      </c>
      <c r="O743" t="str">
        <f t="shared" si="95"/>
        <v>28</v>
      </c>
      <c r="P743" t="str">
        <f t="shared" si="96"/>
        <v>54</v>
      </c>
    </row>
    <row r="744" spans="1:16" x14ac:dyDescent="0.5">
      <c r="A744">
        <f t="shared" si="97"/>
        <v>743</v>
      </c>
      <c r="B744" t="s">
        <v>767</v>
      </c>
      <c r="C744">
        <v>60</v>
      </c>
      <c r="D744">
        <v>55</v>
      </c>
      <c r="E744">
        <v>60</v>
      </c>
      <c r="F744">
        <v>95</v>
      </c>
      <c r="G744">
        <v>70</v>
      </c>
      <c r="H744">
        <v>124</v>
      </c>
      <c r="I744">
        <f t="shared" si="90"/>
        <v>464</v>
      </c>
      <c r="K744" t="str">
        <f t="shared" si="91"/>
        <v>3C</v>
      </c>
      <c r="L744" t="str">
        <f t="shared" si="92"/>
        <v>37</v>
      </c>
      <c r="M744" t="str">
        <f t="shared" si="93"/>
        <v>3C</v>
      </c>
      <c r="N744" t="str">
        <f t="shared" si="94"/>
        <v>5F</v>
      </c>
      <c r="O744" t="str">
        <f t="shared" si="95"/>
        <v>46</v>
      </c>
      <c r="P744" t="str">
        <f t="shared" si="96"/>
        <v>7C</v>
      </c>
    </row>
    <row r="745" spans="1:16" x14ac:dyDescent="0.5">
      <c r="A745">
        <f t="shared" si="97"/>
        <v>744</v>
      </c>
      <c r="B745" t="s">
        <v>768</v>
      </c>
      <c r="C745">
        <v>45</v>
      </c>
      <c r="D745">
        <v>65</v>
      </c>
      <c r="E745">
        <v>40</v>
      </c>
      <c r="F745">
        <v>30</v>
      </c>
      <c r="G745">
        <v>40</v>
      </c>
      <c r="H745">
        <v>60</v>
      </c>
      <c r="I745">
        <f t="shared" si="90"/>
        <v>280</v>
      </c>
      <c r="K745" t="str">
        <f t="shared" si="91"/>
        <v>2D</v>
      </c>
      <c r="L745" t="str">
        <f t="shared" si="92"/>
        <v>41</v>
      </c>
      <c r="M745" t="str">
        <f t="shared" si="93"/>
        <v>28</v>
      </c>
      <c r="N745" t="str">
        <f t="shared" si="94"/>
        <v>1E</v>
      </c>
      <c r="O745" t="str">
        <f t="shared" si="95"/>
        <v>28</v>
      </c>
      <c r="P745" t="str">
        <f t="shared" si="96"/>
        <v>3C</v>
      </c>
    </row>
    <row r="746" spans="1:16" x14ac:dyDescent="0.5">
      <c r="A746">
        <f t="shared" si="97"/>
        <v>745</v>
      </c>
      <c r="B746" t="s">
        <v>769</v>
      </c>
      <c r="C746">
        <v>75</v>
      </c>
      <c r="D746">
        <v>115</v>
      </c>
      <c r="E746">
        <v>65</v>
      </c>
      <c r="F746">
        <v>55</v>
      </c>
      <c r="G746">
        <v>65</v>
      </c>
      <c r="H746">
        <v>112</v>
      </c>
      <c r="I746">
        <f t="shared" si="90"/>
        <v>487</v>
      </c>
      <c r="K746" t="str">
        <f t="shared" si="91"/>
        <v>4B</v>
      </c>
      <c r="L746" t="str">
        <f t="shared" si="92"/>
        <v>73</v>
      </c>
      <c r="M746" t="str">
        <f t="shared" si="93"/>
        <v>41</v>
      </c>
      <c r="N746" t="str">
        <f t="shared" si="94"/>
        <v>37</v>
      </c>
      <c r="O746" t="str">
        <f t="shared" si="95"/>
        <v>41</v>
      </c>
      <c r="P746" t="str">
        <f t="shared" si="96"/>
        <v>70</v>
      </c>
    </row>
    <row r="747" spans="1:16" x14ac:dyDescent="0.5">
      <c r="A747">
        <f t="shared" si="97"/>
        <v>746</v>
      </c>
      <c r="B747" t="s">
        <v>770</v>
      </c>
      <c r="C747">
        <v>45</v>
      </c>
      <c r="D747">
        <v>20</v>
      </c>
      <c r="E747">
        <v>20</v>
      </c>
      <c r="F747">
        <v>25</v>
      </c>
      <c r="G747">
        <v>25</v>
      </c>
      <c r="H747">
        <v>40</v>
      </c>
      <c r="I747">
        <f t="shared" si="90"/>
        <v>175</v>
      </c>
      <c r="K747" t="str">
        <f t="shared" si="91"/>
        <v>2D</v>
      </c>
      <c r="L747" t="str">
        <f t="shared" si="92"/>
        <v>14</v>
      </c>
      <c r="M747" t="str">
        <f t="shared" si="93"/>
        <v>14</v>
      </c>
      <c r="N747" t="str">
        <f t="shared" si="94"/>
        <v>19</v>
      </c>
      <c r="O747" t="str">
        <f t="shared" si="95"/>
        <v>19</v>
      </c>
      <c r="P747" t="str">
        <f t="shared" si="96"/>
        <v>28</v>
      </c>
    </row>
    <row r="748" spans="1:16" x14ac:dyDescent="0.5">
      <c r="A748">
        <f t="shared" si="97"/>
        <v>747</v>
      </c>
      <c r="B748" t="s">
        <v>771</v>
      </c>
      <c r="C748">
        <v>50</v>
      </c>
      <c r="D748">
        <v>53</v>
      </c>
      <c r="E748">
        <v>62</v>
      </c>
      <c r="F748">
        <v>43</v>
      </c>
      <c r="G748">
        <v>52</v>
      </c>
      <c r="H748">
        <v>45</v>
      </c>
      <c r="I748">
        <f t="shared" si="90"/>
        <v>305</v>
      </c>
      <c r="K748" t="str">
        <f t="shared" si="91"/>
        <v>32</v>
      </c>
      <c r="L748" t="str">
        <f t="shared" si="92"/>
        <v>35</v>
      </c>
      <c r="M748" t="str">
        <f t="shared" si="93"/>
        <v>3E</v>
      </c>
      <c r="N748" t="str">
        <f t="shared" si="94"/>
        <v>2B</v>
      </c>
      <c r="O748" t="str">
        <f t="shared" si="95"/>
        <v>34</v>
      </c>
      <c r="P748" t="str">
        <f t="shared" si="96"/>
        <v>2D</v>
      </c>
    </row>
    <row r="749" spans="1:16" x14ac:dyDescent="0.5">
      <c r="A749">
        <f t="shared" si="97"/>
        <v>748</v>
      </c>
      <c r="B749" t="s">
        <v>772</v>
      </c>
      <c r="C749">
        <v>50</v>
      </c>
      <c r="D749">
        <v>63</v>
      </c>
      <c r="E749">
        <v>152</v>
      </c>
      <c r="F749">
        <v>53</v>
      </c>
      <c r="G749">
        <v>142</v>
      </c>
      <c r="H749">
        <v>35</v>
      </c>
      <c r="I749">
        <f t="shared" si="90"/>
        <v>495</v>
      </c>
      <c r="K749" t="str">
        <f t="shared" si="91"/>
        <v>32</v>
      </c>
      <c r="L749" t="str">
        <f t="shared" si="92"/>
        <v>3F</v>
      </c>
      <c r="M749" t="str">
        <f t="shared" si="93"/>
        <v>98</v>
      </c>
      <c r="N749" t="str">
        <f t="shared" si="94"/>
        <v>35</v>
      </c>
      <c r="O749" t="str">
        <f t="shared" si="95"/>
        <v>8E</v>
      </c>
      <c r="P749" t="str">
        <f t="shared" si="96"/>
        <v>23</v>
      </c>
    </row>
    <row r="750" spans="1:16" x14ac:dyDescent="0.5">
      <c r="A750">
        <f t="shared" si="97"/>
        <v>749</v>
      </c>
      <c r="B750" t="s">
        <v>773</v>
      </c>
      <c r="C750">
        <v>70</v>
      </c>
      <c r="D750">
        <v>100</v>
      </c>
      <c r="E750">
        <v>70</v>
      </c>
      <c r="F750">
        <v>45</v>
      </c>
      <c r="G750">
        <v>55</v>
      </c>
      <c r="H750">
        <v>45</v>
      </c>
      <c r="I750">
        <f t="shared" si="90"/>
        <v>385</v>
      </c>
      <c r="K750" t="str">
        <f t="shared" si="91"/>
        <v>46</v>
      </c>
      <c r="L750" t="str">
        <f t="shared" si="92"/>
        <v>64</v>
      </c>
      <c r="M750" t="str">
        <f t="shared" si="93"/>
        <v>46</v>
      </c>
      <c r="N750" t="str">
        <f t="shared" si="94"/>
        <v>2D</v>
      </c>
      <c r="O750" t="str">
        <f t="shared" si="95"/>
        <v>37</v>
      </c>
      <c r="P750" t="str">
        <f t="shared" si="96"/>
        <v>2D</v>
      </c>
    </row>
    <row r="751" spans="1:16" x14ac:dyDescent="0.5">
      <c r="A751">
        <f t="shared" si="97"/>
        <v>750</v>
      </c>
      <c r="B751" t="s">
        <v>774</v>
      </c>
      <c r="C751">
        <v>100</v>
      </c>
      <c r="D751">
        <v>125</v>
      </c>
      <c r="E751">
        <v>100</v>
      </c>
      <c r="F751">
        <v>55</v>
      </c>
      <c r="G751">
        <v>85</v>
      </c>
      <c r="H751">
        <v>35</v>
      </c>
      <c r="I751">
        <f t="shared" si="90"/>
        <v>500</v>
      </c>
      <c r="K751" t="str">
        <f t="shared" si="91"/>
        <v>64</v>
      </c>
      <c r="L751" t="str">
        <f t="shared" si="92"/>
        <v>7D</v>
      </c>
      <c r="M751" t="str">
        <f t="shared" si="93"/>
        <v>64</v>
      </c>
      <c r="N751" t="str">
        <f t="shared" si="94"/>
        <v>37</v>
      </c>
      <c r="O751" t="str">
        <f t="shared" si="95"/>
        <v>55</v>
      </c>
      <c r="P751" t="str">
        <f t="shared" si="96"/>
        <v>23</v>
      </c>
    </row>
    <row r="752" spans="1:16" x14ac:dyDescent="0.5">
      <c r="A752">
        <f t="shared" si="97"/>
        <v>751</v>
      </c>
      <c r="B752" t="s">
        <v>775</v>
      </c>
      <c r="C752">
        <v>38</v>
      </c>
      <c r="D752">
        <v>40</v>
      </c>
      <c r="E752">
        <v>52</v>
      </c>
      <c r="F752">
        <v>40</v>
      </c>
      <c r="G752">
        <v>72</v>
      </c>
      <c r="H752">
        <v>27</v>
      </c>
      <c r="I752">
        <f t="shared" si="90"/>
        <v>269</v>
      </c>
      <c r="K752" t="str">
        <f t="shared" si="91"/>
        <v>26</v>
      </c>
      <c r="L752" t="str">
        <f t="shared" si="92"/>
        <v>28</v>
      </c>
      <c r="M752" t="str">
        <f t="shared" si="93"/>
        <v>34</v>
      </c>
      <c r="N752" t="str">
        <f t="shared" si="94"/>
        <v>28</v>
      </c>
      <c r="O752" t="str">
        <f t="shared" si="95"/>
        <v>48</v>
      </c>
      <c r="P752" t="str">
        <f t="shared" si="96"/>
        <v>1B</v>
      </c>
    </row>
    <row r="753" spans="1:16" x14ac:dyDescent="0.5">
      <c r="A753">
        <f t="shared" si="97"/>
        <v>752</v>
      </c>
      <c r="B753" t="s">
        <v>776</v>
      </c>
      <c r="C753">
        <v>68</v>
      </c>
      <c r="D753">
        <v>70</v>
      </c>
      <c r="E753">
        <v>92</v>
      </c>
      <c r="F753">
        <v>50</v>
      </c>
      <c r="G753">
        <v>132</v>
      </c>
      <c r="H753">
        <v>42</v>
      </c>
      <c r="I753">
        <f t="shared" si="90"/>
        <v>454</v>
      </c>
      <c r="K753" t="str">
        <f t="shared" si="91"/>
        <v>44</v>
      </c>
      <c r="L753" t="str">
        <f t="shared" si="92"/>
        <v>46</v>
      </c>
      <c r="M753" t="str">
        <f t="shared" si="93"/>
        <v>5C</v>
      </c>
      <c r="N753" t="str">
        <f t="shared" si="94"/>
        <v>32</v>
      </c>
      <c r="O753" t="str">
        <f t="shared" si="95"/>
        <v>84</v>
      </c>
      <c r="P753" t="str">
        <f t="shared" si="96"/>
        <v>2A</v>
      </c>
    </row>
    <row r="754" spans="1:16" x14ac:dyDescent="0.5">
      <c r="A754">
        <f t="shared" si="97"/>
        <v>753</v>
      </c>
      <c r="B754" t="s">
        <v>777</v>
      </c>
      <c r="C754">
        <v>40</v>
      </c>
      <c r="D754">
        <v>55</v>
      </c>
      <c r="E754">
        <v>35</v>
      </c>
      <c r="F754">
        <v>50</v>
      </c>
      <c r="G754">
        <v>35</v>
      </c>
      <c r="H754">
        <v>35</v>
      </c>
      <c r="I754">
        <f t="shared" si="90"/>
        <v>250</v>
      </c>
      <c r="K754" t="str">
        <f t="shared" si="91"/>
        <v>28</v>
      </c>
      <c r="L754" t="str">
        <f t="shared" si="92"/>
        <v>37</v>
      </c>
      <c r="M754" t="str">
        <f t="shared" si="93"/>
        <v>23</v>
      </c>
      <c r="N754" t="str">
        <f t="shared" si="94"/>
        <v>32</v>
      </c>
      <c r="O754" t="str">
        <f t="shared" si="95"/>
        <v>23</v>
      </c>
      <c r="P754" t="str">
        <f t="shared" si="96"/>
        <v>23</v>
      </c>
    </row>
    <row r="755" spans="1:16" x14ac:dyDescent="0.5">
      <c r="A755">
        <f t="shared" si="97"/>
        <v>754</v>
      </c>
      <c r="B755" t="s">
        <v>778</v>
      </c>
      <c r="C755">
        <v>70</v>
      </c>
      <c r="D755">
        <v>105</v>
      </c>
      <c r="E755">
        <v>90</v>
      </c>
      <c r="F755">
        <v>80</v>
      </c>
      <c r="G755">
        <v>90</v>
      </c>
      <c r="H755">
        <v>45</v>
      </c>
      <c r="I755">
        <f t="shared" si="90"/>
        <v>480</v>
      </c>
      <c r="K755" t="str">
        <f t="shared" si="91"/>
        <v>46</v>
      </c>
      <c r="L755" t="str">
        <f t="shared" si="92"/>
        <v>69</v>
      </c>
      <c r="M755" t="str">
        <f t="shared" si="93"/>
        <v>5A</v>
      </c>
      <c r="N755" t="str">
        <f t="shared" si="94"/>
        <v>50</v>
      </c>
      <c r="O755" t="str">
        <f t="shared" si="95"/>
        <v>5A</v>
      </c>
      <c r="P755" t="str">
        <f t="shared" si="96"/>
        <v>2D</v>
      </c>
    </row>
    <row r="756" spans="1:16" x14ac:dyDescent="0.5">
      <c r="A756">
        <f t="shared" si="97"/>
        <v>755</v>
      </c>
      <c r="B756" t="s">
        <v>779</v>
      </c>
      <c r="C756">
        <v>40</v>
      </c>
      <c r="D756">
        <v>35</v>
      </c>
      <c r="E756">
        <v>55</v>
      </c>
      <c r="F756">
        <v>65</v>
      </c>
      <c r="G756">
        <v>75</v>
      </c>
      <c r="H756">
        <v>15</v>
      </c>
      <c r="I756">
        <f t="shared" si="90"/>
        <v>285</v>
      </c>
      <c r="K756" t="str">
        <f t="shared" si="91"/>
        <v>28</v>
      </c>
      <c r="L756" t="str">
        <f t="shared" si="92"/>
        <v>23</v>
      </c>
      <c r="M756" t="str">
        <f t="shared" si="93"/>
        <v>37</v>
      </c>
      <c r="N756" t="str">
        <f t="shared" si="94"/>
        <v>41</v>
      </c>
      <c r="O756" t="str">
        <f t="shared" si="95"/>
        <v>4B</v>
      </c>
      <c r="P756" t="str">
        <f t="shared" si="96"/>
        <v>F</v>
      </c>
    </row>
    <row r="757" spans="1:16" x14ac:dyDescent="0.5">
      <c r="A757">
        <f t="shared" si="97"/>
        <v>756</v>
      </c>
      <c r="B757" t="s">
        <v>780</v>
      </c>
      <c r="C757">
        <v>60</v>
      </c>
      <c r="D757">
        <v>45</v>
      </c>
      <c r="E757">
        <v>80</v>
      </c>
      <c r="F757">
        <v>90</v>
      </c>
      <c r="G757">
        <v>100</v>
      </c>
      <c r="H757">
        <v>30</v>
      </c>
      <c r="I757">
        <f t="shared" si="90"/>
        <v>405</v>
      </c>
      <c r="K757" t="str">
        <f t="shared" si="91"/>
        <v>3C</v>
      </c>
      <c r="L757" t="str">
        <f t="shared" si="92"/>
        <v>2D</v>
      </c>
      <c r="M757" t="str">
        <f t="shared" si="93"/>
        <v>50</v>
      </c>
      <c r="N757" t="str">
        <f t="shared" si="94"/>
        <v>5A</v>
      </c>
      <c r="O757" t="str">
        <f t="shared" si="95"/>
        <v>64</v>
      </c>
      <c r="P757" t="str">
        <f t="shared" si="96"/>
        <v>1E</v>
      </c>
    </row>
    <row r="758" spans="1:16" x14ac:dyDescent="0.5">
      <c r="A758">
        <f t="shared" si="97"/>
        <v>757</v>
      </c>
      <c r="B758" t="s">
        <v>781</v>
      </c>
      <c r="C758">
        <v>48</v>
      </c>
      <c r="D758">
        <v>44</v>
      </c>
      <c r="E758">
        <v>40</v>
      </c>
      <c r="F758">
        <v>71</v>
      </c>
      <c r="G758">
        <v>40</v>
      </c>
      <c r="H758">
        <v>77</v>
      </c>
      <c r="I758">
        <f t="shared" si="90"/>
        <v>320</v>
      </c>
      <c r="K758" t="str">
        <f t="shared" si="91"/>
        <v>30</v>
      </c>
      <c r="L758" t="str">
        <f t="shared" si="92"/>
        <v>2C</v>
      </c>
      <c r="M758" t="str">
        <f t="shared" si="93"/>
        <v>28</v>
      </c>
      <c r="N758" t="str">
        <f t="shared" si="94"/>
        <v>47</v>
      </c>
      <c r="O758" t="str">
        <f t="shared" si="95"/>
        <v>28</v>
      </c>
      <c r="P758" t="str">
        <f t="shared" si="96"/>
        <v>4D</v>
      </c>
    </row>
    <row r="759" spans="1:16" x14ac:dyDescent="0.5">
      <c r="A759">
        <f t="shared" si="97"/>
        <v>758</v>
      </c>
      <c r="B759" t="s">
        <v>782</v>
      </c>
      <c r="C759">
        <v>68</v>
      </c>
      <c r="D759">
        <v>64</v>
      </c>
      <c r="E759">
        <v>60</v>
      </c>
      <c r="F759">
        <v>111</v>
      </c>
      <c r="G759">
        <v>60</v>
      </c>
      <c r="H759">
        <v>117</v>
      </c>
      <c r="I759">
        <f t="shared" si="90"/>
        <v>480</v>
      </c>
      <c r="K759" t="str">
        <f t="shared" si="91"/>
        <v>44</v>
      </c>
      <c r="L759" t="str">
        <f t="shared" si="92"/>
        <v>40</v>
      </c>
      <c r="M759" t="str">
        <f t="shared" si="93"/>
        <v>3C</v>
      </c>
      <c r="N759" t="str">
        <f t="shared" si="94"/>
        <v>6F</v>
      </c>
      <c r="O759" t="str">
        <f t="shared" si="95"/>
        <v>3C</v>
      </c>
      <c r="P759" t="str">
        <f t="shared" si="96"/>
        <v>75</v>
      </c>
    </row>
    <row r="760" spans="1:16" x14ac:dyDescent="0.5">
      <c r="A760">
        <f t="shared" si="97"/>
        <v>759</v>
      </c>
      <c r="B760" t="s">
        <v>783</v>
      </c>
      <c r="C760">
        <v>70</v>
      </c>
      <c r="D760">
        <v>75</v>
      </c>
      <c r="E760">
        <v>50</v>
      </c>
      <c r="F760">
        <v>45</v>
      </c>
      <c r="G760">
        <v>50</v>
      </c>
      <c r="H760">
        <v>50</v>
      </c>
      <c r="I760">
        <f t="shared" si="90"/>
        <v>340</v>
      </c>
      <c r="K760" t="str">
        <f t="shared" si="91"/>
        <v>46</v>
      </c>
      <c r="L760" t="str">
        <f t="shared" si="92"/>
        <v>4B</v>
      </c>
      <c r="M760" t="str">
        <f t="shared" si="93"/>
        <v>32</v>
      </c>
      <c r="N760" t="str">
        <f t="shared" si="94"/>
        <v>2D</v>
      </c>
      <c r="O760" t="str">
        <f t="shared" si="95"/>
        <v>32</v>
      </c>
      <c r="P760" t="str">
        <f t="shared" si="96"/>
        <v>32</v>
      </c>
    </row>
    <row r="761" spans="1:16" x14ac:dyDescent="0.5">
      <c r="A761">
        <f t="shared" si="97"/>
        <v>760</v>
      </c>
      <c r="B761" t="s">
        <v>784</v>
      </c>
      <c r="C761">
        <v>120</v>
      </c>
      <c r="D761">
        <v>125</v>
      </c>
      <c r="E761">
        <v>80</v>
      </c>
      <c r="F761">
        <v>55</v>
      </c>
      <c r="G761">
        <v>60</v>
      </c>
      <c r="H761">
        <v>60</v>
      </c>
      <c r="I761">
        <f t="shared" si="90"/>
        <v>500</v>
      </c>
      <c r="K761" t="str">
        <f t="shared" si="91"/>
        <v>78</v>
      </c>
      <c r="L761" t="str">
        <f t="shared" si="92"/>
        <v>7D</v>
      </c>
      <c r="M761" t="str">
        <f t="shared" si="93"/>
        <v>50</v>
      </c>
      <c r="N761" t="str">
        <f t="shared" si="94"/>
        <v>37</v>
      </c>
      <c r="O761" t="str">
        <f t="shared" si="95"/>
        <v>3C</v>
      </c>
      <c r="P761" t="str">
        <f t="shared" si="96"/>
        <v>3C</v>
      </c>
    </row>
    <row r="762" spans="1:16" x14ac:dyDescent="0.5">
      <c r="A762">
        <f t="shared" si="97"/>
        <v>761</v>
      </c>
      <c r="B762" t="s">
        <v>785</v>
      </c>
      <c r="C762">
        <v>42</v>
      </c>
      <c r="D762">
        <v>30</v>
      </c>
      <c r="E762">
        <v>38</v>
      </c>
      <c r="F762">
        <v>30</v>
      </c>
      <c r="G762">
        <v>38</v>
      </c>
      <c r="H762">
        <v>32</v>
      </c>
      <c r="I762">
        <f t="shared" si="90"/>
        <v>210</v>
      </c>
      <c r="K762" t="str">
        <f t="shared" si="91"/>
        <v>2A</v>
      </c>
      <c r="L762" t="str">
        <f t="shared" si="92"/>
        <v>1E</v>
      </c>
      <c r="M762" t="str">
        <f t="shared" si="93"/>
        <v>26</v>
      </c>
      <c r="N762" t="str">
        <f t="shared" si="94"/>
        <v>1E</v>
      </c>
      <c r="O762" t="str">
        <f t="shared" si="95"/>
        <v>26</v>
      </c>
      <c r="P762" t="str">
        <f t="shared" si="96"/>
        <v>20</v>
      </c>
    </row>
    <row r="763" spans="1:16" x14ac:dyDescent="0.5">
      <c r="A763">
        <f t="shared" si="97"/>
        <v>762</v>
      </c>
      <c r="B763" t="s">
        <v>786</v>
      </c>
      <c r="C763">
        <v>52</v>
      </c>
      <c r="D763">
        <v>40</v>
      </c>
      <c r="E763">
        <v>48</v>
      </c>
      <c r="F763">
        <v>40</v>
      </c>
      <c r="G763">
        <v>48</v>
      </c>
      <c r="H763">
        <v>62</v>
      </c>
      <c r="I763">
        <f t="shared" si="90"/>
        <v>290</v>
      </c>
      <c r="K763" t="str">
        <f t="shared" si="91"/>
        <v>34</v>
      </c>
      <c r="L763" t="str">
        <f t="shared" si="92"/>
        <v>28</v>
      </c>
      <c r="M763" t="str">
        <f t="shared" si="93"/>
        <v>30</v>
      </c>
      <c r="N763" t="str">
        <f t="shared" si="94"/>
        <v>28</v>
      </c>
      <c r="O763" t="str">
        <f t="shared" si="95"/>
        <v>30</v>
      </c>
      <c r="P763" t="str">
        <f t="shared" si="96"/>
        <v>3E</v>
      </c>
    </row>
    <row r="764" spans="1:16" x14ac:dyDescent="0.5">
      <c r="A764">
        <f t="shared" si="97"/>
        <v>763</v>
      </c>
      <c r="B764" t="s">
        <v>787</v>
      </c>
      <c r="C764">
        <v>72</v>
      </c>
      <c r="D764">
        <v>120</v>
      </c>
      <c r="E764">
        <v>98</v>
      </c>
      <c r="F764">
        <v>50</v>
      </c>
      <c r="G764">
        <v>98</v>
      </c>
      <c r="H764">
        <v>72</v>
      </c>
      <c r="I764">
        <f t="shared" si="90"/>
        <v>510</v>
      </c>
      <c r="K764" t="str">
        <f t="shared" si="91"/>
        <v>48</v>
      </c>
      <c r="L764" t="str">
        <f t="shared" si="92"/>
        <v>78</v>
      </c>
      <c r="M764" t="str">
        <f t="shared" si="93"/>
        <v>62</v>
      </c>
      <c r="N764" t="str">
        <f t="shared" si="94"/>
        <v>32</v>
      </c>
      <c r="O764" t="str">
        <f t="shared" si="95"/>
        <v>62</v>
      </c>
      <c r="P764" t="str">
        <f t="shared" si="96"/>
        <v>48</v>
      </c>
    </row>
    <row r="765" spans="1:16" x14ac:dyDescent="0.5">
      <c r="A765">
        <f t="shared" si="97"/>
        <v>764</v>
      </c>
      <c r="B765" t="s">
        <v>788</v>
      </c>
      <c r="C765">
        <v>51</v>
      </c>
      <c r="D765">
        <v>52</v>
      </c>
      <c r="E765">
        <v>90</v>
      </c>
      <c r="F765">
        <v>82</v>
      </c>
      <c r="G765">
        <v>110</v>
      </c>
      <c r="H765">
        <v>100</v>
      </c>
      <c r="I765">
        <f t="shared" si="90"/>
        <v>485</v>
      </c>
      <c r="K765" t="str">
        <f t="shared" si="91"/>
        <v>33</v>
      </c>
      <c r="L765" t="str">
        <f t="shared" si="92"/>
        <v>34</v>
      </c>
      <c r="M765" t="str">
        <f t="shared" si="93"/>
        <v>5A</v>
      </c>
      <c r="N765" t="str">
        <f t="shared" si="94"/>
        <v>52</v>
      </c>
      <c r="O765" t="str">
        <f t="shared" si="95"/>
        <v>6E</v>
      </c>
      <c r="P765" t="str">
        <f t="shared" si="96"/>
        <v>64</v>
      </c>
    </row>
    <row r="766" spans="1:16" x14ac:dyDescent="0.5">
      <c r="A766">
        <f t="shared" si="97"/>
        <v>765</v>
      </c>
      <c r="B766" t="s">
        <v>789</v>
      </c>
      <c r="C766">
        <v>90</v>
      </c>
      <c r="D766">
        <v>60</v>
      </c>
      <c r="E766">
        <v>80</v>
      </c>
      <c r="F766">
        <v>90</v>
      </c>
      <c r="G766">
        <v>110</v>
      </c>
      <c r="H766">
        <v>60</v>
      </c>
      <c r="I766">
        <f t="shared" si="90"/>
        <v>490</v>
      </c>
      <c r="K766" t="str">
        <f t="shared" si="91"/>
        <v>5A</v>
      </c>
      <c r="L766" t="str">
        <f t="shared" si="92"/>
        <v>3C</v>
      </c>
      <c r="M766" t="str">
        <f t="shared" si="93"/>
        <v>50</v>
      </c>
      <c r="N766" t="str">
        <f t="shared" si="94"/>
        <v>5A</v>
      </c>
      <c r="O766" t="str">
        <f t="shared" si="95"/>
        <v>6E</v>
      </c>
      <c r="P766" t="str">
        <f t="shared" si="96"/>
        <v>3C</v>
      </c>
    </row>
    <row r="767" spans="1:16" x14ac:dyDescent="0.5">
      <c r="A767">
        <f t="shared" si="97"/>
        <v>766</v>
      </c>
      <c r="B767" t="s">
        <v>790</v>
      </c>
      <c r="C767">
        <v>100</v>
      </c>
      <c r="D767">
        <v>120</v>
      </c>
      <c r="E767">
        <v>90</v>
      </c>
      <c r="F767">
        <v>40</v>
      </c>
      <c r="G767">
        <v>60</v>
      </c>
      <c r="H767">
        <v>80</v>
      </c>
      <c r="I767">
        <f t="shared" si="90"/>
        <v>490</v>
      </c>
      <c r="K767" t="str">
        <f t="shared" si="91"/>
        <v>64</v>
      </c>
      <c r="L767" t="str">
        <f t="shared" si="92"/>
        <v>78</v>
      </c>
      <c r="M767" t="str">
        <f t="shared" si="93"/>
        <v>5A</v>
      </c>
      <c r="N767" t="str">
        <f t="shared" si="94"/>
        <v>28</v>
      </c>
      <c r="O767" t="str">
        <f t="shared" si="95"/>
        <v>3C</v>
      </c>
      <c r="P767" t="str">
        <f t="shared" si="96"/>
        <v>50</v>
      </c>
    </row>
    <row r="768" spans="1:16" x14ac:dyDescent="0.5">
      <c r="A768">
        <f t="shared" si="97"/>
        <v>767</v>
      </c>
      <c r="B768" t="s">
        <v>791</v>
      </c>
      <c r="C768">
        <v>25</v>
      </c>
      <c r="D768">
        <v>35</v>
      </c>
      <c r="E768">
        <v>40</v>
      </c>
      <c r="F768">
        <v>20</v>
      </c>
      <c r="G768">
        <v>30</v>
      </c>
      <c r="H768">
        <v>80</v>
      </c>
      <c r="I768">
        <f t="shared" si="90"/>
        <v>230</v>
      </c>
      <c r="K768" t="str">
        <f t="shared" si="91"/>
        <v>19</v>
      </c>
      <c r="L768" t="str">
        <f t="shared" si="92"/>
        <v>23</v>
      </c>
      <c r="M768" t="str">
        <f t="shared" si="93"/>
        <v>28</v>
      </c>
      <c r="N768" t="str">
        <f t="shared" si="94"/>
        <v>14</v>
      </c>
      <c r="O768" t="str">
        <f t="shared" si="95"/>
        <v>1E</v>
      </c>
      <c r="P768" t="str">
        <f t="shared" si="96"/>
        <v>50</v>
      </c>
    </row>
    <row r="769" spans="1:16" x14ac:dyDescent="0.5">
      <c r="A769">
        <f t="shared" si="97"/>
        <v>768</v>
      </c>
      <c r="B769" t="s">
        <v>792</v>
      </c>
      <c r="C769">
        <v>75</v>
      </c>
      <c r="D769">
        <v>125</v>
      </c>
      <c r="E769">
        <v>140</v>
      </c>
      <c r="F769">
        <v>60</v>
      </c>
      <c r="G769">
        <v>90</v>
      </c>
      <c r="H769">
        <v>40</v>
      </c>
      <c r="I769">
        <f t="shared" si="90"/>
        <v>530</v>
      </c>
      <c r="K769" t="str">
        <f t="shared" si="91"/>
        <v>4B</v>
      </c>
      <c r="L769" t="str">
        <f t="shared" si="92"/>
        <v>7D</v>
      </c>
      <c r="M769" t="str">
        <f t="shared" si="93"/>
        <v>8C</v>
      </c>
      <c r="N769" t="str">
        <f t="shared" si="94"/>
        <v>3C</v>
      </c>
      <c r="O769" t="str">
        <f t="shared" si="95"/>
        <v>5A</v>
      </c>
      <c r="P769" t="str">
        <f t="shared" si="96"/>
        <v>28</v>
      </c>
    </row>
    <row r="770" spans="1:16" x14ac:dyDescent="0.5">
      <c r="A770">
        <f t="shared" si="97"/>
        <v>769</v>
      </c>
      <c r="B770" t="s">
        <v>793</v>
      </c>
      <c r="C770">
        <v>55</v>
      </c>
      <c r="D770">
        <v>55</v>
      </c>
      <c r="E770">
        <v>80</v>
      </c>
      <c r="F770">
        <v>70</v>
      </c>
      <c r="G770">
        <v>45</v>
      </c>
      <c r="H770">
        <v>15</v>
      </c>
      <c r="I770">
        <f t="shared" si="90"/>
        <v>320</v>
      </c>
      <c r="K770" t="str">
        <f t="shared" si="91"/>
        <v>37</v>
      </c>
      <c r="L770" t="str">
        <f t="shared" si="92"/>
        <v>37</v>
      </c>
      <c r="M770" t="str">
        <f t="shared" si="93"/>
        <v>50</v>
      </c>
      <c r="N770" t="str">
        <f t="shared" si="94"/>
        <v>46</v>
      </c>
      <c r="O770" t="str">
        <f t="shared" si="95"/>
        <v>2D</v>
      </c>
      <c r="P770" t="str">
        <f t="shared" si="96"/>
        <v>F</v>
      </c>
    </row>
    <row r="771" spans="1:16" x14ac:dyDescent="0.5">
      <c r="A771">
        <f t="shared" si="97"/>
        <v>770</v>
      </c>
      <c r="B771" t="s">
        <v>794</v>
      </c>
      <c r="C771">
        <v>85</v>
      </c>
      <c r="D771">
        <v>75</v>
      </c>
      <c r="E771">
        <v>110</v>
      </c>
      <c r="F771">
        <v>100</v>
      </c>
      <c r="G771">
        <v>75</v>
      </c>
      <c r="H771">
        <v>35</v>
      </c>
      <c r="I771">
        <f t="shared" ref="I771:I834" si="98">SUM(C771:H771)</f>
        <v>480</v>
      </c>
      <c r="K771" t="str">
        <f t="shared" ref="K771:K834" si="99">DEC2HEX(C771)</f>
        <v>55</v>
      </c>
      <c r="L771" t="str">
        <f t="shared" ref="L771:L834" si="100">DEC2HEX(D771)</f>
        <v>4B</v>
      </c>
      <c r="M771" t="str">
        <f t="shared" ref="M771:M834" si="101">DEC2HEX(E771)</f>
        <v>6E</v>
      </c>
      <c r="N771" t="str">
        <f t="shared" ref="N771:N834" si="102">DEC2HEX(F771)</f>
        <v>64</v>
      </c>
      <c r="O771" t="str">
        <f t="shared" ref="O771:O834" si="103">DEC2HEX(G771)</f>
        <v>4B</v>
      </c>
      <c r="P771" t="str">
        <f t="shared" ref="P771:P834" si="104">DEC2HEX(H771)</f>
        <v>23</v>
      </c>
    </row>
    <row r="772" spans="1:16" x14ac:dyDescent="0.5">
      <c r="A772">
        <f t="shared" si="97"/>
        <v>771</v>
      </c>
      <c r="B772" t="s">
        <v>795</v>
      </c>
      <c r="C772">
        <v>55</v>
      </c>
      <c r="D772">
        <v>60</v>
      </c>
      <c r="E772">
        <v>130</v>
      </c>
      <c r="F772">
        <v>30</v>
      </c>
      <c r="G772">
        <v>130</v>
      </c>
      <c r="H772">
        <v>5</v>
      </c>
      <c r="I772">
        <f t="shared" si="98"/>
        <v>410</v>
      </c>
      <c r="K772" t="str">
        <f t="shared" si="99"/>
        <v>37</v>
      </c>
      <c r="L772" t="str">
        <f t="shared" si="100"/>
        <v>3C</v>
      </c>
      <c r="M772" t="str">
        <f t="shared" si="101"/>
        <v>82</v>
      </c>
      <c r="N772" t="str">
        <f t="shared" si="102"/>
        <v>1E</v>
      </c>
      <c r="O772" t="str">
        <f t="shared" si="103"/>
        <v>82</v>
      </c>
      <c r="P772" t="str">
        <f t="shared" si="104"/>
        <v>5</v>
      </c>
    </row>
    <row r="773" spans="1:16" x14ac:dyDescent="0.5">
      <c r="A773">
        <f t="shared" ref="A773:A836" si="105">A772+1</f>
        <v>772</v>
      </c>
      <c r="B773" t="s">
        <v>796</v>
      </c>
      <c r="C773">
        <v>95</v>
      </c>
      <c r="D773">
        <v>95</v>
      </c>
      <c r="E773">
        <v>95</v>
      </c>
      <c r="F773">
        <v>95</v>
      </c>
      <c r="G773">
        <v>95</v>
      </c>
      <c r="H773">
        <v>59</v>
      </c>
      <c r="I773">
        <f t="shared" si="98"/>
        <v>534</v>
      </c>
      <c r="K773" t="str">
        <f t="shared" si="99"/>
        <v>5F</v>
      </c>
      <c r="L773" t="str">
        <f t="shared" si="100"/>
        <v>5F</v>
      </c>
      <c r="M773" t="str">
        <f t="shared" si="101"/>
        <v>5F</v>
      </c>
      <c r="N773" t="str">
        <f t="shared" si="102"/>
        <v>5F</v>
      </c>
      <c r="O773" t="str">
        <f t="shared" si="103"/>
        <v>5F</v>
      </c>
      <c r="P773" t="str">
        <f t="shared" si="104"/>
        <v>3B</v>
      </c>
    </row>
    <row r="774" spans="1:16" x14ac:dyDescent="0.5">
      <c r="A774">
        <f t="shared" si="105"/>
        <v>773</v>
      </c>
      <c r="B774" t="s">
        <v>797</v>
      </c>
      <c r="C774">
        <v>95</v>
      </c>
      <c r="D774">
        <v>95</v>
      </c>
      <c r="E774">
        <v>95</v>
      </c>
      <c r="F774">
        <v>95</v>
      </c>
      <c r="G774">
        <v>95</v>
      </c>
      <c r="H774">
        <v>95</v>
      </c>
      <c r="I774">
        <f t="shared" si="98"/>
        <v>570</v>
      </c>
      <c r="K774" t="str">
        <f t="shared" si="99"/>
        <v>5F</v>
      </c>
      <c r="L774" t="str">
        <f t="shared" si="100"/>
        <v>5F</v>
      </c>
      <c r="M774" t="str">
        <f t="shared" si="101"/>
        <v>5F</v>
      </c>
      <c r="N774" t="str">
        <f t="shared" si="102"/>
        <v>5F</v>
      </c>
      <c r="O774" t="str">
        <f t="shared" si="103"/>
        <v>5F</v>
      </c>
      <c r="P774" t="str">
        <f t="shared" si="104"/>
        <v>5F</v>
      </c>
    </row>
    <row r="775" spans="1:16" x14ac:dyDescent="0.5">
      <c r="A775">
        <f t="shared" si="105"/>
        <v>774</v>
      </c>
      <c r="B775" t="s">
        <v>798</v>
      </c>
      <c r="C775">
        <v>60</v>
      </c>
      <c r="D775">
        <v>60</v>
      </c>
      <c r="E775">
        <v>100</v>
      </c>
      <c r="F775">
        <v>60</v>
      </c>
      <c r="G775">
        <v>100</v>
      </c>
      <c r="H775">
        <v>60</v>
      </c>
      <c r="I775">
        <f t="shared" si="98"/>
        <v>440</v>
      </c>
      <c r="K775" t="str">
        <f t="shared" si="99"/>
        <v>3C</v>
      </c>
      <c r="L775" t="str">
        <f t="shared" si="100"/>
        <v>3C</v>
      </c>
      <c r="M775" t="str">
        <f t="shared" si="101"/>
        <v>64</v>
      </c>
      <c r="N775" t="str">
        <f t="shared" si="102"/>
        <v>3C</v>
      </c>
      <c r="O775" t="str">
        <f t="shared" si="103"/>
        <v>64</v>
      </c>
      <c r="P775" t="str">
        <f t="shared" si="104"/>
        <v>3C</v>
      </c>
    </row>
    <row r="776" spans="1:16" x14ac:dyDescent="0.5">
      <c r="A776">
        <f t="shared" si="105"/>
        <v>775</v>
      </c>
      <c r="B776" t="s">
        <v>799</v>
      </c>
      <c r="C776">
        <v>65</v>
      </c>
      <c r="D776">
        <v>115</v>
      </c>
      <c r="E776">
        <v>65</v>
      </c>
      <c r="F776">
        <v>75</v>
      </c>
      <c r="G776">
        <v>95</v>
      </c>
      <c r="H776">
        <v>65</v>
      </c>
      <c r="I776">
        <f t="shared" si="98"/>
        <v>480</v>
      </c>
      <c r="K776" t="str">
        <f t="shared" si="99"/>
        <v>41</v>
      </c>
      <c r="L776" t="str">
        <f t="shared" si="100"/>
        <v>73</v>
      </c>
      <c r="M776" t="str">
        <f t="shared" si="101"/>
        <v>41</v>
      </c>
      <c r="N776" t="str">
        <f t="shared" si="102"/>
        <v>4B</v>
      </c>
      <c r="O776" t="str">
        <f t="shared" si="103"/>
        <v>5F</v>
      </c>
      <c r="P776" t="str">
        <f t="shared" si="104"/>
        <v>41</v>
      </c>
    </row>
    <row r="777" spans="1:16" x14ac:dyDescent="0.5">
      <c r="A777">
        <f t="shared" si="105"/>
        <v>776</v>
      </c>
      <c r="B777" t="s">
        <v>800</v>
      </c>
      <c r="C777">
        <v>60</v>
      </c>
      <c r="D777">
        <v>78</v>
      </c>
      <c r="E777">
        <v>135</v>
      </c>
      <c r="F777">
        <v>91</v>
      </c>
      <c r="G777">
        <v>85</v>
      </c>
      <c r="H777">
        <v>36</v>
      </c>
      <c r="I777">
        <f t="shared" si="98"/>
        <v>485</v>
      </c>
      <c r="K777" t="str">
        <f t="shared" si="99"/>
        <v>3C</v>
      </c>
      <c r="L777" t="str">
        <f t="shared" si="100"/>
        <v>4E</v>
      </c>
      <c r="M777" t="str">
        <f t="shared" si="101"/>
        <v>87</v>
      </c>
      <c r="N777" t="str">
        <f t="shared" si="102"/>
        <v>5B</v>
      </c>
      <c r="O777" t="str">
        <f t="shared" si="103"/>
        <v>55</v>
      </c>
      <c r="P777" t="str">
        <f t="shared" si="104"/>
        <v>24</v>
      </c>
    </row>
    <row r="778" spans="1:16" x14ac:dyDescent="0.5">
      <c r="A778">
        <f t="shared" si="105"/>
        <v>777</v>
      </c>
      <c r="B778" t="s">
        <v>801</v>
      </c>
      <c r="C778">
        <v>65</v>
      </c>
      <c r="D778">
        <v>98</v>
      </c>
      <c r="E778">
        <v>63</v>
      </c>
      <c r="F778">
        <v>40</v>
      </c>
      <c r="G778">
        <v>73</v>
      </c>
      <c r="H778">
        <v>96</v>
      </c>
      <c r="I778">
        <f t="shared" si="98"/>
        <v>435</v>
      </c>
      <c r="K778" t="str">
        <f t="shared" si="99"/>
        <v>41</v>
      </c>
      <c r="L778" t="str">
        <f t="shared" si="100"/>
        <v>62</v>
      </c>
      <c r="M778" t="str">
        <f t="shared" si="101"/>
        <v>3F</v>
      </c>
      <c r="N778" t="str">
        <f t="shared" si="102"/>
        <v>28</v>
      </c>
      <c r="O778" t="str">
        <f t="shared" si="103"/>
        <v>49</v>
      </c>
      <c r="P778" t="str">
        <f t="shared" si="104"/>
        <v>60</v>
      </c>
    </row>
    <row r="779" spans="1:16" x14ac:dyDescent="0.5">
      <c r="A779">
        <f t="shared" si="105"/>
        <v>778</v>
      </c>
      <c r="B779" t="s">
        <v>802</v>
      </c>
      <c r="C779">
        <v>55</v>
      </c>
      <c r="D779">
        <v>90</v>
      </c>
      <c r="E779">
        <v>80</v>
      </c>
      <c r="F779">
        <v>50</v>
      </c>
      <c r="G779">
        <v>105</v>
      </c>
      <c r="H779">
        <v>96</v>
      </c>
      <c r="I779">
        <f t="shared" si="98"/>
        <v>476</v>
      </c>
      <c r="K779" t="str">
        <f t="shared" si="99"/>
        <v>37</v>
      </c>
      <c r="L779" t="str">
        <f t="shared" si="100"/>
        <v>5A</v>
      </c>
      <c r="M779" t="str">
        <f t="shared" si="101"/>
        <v>50</v>
      </c>
      <c r="N779" t="str">
        <f t="shared" si="102"/>
        <v>32</v>
      </c>
      <c r="O779" t="str">
        <f t="shared" si="103"/>
        <v>69</v>
      </c>
      <c r="P779" t="str">
        <f t="shared" si="104"/>
        <v>60</v>
      </c>
    </row>
    <row r="780" spans="1:16" x14ac:dyDescent="0.5">
      <c r="A780">
        <f t="shared" si="105"/>
        <v>779</v>
      </c>
      <c r="B780" t="s">
        <v>803</v>
      </c>
      <c r="C780">
        <v>68</v>
      </c>
      <c r="D780">
        <v>105</v>
      </c>
      <c r="E780">
        <v>70</v>
      </c>
      <c r="F780">
        <v>70</v>
      </c>
      <c r="G780">
        <v>70</v>
      </c>
      <c r="H780">
        <v>92</v>
      </c>
      <c r="I780">
        <f t="shared" si="98"/>
        <v>475</v>
      </c>
      <c r="K780" t="str">
        <f t="shared" si="99"/>
        <v>44</v>
      </c>
      <c r="L780" t="str">
        <f t="shared" si="100"/>
        <v>69</v>
      </c>
      <c r="M780" t="str">
        <f t="shared" si="101"/>
        <v>46</v>
      </c>
      <c r="N780" t="str">
        <f t="shared" si="102"/>
        <v>46</v>
      </c>
      <c r="O780" t="str">
        <f t="shared" si="103"/>
        <v>46</v>
      </c>
      <c r="P780" t="str">
        <f t="shared" si="104"/>
        <v>5C</v>
      </c>
    </row>
    <row r="781" spans="1:16" x14ac:dyDescent="0.5">
      <c r="A781">
        <f t="shared" si="105"/>
        <v>780</v>
      </c>
      <c r="B781" t="s">
        <v>804</v>
      </c>
      <c r="C781">
        <v>78</v>
      </c>
      <c r="D781">
        <v>60</v>
      </c>
      <c r="E781">
        <v>85</v>
      </c>
      <c r="F781">
        <v>135</v>
      </c>
      <c r="G781">
        <v>91</v>
      </c>
      <c r="H781">
        <v>36</v>
      </c>
      <c r="I781">
        <f t="shared" si="98"/>
        <v>485</v>
      </c>
      <c r="K781" t="str">
        <f t="shared" si="99"/>
        <v>4E</v>
      </c>
      <c r="L781" t="str">
        <f t="shared" si="100"/>
        <v>3C</v>
      </c>
      <c r="M781" t="str">
        <f t="shared" si="101"/>
        <v>55</v>
      </c>
      <c r="N781" t="str">
        <f t="shared" si="102"/>
        <v>87</v>
      </c>
      <c r="O781" t="str">
        <f t="shared" si="103"/>
        <v>5B</v>
      </c>
      <c r="P781" t="str">
        <f t="shared" si="104"/>
        <v>24</v>
      </c>
    </row>
    <row r="782" spans="1:16" x14ac:dyDescent="0.5">
      <c r="A782">
        <f t="shared" si="105"/>
        <v>781</v>
      </c>
      <c r="B782" t="s">
        <v>805</v>
      </c>
      <c r="C782">
        <v>70</v>
      </c>
      <c r="D782">
        <v>131</v>
      </c>
      <c r="E782">
        <v>100</v>
      </c>
      <c r="F782">
        <v>86</v>
      </c>
      <c r="G782">
        <v>90</v>
      </c>
      <c r="H782">
        <v>40</v>
      </c>
      <c r="I782">
        <f t="shared" si="98"/>
        <v>517</v>
      </c>
      <c r="K782" t="str">
        <f t="shared" si="99"/>
        <v>46</v>
      </c>
      <c r="L782" t="str">
        <f t="shared" si="100"/>
        <v>83</v>
      </c>
      <c r="M782" t="str">
        <f t="shared" si="101"/>
        <v>64</v>
      </c>
      <c r="N782" t="str">
        <f t="shared" si="102"/>
        <v>56</v>
      </c>
      <c r="O782" t="str">
        <f t="shared" si="103"/>
        <v>5A</v>
      </c>
      <c r="P782" t="str">
        <f t="shared" si="104"/>
        <v>28</v>
      </c>
    </row>
    <row r="783" spans="1:16" x14ac:dyDescent="0.5">
      <c r="A783">
        <f t="shared" si="105"/>
        <v>782</v>
      </c>
      <c r="B783" t="s">
        <v>806</v>
      </c>
      <c r="C783">
        <v>45</v>
      </c>
      <c r="D783">
        <v>55</v>
      </c>
      <c r="E783">
        <v>65</v>
      </c>
      <c r="F783">
        <v>45</v>
      </c>
      <c r="G783">
        <v>45</v>
      </c>
      <c r="H783">
        <v>45</v>
      </c>
      <c r="I783">
        <f t="shared" si="98"/>
        <v>300</v>
      </c>
      <c r="K783" t="str">
        <f t="shared" si="99"/>
        <v>2D</v>
      </c>
      <c r="L783" t="str">
        <f t="shared" si="100"/>
        <v>37</v>
      </c>
      <c r="M783" t="str">
        <f t="shared" si="101"/>
        <v>41</v>
      </c>
      <c r="N783" t="str">
        <f t="shared" si="102"/>
        <v>2D</v>
      </c>
      <c r="O783" t="str">
        <f t="shared" si="103"/>
        <v>2D</v>
      </c>
      <c r="P783" t="str">
        <f t="shared" si="104"/>
        <v>2D</v>
      </c>
    </row>
    <row r="784" spans="1:16" x14ac:dyDescent="0.5">
      <c r="A784">
        <f t="shared" si="105"/>
        <v>783</v>
      </c>
      <c r="B784" t="s">
        <v>807</v>
      </c>
      <c r="C784">
        <v>55</v>
      </c>
      <c r="D784">
        <v>75</v>
      </c>
      <c r="E784">
        <v>90</v>
      </c>
      <c r="F784">
        <v>65</v>
      </c>
      <c r="G784">
        <v>70</v>
      </c>
      <c r="H784">
        <v>65</v>
      </c>
      <c r="I784">
        <f t="shared" si="98"/>
        <v>420</v>
      </c>
      <c r="K784" t="str">
        <f t="shared" si="99"/>
        <v>37</v>
      </c>
      <c r="L784" t="str">
        <f t="shared" si="100"/>
        <v>4B</v>
      </c>
      <c r="M784" t="str">
        <f t="shared" si="101"/>
        <v>5A</v>
      </c>
      <c r="N784" t="str">
        <f t="shared" si="102"/>
        <v>41</v>
      </c>
      <c r="O784" t="str">
        <f t="shared" si="103"/>
        <v>46</v>
      </c>
      <c r="P784" t="str">
        <f t="shared" si="104"/>
        <v>41</v>
      </c>
    </row>
    <row r="785" spans="1:16" x14ac:dyDescent="0.5">
      <c r="A785">
        <f t="shared" si="105"/>
        <v>784</v>
      </c>
      <c r="B785" t="s">
        <v>808</v>
      </c>
      <c r="C785">
        <v>75</v>
      </c>
      <c r="D785">
        <v>110</v>
      </c>
      <c r="E785">
        <v>125</v>
      </c>
      <c r="F785">
        <v>100</v>
      </c>
      <c r="G785">
        <v>105</v>
      </c>
      <c r="H785">
        <v>85</v>
      </c>
      <c r="I785">
        <f t="shared" si="98"/>
        <v>600</v>
      </c>
      <c r="K785" t="str">
        <f t="shared" si="99"/>
        <v>4B</v>
      </c>
      <c r="L785" t="str">
        <f t="shared" si="100"/>
        <v>6E</v>
      </c>
      <c r="M785" t="str">
        <f t="shared" si="101"/>
        <v>7D</v>
      </c>
      <c r="N785" t="str">
        <f t="shared" si="102"/>
        <v>64</v>
      </c>
      <c r="O785" t="str">
        <f t="shared" si="103"/>
        <v>69</v>
      </c>
      <c r="P785" t="str">
        <f t="shared" si="104"/>
        <v>55</v>
      </c>
    </row>
    <row r="786" spans="1:16" x14ac:dyDescent="0.5">
      <c r="A786">
        <f t="shared" si="105"/>
        <v>785</v>
      </c>
      <c r="B786" t="s">
        <v>809</v>
      </c>
      <c r="C786">
        <v>70</v>
      </c>
      <c r="D786">
        <v>115</v>
      </c>
      <c r="E786">
        <v>85</v>
      </c>
      <c r="F786">
        <v>95</v>
      </c>
      <c r="G786">
        <v>75</v>
      </c>
      <c r="H786">
        <v>130</v>
      </c>
      <c r="I786">
        <f t="shared" si="98"/>
        <v>570</v>
      </c>
      <c r="K786" t="str">
        <f t="shared" si="99"/>
        <v>46</v>
      </c>
      <c r="L786" t="str">
        <f t="shared" si="100"/>
        <v>73</v>
      </c>
      <c r="M786" t="str">
        <f t="shared" si="101"/>
        <v>55</v>
      </c>
      <c r="N786" t="str">
        <f t="shared" si="102"/>
        <v>5F</v>
      </c>
      <c r="O786" t="str">
        <f t="shared" si="103"/>
        <v>4B</v>
      </c>
      <c r="P786" t="str">
        <f t="shared" si="104"/>
        <v>82</v>
      </c>
    </row>
    <row r="787" spans="1:16" x14ac:dyDescent="0.5">
      <c r="A787">
        <f t="shared" si="105"/>
        <v>786</v>
      </c>
      <c r="B787" t="s">
        <v>810</v>
      </c>
      <c r="C787">
        <v>70</v>
      </c>
      <c r="D787">
        <v>85</v>
      </c>
      <c r="E787">
        <v>75</v>
      </c>
      <c r="F787">
        <v>130</v>
      </c>
      <c r="G787">
        <v>115</v>
      </c>
      <c r="H787">
        <v>95</v>
      </c>
      <c r="I787">
        <f t="shared" si="98"/>
        <v>570</v>
      </c>
      <c r="K787" t="str">
        <f t="shared" si="99"/>
        <v>46</v>
      </c>
      <c r="L787" t="str">
        <f t="shared" si="100"/>
        <v>55</v>
      </c>
      <c r="M787" t="str">
        <f t="shared" si="101"/>
        <v>4B</v>
      </c>
      <c r="N787" t="str">
        <f t="shared" si="102"/>
        <v>82</v>
      </c>
      <c r="O787" t="str">
        <f t="shared" si="103"/>
        <v>73</v>
      </c>
      <c r="P787" t="str">
        <f t="shared" si="104"/>
        <v>5F</v>
      </c>
    </row>
    <row r="788" spans="1:16" x14ac:dyDescent="0.5">
      <c r="A788">
        <f t="shared" si="105"/>
        <v>787</v>
      </c>
      <c r="B788" t="s">
        <v>811</v>
      </c>
      <c r="C788">
        <v>70</v>
      </c>
      <c r="D788">
        <v>130</v>
      </c>
      <c r="E788">
        <v>115</v>
      </c>
      <c r="F788">
        <v>85</v>
      </c>
      <c r="G788">
        <v>95</v>
      </c>
      <c r="H788">
        <v>75</v>
      </c>
      <c r="I788">
        <f t="shared" si="98"/>
        <v>570</v>
      </c>
      <c r="K788" t="str">
        <f t="shared" si="99"/>
        <v>46</v>
      </c>
      <c r="L788" t="str">
        <f t="shared" si="100"/>
        <v>82</v>
      </c>
      <c r="M788" t="str">
        <f t="shared" si="101"/>
        <v>73</v>
      </c>
      <c r="N788" t="str">
        <f t="shared" si="102"/>
        <v>55</v>
      </c>
      <c r="O788" t="str">
        <f t="shared" si="103"/>
        <v>5F</v>
      </c>
      <c r="P788" t="str">
        <f t="shared" si="104"/>
        <v>4B</v>
      </c>
    </row>
    <row r="789" spans="1:16" x14ac:dyDescent="0.5">
      <c r="A789">
        <f t="shared" si="105"/>
        <v>788</v>
      </c>
      <c r="B789" t="s">
        <v>812</v>
      </c>
      <c r="C789">
        <v>70</v>
      </c>
      <c r="D789">
        <v>75</v>
      </c>
      <c r="E789">
        <v>115</v>
      </c>
      <c r="F789">
        <v>95</v>
      </c>
      <c r="G789">
        <v>130</v>
      </c>
      <c r="H789">
        <v>85</v>
      </c>
      <c r="I789">
        <f t="shared" si="98"/>
        <v>570</v>
      </c>
      <c r="K789" t="str">
        <f t="shared" si="99"/>
        <v>46</v>
      </c>
      <c r="L789" t="str">
        <f t="shared" si="100"/>
        <v>4B</v>
      </c>
      <c r="M789" t="str">
        <f t="shared" si="101"/>
        <v>73</v>
      </c>
      <c r="N789" t="str">
        <f t="shared" si="102"/>
        <v>5F</v>
      </c>
      <c r="O789" t="str">
        <f t="shared" si="103"/>
        <v>82</v>
      </c>
      <c r="P789" t="str">
        <f t="shared" si="104"/>
        <v>55</v>
      </c>
    </row>
    <row r="790" spans="1:16" x14ac:dyDescent="0.5">
      <c r="A790">
        <f t="shared" si="105"/>
        <v>789</v>
      </c>
      <c r="B790" t="s">
        <v>813</v>
      </c>
      <c r="C790">
        <v>86</v>
      </c>
      <c r="D790">
        <v>48</v>
      </c>
      <c r="E790">
        <v>62</v>
      </c>
      <c r="F790">
        <v>48</v>
      </c>
      <c r="G790">
        <v>62</v>
      </c>
      <c r="H790">
        <v>74</v>
      </c>
      <c r="I790">
        <f t="shared" si="98"/>
        <v>380</v>
      </c>
      <c r="K790" t="str">
        <f t="shared" si="99"/>
        <v>56</v>
      </c>
      <c r="L790" t="str">
        <f t="shared" si="100"/>
        <v>30</v>
      </c>
      <c r="M790" t="str">
        <f t="shared" si="101"/>
        <v>3E</v>
      </c>
      <c r="N790" t="str">
        <f t="shared" si="102"/>
        <v>30</v>
      </c>
      <c r="O790" t="str">
        <f t="shared" si="103"/>
        <v>3E</v>
      </c>
      <c r="P790" t="str">
        <f t="shared" si="104"/>
        <v>4A</v>
      </c>
    </row>
    <row r="791" spans="1:16" x14ac:dyDescent="0.5">
      <c r="A791">
        <f t="shared" si="105"/>
        <v>790</v>
      </c>
      <c r="B791" t="s">
        <v>814</v>
      </c>
      <c r="C791">
        <v>86</v>
      </c>
      <c r="D791">
        <v>70</v>
      </c>
      <c r="E791">
        <v>131</v>
      </c>
      <c r="F791">
        <v>70</v>
      </c>
      <c r="G791">
        <v>131</v>
      </c>
      <c r="H791">
        <v>74</v>
      </c>
      <c r="I791">
        <f t="shared" si="98"/>
        <v>562</v>
      </c>
      <c r="K791" t="str">
        <f t="shared" si="99"/>
        <v>56</v>
      </c>
      <c r="L791" t="str">
        <f t="shared" si="100"/>
        <v>46</v>
      </c>
      <c r="M791" t="str">
        <f t="shared" si="101"/>
        <v>83</v>
      </c>
      <c r="N791" t="str">
        <f t="shared" si="102"/>
        <v>46</v>
      </c>
      <c r="O791" t="str">
        <f t="shared" si="103"/>
        <v>83</v>
      </c>
      <c r="P791" t="str">
        <f t="shared" si="104"/>
        <v>4A</v>
      </c>
    </row>
    <row r="792" spans="1:16" x14ac:dyDescent="0.5">
      <c r="A792">
        <f t="shared" si="105"/>
        <v>791</v>
      </c>
      <c r="B792" t="s">
        <v>815</v>
      </c>
      <c r="C792">
        <v>137</v>
      </c>
      <c r="D792">
        <v>137</v>
      </c>
      <c r="E792">
        <v>107</v>
      </c>
      <c r="F792">
        <v>113</v>
      </c>
      <c r="G792">
        <v>89</v>
      </c>
      <c r="H792">
        <v>97</v>
      </c>
      <c r="I792">
        <f t="shared" si="98"/>
        <v>680</v>
      </c>
      <c r="K792" t="str">
        <f t="shared" si="99"/>
        <v>89</v>
      </c>
      <c r="L792" t="str">
        <f t="shared" si="100"/>
        <v>89</v>
      </c>
      <c r="M792" t="str">
        <f t="shared" si="101"/>
        <v>6B</v>
      </c>
      <c r="N792" t="str">
        <f t="shared" si="102"/>
        <v>71</v>
      </c>
      <c r="O792" t="str">
        <f t="shared" si="103"/>
        <v>59</v>
      </c>
      <c r="P792" t="str">
        <f t="shared" si="104"/>
        <v>61</v>
      </c>
    </row>
    <row r="793" spans="1:16" x14ac:dyDescent="0.5">
      <c r="A793">
        <f t="shared" si="105"/>
        <v>792</v>
      </c>
      <c r="B793" t="s">
        <v>816</v>
      </c>
      <c r="C793">
        <v>137</v>
      </c>
      <c r="D793">
        <v>113</v>
      </c>
      <c r="E793">
        <v>89</v>
      </c>
      <c r="F793">
        <v>137</v>
      </c>
      <c r="G793">
        <v>107</v>
      </c>
      <c r="H793">
        <v>97</v>
      </c>
      <c r="I793">
        <f t="shared" si="98"/>
        <v>680</v>
      </c>
      <c r="K793" t="str">
        <f t="shared" si="99"/>
        <v>89</v>
      </c>
      <c r="L793" t="str">
        <f t="shared" si="100"/>
        <v>71</v>
      </c>
      <c r="M793" t="str">
        <f t="shared" si="101"/>
        <v>59</v>
      </c>
      <c r="N793" t="str">
        <f t="shared" si="102"/>
        <v>89</v>
      </c>
      <c r="O793" t="str">
        <f t="shared" si="103"/>
        <v>6B</v>
      </c>
      <c r="P793" t="str">
        <f t="shared" si="104"/>
        <v>61</v>
      </c>
    </row>
    <row r="794" spans="1:16" x14ac:dyDescent="0.5">
      <c r="A794">
        <f t="shared" si="105"/>
        <v>793</v>
      </c>
      <c r="B794" t="s">
        <v>817</v>
      </c>
      <c r="C794">
        <v>109</v>
      </c>
      <c r="D794">
        <v>53</v>
      </c>
      <c r="E794">
        <v>47</v>
      </c>
      <c r="F794">
        <v>127</v>
      </c>
      <c r="G794">
        <v>131</v>
      </c>
      <c r="H794">
        <v>103</v>
      </c>
      <c r="I794">
        <f t="shared" si="98"/>
        <v>570</v>
      </c>
      <c r="K794" t="str">
        <f t="shared" si="99"/>
        <v>6D</v>
      </c>
      <c r="L794" t="str">
        <f t="shared" si="100"/>
        <v>35</v>
      </c>
      <c r="M794" t="str">
        <f t="shared" si="101"/>
        <v>2F</v>
      </c>
      <c r="N794" t="str">
        <f t="shared" si="102"/>
        <v>7F</v>
      </c>
      <c r="O794" t="str">
        <f t="shared" si="103"/>
        <v>83</v>
      </c>
      <c r="P794" t="str">
        <f t="shared" si="104"/>
        <v>67</v>
      </c>
    </row>
    <row r="795" spans="1:16" x14ac:dyDescent="0.5">
      <c r="A795">
        <f t="shared" si="105"/>
        <v>794</v>
      </c>
      <c r="B795" t="s">
        <v>818</v>
      </c>
      <c r="C795">
        <v>107</v>
      </c>
      <c r="D795">
        <v>139</v>
      </c>
      <c r="E795">
        <v>139</v>
      </c>
      <c r="F795">
        <v>53</v>
      </c>
      <c r="G795">
        <v>53</v>
      </c>
      <c r="H795">
        <v>79</v>
      </c>
      <c r="I795">
        <f t="shared" si="98"/>
        <v>570</v>
      </c>
      <c r="K795" t="str">
        <f t="shared" si="99"/>
        <v>6B</v>
      </c>
      <c r="L795" t="str">
        <f t="shared" si="100"/>
        <v>8B</v>
      </c>
      <c r="M795" t="str">
        <f t="shared" si="101"/>
        <v>8B</v>
      </c>
      <c r="N795" t="str">
        <f t="shared" si="102"/>
        <v>35</v>
      </c>
      <c r="O795" t="str">
        <f t="shared" si="103"/>
        <v>35</v>
      </c>
      <c r="P795" t="str">
        <f t="shared" si="104"/>
        <v>4F</v>
      </c>
    </row>
    <row r="796" spans="1:16" x14ac:dyDescent="0.5">
      <c r="A796">
        <f t="shared" si="105"/>
        <v>795</v>
      </c>
      <c r="B796" t="s">
        <v>819</v>
      </c>
      <c r="C796">
        <v>71</v>
      </c>
      <c r="D796">
        <v>137</v>
      </c>
      <c r="E796">
        <v>37</v>
      </c>
      <c r="F796">
        <v>137</v>
      </c>
      <c r="G796">
        <v>37</v>
      </c>
      <c r="H796">
        <v>151</v>
      </c>
      <c r="I796">
        <f t="shared" si="98"/>
        <v>570</v>
      </c>
      <c r="K796" t="str">
        <f t="shared" si="99"/>
        <v>47</v>
      </c>
      <c r="L796" t="str">
        <f t="shared" si="100"/>
        <v>89</v>
      </c>
      <c r="M796" t="str">
        <f t="shared" si="101"/>
        <v>25</v>
      </c>
      <c r="N796" t="str">
        <f t="shared" si="102"/>
        <v>89</v>
      </c>
      <c r="O796" t="str">
        <f t="shared" si="103"/>
        <v>25</v>
      </c>
      <c r="P796" t="str">
        <f t="shared" si="104"/>
        <v>97</v>
      </c>
    </row>
    <row r="797" spans="1:16" x14ac:dyDescent="0.5">
      <c r="A797">
        <f t="shared" si="105"/>
        <v>796</v>
      </c>
      <c r="B797" t="s">
        <v>820</v>
      </c>
      <c r="C797">
        <v>83</v>
      </c>
      <c r="D797">
        <v>89</v>
      </c>
      <c r="E797">
        <v>71</v>
      </c>
      <c r="F797">
        <v>173</v>
      </c>
      <c r="G797">
        <v>71</v>
      </c>
      <c r="H797">
        <v>83</v>
      </c>
      <c r="I797">
        <f t="shared" si="98"/>
        <v>570</v>
      </c>
      <c r="K797" t="str">
        <f t="shared" si="99"/>
        <v>53</v>
      </c>
      <c r="L797" t="str">
        <f t="shared" si="100"/>
        <v>59</v>
      </c>
      <c r="M797" t="str">
        <f t="shared" si="101"/>
        <v>47</v>
      </c>
      <c r="N797" t="str">
        <f t="shared" si="102"/>
        <v>AD</v>
      </c>
      <c r="O797" t="str">
        <f t="shared" si="103"/>
        <v>47</v>
      </c>
      <c r="P797" t="str">
        <f t="shared" si="104"/>
        <v>53</v>
      </c>
    </row>
    <row r="798" spans="1:16" x14ac:dyDescent="0.5">
      <c r="A798">
        <f t="shared" si="105"/>
        <v>797</v>
      </c>
      <c r="B798" t="s">
        <v>821</v>
      </c>
      <c r="C798">
        <v>97</v>
      </c>
      <c r="D798">
        <v>101</v>
      </c>
      <c r="E798">
        <v>103</v>
      </c>
      <c r="F798">
        <v>107</v>
      </c>
      <c r="G798">
        <v>101</v>
      </c>
      <c r="H798">
        <v>61</v>
      </c>
      <c r="I798">
        <f t="shared" si="98"/>
        <v>570</v>
      </c>
      <c r="K798" t="str">
        <f t="shared" si="99"/>
        <v>61</v>
      </c>
      <c r="L798" t="str">
        <f t="shared" si="100"/>
        <v>65</v>
      </c>
      <c r="M798" t="str">
        <f t="shared" si="101"/>
        <v>67</v>
      </c>
      <c r="N798" t="str">
        <f t="shared" si="102"/>
        <v>6B</v>
      </c>
      <c r="O798" t="str">
        <f t="shared" si="103"/>
        <v>65</v>
      </c>
      <c r="P798" t="str">
        <f t="shared" si="104"/>
        <v>3D</v>
      </c>
    </row>
    <row r="799" spans="1:16" x14ac:dyDescent="0.5">
      <c r="A799">
        <f t="shared" si="105"/>
        <v>798</v>
      </c>
      <c r="B799" t="s">
        <v>822</v>
      </c>
      <c r="C799">
        <v>59</v>
      </c>
      <c r="D799">
        <v>181</v>
      </c>
      <c r="E799">
        <v>131</v>
      </c>
      <c r="F799">
        <v>59</v>
      </c>
      <c r="G799">
        <v>31</v>
      </c>
      <c r="H799">
        <v>109</v>
      </c>
      <c r="I799">
        <f t="shared" si="98"/>
        <v>570</v>
      </c>
      <c r="K799" t="str">
        <f t="shared" si="99"/>
        <v>3B</v>
      </c>
      <c r="L799" t="str">
        <f t="shared" si="100"/>
        <v>B5</v>
      </c>
      <c r="M799" t="str">
        <f t="shared" si="101"/>
        <v>83</v>
      </c>
      <c r="N799" t="str">
        <f t="shared" si="102"/>
        <v>3B</v>
      </c>
      <c r="O799" t="str">
        <f t="shared" si="103"/>
        <v>1F</v>
      </c>
      <c r="P799" t="str">
        <f t="shared" si="104"/>
        <v>6D</v>
      </c>
    </row>
    <row r="800" spans="1:16" x14ac:dyDescent="0.5">
      <c r="A800">
        <f t="shared" si="105"/>
        <v>799</v>
      </c>
      <c r="B800" t="s">
        <v>823</v>
      </c>
      <c r="C800">
        <v>223</v>
      </c>
      <c r="D800">
        <v>101</v>
      </c>
      <c r="E800">
        <v>53</v>
      </c>
      <c r="F800">
        <v>97</v>
      </c>
      <c r="G800">
        <v>53</v>
      </c>
      <c r="H800">
        <v>43</v>
      </c>
      <c r="I800">
        <f t="shared" si="98"/>
        <v>570</v>
      </c>
      <c r="K800" t="str">
        <f t="shared" si="99"/>
        <v>DF</v>
      </c>
      <c r="L800" t="str">
        <f t="shared" si="100"/>
        <v>65</v>
      </c>
      <c r="M800" t="str">
        <f t="shared" si="101"/>
        <v>35</v>
      </c>
      <c r="N800" t="str">
        <f t="shared" si="102"/>
        <v>61</v>
      </c>
      <c r="O800" t="str">
        <f t="shared" si="103"/>
        <v>35</v>
      </c>
      <c r="P800" t="str">
        <f t="shared" si="104"/>
        <v>2B</v>
      </c>
    </row>
    <row r="801" spans="1:16" x14ac:dyDescent="0.5">
      <c r="A801">
        <f t="shared" si="105"/>
        <v>800</v>
      </c>
      <c r="B801" t="s">
        <v>824</v>
      </c>
      <c r="C801">
        <v>97</v>
      </c>
      <c r="D801">
        <v>107</v>
      </c>
      <c r="E801">
        <v>101</v>
      </c>
      <c r="F801">
        <v>127</v>
      </c>
      <c r="G801">
        <v>89</v>
      </c>
      <c r="H801">
        <v>79</v>
      </c>
      <c r="I801">
        <f t="shared" si="98"/>
        <v>600</v>
      </c>
      <c r="K801" t="str">
        <f t="shared" si="99"/>
        <v>61</v>
      </c>
      <c r="L801" t="str">
        <f t="shared" si="100"/>
        <v>6B</v>
      </c>
      <c r="M801" t="str">
        <f t="shared" si="101"/>
        <v>65</v>
      </c>
      <c r="N801" t="str">
        <f t="shared" si="102"/>
        <v>7F</v>
      </c>
      <c r="O801" t="str">
        <f t="shared" si="103"/>
        <v>59</v>
      </c>
      <c r="P801" t="str">
        <f t="shared" si="104"/>
        <v>4F</v>
      </c>
    </row>
    <row r="802" spans="1:16" x14ac:dyDescent="0.5">
      <c r="A802">
        <f t="shared" si="105"/>
        <v>801</v>
      </c>
      <c r="B802" t="s">
        <v>825</v>
      </c>
      <c r="C802">
        <v>80</v>
      </c>
      <c r="D802">
        <v>95</v>
      </c>
      <c r="E802">
        <v>115</v>
      </c>
      <c r="F802">
        <v>130</v>
      </c>
      <c r="G802">
        <v>115</v>
      </c>
      <c r="H802">
        <v>65</v>
      </c>
      <c r="I802">
        <f t="shared" si="98"/>
        <v>600</v>
      </c>
      <c r="K802" t="str">
        <f t="shared" si="99"/>
        <v>50</v>
      </c>
      <c r="L802" t="str">
        <f t="shared" si="100"/>
        <v>5F</v>
      </c>
      <c r="M802" t="str">
        <f t="shared" si="101"/>
        <v>73</v>
      </c>
      <c r="N802" t="str">
        <f t="shared" si="102"/>
        <v>82</v>
      </c>
      <c r="O802" t="str">
        <f t="shared" si="103"/>
        <v>73</v>
      </c>
      <c r="P802" t="str">
        <f t="shared" si="104"/>
        <v>41</v>
      </c>
    </row>
    <row r="803" spans="1:16" x14ac:dyDescent="0.5">
      <c r="A803">
        <f t="shared" si="105"/>
        <v>802</v>
      </c>
      <c r="B803" t="s">
        <v>826</v>
      </c>
      <c r="C803">
        <v>90</v>
      </c>
      <c r="D803">
        <v>125</v>
      </c>
      <c r="E803">
        <v>80</v>
      </c>
      <c r="F803">
        <v>90</v>
      </c>
      <c r="G803">
        <v>90</v>
      </c>
      <c r="H803">
        <v>125</v>
      </c>
      <c r="I803">
        <f t="shared" si="98"/>
        <v>600</v>
      </c>
      <c r="K803" t="str">
        <f t="shared" si="99"/>
        <v>5A</v>
      </c>
      <c r="L803" t="str">
        <f t="shared" si="100"/>
        <v>7D</v>
      </c>
      <c r="M803" t="str">
        <f t="shared" si="101"/>
        <v>50</v>
      </c>
      <c r="N803" t="str">
        <f t="shared" si="102"/>
        <v>5A</v>
      </c>
      <c r="O803" t="str">
        <f t="shared" si="103"/>
        <v>5A</v>
      </c>
      <c r="P803" t="str">
        <f t="shared" si="104"/>
        <v>7D</v>
      </c>
    </row>
    <row r="804" spans="1:16" x14ac:dyDescent="0.5">
      <c r="A804">
        <f t="shared" si="105"/>
        <v>803</v>
      </c>
      <c r="B804" t="s">
        <v>827</v>
      </c>
      <c r="C804">
        <v>67</v>
      </c>
      <c r="D804">
        <v>73</v>
      </c>
      <c r="E804">
        <v>67</v>
      </c>
      <c r="F804">
        <v>73</v>
      </c>
      <c r="G804">
        <v>67</v>
      </c>
      <c r="H804">
        <v>73</v>
      </c>
      <c r="I804">
        <f t="shared" si="98"/>
        <v>420</v>
      </c>
      <c r="K804" t="str">
        <f t="shared" si="99"/>
        <v>43</v>
      </c>
      <c r="L804" t="str">
        <f t="shared" si="100"/>
        <v>49</v>
      </c>
      <c r="M804" t="str">
        <f t="shared" si="101"/>
        <v>43</v>
      </c>
      <c r="N804" t="str">
        <f t="shared" si="102"/>
        <v>49</v>
      </c>
      <c r="O804" t="str">
        <f t="shared" si="103"/>
        <v>43</v>
      </c>
      <c r="P804" t="str">
        <f t="shared" si="104"/>
        <v>49</v>
      </c>
    </row>
    <row r="805" spans="1:16" x14ac:dyDescent="0.5">
      <c r="A805">
        <f t="shared" si="105"/>
        <v>804</v>
      </c>
      <c r="B805" t="s">
        <v>828</v>
      </c>
      <c r="C805">
        <v>73</v>
      </c>
      <c r="D805">
        <v>73</v>
      </c>
      <c r="E805">
        <v>73</v>
      </c>
      <c r="F805">
        <v>127</v>
      </c>
      <c r="G805">
        <v>73</v>
      </c>
      <c r="H805">
        <v>121</v>
      </c>
      <c r="I805">
        <f t="shared" si="98"/>
        <v>540</v>
      </c>
      <c r="K805" t="str">
        <f t="shared" si="99"/>
        <v>49</v>
      </c>
      <c r="L805" t="str">
        <f t="shared" si="100"/>
        <v>49</v>
      </c>
      <c r="M805" t="str">
        <f t="shared" si="101"/>
        <v>49</v>
      </c>
      <c r="N805" t="str">
        <f t="shared" si="102"/>
        <v>7F</v>
      </c>
      <c r="O805" t="str">
        <f t="shared" si="103"/>
        <v>49</v>
      </c>
      <c r="P805" t="str">
        <f t="shared" si="104"/>
        <v>79</v>
      </c>
    </row>
    <row r="806" spans="1:16" x14ac:dyDescent="0.5">
      <c r="A806">
        <f t="shared" si="105"/>
        <v>805</v>
      </c>
      <c r="B806" t="s">
        <v>829</v>
      </c>
      <c r="C806">
        <v>61</v>
      </c>
      <c r="D806">
        <v>131</v>
      </c>
      <c r="E806">
        <v>211</v>
      </c>
      <c r="F806">
        <v>53</v>
      </c>
      <c r="G806">
        <v>101</v>
      </c>
      <c r="H806">
        <v>13</v>
      </c>
      <c r="I806">
        <f t="shared" si="98"/>
        <v>570</v>
      </c>
      <c r="K806" t="str">
        <f t="shared" si="99"/>
        <v>3D</v>
      </c>
      <c r="L806" t="str">
        <f t="shared" si="100"/>
        <v>83</v>
      </c>
      <c r="M806" t="str">
        <f t="shared" si="101"/>
        <v>D3</v>
      </c>
      <c r="N806" t="str">
        <f t="shared" si="102"/>
        <v>35</v>
      </c>
      <c r="O806" t="str">
        <f t="shared" si="103"/>
        <v>65</v>
      </c>
      <c r="P806" t="str">
        <f t="shared" si="104"/>
        <v>D</v>
      </c>
    </row>
    <row r="807" spans="1:16" x14ac:dyDescent="0.5">
      <c r="A807">
        <f t="shared" si="105"/>
        <v>806</v>
      </c>
      <c r="B807" t="s">
        <v>830</v>
      </c>
      <c r="C807">
        <v>53</v>
      </c>
      <c r="D807">
        <v>127</v>
      </c>
      <c r="E807">
        <v>53</v>
      </c>
      <c r="F807">
        <v>151</v>
      </c>
      <c r="G807">
        <v>79</v>
      </c>
      <c r="H807">
        <v>107</v>
      </c>
      <c r="I807">
        <f t="shared" si="98"/>
        <v>570</v>
      </c>
      <c r="K807" t="str">
        <f t="shared" si="99"/>
        <v>35</v>
      </c>
      <c r="L807" t="str">
        <f t="shared" si="100"/>
        <v>7F</v>
      </c>
      <c r="M807" t="str">
        <f t="shared" si="101"/>
        <v>35</v>
      </c>
      <c r="N807" t="str">
        <f t="shared" si="102"/>
        <v>97</v>
      </c>
      <c r="O807" t="str">
        <f t="shared" si="103"/>
        <v>4F</v>
      </c>
      <c r="P807" t="str">
        <f t="shared" si="104"/>
        <v>6B</v>
      </c>
    </row>
    <row r="808" spans="1:16" x14ac:dyDescent="0.5">
      <c r="A808">
        <f t="shared" si="105"/>
        <v>807</v>
      </c>
      <c r="B808" t="s">
        <v>831</v>
      </c>
      <c r="C808">
        <v>88</v>
      </c>
      <c r="D808">
        <v>112</v>
      </c>
      <c r="E808">
        <v>75</v>
      </c>
      <c r="F808">
        <v>102</v>
      </c>
      <c r="G808">
        <v>80</v>
      </c>
      <c r="H808">
        <v>143</v>
      </c>
      <c r="I808">
        <f t="shared" si="98"/>
        <v>600</v>
      </c>
      <c r="K808" t="str">
        <f t="shared" si="99"/>
        <v>58</v>
      </c>
      <c r="L808" t="str">
        <f t="shared" si="100"/>
        <v>70</v>
      </c>
      <c r="M808" t="str">
        <f t="shared" si="101"/>
        <v>4B</v>
      </c>
      <c r="N808" t="str">
        <f t="shared" si="102"/>
        <v>66</v>
      </c>
      <c r="O808" t="str">
        <f t="shared" si="103"/>
        <v>50</v>
      </c>
      <c r="P808" t="str">
        <f t="shared" si="104"/>
        <v>8F</v>
      </c>
    </row>
    <row r="809" spans="1:16" x14ac:dyDescent="0.5">
      <c r="A809">
        <f t="shared" si="105"/>
        <v>808</v>
      </c>
      <c r="B809" t="s">
        <v>512</v>
      </c>
      <c r="C809">
        <v>50</v>
      </c>
      <c r="D809">
        <v>180</v>
      </c>
      <c r="E809">
        <v>20</v>
      </c>
      <c r="F809">
        <v>180</v>
      </c>
      <c r="G809">
        <v>20</v>
      </c>
      <c r="H809">
        <v>150</v>
      </c>
      <c r="I809">
        <f t="shared" si="98"/>
        <v>600</v>
      </c>
      <c r="K809" t="str">
        <f t="shared" si="99"/>
        <v>32</v>
      </c>
      <c r="L809" t="str">
        <f t="shared" si="100"/>
        <v>B4</v>
      </c>
      <c r="M809" t="str">
        <f t="shared" si="101"/>
        <v>14</v>
      </c>
      <c r="N809" t="str">
        <f t="shared" si="102"/>
        <v>B4</v>
      </c>
      <c r="O809" t="str">
        <f t="shared" si="103"/>
        <v>14</v>
      </c>
      <c r="P809" t="str">
        <f t="shared" si="104"/>
        <v>96</v>
      </c>
    </row>
    <row r="810" spans="1:16" x14ac:dyDescent="0.5">
      <c r="A810">
        <f t="shared" si="105"/>
        <v>809</v>
      </c>
      <c r="B810" t="s">
        <v>513</v>
      </c>
      <c r="C810">
        <v>50</v>
      </c>
      <c r="D810">
        <v>70</v>
      </c>
      <c r="E810">
        <v>160</v>
      </c>
      <c r="F810">
        <v>70</v>
      </c>
      <c r="G810">
        <v>160</v>
      </c>
      <c r="H810">
        <v>90</v>
      </c>
      <c r="I810">
        <f t="shared" si="98"/>
        <v>600</v>
      </c>
      <c r="K810" t="str">
        <f t="shared" si="99"/>
        <v>32</v>
      </c>
      <c r="L810" t="str">
        <f t="shared" si="100"/>
        <v>46</v>
      </c>
      <c r="M810" t="str">
        <f t="shared" si="101"/>
        <v>A0</v>
      </c>
      <c r="N810" t="str">
        <f t="shared" si="102"/>
        <v>46</v>
      </c>
      <c r="O810" t="str">
        <f t="shared" si="103"/>
        <v>A0</v>
      </c>
      <c r="P810" t="str">
        <f t="shared" si="104"/>
        <v>5A</v>
      </c>
    </row>
    <row r="811" spans="1:16" x14ac:dyDescent="0.5">
      <c r="A811">
        <f t="shared" si="105"/>
        <v>810</v>
      </c>
      <c r="B811" t="s">
        <v>514</v>
      </c>
      <c r="C811">
        <v>50</v>
      </c>
      <c r="D811">
        <v>95</v>
      </c>
      <c r="E811">
        <v>90</v>
      </c>
      <c r="F811">
        <v>95</v>
      </c>
      <c r="G811">
        <v>90</v>
      </c>
      <c r="H811">
        <v>180</v>
      </c>
      <c r="I811">
        <f t="shared" si="98"/>
        <v>600</v>
      </c>
      <c r="K811" t="str">
        <f t="shared" si="99"/>
        <v>32</v>
      </c>
      <c r="L811" t="str">
        <f t="shared" si="100"/>
        <v>5F</v>
      </c>
      <c r="M811" t="str">
        <f t="shared" si="101"/>
        <v>5A</v>
      </c>
      <c r="N811" t="str">
        <f t="shared" si="102"/>
        <v>5F</v>
      </c>
      <c r="O811" t="str">
        <f t="shared" si="103"/>
        <v>5A</v>
      </c>
      <c r="P811" t="str">
        <f t="shared" si="104"/>
        <v>B4</v>
      </c>
    </row>
    <row r="812" spans="1:16" x14ac:dyDescent="0.5">
      <c r="A812">
        <f t="shared" si="105"/>
        <v>811</v>
      </c>
      <c r="B812" t="s">
        <v>833</v>
      </c>
      <c r="C812">
        <v>60</v>
      </c>
      <c r="D812">
        <v>79</v>
      </c>
      <c r="E812">
        <v>105</v>
      </c>
      <c r="F812">
        <v>59</v>
      </c>
      <c r="G812">
        <v>85</v>
      </c>
      <c r="H812">
        <v>36</v>
      </c>
      <c r="I812">
        <f t="shared" si="98"/>
        <v>424</v>
      </c>
      <c r="K812" t="str">
        <f t="shared" si="99"/>
        <v>3C</v>
      </c>
      <c r="L812" t="str">
        <f t="shared" si="100"/>
        <v>4F</v>
      </c>
      <c r="M812" t="str">
        <f t="shared" si="101"/>
        <v>69</v>
      </c>
      <c r="N812" t="str">
        <f t="shared" si="102"/>
        <v>3B</v>
      </c>
      <c r="O812" t="str">
        <f t="shared" si="103"/>
        <v>55</v>
      </c>
      <c r="P812" t="str">
        <f t="shared" si="104"/>
        <v>24</v>
      </c>
    </row>
    <row r="813" spans="1:16" x14ac:dyDescent="0.5">
      <c r="A813">
        <f t="shared" si="105"/>
        <v>812</v>
      </c>
      <c r="B813" t="s">
        <v>832</v>
      </c>
      <c r="C813">
        <v>60</v>
      </c>
      <c r="D813">
        <v>69</v>
      </c>
      <c r="E813">
        <v>95</v>
      </c>
      <c r="F813">
        <v>69</v>
      </c>
      <c r="G813">
        <v>95</v>
      </c>
      <c r="H813">
        <v>36</v>
      </c>
      <c r="I813">
        <f t="shared" si="98"/>
        <v>424</v>
      </c>
      <c r="K813" t="str">
        <f t="shared" si="99"/>
        <v>3C</v>
      </c>
      <c r="L813" t="str">
        <f t="shared" si="100"/>
        <v>45</v>
      </c>
      <c r="M813" t="str">
        <f t="shared" si="101"/>
        <v>5F</v>
      </c>
      <c r="N813" t="str">
        <f t="shared" si="102"/>
        <v>45</v>
      </c>
      <c r="O813" t="str">
        <f t="shared" si="103"/>
        <v>5F</v>
      </c>
      <c r="P813" t="str">
        <f t="shared" si="104"/>
        <v>24</v>
      </c>
    </row>
    <row r="814" spans="1:16" x14ac:dyDescent="0.5">
      <c r="A814">
        <f t="shared" si="105"/>
        <v>813</v>
      </c>
      <c r="B814" t="s">
        <v>834</v>
      </c>
      <c r="C814">
        <v>100</v>
      </c>
      <c r="D814">
        <v>103</v>
      </c>
      <c r="E814">
        <v>75</v>
      </c>
      <c r="F814">
        <v>120</v>
      </c>
      <c r="G814">
        <v>75</v>
      </c>
      <c r="H814">
        <v>127</v>
      </c>
      <c r="I814">
        <f t="shared" si="98"/>
        <v>600</v>
      </c>
      <c r="K814" t="str">
        <f t="shared" si="99"/>
        <v>64</v>
      </c>
      <c r="L814" t="str">
        <f t="shared" si="100"/>
        <v>67</v>
      </c>
      <c r="M814" t="str">
        <f t="shared" si="101"/>
        <v>4B</v>
      </c>
      <c r="N814" t="str">
        <f t="shared" si="102"/>
        <v>78</v>
      </c>
      <c r="O814" t="str">
        <f t="shared" si="103"/>
        <v>4B</v>
      </c>
      <c r="P814" t="str">
        <f t="shared" si="104"/>
        <v>7F</v>
      </c>
    </row>
    <row r="815" spans="1:16" x14ac:dyDescent="0.5">
      <c r="A815">
        <f t="shared" si="105"/>
        <v>814</v>
      </c>
      <c r="B815" t="s">
        <v>515</v>
      </c>
      <c r="C815">
        <v>150</v>
      </c>
      <c r="D815">
        <v>120</v>
      </c>
      <c r="E815">
        <v>100</v>
      </c>
      <c r="F815">
        <v>120</v>
      </c>
      <c r="G815">
        <v>100</v>
      </c>
      <c r="H815">
        <v>90</v>
      </c>
      <c r="I815">
        <f t="shared" si="98"/>
        <v>680</v>
      </c>
      <c r="K815" t="str">
        <f t="shared" si="99"/>
        <v>96</v>
      </c>
      <c r="L815" t="str">
        <f t="shared" si="100"/>
        <v>78</v>
      </c>
      <c r="M815" t="str">
        <f t="shared" si="101"/>
        <v>64</v>
      </c>
      <c r="N815" t="str">
        <f t="shared" si="102"/>
        <v>78</v>
      </c>
      <c r="O815" t="str">
        <f t="shared" si="103"/>
        <v>64</v>
      </c>
      <c r="P815" t="str">
        <f t="shared" si="104"/>
        <v>5A</v>
      </c>
    </row>
    <row r="816" spans="1:16" x14ac:dyDescent="0.5">
      <c r="A816">
        <f t="shared" si="105"/>
        <v>815</v>
      </c>
      <c r="B816" t="s">
        <v>1029</v>
      </c>
      <c r="C816">
        <v>50</v>
      </c>
      <c r="D816">
        <v>65</v>
      </c>
      <c r="E816">
        <v>107</v>
      </c>
      <c r="F816">
        <v>105</v>
      </c>
      <c r="G816">
        <v>107</v>
      </c>
      <c r="H816">
        <v>86</v>
      </c>
      <c r="I816">
        <f t="shared" si="98"/>
        <v>520</v>
      </c>
      <c r="K816" t="str">
        <f t="shared" si="99"/>
        <v>32</v>
      </c>
      <c r="L816" t="str">
        <f t="shared" si="100"/>
        <v>41</v>
      </c>
      <c r="M816" t="str">
        <f t="shared" si="101"/>
        <v>6B</v>
      </c>
      <c r="N816" t="str">
        <f t="shared" si="102"/>
        <v>69</v>
      </c>
      <c r="O816" t="str">
        <f t="shared" si="103"/>
        <v>6B</v>
      </c>
      <c r="P816" t="str">
        <f t="shared" si="104"/>
        <v>56</v>
      </c>
    </row>
    <row r="817" spans="1:16" x14ac:dyDescent="0.5">
      <c r="A817">
        <f t="shared" si="105"/>
        <v>816</v>
      </c>
      <c r="B817" t="s">
        <v>1028</v>
      </c>
      <c r="C817">
        <v>50</v>
      </c>
      <c r="D817">
        <v>65</v>
      </c>
      <c r="E817">
        <v>107</v>
      </c>
      <c r="F817">
        <v>105</v>
      </c>
      <c r="G817">
        <v>107</v>
      </c>
      <c r="H817">
        <v>86</v>
      </c>
      <c r="I817">
        <f t="shared" si="98"/>
        <v>520</v>
      </c>
      <c r="K817" t="str">
        <f t="shared" si="99"/>
        <v>32</v>
      </c>
      <c r="L817" t="str">
        <f t="shared" si="100"/>
        <v>41</v>
      </c>
      <c r="M817" t="str">
        <f t="shared" si="101"/>
        <v>6B</v>
      </c>
      <c r="N817" t="str">
        <f t="shared" si="102"/>
        <v>69</v>
      </c>
      <c r="O817" t="str">
        <f t="shared" si="103"/>
        <v>6B</v>
      </c>
      <c r="P817" t="str">
        <f t="shared" si="104"/>
        <v>56</v>
      </c>
    </row>
    <row r="818" spans="1:16" x14ac:dyDescent="0.5">
      <c r="A818">
        <f t="shared" si="105"/>
        <v>817</v>
      </c>
      <c r="B818" t="s">
        <v>1027</v>
      </c>
      <c r="C818">
        <v>50</v>
      </c>
      <c r="D818">
        <v>65</v>
      </c>
      <c r="E818">
        <v>107</v>
      </c>
      <c r="F818">
        <v>105</v>
      </c>
      <c r="G818">
        <v>107</v>
      </c>
      <c r="H818">
        <v>86</v>
      </c>
      <c r="I818">
        <f t="shared" si="98"/>
        <v>520</v>
      </c>
      <c r="K818" t="str">
        <f t="shared" si="99"/>
        <v>32</v>
      </c>
      <c r="L818" t="str">
        <f t="shared" si="100"/>
        <v>41</v>
      </c>
      <c r="M818" t="str">
        <f t="shared" si="101"/>
        <v>6B</v>
      </c>
      <c r="N818" t="str">
        <f t="shared" si="102"/>
        <v>69</v>
      </c>
      <c r="O818" t="str">
        <f t="shared" si="103"/>
        <v>6B</v>
      </c>
      <c r="P818" t="str">
        <f t="shared" si="104"/>
        <v>56</v>
      </c>
    </row>
    <row r="819" spans="1:16" x14ac:dyDescent="0.5">
      <c r="A819">
        <f t="shared" si="105"/>
        <v>818</v>
      </c>
      <c r="B819" t="s">
        <v>1025</v>
      </c>
      <c r="C819">
        <v>50</v>
      </c>
      <c r="D819">
        <v>65</v>
      </c>
      <c r="E819">
        <v>107</v>
      </c>
      <c r="F819">
        <v>105</v>
      </c>
      <c r="G819">
        <v>107</v>
      </c>
      <c r="H819">
        <v>86</v>
      </c>
      <c r="I819">
        <f t="shared" si="98"/>
        <v>520</v>
      </c>
      <c r="K819" t="str">
        <f t="shared" si="99"/>
        <v>32</v>
      </c>
      <c r="L819" t="str">
        <f t="shared" si="100"/>
        <v>41</v>
      </c>
      <c r="M819" t="str">
        <f t="shared" si="101"/>
        <v>6B</v>
      </c>
      <c r="N819" t="str">
        <f t="shared" si="102"/>
        <v>69</v>
      </c>
      <c r="O819" t="str">
        <f t="shared" si="103"/>
        <v>6B</v>
      </c>
      <c r="P819" t="str">
        <f t="shared" si="104"/>
        <v>56</v>
      </c>
    </row>
    <row r="820" spans="1:16" x14ac:dyDescent="0.5">
      <c r="A820">
        <f t="shared" si="105"/>
        <v>819</v>
      </c>
      <c r="B820" t="s">
        <v>1026</v>
      </c>
      <c r="C820">
        <v>50</v>
      </c>
      <c r="D820">
        <v>65</v>
      </c>
      <c r="E820">
        <v>107</v>
      </c>
      <c r="F820">
        <v>105</v>
      </c>
      <c r="G820">
        <v>107</v>
      </c>
      <c r="H820">
        <v>86</v>
      </c>
      <c r="I820">
        <f t="shared" si="98"/>
        <v>520</v>
      </c>
      <c r="K820" t="str">
        <f t="shared" si="99"/>
        <v>32</v>
      </c>
      <c r="L820" t="str">
        <f t="shared" si="100"/>
        <v>41</v>
      </c>
      <c r="M820" t="str">
        <f t="shared" si="101"/>
        <v>6B</v>
      </c>
      <c r="N820" t="str">
        <f t="shared" si="102"/>
        <v>69</v>
      </c>
      <c r="O820" t="str">
        <f t="shared" si="103"/>
        <v>6B</v>
      </c>
      <c r="P820" t="str">
        <f t="shared" si="104"/>
        <v>56</v>
      </c>
    </row>
    <row r="821" spans="1:16" x14ac:dyDescent="0.5">
      <c r="A821">
        <f t="shared" si="105"/>
        <v>820</v>
      </c>
      <c r="B821" t="s">
        <v>350</v>
      </c>
      <c r="C821">
        <v>70</v>
      </c>
      <c r="D821">
        <v>70</v>
      </c>
      <c r="E821">
        <v>70</v>
      </c>
      <c r="F821">
        <v>70</v>
      </c>
      <c r="G821">
        <v>70</v>
      </c>
      <c r="H821">
        <v>70</v>
      </c>
      <c r="I821">
        <f t="shared" si="98"/>
        <v>420</v>
      </c>
      <c r="K821" t="str">
        <f t="shared" si="99"/>
        <v>46</v>
      </c>
      <c r="L821" t="str">
        <f t="shared" si="100"/>
        <v>46</v>
      </c>
      <c r="M821" t="str">
        <f t="shared" si="101"/>
        <v>46</v>
      </c>
      <c r="N821" t="str">
        <f t="shared" si="102"/>
        <v>46</v>
      </c>
      <c r="O821" t="str">
        <f t="shared" si="103"/>
        <v>46</v>
      </c>
      <c r="P821" t="str">
        <f t="shared" si="104"/>
        <v>46</v>
      </c>
    </row>
    <row r="822" spans="1:16" x14ac:dyDescent="0.5">
      <c r="A822">
        <f t="shared" si="105"/>
        <v>821</v>
      </c>
      <c r="B822" t="s">
        <v>350</v>
      </c>
      <c r="C822">
        <v>70</v>
      </c>
      <c r="D822">
        <v>70</v>
      </c>
      <c r="E822">
        <v>70</v>
      </c>
      <c r="F822">
        <v>70</v>
      </c>
      <c r="G822">
        <v>70</v>
      </c>
      <c r="H822">
        <v>70</v>
      </c>
      <c r="I822">
        <f t="shared" si="98"/>
        <v>420</v>
      </c>
      <c r="K822" t="str">
        <f t="shared" si="99"/>
        <v>46</v>
      </c>
      <c r="L822" t="str">
        <f t="shared" si="100"/>
        <v>46</v>
      </c>
      <c r="M822" t="str">
        <f t="shared" si="101"/>
        <v>46</v>
      </c>
      <c r="N822" t="str">
        <f t="shared" si="102"/>
        <v>46</v>
      </c>
      <c r="O822" t="str">
        <f t="shared" si="103"/>
        <v>46</v>
      </c>
      <c r="P822" t="str">
        <f t="shared" si="104"/>
        <v>46</v>
      </c>
    </row>
    <row r="823" spans="1:16" x14ac:dyDescent="0.5">
      <c r="A823">
        <f t="shared" si="105"/>
        <v>822</v>
      </c>
      <c r="B823" t="s">
        <v>350</v>
      </c>
      <c r="C823">
        <v>70</v>
      </c>
      <c r="D823">
        <v>70</v>
      </c>
      <c r="E823">
        <v>70</v>
      </c>
      <c r="F823">
        <v>70</v>
      </c>
      <c r="G823">
        <v>70</v>
      </c>
      <c r="H823">
        <v>70</v>
      </c>
      <c r="I823">
        <f t="shared" si="98"/>
        <v>420</v>
      </c>
      <c r="K823" t="str">
        <f t="shared" si="99"/>
        <v>46</v>
      </c>
      <c r="L823" t="str">
        <f t="shared" si="100"/>
        <v>46</v>
      </c>
      <c r="M823" t="str">
        <f t="shared" si="101"/>
        <v>46</v>
      </c>
      <c r="N823" t="str">
        <f t="shared" si="102"/>
        <v>46</v>
      </c>
      <c r="O823" t="str">
        <f t="shared" si="103"/>
        <v>46</v>
      </c>
      <c r="P823" t="str">
        <f t="shared" si="104"/>
        <v>46</v>
      </c>
    </row>
    <row r="824" spans="1:16" x14ac:dyDescent="0.5">
      <c r="A824">
        <f t="shared" si="105"/>
        <v>823</v>
      </c>
      <c r="B824" t="s">
        <v>835</v>
      </c>
      <c r="C824">
        <v>70</v>
      </c>
      <c r="D824">
        <v>60</v>
      </c>
      <c r="E824">
        <v>70</v>
      </c>
      <c r="F824">
        <v>87</v>
      </c>
      <c r="G824">
        <v>78</v>
      </c>
      <c r="H824">
        <v>85</v>
      </c>
      <c r="I824">
        <f t="shared" si="98"/>
        <v>450</v>
      </c>
      <c r="K824" t="str">
        <f t="shared" si="99"/>
        <v>46</v>
      </c>
      <c r="L824" t="str">
        <f t="shared" si="100"/>
        <v>3C</v>
      </c>
      <c r="M824" t="str">
        <f t="shared" si="101"/>
        <v>46</v>
      </c>
      <c r="N824" t="str">
        <f t="shared" si="102"/>
        <v>57</v>
      </c>
      <c r="O824" t="str">
        <f t="shared" si="103"/>
        <v>4E</v>
      </c>
      <c r="P824" t="str">
        <f t="shared" si="104"/>
        <v>55</v>
      </c>
    </row>
    <row r="825" spans="1:16" x14ac:dyDescent="0.5">
      <c r="A825">
        <f t="shared" si="105"/>
        <v>824</v>
      </c>
      <c r="B825" t="s">
        <v>421</v>
      </c>
      <c r="C825">
        <v>76</v>
      </c>
      <c r="D825">
        <v>48</v>
      </c>
      <c r="E825">
        <v>48</v>
      </c>
      <c r="F825">
        <v>57</v>
      </c>
      <c r="G825">
        <v>62</v>
      </c>
      <c r="H825">
        <v>34</v>
      </c>
      <c r="I825">
        <f t="shared" si="98"/>
        <v>325</v>
      </c>
      <c r="K825" t="str">
        <f t="shared" si="99"/>
        <v>4C</v>
      </c>
      <c r="L825" t="str">
        <f t="shared" si="100"/>
        <v>30</v>
      </c>
      <c r="M825" t="str">
        <f t="shared" si="101"/>
        <v>30</v>
      </c>
      <c r="N825" t="str">
        <f t="shared" si="102"/>
        <v>39</v>
      </c>
      <c r="O825" t="str">
        <f t="shared" si="103"/>
        <v>3E</v>
      </c>
      <c r="P825" t="str">
        <f t="shared" si="104"/>
        <v>22</v>
      </c>
    </row>
    <row r="826" spans="1:16" x14ac:dyDescent="0.5">
      <c r="A826">
        <f t="shared" si="105"/>
        <v>825</v>
      </c>
      <c r="B826" t="s">
        <v>422</v>
      </c>
      <c r="C826">
        <v>111</v>
      </c>
      <c r="D826">
        <v>83</v>
      </c>
      <c r="E826">
        <v>68</v>
      </c>
      <c r="F826">
        <v>92</v>
      </c>
      <c r="G826">
        <v>82</v>
      </c>
      <c r="H826">
        <v>39</v>
      </c>
      <c r="I826">
        <f t="shared" si="98"/>
        <v>475</v>
      </c>
      <c r="K826" t="str">
        <f t="shared" si="99"/>
        <v>6F</v>
      </c>
      <c r="L826" t="str">
        <f t="shared" si="100"/>
        <v>53</v>
      </c>
      <c r="M826" t="str">
        <f t="shared" si="101"/>
        <v>44</v>
      </c>
      <c r="N826" t="str">
        <f t="shared" si="102"/>
        <v>5C</v>
      </c>
      <c r="O826" t="str">
        <f t="shared" si="103"/>
        <v>52</v>
      </c>
      <c r="P826" t="str">
        <f t="shared" si="104"/>
        <v>27</v>
      </c>
    </row>
    <row r="827" spans="1:16" x14ac:dyDescent="0.5">
      <c r="A827">
        <f t="shared" si="105"/>
        <v>826</v>
      </c>
      <c r="B827" t="s">
        <v>574</v>
      </c>
      <c r="C827">
        <v>70</v>
      </c>
      <c r="D827">
        <v>92</v>
      </c>
      <c r="E827">
        <v>65</v>
      </c>
      <c r="F827">
        <v>80</v>
      </c>
      <c r="G827">
        <v>55</v>
      </c>
      <c r="H827">
        <v>98</v>
      </c>
      <c r="I827">
        <f t="shared" si="98"/>
        <v>460</v>
      </c>
      <c r="K827" t="str">
        <f t="shared" si="99"/>
        <v>46</v>
      </c>
      <c r="L827" t="str">
        <f t="shared" si="100"/>
        <v>5C</v>
      </c>
      <c r="M827" t="str">
        <f t="shared" si="101"/>
        <v>41</v>
      </c>
      <c r="N827" t="str">
        <f t="shared" si="102"/>
        <v>50</v>
      </c>
      <c r="O827" t="str">
        <f t="shared" si="103"/>
        <v>37</v>
      </c>
      <c r="P827" t="str">
        <f t="shared" si="104"/>
        <v>62</v>
      </c>
    </row>
    <row r="828" spans="1:16" x14ac:dyDescent="0.5">
      <c r="A828">
        <f t="shared" si="105"/>
        <v>827</v>
      </c>
      <c r="B828" t="s">
        <v>579</v>
      </c>
      <c r="C828">
        <v>105</v>
      </c>
      <c r="D828">
        <v>30</v>
      </c>
      <c r="E828">
        <v>105</v>
      </c>
      <c r="F828">
        <v>140</v>
      </c>
      <c r="G828">
        <v>105</v>
      </c>
      <c r="H828">
        <v>55</v>
      </c>
      <c r="I828">
        <f t="shared" si="98"/>
        <v>540</v>
      </c>
      <c r="K828" t="str">
        <f t="shared" si="99"/>
        <v>69</v>
      </c>
      <c r="L828" t="str">
        <f t="shared" si="100"/>
        <v>1E</v>
      </c>
      <c r="M828" t="str">
        <f t="shared" si="101"/>
        <v>69</v>
      </c>
      <c r="N828" t="str">
        <f t="shared" si="102"/>
        <v>8C</v>
      </c>
      <c r="O828" t="str">
        <f t="shared" si="103"/>
        <v>69</v>
      </c>
      <c r="P828" t="str">
        <f t="shared" si="104"/>
        <v>37</v>
      </c>
    </row>
    <row r="829" spans="1:16" x14ac:dyDescent="0.5">
      <c r="A829">
        <f t="shared" si="105"/>
        <v>828</v>
      </c>
      <c r="B829" t="s">
        <v>672</v>
      </c>
      <c r="C829">
        <v>100</v>
      </c>
      <c r="D829">
        <v>128</v>
      </c>
      <c r="E829">
        <v>90</v>
      </c>
      <c r="F829">
        <v>77</v>
      </c>
      <c r="G829">
        <v>77</v>
      </c>
      <c r="H829">
        <v>128</v>
      </c>
      <c r="I829">
        <f t="shared" si="98"/>
        <v>600</v>
      </c>
      <c r="K829" t="str">
        <f t="shared" si="99"/>
        <v>64</v>
      </c>
      <c r="L829" t="str">
        <f t="shared" si="100"/>
        <v>80</v>
      </c>
      <c r="M829" t="str">
        <f t="shared" si="101"/>
        <v>5A</v>
      </c>
      <c r="N829" t="str">
        <f t="shared" si="102"/>
        <v>4D</v>
      </c>
      <c r="O829" t="str">
        <f t="shared" si="103"/>
        <v>4D</v>
      </c>
      <c r="P829" t="str">
        <f t="shared" si="104"/>
        <v>80</v>
      </c>
    </row>
    <row r="830" spans="1:16" x14ac:dyDescent="0.5">
      <c r="A830">
        <f t="shared" si="105"/>
        <v>829</v>
      </c>
      <c r="B830" t="s">
        <v>670</v>
      </c>
      <c r="C830">
        <v>125</v>
      </c>
      <c r="D830">
        <v>120</v>
      </c>
      <c r="E830">
        <v>90</v>
      </c>
      <c r="F830">
        <v>170</v>
      </c>
      <c r="G830">
        <v>100</v>
      </c>
      <c r="H830">
        <v>95</v>
      </c>
      <c r="I830">
        <f t="shared" si="98"/>
        <v>700</v>
      </c>
      <c r="K830" t="str">
        <f t="shared" si="99"/>
        <v>7D</v>
      </c>
      <c r="L830" t="str">
        <f t="shared" si="100"/>
        <v>78</v>
      </c>
      <c r="M830" t="str">
        <f t="shared" si="101"/>
        <v>5A</v>
      </c>
      <c r="N830" t="str">
        <f t="shared" si="102"/>
        <v>AA</v>
      </c>
      <c r="O830" t="str">
        <f t="shared" si="103"/>
        <v>64</v>
      </c>
      <c r="P830" t="str">
        <f t="shared" si="104"/>
        <v>5F</v>
      </c>
    </row>
    <row r="831" spans="1:16" x14ac:dyDescent="0.5">
      <c r="A831">
        <f t="shared" si="105"/>
        <v>830</v>
      </c>
      <c r="B831" t="s">
        <v>670</v>
      </c>
      <c r="C831">
        <v>125</v>
      </c>
      <c r="D831">
        <v>170</v>
      </c>
      <c r="E831">
        <v>100</v>
      </c>
      <c r="F831">
        <v>120</v>
      </c>
      <c r="G831">
        <v>90</v>
      </c>
      <c r="H831">
        <v>95</v>
      </c>
      <c r="I831">
        <f t="shared" si="98"/>
        <v>700</v>
      </c>
      <c r="K831" t="str">
        <f t="shared" si="99"/>
        <v>7D</v>
      </c>
      <c r="L831" t="str">
        <f t="shared" si="100"/>
        <v>AA</v>
      </c>
      <c r="M831" t="str">
        <f t="shared" si="101"/>
        <v>64</v>
      </c>
      <c r="N831" t="str">
        <f t="shared" si="102"/>
        <v>78</v>
      </c>
      <c r="O831" t="str">
        <f t="shared" si="103"/>
        <v>5A</v>
      </c>
      <c r="P831" t="str">
        <f t="shared" si="104"/>
        <v>5F</v>
      </c>
    </row>
    <row r="832" spans="1:16" x14ac:dyDescent="0.5">
      <c r="A832">
        <f t="shared" si="105"/>
        <v>831</v>
      </c>
      <c r="B832" t="s">
        <v>671</v>
      </c>
      <c r="C832">
        <v>91</v>
      </c>
      <c r="D832">
        <v>72</v>
      </c>
      <c r="E832">
        <v>90</v>
      </c>
      <c r="F832">
        <v>129</v>
      </c>
      <c r="G832">
        <v>90</v>
      </c>
      <c r="H832">
        <v>108</v>
      </c>
      <c r="I832">
        <f t="shared" si="98"/>
        <v>580</v>
      </c>
      <c r="K832" t="str">
        <f t="shared" si="99"/>
        <v>5B</v>
      </c>
      <c r="L832" t="str">
        <f t="shared" si="100"/>
        <v>48</v>
      </c>
      <c r="M832" t="str">
        <f t="shared" si="101"/>
        <v>5A</v>
      </c>
      <c r="N832" t="str">
        <f t="shared" si="102"/>
        <v>81</v>
      </c>
      <c r="O832" t="str">
        <f t="shared" si="103"/>
        <v>5A</v>
      </c>
      <c r="P832" t="str">
        <f t="shared" si="104"/>
        <v>6C</v>
      </c>
    </row>
    <row r="833" spans="1:16" x14ac:dyDescent="0.5">
      <c r="A833">
        <f t="shared" si="105"/>
        <v>832</v>
      </c>
      <c r="B833" t="s">
        <v>665</v>
      </c>
      <c r="C833">
        <v>79</v>
      </c>
      <c r="D833">
        <v>100</v>
      </c>
      <c r="E833">
        <v>80</v>
      </c>
      <c r="F833">
        <v>110</v>
      </c>
      <c r="G833">
        <v>90</v>
      </c>
      <c r="H833">
        <v>121</v>
      </c>
      <c r="I833">
        <f t="shared" si="98"/>
        <v>580</v>
      </c>
      <c r="K833" t="str">
        <f t="shared" si="99"/>
        <v>4F</v>
      </c>
      <c r="L833" t="str">
        <f t="shared" si="100"/>
        <v>64</v>
      </c>
      <c r="M833" t="str">
        <f t="shared" si="101"/>
        <v>50</v>
      </c>
      <c r="N833" t="str">
        <f t="shared" si="102"/>
        <v>6E</v>
      </c>
      <c r="O833" t="str">
        <f t="shared" si="103"/>
        <v>5A</v>
      </c>
      <c r="P833" t="str">
        <f t="shared" si="104"/>
        <v>79</v>
      </c>
    </row>
    <row r="834" spans="1:16" x14ac:dyDescent="0.5">
      <c r="A834">
        <f t="shared" si="105"/>
        <v>833</v>
      </c>
      <c r="B834" t="s">
        <v>666</v>
      </c>
      <c r="C834">
        <v>79</v>
      </c>
      <c r="D834">
        <v>105</v>
      </c>
      <c r="E834">
        <v>70</v>
      </c>
      <c r="F834">
        <v>145</v>
      </c>
      <c r="G834">
        <v>80</v>
      </c>
      <c r="H834">
        <v>101</v>
      </c>
      <c r="I834">
        <f t="shared" si="98"/>
        <v>580</v>
      </c>
      <c r="K834" t="str">
        <f t="shared" si="99"/>
        <v>4F</v>
      </c>
      <c r="L834" t="str">
        <f t="shared" si="100"/>
        <v>69</v>
      </c>
      <c r="M834" t="str">
        <f t="shared" si="101"/>
        <v>46</v>
      </c>
      <c r="N834" t="str">
        <f t="shared" si="102"/>
        <v>91</v>
      </c>
      <c r="O834" t="str">
        <f t="shared" si="103"/>
        <v>50</v>
      </c>
      <c r="P834" t="str">
        <f t="shared" si="104"/>
        <v>65</v>
      </c>
    </row>
    <row r="835" spans="1:16" x14ac:dyDescent="0.5">
      <c r="A835">
        <f t="shared" si="105"/>
        <v>834</v>
      </c>
      <c r="B835" t="s">
        <v>669</v>
      </c>
      <c r="C835">
        <v>89</v>
      </c>
      <c r="D835">
        <v>145</v>
      </c>
      <c r="E835">
        <v>90</v>
      </c>
      <c r="F835">
        <v>105</v>
      </c>
      <c r="G835">
        <v>80</v>
      </c>
      <c r="H835">
        <v>91</v>
      </c>
      <c r="I835">
        <f t="shared" ref="I835:I898" si="106">SUM(C835:H835)</f>
        <v>600</v>
      </c>
      <c r="K835" t="str">
        <f t="shared" ref="K835:K898" si="107">DEC2HEX(C835)</f>
        <v>59</v>
      </c>
      <c r="L835" t="str">
        <f t="shared" ref="L835:L898" si="108">DEC2HEX(D835)</f>
        <v>91</v>
      </c>
      <c r="M835" t="str">
        <f t="shared" ref="M835:M898" si="109">DEC2HEX(E835)</f>
        <v>5A</v>
      </c>
      <c r="N835" t="str">
        <f t="shared" ref="N835:N898" si="110">DEC2HEX(F835)</f>
        <v>69</v>
      </c>
      <c r="O835" t="str">
        <f t="shared" ref="O835:O898" si="111">DEC2HEX(G835)</f>
        <v>50</v>
      </c>
      <c r="P835" t="str">
        <f t="shared" ref="P835:P898" si="112">DEC2HEX(H835)</f>
        <v>5B</v>
      </c>
    </row>
    <row r="836" spans="1:16" x14ac:dyDescent="0.5">
      <c r="A836">
        <f t="shared" si="105"/>
        <v>835</v>
      </c>
      <c r="B836" t="s">
        <v>836</v>
      </c>
      <c r="C836">
        <v>60</v>
      </c>
      <c r="D836">
        <v>65</v>
      </c>
      <c r="E836">
        <v>80</v>
      </c>
      <c r="F836">
        <v>170</v>
      </c>
      <c r="G836">
        <v>95</v>
      </c>
      <c r="H836">
        <v>130</v>
      </c>
      <c r="I836">
        <f t="shared" si="106"/>
        <v>600</v>
      </c>
      <c r="K836" t="str">
        <f t="shared" si="107"/>
        <v>3C</v>
      </c>
      <c r="L836" t="str">
        <f t="shared" si="108"/>
        <v>41</v>
      </c>
      <c r="M836" t="str">
        <f t="shared" si="109"/>
        <v>50</v>
      </c>
      <c r="N836" t="str">
        <f t="shared" si="110"/>
        <v>AA</v>
      </c>
      <c r="O836" t="str">
        <f t="shared" si="111"/>
        <v>5F</v>
      </c>
      <c r="P836" t="str">
        <f t="shared" si="112"/>
        <v>82</v>
      </c>
    </row>
    <row r="837" spans="1:16" x14ac:dyDescent="0.5">
      <c r="A837">
        <f t="shared" ref="A837:A900" si="113">A836+1</f>
        <v>836</v>
      </c>
      <c r="B837" t="s">
        <v>702</v>
      </c>
      <c r="C837">
        <v>74</v>
      </c>
      <c r="D837">
        <v>48</v>
      </c>
      <c r="E837">
        <v>76</v>
      </c>
      <c r="F837">
        <v>83</v>
      </c>
      <c r="G837">
        <v>81</v>
      </c>
      <c r="H837">
        <v>104</v>
      </c>
      <c r="I837">
        <f t="shared" si="106"/>
        <v>466</v>
      </c>
      <c r="K837" t="str">
        <f t="shared" si="107"/>
        <v>4A</v>
      </c>
      <c r="L837" t="str">
        <f t="shared" si="108"/>
        <v>30</v>
      </c>
      <c r="M837" t="str">
        <f t="shared" si="109"/>
        <v>4C</v>
      </c>
      <c r="N837" t="str">
        <f t="shared" si="110"/>
        <v>53</v>
      </c>
      <c r="O837" t="str">
        <f t="shared" si="111"/>
        <v>51</v>
      </c>
      <c r="P837" t="str">
        <f t="shared" si="112"/>
        <v>68</v>
      </c>
    </row>
    <row r="838" spans="1:16" x14ac:dyDescent="0.5">
      <c r="A838">
        <f t="shared" si="113"/>
        <v>837</v>
      </c>
      <c r="B838" t="s">
        <v>700</v>
      </c>
      <c r="C838">
        <v>75</v>
      </c>
      <c r="D838">
        <v>80</v>
      </c>
      <c r="E838">
        <v>60</v>
      </c>
      <c r="F838">
        <v>65</v>
      </c>
      <c r="G838">
        <v>90</v>
      </c>
      <c r="H838">
        <v>102</v>
      </c>
      <c r="I838">
        <f t="shared" si="106"/>
        <v>472</v>
      </c>
      <c r="K838" t="str">
        <f t="shared" si="107"/>
        <v>4B</v>
      </c>
      <c r="L838" t="str">
        <f t="shared" si="108"/>
        <v>50</v>
      </c>
      <c r="M838" t="str">
        <f t="shared" si="109"/>
        <v>3C</v>
      </c>
      <c r="N838" t="str">
        <f t="shared" si="110"/>
        <v>41</v>
      </c>
      <c r="O838" t="str">
        <f t="shared" si="111"/>
        <v>5A</v>
      </c>
      <c r="P838" t="str">
        <f t="shared" si="112"/>
        <v>66</v>
      </c>
    </row>
    <row r="839" spans="1:16" x14ac:dyDescent="0.5">
      <c r="A839">
        <f t="shared" si="113"/>
        <v>838</v>
      </c>
      <c r="B839" t="s">
        <v>700</v>
      </c>
      <c r="C839">
        <v>75</v>
      </c>
      <c r="D839">
        <v>80</v>
      </c>
      <c r="E839">
        <v>60</v>
      </c>
      <c r="F839">
        <v>65</v>
      </c>
      <c r="G839">
        <v>90</v>
      </c>
      <c r="H839">
        <v>102</v>
      </c>
      <c r="I839">
        <f t="shared" si="106"/>
        <v>472</v>
      </c>
      <c r="K839" t="str">
        <f t="shared" si="107"/>
        <v>4B</v>
      </c>
      <c r="L839" t="str">
        <f t="shared" si="108"/>
        <v>50</v>
      </c>
      <c r="M839" t="str">
        <f t="shared" si="109"/>
        <v>3C</v>
      </c>
      <c r="N839" t="str">
        <f t="shared" si="110"/>
        <v>41</v>
      </c>
      <c r="O839" t="str">
        <f t="shared" si="111"/>
        <v>5A</v>
      </c>
      <c r="P839" t="str">
        <f t="shared" si="112"/>
        <v>66</v>
      </c>
    </row>
    <row r="840" spans="1:16" x14ac:dyDescent="0.5">
      <c r="A840">
        <f t="shared" si="113"/>
        <v>839</v>
      </c>
      <c r="B840" t="s">
        <v>700</v>
      </c>
      <c r="C840">
        <v>75</v>
      </c>
      <c r="D840">
        <v>80</v>
      </c>
      <c r="E840">
        <v>60</v>
      </c>
      <c r="F840">
        <v>65</v>
      </c>
      <c r="G840">
        <v>90</v>
      </c>
      <c r="H840">
        <v>102</v>
      </c>
      <c r="I840">
        <f t="shared" si="106"/>
        <v>472</v>
      </c>
      <c r="K840" t="str">
        <f t="shared" si="107"/>
        <v>4B</v>
      </c>
      <c r="L840" t="str">
        <f t="shared" si="108"/>
        <v>50</v>
      </c>
      <c r="M840" t="str">
        <f t="shared" si="109"/>
        <v>3C</v>
      </c>
      <c r="N840" t="str">
        <f t="shared" si="110"/>
        <v>41</v>
      </c>
      <c r="O840" t="str">
        <f t="shared" si="111"/>
        <v>5A</v>
      </c>
      <c r="P840" t="str">
        <f t="shared" si="112"/>
        <v>66</v>
      </c>
    </row>
    <row r="841" spans="1:16" x14ac:dyDescent="0.5">
      <c r="A841">
        <f t="shared" si="113"/>
        <v>840</v>
      </c>
      <c r="B841" t="s">
        <v>700</v>
      </c>
      <c r="C841">
        <v>75</v>
      </c>
      <c r="D841">
        <v>80</v>
      </c>
      <c r="E841">
        <v>60</v>
      </c>
      <c r="F841">
        <v>65</v>
      </c>
      <c r="G841">
        <v>90</v>
      </c>
      <c r="H841">
        <v>102</v>
      </c>
      <c r="I841">
        <f t="shared" si="106"/>
        <v>472</v>
      </c>
      <c r="K841" t="str">
        <f t="shared" si="107"/>
        <v>4B</v>
      </c>
      <c r="L841" t="str">
        <f t="shared" si="108"/>
        <v>50</v>
      </c>
      <c r="M841" t="str">
        <f t="shared" si="109"/>
        <v>3C</v>
      </c>
      <c r="N841" t="str">
        <f t="shared" si="110"/>
        <v>41</v>
      </c>
      <c r="O841" t="str">
        <f t="shared" si="111"/>
        <v>5A</v>
      </c>
      <c r="P841" t="str">
        <f t="shared" si="112"/>
        <v>66</v>
      </c>
    </row>
    <row r="842" spans="1:16" x14ac:dyDescent="0.5">
      <c r="A842">
        <f t="shared" si="113"/>
        <v>841</v>
      </c>
      <c r="B842" t="s">
        <v>700</v>
      </c>
      <c r="C842">
        <v>75</v>
      </c>
      <c r="D842">
        <v>80</v>
      </c>
      <c r="E842">
        <v>60</v>
      </c>
      <c r="F842">
        <v>65</v>
      </c>
      <c r="G842">
        <v>90</v>
      </c>
      <c r="H842">
        <v>102</v>
      </c>
      <c r="I842">
        <f t="shared" si="106"/>
        <v>472</v>
      </c>
      <c r="K842" t="str">
        <f t="shared" si="107"/>
        <v>4B</v>
      </c>
      <c r="L842" t="str">
        <f t="shared" si="108"/>
        <v>50</v>
      </c>
      <c r="M842" t="str">
        <f t="shared" si="109"/>
        <v>3C</v>
      </c>
      <c r="N842" t="str">
        <f t="shared" si="110"/>
        <v>41</v>
      </c>
      <c r="O842" t="str">
        <f t="shared" si="111"/>
        <v>5A</v>
      </c>
      <c r="P842" t="str">
        <f t="shared" si="112"/>
        <v>66</v>
      </c>
    </row>
    <row r="843" spans="1:16" x14ac:dyDescent="0.5">
      <c r="A843">
        <f t="shared" si="113"/>
        <v>842</v>
      </c>
      <c r="B843" t="s">
        <v>700</v>
      </c>
      <c r="C843">
        <v>75</v>
      </c>
      <c r="D843">
        <v>80</v>
      </c>
      <c r="E843">
        <v>60</v>
      </c>
      <c r="F843">
        <v>65</v>
      </c>
      <c r="G843">
        <v>90</v>
      </c>
      <c r="H843">
        <v>102</v>
      </c>
      <c r="I843">
        <f t="shared" si="106"/>
        <v>472</v>
      </c>
      <c r="K843" t="str">
        <f t="shared" si="107"/>
        <v>4B</v>
      </c>
      <c r="L843" t="str">
        <f t="shared" si="108"/>
        <v>50</v>
      </c>
      <c r="M843" t="str">
        <f t="shared" si="109"/>
        <v>3C</v>
      </c>
      <c r="N843" t="str">
        <f t="shared" si="110"/>
        <v>41</v>
      </c>
      <c r="O843" t="str">
        <f t="shared" si="111"/>
        <v>5A</v>
      </c>
      <c r="P843" t="str">
        <f t="shared" si="112"/>
        <v>66</v>
      </c>
    </row>
    <row r="844" spans="1:16" x14ac:dyDescent="0.5">
      <c r="A844">
        <f t="shared" si="113"/>
        <v>843</v>
      </c>
      <c r="B844" t="s">
        <v>700</v>
      </c>
      <c r="C844">
        <v>75</v>
      </c>
      <c r="D844">
        <v>80</v>
      </c>
      <c r="E844">
        <v>60</v>
      </c>
      <c r="F844">
        <v>65</v>
      </c>
      <c r="G844">
        <v>90</v>
      </c>
      <c r="H844">
        <v>102</v>
      </c>
      <c r="I844">
        <f t="shared" si="106"/>
        <v>472</v>
      </c>
      <c r="K844" t="str">
        <f t="shared" si="107"/>
        <v>4B</v>
      </c>
      <c r="L844" t="str">
        <f t="shared" si="108"/>
        <v>50</v>
      </c>
      <c r="M844" t="str">
        <f t="shared" si="109"/>
        <v>3C</v>
      </c>
      <c r="N844" t="str">
        <f t="shared" si="110"/>
        <v>41</v>
      </c>
      <c r="O844" t="str">
        <f t="shared" si="111"/>
        <v>5A</v>
      </c>
      <c r="P844" t="str">
        <f t="shared" si="112"/>
        <v>66</v>
      </c>
    </row>
    <row r="845" spans="1:16" x14ac:dyDescent="0.5">
      <c r="A845">
        <f t="shared" si="113"/>
        <v>844</v>
      </c>
      <c r="B845" t="s">
        <v>700</v>
      </c>
      <c r="C845">
        <v>75</v>
      </c>
      <c r="D845">
        <v>80</v>
      </c>
      <c r="E845">
        <v>60</v>
      </c>
      <c r="F845">
        <v>65</v>
      </c>
      <c r="G845">
        <v>90</v>
      </c>
      <c r="H845">
        <v>102</v>
      </c>
      <c r="I845">
        <f t="shared" si="106"/>
        <v>472</v>
      </c>
      <c r="K845" t="str">
        <f t="shared" si="107"/>
        <v>4B</v>
      </c>
      <c r="L845" t="str">
        <f t="shared" si="108"/>
        <v>50</v>
      </c>
      <c r="M845" t="str">
        <f t="shared" si="109"/>
        <v>3C</v>
      </c>
      <c r="N845" t="str">
        <f t="shared" si="110"/>
        <v>41</v>
      </c>
      <c r="O845" t="str">
        <f t="shared" si="111"/>
        <v>5A</v>
      </c>
      <c r="P845" t="str">
        <f t="shared" si="112"/>
        <v>66</v>
      </c>
    </row>
    <row r="846" spans="1:16" x14ac:dyDescent="0.5">
      <c r="A846">
        <f t="shared" si="113"/>
        <v>845</v>
      </c>
      <c r="B846" t="s">
        <v>700</v>
      </c>
      <c r="C846">
        <v>75</v>
      </c>
      <c r="D846">
        <v>80</v>
      </c>
      <c r="E846">
        <v>60</v>
      </c>
      <c r="F846">
        <v>65</v>
      </c>
      <c r="G846">
        <v>90</v>
      </c>
      <c r="H846">
        <v>102</v>
      </c>
      <c r="I846">
        <f t="shared" si="106"/>
        <v>472</v>
      </c>
      <c r="K846" t="str">
        <f t="shared" si="107"/>
        <v>4B</v>
      </c>
      <c r="L846" t="str">
        <f t="shared" si="108"/>
        <v>50</v>
      </c>
      <c r="M846" t="str">
        <f t="shared" si="109"/>
        <v>3C</v>
      </c>
      <c r="N846" t="str">
        <f t="shared" si="110"/>
        <v>41</v>
      </c>
      <c r="O846" t="str">
        <f t="shared" si="111"/>
        <v>5A</v>
      </c>
      <c r="P846" t="str">
        <f t="shared" si="112"/>
        <v>66</v>
      </c>
    </row>
    <row r="847" spans="1:16" x14ac:dyDescent="0.5">
      <c r="A847">
        <f t="shared" si="113"/>
        <v>846</v>
      </c>
      <c r="B847" t="s">
        <v>837</v>
      </c>
      <c r="C847">
        <v>68</v>
      </c>
      <c r="D847">
        <v>85</v>
      </c>
      <c r="E847">
        <v>65</v>
      </c>
      <c r="F847">
        <v>165</v>
      </c>
      <c r="G847">
        <v>135</v>
      </c>
      <c r="H847">
        <v>100</v>
      </c>
      <c r="I847">
        <f t="shared" si="106"/>
        <v>618</v>
      </c>
      <c r="K847" t="str">
        <f t="shared" si="107"/>
        <v>44</v>
      </c>
      <c r="L847" t="str">
        <f t="shared" si="108"/>
        <v>55</v>
      </c>
      <c r="M847" t="str">
        <f t="shared" si="109"/>
        <v>41</v>
      </c>
      <c r="N847" t="str">
        <f t="shared" si="110"/>
        <v>A5</v>
      </c>
      <c r="O847" t="str">
        <f t="shared" si="111"/>
        <v>87</v>
      </c>
      <c r="P847" t="str">
        <f t="shared" si="112"/>
        <v>64</v>
      </c>
    </row>
    <row r="848" spans="1:16" x14ac:dyDescent="0.5">
      <c r="A848">
        <f t="shared" si="113"/>
        <v>847</v>
      </c>
      <c r="B848" t="s">
        <v>838</v>
      </c>
      <c r="C848">
        <v>90</v>
      </c>
      <c r="D848">
        <v>95</v>
      </c>
      <c r="E848">
        <v>105</v>
      </c>
      <c r="F848">
        <v>165</v>
      </c>
      <c r="G848">
        <v>110</v>
      </c>
      <c r="H848">
        <v>45</v>
      </c>
      <c r="I848">
        <f t="shared" si="106"/>
        <v>610</v>
      </c>
      <c r="K848" t="str">
        <f t="shared" si="107"/>
        <v>5A</v>
      </c>
      <c r="L848" t="str">
        <f t="shared" si="108"/>
        <v>5F</v>
      </c>
      <c r="M848" t="str">
        <f t="shared" si="109"/>
        <v>69</v>
      </c>
      <c r="N848" t="str">
        <f t="shared" si="110"/>
        <v>A5</v>
      </c>
      <c r="O848" t="str">
        <f t="shared" si="111"/>
        <v>6E</v>
      </c>
      <c r="P848" t="str">
        <f t="shared" si="112"/>
        <v>2D</v>
      </c>
    </row>
    <row r="849" spans="1:16" x14ac:dyDescent="0.5">
      <c r="A849">
        <f t="shared" si="113"/>
        <v>848</v>
      </c>
      <c r="B849" t="s">
        <v>839</v>
      </c>
      <c r="C849">
        <v>80</v>
      </c>
      <c r="D849">
        <v>100</v>
      </c>
      <c r="E849">
        <v>123</v>
      </c>
      <c r="F849">
        <v>122</v>
      </c>
      <c r="G849">
        <v>120</v>
      </c>
      <c r="H849">
        <v>80</v>
      </c>
      <c r="I849">
        <f t="shared" si="106"/>
        <v>625</v>
      </c>
      <c r="K849" t="str">
        <f t="shared" si="107"/>
        <v>50</v>
      </c>
      <c r="L849" t="str">
        <f t="shared" si="108"/>
        <v>64</v>
      </c>
      <c r="M849" t="str">
        <f t="shared" si="109"/>
        <v>7B</v>
      </c>
      <c r="N849" t="str">
        <f t="shared" si="110"/>
        <v>7A</v>
      </c>
      <c r="O849" t="str">
        <f t="shared" si="111"/>
        <v>78</v>
      </c>
      <c r="P849" t="str">
        <f t="shared" si="112"/>
        <v>50</v>
      </c>
    </row>
    <row r="850" spans="1:16" x14ac:dyDescent="0.5">
      <c r="A850">
        <f t="shared" si="113"/>
        <v>849</v>
      </c>
      <c r="B850" t="s">
        <v>840</v>
      </c>
      <c r="C850">
        <v>78</v>
      </c>
      <c r="D850">
        <v>130</v>
      </c>
      <c r="E850">
        <v>111</v>
      </c>
      <c r="F850">
        <v>130</v>
      </c>
      <c r="G850">
        <v>85</v>
      </c>
      <c r="H850">
        <v>100</v>
      </c>
      <c r="I850">
        <f t="shared" si="106"/>
        <v>634</v>
      </c>
      <c r="K850" t="str">
        <f t="shared" si="107"/>
        <v>4E</v>
      </c>
      <c r="L850" t="str">
        <f t="shared" si="108"/>
        <v>82</v>
      </c>
      <c r="M850" t="str">
        <f t="shared" si="109"/>
        <v>6F</v>
      </c>
      <c r="N850" t="str">
        <f t="shared" si="110"/>
        <v>82</v>
      </c>
      <c r="O850" t="str">
        <f t="shared" si="111"/>
        <v>55</v>
      </c>
      <c r="P850" t="str">
        <f t="shared" si="112"/>
        <v>64</v>
      </c>
    </row>
    <row r="851" spans="1:16" x14ac:dyDescent="0.5">
      <c r="A851">
        <f t="shared" si="113"/>
        <v>850</v>
      </c>
      <c r="B851" t="s">
        <v>841</v>
      </c>
      <c r="C851">
        <v>78</v>
      </c>
      <c r="D851">
        <v>104</v>
      </c>
      <c r="E851">
        <v>78</v>
      </c>
      <c r="F851">
        <v>159</v>
      </c>
      <c r="G851">
        <v>115</v>
      </c>
      <c r="H851">
        <v>100</v>
      </c>
      <c r="I851">
        <f t="shared" si="106"/>
        <v>634</v>
      </c>
      <c r="K851" t="str">
        <f t="shared" si="107"/>
        <v>4E</v>
      </c>
      <c r="L851" t="str">
        <f t="shared" si="108"/>
        <v>68</v>
      </c>
      <c r="M851" t="str">
        <f t="shared" si="109"/>
        <v>4E</v>
      </c>
      <c r="N851" t="str">
        <f t="shared" si="110"/>
        <v>9F</v>
      </c>
      <c r="O851" t="str">
        <f t="shared" si="111"/>
        <v>73</v>
      </c>
      <c r="P851" t="str">
        <f t="shared" si="112"/>
        <v>64</v>
      </c>
    </row>
    <row r="852" spans="1:16" x14ac:dyDescent="0.5">
      <c r="A852">
        <f t="shared" si="113"/>
        <v>851</v>
      </c>
      <c r="B852" t="s">
        <v>842</v>
      </c>
      <c r="C852">
        <v>106</v>
      </c>
      <c r="D852">
        <v>190</v>
      </c>
      <c r="E852">
        <v>100</v>
      </c>
      <c r="F852">
        <v>154</v>
      </c>
      <c r="G852">
        <v>100</v>
      </c>
      <c r="H852">
        <v>130</v>
      </c>
      <c r="I852">
        <f t="shared" si="106"/>
        <v>780</v>
      </c>
      <c r="K852" t="str">
        <f t="shared" si="107"/>
        <v>6A</v>
      </c>
      <c r="L852" t="str">
        <f t="shared" si="108"/>
        <v>BE</v>
      </c>
      <c r="M852" t="str">
        <f t="shared" si="109"/>
        <v>64</v>
      </c>
      <c r="N852" t="str">
        <f t="shared" si="110"/>
        <v>9A</v>
      </c>
      <c r="O852" t="str">
        <f t="shared" si="111"/>
        <v>64</v>
      </c>
      <c r="P852" t="str">
        <f t="shared" si="112"/>
        <v>82</v>
      </c>
    </row>
    <row r="853" spans="1:16" x14ac:dyDescent="0.5">
      <c r="A853">
        <f t="shared" si="113"/>
        <v>852</v>
      </c>
      <c r="B853" t="s">
        <v>843</v>
      </c>
      <c r="C853">
        <v>106</v>
      </c>
      <c r="D853">
        <v>150</v>
      </c>
      <c r="E853">
        <v>70</v>
      </c>
      <c r="F853">
        <v>194</v>
      </c>
      <c r="G853">
        <v>120</v>
      </c>
      <c r="H853">
        <v>140</v>
      </c>
      <c r="I853">
        <f t="shared" si="106"/>
        <v>780</v>
      </c>
      <c r="K853" t="str">
        <f t="shared" si="107"/>
        <v>6A</v>
      </c>
      <c r="L853" t="str">
        <f t="shared" si="108"/>
        <v>96</v>
      </c>
      <c r="M853" t="str">
        <f t="shared" si="109"/>
        <v>46</v>
      </c>
      <c r="N853" t="str">
        <f t="shared" si="110"/>
        <v>C2</v>
      </c>
      <c r="O853" t="str">
        <f t="shared" si="111"/>
        <v>78</v>
      </c>
      <c r="P853" t="str">
        <f t="shared" si="112"/>
        <v>8C</v>
      </c>
    </row>
    <row r="854" spans="1:16" x14ac:dyDescent="0.5">
      <c r="A854">
        <f t="shared" si="113"/>
        <v>853</v>
      </c>
      <c r="B854" t="s">
        <v>844</v>
      </c>
      <c r="C854">
        <v>80</v>
      </c>
      <c r="D854">
        <v>160</v>
      </c>
      <c r="E854">
        <v>80</v>
      </c>
      <c r="F854">
        <v>130</v>
      </c>
      <c r="G854">
        <v>80</v>
      </c>
      <c r="H854">
        <v>100</v>
      </c>
      <c r="I854">
        <f t="shared" si="106"/>
        <v>630</v>
      </c>
      <c r="K854" t="str">
        <f t="shared" si="107"/>
        <v>50</v>
      </c>
      <c r="L854" t="str">
        <f t="shared" si="108"/>
        <v>A0</v>
      </c>
      <c r="M854" t="str">
        <f t="shared" si="109"/>
        <v>50</v>
      </c>
      <c r="N854" t="str">
        <f t="shared" si="110"/>
        <v>82</v>
      </c>
      <c r="O854" t="str">
        <f t="shared" si="111"/>
        <v>50</v>
      </c>
      <c r="P854" t="str">
        <f t="shared" si="112"/>
        <v>64</v>
      </c>
    </row>
    <row r="855" spans="1:16" x14ac:dyDescent="0.5">
      <c r="A855">
        <f t="shared" si="113"/>
        <v>854</v>
      </c>
      <c r="B855" t="s">
        <v>845</v>
      </c>
      <c r="C855">
        <v>60</v>
      </c>
      <c r="D855">
        <v>100</v>
      </c>
      <c r="E855">
        <v>85</v>
      </c>
      <c r="F855">
        <v>80</v>
      </c>
      <c r="G855">
        <v>85</v>
      </c>
      <c r="H855">
        <v>100</v>
      </c>
      <c r="I855">
        <f t="shared" si="106"/>
        <v>510</v>
      </c>
      <c r="K855" t="str">
        <f t="shared" si="107"/>
        <v>3C</v>
      </c>
      <c r="L855" t="str">
        <f t="shared" si="108"/>
        <v>64</v>
      </c>
      <c r="M855" t="str">
        <f t="shared" si="109"/>
        <v>55</v>
      </c>
      <c r="N855" t="str">
        <f t="shared" si="110"/>
        <v>50</v>
      </c>
      <c r="O855" t="str">
        <f t="shared" si="111"/>
        <v>55</v>
      </c>
      <c r="P855" t="str">
        <f t="shared" si="112"/>
        <v>64</v>
      </c>
    </row>
    <row r="856" spans="1:16" x14ac:dyDescent="0.5">
      <c r="A856">
        <f t="shared" si="113"/>
        <v>855</v>
      </c>
      <c r="B856" t="s">
        <v>846</v>
      </c>
      <c r="C856">
        <v>75</v>
      </c>
      <c r="D856">
        <v>90</v>
      </c>
      <c r="E856">
        <v>90</v>
      </c>
      <c r="F856">
        <v>140</v>
      </c>
      <c r="G856">
        <v>90</v>
      </c>
      <c r="H856">
        <v>115</v>
      </c>
      <c r="I856">
        <f t="shared" si="106"/>
        <v>600</v>
      </c>
      <c r="K856" t="str">
        <f t="shared" si="107"/>
        <v>4B</v>
      </c>
      <c r="L856" t="str">
        <f t="shared" si="108"/>
        <v>5A</v>
      </c>
      <c r="M856" t="str">
        <f t="shared" si="109"/>
        <v>5A</v>
      </c>
      <c r="N856" t="str">
        <f t="shared" si="110"/>
        <v>8C</v>
      </c>
      <c r="O856" t="str">
        <f t="shared" si="111"/>
        <v>5A</v>
      </c>
      <c r="P856" t="str">
        <f t="shared" si="112"/>
        <v>73</v>
      </c>
    </row>
    <row r="857" spans="1:16" x14ac:dyDescent="0.5">
      <c r="A857">
        <f t="shared" si="113"/>
        <v>856</v>
      </c>
      <c r="B857" t="s">
        <v>847</v>
      </c>
      <c r="C857">
        <v>70</v>
      </c>
      <c r="D857">
        <v>140</v>
      </c>
      <c r="E857">
        <v>230</v>
      </c>
      <c r="F857">
        <v>60</v>
      </c>
      <c r="G857">
        <v>80</v>
      </c>
      <c r="H857">
        <v>50</v>
      </c>
      <c r="I857">
        <f t="shared" si="106"/>
        <v>630</v>
      </c>
      <c r="K857" t="str">
        <f t="shared" si="107"/>
        <v>46</v>
      </c>
      <c r="L857" t="str">
        <f t="shared" si="108"/>
        <v>8C</v>
      </c>
      <c r="M857" t="str">
        <f t="shared" si="109"/>
        <v>E6</v>
      </c>
      <c r="N857" t="str">
        <f t="shared" si="110"/>
        <v>3C</v>
      </c>
      <c r="O857" t="str">
        <f t="shared" si="111"/>
        <v>50</v>
      </c>
      <c r="P857" t="str">
        <f t="shared" si="112"/>
        <v>32</v>
      </c>
    </row>
    <row r="858" spans="1:16" x14ac:dyDescent="0.5">
      <c r="A858">
        <f t="shared" si="113"/>
        <v>857</v>
      </c>
      <c r="B858" t="s">
        <v>848</v>
      </c>
      <c r="C858">
        <v>64</v>
      </c>
      <c r="D858">
        <v>165</v>
      </c>
      <c r="E858">
        <v>75</v>
      </c>
      <c r="F858">
        <v>93</v>
      </c>
      <c r="G858">
        <v>83</v>
      </c>
      <c r="H858">
        <v>75</v>
      </c>
      <c r="I858">
        <f t="shared" si="106"/>
        <v>555</v>
      </c>
      <c r="K858" t="str">
        <f t="shared" si="107"/>
        <v>40</v>
      </c>
      <c r="L858" t="str">
        <f t="shared" si="108"/>
        <v>A5</v>
      </c>
      <c r="M858" t="str">
        <f t="shared" si="109"/>
        <v>4B</v>
      </c>
      <c r="N858" t="str">
        <f t="shared" si="110"/>
        <v>5D</v>
      </c>
      <c r="O858" t="str">
        <f t="shared" si="111"/>
        <v>53</v>
      </c>
      <c r="P858" t="str">
        <f t="shared" si="112"/>
        <v>4B</v>
      </c>
    </row>
    <row r="859" spans="1:16" x14ac:dyDescent="0.5">
      <c r="A859">
        <f t="shared" si="113"/>
        <v>858</v>
      </c>
      <c r="B859" t="s">
        <v>849</v>
      </c>
      <c r="C859">
        <v>100</v>
      </c>
      <c r="D859">
        <v>164</v>
      </c>
      <c r="E859">
        <v>150</v>
      </c>
      <c r="F859">
        <v>95</v>
      </c>
      <c r="G859">
        <v>120</v>
      </c>
      <c r="H859">
        <v>71</v>
      </c>
      <c r="I859">
        <f t="shared" si="106"/>
        <v>700</v>
      </c>
      <c r="K859" t="str">
        <f t="shared" si="107"/>
        <v>64</v>
      </c>
      <c r="L859" t="str">
        <f t="shared" si="108"/>
        <v>A4</v>
      </c>
      <c r="M859" t="str">
        <f t="shared" si="109"/>
        <v>96</v>
      </c>
      <c r="N859" t="str">
        <f t="shared" si="110"/>
        <v>5F</v>
      </c>
      <c r="O859" t="str">
        <f t="shared" si="111"/>
        <v>78</v>
      </c>
      <c r="P859" t="str">
        <f t="shared" si="112"/>
        <v>47</v>
      </c>
    </row>
    <row r="860" spans="1:16" x14ac:dyDescent="0.5">
      <c r="A860">
        <f t="shared" si="113"/>
        <v>859</v>
      </c>
      <c r="B860" t="s">
        <v>850</v>
      </c>
      <c r="C860">
        <v>70</v>
      </c>
      <c r="D860">
        <v>150</v>
      </c>
      <c r="E860">
        <v>140</v>
      </c>
      <c r="F860">
        <v>65</v>
      </c>
      <c r="G860">
        <v>100</v>
      </c>
      <c r="H860">
        <v>75</v>
      </c>
      <c r="I860">
        <f t="shared" si="106"/>
        <v>600</v>
      </c>
      <c r="K860" t="str">
        <f t="shared" si="107"/>
        <v>46</v>
      </c>
      <c r="L860" t="str">
        <f t="shared" si="108"/>
        <v>96</v>
      </c>
      <c r="M860" t="str">
        <f t="shared" si="109"/>
        <v>8C</v>
      </c>
      <c r="N860" t="str">
        <f t="shared" si="110"/>
        <v>41</v>
      </c>
      <c r="O860" t="str">
        <f t="shared" si="111"/>
        <v>64</v>
      </c>
      <c r="P860" t="str">
        <f t="shared" si="112"/>
        <v>4B</v>
      </c>
    </row>
    <row r="861" spans="1:16" x14ac:dyDescent="0.5">
      <c r="A861">
        <f t="shared" si="113"/>
        <v>860</v>
      </c>
      <c r="B861" t="s">
        <v>851</v>
      </c>
      <c r="C861">
        <v>65</v>
      </c>
      <c r="D861">
        <v>155</v>
      </c>
      <c r="E861">
        <v>120</v>
      </c>
      <c r="F861">
        <v>65</v>
      </c>
      <c r="G861">
        <v>90</v>
      </c>
      <c r="H861">
        <v>105</v>
      </c>
      <c r="I861">
        <f t="shared" si="106"/>
        <v>600</v>
      </c>
      <c r="K861" t="str">
        <f t="shared" si="107"/>
        <v>41</v>
      </c>
      <c r="L861" t="str">
        <f t="shared" si="108"/>
        <v>9B</v>
      </c>
      <c r="M861" t="str">
        <f t="shared" si="109"/>
        <v>78</v>
      </c>
      <c r="N861" t="str">
        <f t="shared" si="110"/>
        <v>41</v>
      </c>
      <c r="O861" t="str">
        <f t="shared" si="111"/>
        <v>5A</v>
      </c>
      <c r="P861" t="str">
        <f t="shared" si="112"/>
        <v>69</v>
      </c>
    </row>
    <row r="862" spans="1:16" x14ac:dyDescent="0.5">
      <c r="A862">
        <f t="shared" si="113"/>
        <v>861</v>
      </c>
      <c r="B862" t="s">
        <v>852</v>
      </c>
      <c r="C862">
        <v>80</v>
      </c>
      <c r="D862">
        <v>135</v>
      </c>
      <c r="E862">
        <v>85</v>
      </c>
      <c r="F862">
        <v>70</v>
      </c>
      <c r="G862">
        <v>95</v>
      </c>
      <c r="H862">
        <v>150</v>
      </c>
      <c r="I862">
        <f t="shared" si="106"/>
        <v>615</v>
      </c>
      <c r="K862" t="str">
        <f t="shared" si="107"/>
        <v>50</v>
      </c>
      <c r="L862" t="str">
        <f t="shared" si="108"/>
        <v>87</v>
      </c>
      <c r="M862" t="str">
        <f t="shared" si="109"/>
        <v>55</v>
      </c>
      <c r="N862" t="str">
        <f t="shared" si="110"/>
        <v>46</v>
      </c>
      <c r="O862" t="str">
        <f t="shared" si="111"/>
        <v>5F</v>
      </c>
      <c r="P862" t="str">
        <f t="shared" si="112"/>
        <v>96</v>
      </c>
    </row>
    <row r="863" spans="1:16" x14ac:dyDescent="0.5">
      <c r="A863">
        <f t="shared" si="113"/>
        <v>862</v>
      </c>
      <c r="B863" t="s">
        <v>919</v>
      </c>
      <c r="C863">
        <v>70</v>
      </c>
      <c r="D863">
        <v>145</v>
      </c>
      <c r="E863">
        <v>88</v>
      </c>
      <c r="F863">
        <v>140</v>
      </c>
      <c r="G863">
        <v>70</v>
      </c>
      <c r="H863">
        <v>112</v>
      </c>
      <c r="I863">
        <f t="shared" si="106"/>
        <v>625</v>
      </c>
      <c r="K863" t="str">
        <f t="shared" si="107"/>
        <v>46</v>
      </c>
      <c r="L863" t="str">
        <f t="shared" si="108"/>
        <v>91</v>
      </c>
      <c r="M863" t="str">
        <f t="shared" si="109"/>
        <v>58</v>
      </c>
      <c r="N863" t="str">
        <f t="shared" si="110"/>
        <v>8C</v>
      </c>
      <c r="O863" t="str">
        <f t="shared" si="111"/>
        <v>46</v>
      </c>
      <c r="P863" t="str">
        <f t="shared" si="112"/>
        <v>70</v>
      </c>
    </row>
    <row r="864" spans="1:16" x14ac:dyDescent="0.5">
      <c r="A864">
        <f t="shared" si="113"/>
        <v>863</v>
      </c>
      <c r="B864" t="s">
        <v>920</v>
      </c>
      <c r="C864">
        <v>90</v>
      </c>
      <c r="D864">
        <v>132</v>
      </c>
      <c r="E864">
        <v>105</v>
      </c>
      <c r="F864">
        <v>132</v>
      </c>
      <c r="G864">
        <v>105</v>
      </c>
      <c r="H864">
        <v>30</v>
      </c>
      <c r="I864">
        <f t="shared" si="106"/>
        <v>594</v>
      </c>
      <c r="K864" t="str">
        <f t="shared" si="107"/>
        <v>5A</v>
      </c>
      <c r="L864" t="str">
        <f t="shared" si="108"/>
        <v>84</v>
      </c>
      <c r="M864" t="str">
        <f t="shared" si="109"/>
        <v>69</v>
      </c>
      <c r="N864" t="str">
        <f t="shared" si="110"/>
        <v>84</v>
      </c>
      <c r="O864" t="str">
        <f t="shared" si="111"/>
        <v>69</v>
      </c>
      <c r="P864" t="str">
        <f t="shared" si="112"/>
        <v>1E</v>
      </c>
    </row>
    <row r="865" spans="1:16" x14ac:dyDescent="0.5">
      <c r="A865">
        <f t="shared" si="113"/>
        <v>864</v>
      </c>
      <c r="B865" t="s">
        <v>853</v>
      </c>
      <c r="C865">
        <v>60</v>
      </c>
      <c r="D865">
        <v>150</v>
      </c>
      <c r="E865">
        <v>50</v>
      </c>
      <c r="F865">
        <v>150</v>
      </c>
      <c r="G865">
        <v>50</v>
      </c>
      <c r="H865">
        <v>60</v>
      </c>
      <c r="I865">
        <f t="shared" si="106"/>
        <v>520</v>
      </c>
      <c r="K865" t="str">
        <f t="shared" si="107"/>
        <v>3C</v>
      </c>
      <c r="L865" t="str">
        <f t="shared" si="108"/>
        <v>96</v>
      </c>
      <c r="M865" t="str">
        <f t="shared" si="109"/>
        <v>32</v>
      </c>
      <c r="N865" t="str">
        <f t="shared" si="110"/>
        <v>96</v>
      </c>
      <c r="O865" t="str">
        <f t="shared" si="111"/>
        <v>32</v>
      </c>
      <c r="P865" t="str">
        <f t="shared" si="112"/>
        <v>3C</v>
      </c>
    </row>
    <row r="866" spans="1:16" x14ac:dyDescent="0.5">
      <c r="A866">
        <f t="shared" si="113"/>
        <v>865</v>
      </c>
      <c r="B866" t="s">
        <v>908</v>
      </c>
      <c r="C866">
        <v>79</v>
      </c>
      <c r="D866">
        <v>103</v>
      </c>
      <c r="E866">
        <v>120</v>
      </c>
      <c r="F866">
        <v>135</v>
      </c>
      <c r="G866">
        <v>115</v>
      </c>
      <c r="H866">
        <v>78</v>
      </c>
      <c r="I866">
        <f t="shared" si="106"/>
        <v>630</v>
      </c>
      <c r="K866" t="str">
        <f t="shared" si="107"/>
        <v>4F</v>
      </c>
      <c r="L866" t="str">
        <f t="shared" si="108"/>
        <v>67</v>
      </c>
      <c r="M866" t="str">
        <f t="shared" si="109"/>
        <v>78</v>
      </c>
      <c r="N866" t="str">
        <f t="shared" si="110"/>
        <v>87</v>
      </c>
      <c r="O866" t="str">
        <f t="shared" si="111"/>
        <v>73</v>
      </c>
      <c r="P866" t="str">
        <f t="shared" si="112"/>
        <v>4E</v>
      </c>
    </row>
    <row r="867" spans="1:16" x14ac:dyDescent="0.5">
      <c r="A867">
        <f t="shared" si="113"/>
        <v>866</v>
      </c>
      <c r="B867" t="s">
        <v>909</v>
      </c>
      <c r="C867">
        <v>105</v>
      </c>
      <c r="D867">
        <v>125</v>
      </c>
      <c r="E867">
        <v>100</v>
      </c>
      <c r="F867">
        <v>60</v>
      </c>
      <c r="G867">
        <v>100</v>
      </c>
      <c r="H867">
        <v>100</v>
      </c>
      <c r="I867">
        <f t="shared" si="106"/>
        <v>590</v>
      </c>
      <c r="K867" t="str">
        <f t="shared" si="107"/>
        <v>69</v>
      </c>
      <c r="L867" t="str">
        <f t="shared" si="108"/>
        <v>7D</v>
      </c>
      <c r="M867" t="str">
        <f t="shared" si="109"/>
        <v>64</v>
      </c>
      <c r="N867" t="str">
        <f t="shared" si="110"/>
        <v>3C</v>
      </c>
      <c r="O867" t="str">
        <f t="shared" si="111"/>
        <v>64</v>
      </c>
      <c r="P867" t="str">
        <f t="shared" si="112"/>
        <v>64</v>
      </c>
    </row>
    <row r="868" spans="1:16" x14ac:dyDescent="0.5">
      <c r="A868">
        <f t="shared" si="113"/>
        <v>867</v>
      </c>
      <c r="B868" t="s">
        <v>910</v>
      </c>
      <c r="C868">
        <v>95</v>
      </c>
      <c r="D868">
        <v>155</v>
      </c>
      <c r="E868">
        <v>109</v>
      </c>
      <c r="F868">
        <v>70</v>
      </c>
      <c r="G868">
        <v>130</v>
      </c>
      <c r="H868">
        <v>81</v>
      </c>
      <c r="I868">
        <f t="shared" si="106"/>
        <v>640</v>
      </c>
      <c r="K868" t="str">
        <f t="shared" si="107"/>
        <v>5F</v>
      </c>
      <c r="L868" t="str">
        <f t="shared" si="108"/>
        <v>9B</v>
      </c>
      <c r="M868" t="str">
        <f t="shared" si="109"/>
        <v>6D</v>
      </c>
      <c r="N868" t="str">
        <f t="shared" si="110"/>
        <v>46</v>
      </c>
      <c r="O868" t="str">
        <f t="shared" si="111"/>
        <v>82</v>
      </c>
      <c r="P868" t="str">
        <f t="shared" si="112"/>
        <v>51</v>
      </c>
    </row>
    <row r="869" spans="1:16" x14ac:dyDescent="0.5">
      <c r="A869">
        <f t="shared" si="113"/>
        <v>868</v>
      </c>
      <c r="B869" t="s">
        <v>911</v>
      </c>
      <c r="C869">
        <v>65</v>
      </c>
      <c r="D869">
        <v>150</v>
      </c>
      <c r="E869">
        <v>60</v>
      </c>
      <c r="F869">
        <v>115</v>
      </c>
      <c r="G869">
        <v>60</v>
      </c>
      <c r="H869">
        <v>115</v>
      </c>
      <c r="I869">
        <f t="shared" si="106"/>
        <v>565</v>
      </c>
      <c r="K869" t="str">
        <f t="shared" si="107"/>
        <v>41</v>
      </c>
      <c r="L869" t="str">
        <f t="shared" si="108"/>
        <v>96</v>
      </c>
      <c r="M869" t="str">
        <f t="shared" si="109"/>
        <v>3C</v>
      </c>
      <c r="N869" t="str">
        <f t="shared" si="110"/>
        <v>73</v>
      </c>
      <c r="O869" t="str">
        <f t="shared" si="111"/>
        <v>3C</v>
      </c>
      <c r="P869" t="str">
        <f t="shared" si="112"/>
        <v>73</v>
      </c>
    </row>
    <row r="870" spans="1:16" x14ac:dyDescent="0.5">
      <c r="A870">
        <f t="shared" si="113"/>
        <v>869</v>
      </c>
      <c r="B870" t="s">
        <v>912</v>
      </c>
      <c r="C870">
        <v>55</v>
      </c>
      <c r="D870">
        <v>50</v>
      </c>
      <c r="E870">
        <v>65</v>
      </c>
      <c r="F870">
        <v>175</v>
      </c>
      <c r="G870">
        <v>105</v>
      </c>
      <c r="H870">
        <v>150</v>
      </c>
      <c r="I870">
        <f t="shared" si="106"/>
        <v>600</v>
      </c>
      <c r="K870" t="str">
        <f t="shared" si="107"/>
        <v>37</v>
      </c>
      <c r="L870" t="str">
        <f t="shared" si="108"/>
        <v>32</v>
      </c>
      <c r="M870" t="str">
        <f t="shared" si="109"/>
        <v>41</v>
      </c>
      <c r="N870" t="str">
        <f t="shared" si="110"/>
        <v>AF</v>
      </c>
      <c r="O870" t="str">
        <f t="shared" si="111"/>
        <v>69</v>
      </c>
      <c r="P870" t="str">
        <f t="shared" si="112"/>
        <v>96</v>
      </c>
    </row>
    <row r="871" spans="1:16" x14ac:dyDescent="0.5">
      <c r="A871">
        <f t="shared" si="113"/>
        <v>870</v>
      </c>
      <c r="B871" t="s">
        <v>913</v>
      </c>
      <c r="C871">
        <v>80</v>
      </c>
      <c r="D871">
        <v>185</v>
      </c>
      <c r="E871">
        <v>115</v>
      </c>
      <c r="F871">
        <v>40</v>
      </c>
      <c r="G871">
        <v>105</v>
      </c>
      <c r="H871">
        <v>75</v>
      </c>
      <c r="I871">
        <f t="shared" si="106"/>
        <v>600</v>
      </c>
      <c r="K871" t="str">
        <f t="shared" si="107"/>
        <v>50</v>
      </c>
      <c r="L871" t="str">
        <f t="shared" si="108"/>
        <v>B9</v>
      </c>
      <c r="M871" t="str">
        <f t="shared" si="109"/>
        <v>73</v>
      </c>
      <c r="N871" t="str">
        <f t="shared" si="110"/>
        <v>28</v>
      </c>
      <c r="O871" t="str">
        <f t="shared" si="111"/>
        <v>69</v>
      </c>
      <c r="P871" t="str">
        <f t="shared" si="112"/>
        <v>4B</v>
      </c>
    </row>
    <row r="872" spans="1:16" x14ac:dyDescent="0.5">
      <c r="A872">
        <f t="shared" si="113"/>
        <v>871</v>
      </c>
      <c r="B872" t="s">
        <v>914</v>
      </c>
      <c r="C872">
        <v>50</v>
      </c>
      <c r="D872">
        <v>105</v>
      </c>
      <c r="E872">
        <v>125</v>
      </c>
      <c r="F872">
        <v>55</v>
      </c>
      <c r="G872">
        <v>95</v>
      </c>
      <c r="H872">
        <v>50</v>
      </c>
      <c r="I872">
        <f t="shared" si="106"/>
        <v>480</v>
      </c>
      <c r="K872" t="str">
        <f t="shared" si="107"/>
        <v>32</v>
      </c>
      <c r="L872" t="str">
        <f t="shared" si="108"/>
        <v>69</v>
      </c>
      <c r="M872" t="str">
        <f t="shared" si="109"/>
        <v>7D</v>
      </c>
      <c r="N872" t="str">
        <f t="shared" si="110"/>
        <v>37</v>
      </c>
      <c r="O872" t="str">
        <f t="shared" si="111"/>
        <v>5F</v>
      </c>
      <c r="P872" t="str">
        <f t="shared" si="112"/>
        <v>32</v>
      </c>
    </row>
    <row r="873" spans="1:16" x14ac:dyDescent="0.5">
      <c r="A873">
        <f t="shared" si="113"/>
        <v>872</v>
      </c>
      <c r="B873" t="s">
        <v>915</v>
      </c>
      <c r="C873">
        <v>70</v>
      </c>
      <c r="D873">
        <v>75</v>
      </c>
      <c r="E873">
        <v>80</v>
      </c>
      <c r="F873">
        <v>135</v>
      </c>
      <c r="G873">
        <v>80</v>
      </c>
      <c r="H873">
        <v>135</v>
      </c>
      <c r="I873">
        <f t="shared" si="106"/>
        <v>575</v>
      </c>
      <c r="K873" t="str">
        <f t="shared" si="107"/>
        <v>46</v>
      </c>
      <c r="L873" t="str">
        <f t="shared" si="108"/>
        <v>4B</v>
      </c>
      <c r="M873" t="str">
        <f t="shared" si="109"/>
        <v>50</v>
      </c>
      <c r="N873" t="str">
        <f t="shared" si="110"/>
        <v>87</v>
      </c>
      <c r="O873" t="str">
        <f t="shared" si="111"/>
        <v>50</v>
      </c>
      <c r="P873" t="str">
        <f t="shared" si="112"/>
        <v>87</v>
      </c>
    </row>
    <row r="874" spans="1:16" x14ac:dyDescent="0.5">
      <c r="A874">
        <f t="shared" si="113"/>
        <v>873</v>
      </c>
      <c r="B874" t="s">
        <v>916</v>
      </c>
      <c r="C874">
        <v>108</v>
      </c>
      <c r="D874">
        <v>170</v>
      </c>
      <c r="E874">
        <v>115</v>
      </c>
      <c r="F874">
        <v>120</v>
      </c>
      <c r="G874">
        <v>95</v>
      </c>
      <c r="H874">
        <v>92</v>
      </c>
      <c r="I874">
        <f t="shared" si="106"/>
        <v>700</v>
      </c>
      <c r="K874" t="str">
        <f t="shared" si="107"/>
        <v>6C</v>
      </c>
      <c r="L874" t="str">
        <f t="shared" si="108"/>
        <v>AA</v>
      </c>
      <c r="M874" t="str">
        <f t="shared" si="109"/>
        <v>73</v>
      </c>
      <c r="N874" t="str">
        <f t="shared" si="110"/>
        <v>78</v>
      </c>
      <c r="O874" t="str">
        <f t="shared" si="111"/>
        <v>5F</v>
      </c>
      <c r="P874" t="str">
        <f t="shared" si="112"/>
        <v>5C</v>
      </c>
    </row>
    <row r="875" spans="1:16" x14ac:dyDescent="0.5">
      <c r="A875">
        <f t="shared" si="113"/>
        <v>874</v>
      </c>
      <c r="B875" t="s">
        <v>917</v>
      </c>
      <c r="C875">
        <v>80</v>
      </c>
      <c r="D875">
        <v>130</v>
      </c>
      <c r="E875">
        <v>100</v>
      </c>
      <c r="F875">
        <v>160</v>
      </c>
      <c r="G875">
        <v>120</v>
      </c>
      <c r="H875">
        <v>110</v>
      </c>
      <c r="I875">
        <f t="shared" si="106"/>
        <v>700</v>
      </c>
      <c r="K875" t="str">
        <f t="shared" si="107"/>
        <v>50</v>
      </c>
      <c r="L875" t="str">
        <f t="shared" si="108"/>
        <v>82</v>
      </c>
      <c r="M875" t="str">
        <f t="shared" si="109"/>
        <v>64</v>
      </c>
      <c r="N875" t="str">
        <f t="shared" si="110"/>
        <v>A0</v>
      </c>
      <c r="O875" t="str">
        <f t="shared" si="111"/>
        <v>78</v>
      </c>
      <c r="P875" t="str">
        <f t="shared" si="112"/>
        <v>6E</v>
      </c>
    </row>
    <row r="876" spans="1:16" x14ac:dyDescent="0.5">
      <c r="A876">
        <f t="shared" si="113"/>
        <v>875</v>
      </c>
      <c r="B876" t="s">
        <v>918</v>
      </c>
      <c r="C876">
        <v>80</v>
      </c>
      <c r="D876">
        <v>100</v>
      </c>
      <c r="E876">
        <v>120</v>
      </c>
      <c r="F876">
        <v>140</v>
      </c>
      <c r="G876">
        <v>150</v>
      </c>
      <c r="H876">
        <v>110</v>
      </c>
      <c r="I876">
        <f t="shared" si="106"/>
        <v>700</v>
      </c>
      <c r="K876" t="str">
        <f t="shared" si="107"/>
        <v>50</v>
      </c>
      <c r="L876" t="str">
        <f t="shared" si="108"/>
        <v>64</v>
      </c>
      <c r="M876" t="str">
        <f t="shared" si="109"/>
        <v>78</v>
      </c>
      <c r="N876" t="str">
        <f t="shared" si="110"/>
        <v>8C</v>
      </c>
      <c r="O876" t="str">
        <f t="shared" si="111"/>
        <v>96</v>
      </c>
      <c r="P876" t="str">
        <f t="shared" si="112"/>
        <v>6E</v>
      </c>
    </row>
    <row r="877" spans="1:16" x14ac:dyDescent="0.5">
      <c r="A877">
        <f t="shared" si="113"/>
        <v>876</v>
      </c>
      <c r="B877" t="s">
        <v>855</v>
      </c>
      <c r="C877">
        <v>44</v>
      </c>
      <c r="D877">
        <v>66</v>
      </c>
      <c r="E877">
        <v>70</v>
      </c>
      <c r="F877">
        <v>44</v>
      </c>
      <c r="G877">
        <v>55</v>
      </c>
      <c r="H877">
        <v>56</v>
      </c>
      <c r="I877">
        <f t="shared" si="106"/>
        <v>335</v>
      </c>
      <c r="K877" t="str">
        <f t="shared" si="107"/>
        <v>2C</v>
      </c>
      <c r="L877" t="str">
        <f t="shared" si="108"/>
        <v>42</v>
      </c>
      <c r="M877" t="str">
        <f t="shared" si="109"/>
        <v>46</v>
      </c>
      <c r="N877" t="str">
        <f t="shared" si="110"/>
        <v>2C</v>
      </c>
      <c r="O877" t="str">
        <f t="shared" si="111"/>
        <v>37</v>
      </c>
      <c r="P877" t="str">
        <f t="shared" si="112"/>
        <v>38</v>
      </c>
    </row>
    <row r="878" spans="1:16" x14ac:dyDescent="0.5">
      <c r="A878">
        <f t="shared" si="113"/>
        <v>877</v>
      </c>
      <c r="B878" t="s">
        <v>856</v>
      </c>
      <c r="C878">
        <v>54</v>
      </c>
      <c r="D878">
        <v>66</v>
      </c>
      <c r="E878">
        <v>70</v>
      </c>
      <c r="F878">
        <v>44</v>
      </c>
      <c r="G878">
        <v>55</v>
      </c>
      <c r="H878">
        <v>46</v>
      </c>
      <c r="I878">
        <f t="shared" si="106"/>
        <v>335</v>
      </c>
      <c r="K878" t="str">
        <f t="shared" si="107"/>
        <v>36</v>
      </c>
      <c r="L878" t="str">
        <f t="shared" si="108"/>
        <v>42</v>
      </c>
      <c r="M878" t="str">
        <f t="shared" si="109"/>
        <v>46</v>
      </c>
      <c r="N878" t="str">
        <f t="shared" si="110"/>
        <v>2C</v>
      </c>
      <c r="O878" t="str">
        <f t="shared" si="111"/>
        <v>37</v>
      </c>
      <c r="P878" t="str">
        <f t="shared" si="112"/>
        <v>2E</v>
      </c>
    </row>
    <row r="879" spans="1:16" x14ac:dyDescent="0.5">
      <c r="A879">
        <f t="shared" si="113"/>
        <v>878</v>
      </c>
      <c r="B879" t="s">
        <v>857</v>
      </c>
      <c r="C879">
        <v>59</v>
      </c>
      <c r="D879">
        <v>66</v>
      </c>
      <c r="E879">
        <v>70</v>
      </c>
      <c r="F879">
        <v>44</v>
      </c>
      <c r="G879">
        <v>55</v>
      </c>
      <c r="H879">
        <v>41</v>
      </c>
      <c r="I879">
        <f t="shared" si="106"/>
        <v>335</v>
      </c>
      <c r="K879" t="str">
        <f t="shared" si="107"/>
        <v>3B</v>
      </c>
      <c r="L879" t="str">
        <f t="shared" si="108"/>
        <v>42</v>
      </c>
      <c r="M879" t="str">
        <f t="shared" si="109"/>
        <v>46</v>
      </c>
      <c r="N879" t="str">
        <f t="shared" si="110"/>
        <v>2C</v>
      </c>
      <c r="O879" t="str">
        <f t="shared" si="111"/>
        <v>37</v>
      </c>
      <c r="P879" t="str">
        <f t="shared" si="112"/>
        <v>29</v>
      </c>
    </row>
    <row r="880" spans="1:16" x14ac:dyDescent="0.5">
      <c r="A880">
        <f t="shared" si="113"/>
        <v>879</v>
      </c>
      <c r="B880" t="s">
        <v>858</v>
      </c>
      <c r="C880">
        <v>55</v>
      </c>
      <c r="D880">
        <v>85</v>
      </c>
      <c r="E880">
        <v>122</v>
      </c>
      <c r="F880">
        <v>58</v>
      </c>
      <c r="G880">
        <v>75</v>
      </c>
      <c r="H880">
        <v>99</v>
      </c>
      <c r="I880">
        <f t="shared" si="106"/>
        <v>494</v>
      </c>
      <c r="K880" t="str">
        <f t="shared" si="107"/>
        <v>37</v>
      </c>
      <c r="L880" t="str">
        <f t="shared" si="108"/>
        <v>55</v>
      </c>
      <c r="M880" t="str">
        <f t="shared" si="109"/>
        <v>7A</v>
      </c>
      <c r="N880" t="str">
        <f t="shared" si="110"/>
        <v>3A</v>
      </c>
      <c r="O880" t="str">
        <f t="shared" si="111"/>
        <v>4B</v>
      </c>
      <c r="P880" t="str">
        <f t="shared" si="112"/>
        <v>63</v>
      </c>
    </row>
    <row r="881" spans="1:16" x14ac:dyDescent="0.5">
      <c r="A881">
        <f t="shared" si="113"/>
        <v>880</v>
      </c>
      <c r="B881" t="s">
        <v>859</v>
      </c>
      <c r="C881">
        <v>75</v>
      </c>
      <c r="D881">
        <v>95</v>
      </c>
      <c r="E881">
        <v>122</v>
      </c>
      <c r="F881">
        <v>58</v>
      </c>
      <c r="G881">
        <v>75</v>
      </c>
      <c r="H881">
        <v>69</v>
      </c>
      <c r="I881">
        <f t="shared" si="106"/>
        <v>494</v>
      </c>
      <c r="K881" t="str">
        <f t="shared" si="107"/>
        <v>4B</v>
      </c>
      <c r="L881" t="str">
        <f t="shared" si="108"/>
        <v>5F</v>
      </c>
      <c r="M881" t="str">
        <f t="shared" si="109"/>
        <v>7A</v>
      </c>
      <c r="N881" t="str">
        <f t="shared" si="110"/>
        <v>3A</v>
      </c>
      <c r="O881" t="str">
        <f t="shared" si="111"/>
        <v>4B</v>
      </c>
      <c r="P881" t="str">
        <f t="shared" si="112"/>
        <v>45</v>
      </c>
    </row>
    <row r="882" spans="1:16" x14ac:dyDescent="0.5">
      <c r="A882">
        <f t="shared" si="113"/>
        <v>881</v>
      </c>
      <c r="B882" t="s">
        <v>860</v>
      </c>
      <c r="C882">
        <v>85</v>
      </c>
      <c r="D882">
        <v>100</v>
      </c>
      <c r="E882">
        <v>122</v>
      </c>
      <c r="F882">
        <v>58</v>
      </c>
      <c r="G882">
        <v>75</v>
      </c>
      <c r="H882">
        <v>54</v>
      </c>
      <c r="I882">
        <f t="shared" si="106"/>
        <v>494</v>
      </c>
      <c r="K882" t="str">
        <f t="shared" si="107"/>
        <v>55</v>
      </c>
      <c r="L882" t="str">
        <f t="shared" si="108"/>
        <v>64</v>
      </c>
      <c r="M882" t="str">
        <f t="shared" si="109"/>
        <v>7A</v>
      </c>
      <c r="N882" t="str">
        <f t="shared" si="110"/>
        <v>3A</v>
      </c>
      <c r="O882" t="str">
        <f t="shared" si="111"/>
        <v>4B</v>
      </c>
      <c r="P882" t="str">
        <f t="shared" si="112"/>
        <v>36</v>
      </c>
    </row>
    <row r="883" spans="1:16" x14ac:dyDescent="0.5">
      <c r="A883">
        <f t="shared" si="113"/>
        <v>882</v>
      </c>
      <c r="B883" t="s">
        <v>694</v>
      </c>
      <c r="C883">
        <v>54</v>
      </c>
      <c r="D883">
        <v>45</v>
      </c>
      <c r="E883">
        <v>47</v>
      </c>
      <c r="F883">
        <v>75</v>
      </c>
      <c r="G883">
        <v>98</v>
      </c>
      <c r="H883">
        <v>52</v>
      </c>
      <c r="I883">
        <f t="shared" si="106"/>
        <v>371</v>
      </c>
      <c r="K883" t="str">
        <f t="shared" si="107"/>
        <v>36</v>
      </c>
      <c r="L883" t="str">
        <f t="shared" si="108"/>
        <v>2D</v>
      </c>
      <c r="M883" t="str">
        <f t="shared" si="109"/>
        <v>2F</v>
      </c>
      <c r="N883" t="str">
        <f t="shared" si="110"/>
        <v>4B</v>
      </c>
      <c r="O883" t="str">
        <f t="shared" si="111"/>
        <v>62</v>
      </c>
      <c r="P883" t="str">
        <f t="shared" si="112"/>
        <v>34</v>
      </c>
    </row>
    <row r="884" spans="1:16" x14ac:dyDescent="0.5">
      <c r="A884">
        <f t="shared" si="113"/>
        <v>883</v>
      </c>
      <c r="B884" t="s">
        <v>694</v>
      </c>
      <c r="C884">
        <v>54</v>
      </c>
      <c r="D884">
        <v>45</v>
      </c>
      <c r="E884">
        <v>47</v>
      </c>
      <c r="F884">
        <v>75</v>
      </c>
      <c r="G884">
        <v>98</v>
      </c>
      <c r="H884">
        <v>52</v>
      </c>
      <c r="I884">
        <f t="shared" si="106"/>
        <v>371</v>
      </c>
      <c r="K884" t="str">
        <f t="shared" si="107"/>
        <v>36</v>
      </c>
      <c r="L884" t="str">
        <f t="shared" si="108"/>
        <v>2D</v>
      </c>
      <c r="M884" t="str">
        <f t="shared" si="109"/>
        <v>2F</v>
      </c>
      <c r="N884" t="str">
        <f t="shared" si="110"/>
        <v>4B</v>
      </c>
      <c r="O884" t="str">
        <f t="shared" si="111"/>
        <v>62</v>
      </c>
      <c r="P884" t="str">
        <f t="shared" si="112"/>
        <v>34</v>
      </c>
    </row>
    <row r="885" spans="1:16" x14ac:dyDescent="0.5">
      <c r="A885">
        <f t="shared" si="113"/>
        <v>884</v>
      </c>
      <c r="B885" t="s">
        <v>694</v>
      </c>
      <c r="C885">
        <v>54</v>
      </c>
      <c r="D885">
        <v>45</v>
      </c>
      <c r="E885">
        <v>47</v>
      </c>
      <c r="F885">
        <v>75</v>
      </c>
      <c r="G885">
        <v>98</v>
      </c>
      <c r="H885">
        <v>52</v>
      </c>
      <c r="I885">
        <f t="shared" si="106"/>
        <v>371</v>
      </c>
      <c r="K885" t="str">
        <f t="shared" si="107"/>
        <v>36</v>
      </c>
      <c r="L885" t="str">
        <f t="shared" si="108"/>
        <v>2D</v>
      </c>
      <c r="M885" t="str">
        <f t="shared" si="109"/>
        <v>2F</v>
      </c>
      <c r="N885" t="str">
        <f t="shared" si="110"/>
        <v>4B</v>
      </c>
      <c r="O885" t="str">
        <f t="shared" si="111"/>
        <v>62</v>
      </c>
      <c r="P885" t="str">
        <f t="shared" si="112"/>
        <v>34</v>
      </c>
    </row>
    <row r="886" spans="1:16" x14ac:dyDescent="0.5">
      <c r="A886">
        <f t="shared" si="113"/>
        <v>885</v>
      </c>
      <c r="B886" t="s">
        <v>694</v>
      </c>
      <c r="C886">
        <v>54</v>
      </c>
      <c r="D886">
        <v>45</v>
      </c>
      <c r="E886">
        <v>47</v>
      </c>
      <c r="F886">
        <v>75</v>
      </c>
      <c r="G886">
        <v>98</v>
      </c>
      <c r="H886">
        <v>52</v>
      </c>
      <c r="I886">
        <f t="shared" si="106"/>
        <v>371</v>
      </c>
      <c r="K886" t="str">
        <f t="shared" si="107"/>
        <v>36</v>
      </c>
      <c r="L886" t="str">
        <f t="shared" si="108"/>
        <v>2D</v>
      </c>
      <c r="M886" t="str">
        <f t="shared" si="109"/>
        <v>2F</v>
      </c>
      <c r="N886" t="str">
        <f t="shared" si="110"/>
        <v>4B</v>
      </c>
      <c r="O886" t="str">
        <f t="shared" si="111"/>
        <v>62</v>
      </c>
      <c r="P886" t="str">
        <f t="shared" si="112"/>
        <v>34</v>
      </c>
    </row>
    <row r="887" spans="1:16" x14ac:dyDescent="0.5">
      <c r="A887">
        <f t="shared" si="113"/>
        <v>886</v>
      </c>
      <c r="B887" t="s">
        <v>854</v>
      </c>
      <c r="C887">
        <v>74</v>
      </c>
      <c r="D887">
        <v>65</v>
      </c>
      <c r="E887">
        <v>67</v>
      </c>
      <c r="F887">
        <v>125</v>
      </c>
      <c r="G887">
        <v>128</v>
      </c>
      <c r="H887">
        <v>92</v>
      </c>
      <c r="I887">
        <f t="shared" si="106"/>
        <v>551</v>
      </c>
      <c r="K887" t="str">
        <f t="shared" si="107"/>
        <v>4A</v>
      </c>
      <c r="L887" t="str">
        <f t="shared" si="108"/>
        <v>41</v>
      </c>
      <c r="M887" t="str">
        <f t="shared" si="109"/>
        <v>43</v>
      </c>
      <c r="N887" t="str">
        <f t="shared" si="110"/>
        <v>7D</v>
      </c>
      <c r="O887" t="str">
        <f t="shared" si="111"/>
        <v>80</v>
      </c>
      <c r="P887" t="str">
        <f t="shared" si="112"/>
        <v>5C</v>
      </c>
    </row>
    <row r="888" spans="1:16" x14ac:dyDescent="0.5">
      <c r="A888">
        <f t="shared" si="113"/>
        <v>887</v>
      </c>
      <c r="B888" t="s">
        <v>895</v>
      </c>
      <c r="C888">
        <v>100</v>
      </c>
      <c r="D888">
        <v>150</v>
      </c>
      <c r="E888">
        <v>110</v>
      </c>
      <c r="F888">
        <v>95</v>
      </c>
      <c r="G888">
        <v>110</v>
      </c>
      <c r="H888">
        <v>70</v>
      </c>
      <c r="I888">
        <f t="shared" si="106"/>
        <v>635</v>
      </c>
      <c r="K888" t="str">
        <f t="shared" si="107"/>
        <v>64</v>
      </c>
      <c r="L888" t="str">
        <f t="shared" si="108"/>
        <v>96</v>
      </c>
      <c r="M888" t="str">
        <f t="shared" si="109"/>
        <v>6E</v>
      </c>
      <c r="N888" t="str">
        <f t="shared" si="110"/>
        <v>5F</v>
      </c>
      <c r="O888" t="str">
        <f t="shared" si="111"/>
        <v>6E</v>
      </c>
      <c r="P888" t="str">
        <f t="shared" si="112"/>
        <v>46</v>
      </c>
    </row>
    <row r="889" spans="1:16" x14ac:dyDescent="0.5">
      <c r="A889">
        <f t="shared" si="113"/>
        <v>888</v>
      </c>
      <c r="B889" t="s">
        <v>896</v>
      </c>
      <c r="C889">
        <v>70</v>
      </c>
      <c r="D889">
        <v>110</v>
      </c>
      <c r="E889">
        <v>75</v>
      </c>
      <c r="F889">
        <v>145</v>
      </c>
      <c r="G889">
        <v>85</v>
      </c>
      <c r="H889">
        <v>145</v>
      </c>
      <c r="I889">
        <f t="shared" si="106"/>
        <v>630</v>
      </c>
      <c r="K889" t="str">
        <f t="shared" si="107"/>
        <v>46</v>
      </c>
      <c r="L889" t="str">
        <f t="shared" si="108"/>
        <v>6E</v>
      </c>
      <c r="M889" t="str">
        <f t="shared" si="109"/>
        <v>4B</v>
      </c>
      <c r="N889" t="str">
        <f t="shared" si="110"/>
        <v>91</v>
      </c>
      <c r="O889" t="str">
        <f t="shared" si="111"/>
        <v>55</v>
      </c>
      <c r="P889" t="str">
        <f t="shared" si="112"/>
        <v>91</v>
      </c>
    </row>
    <row r="890" spans="1:16" x14ac:dyDescent="0.5">
      <c r="A890">
        <f t="shared" si="113"/>
        <v>889</v>
      </c>
      <c r="B890" t="s">
        <v>897</v>
      </c>
      <c r="C890">
        <v>50</v>
      </c>
      <c r="D890">
        <v>85</v>
      </c>
      <c r="E890">
        <v>125</v>
      </c>
      <c r="F890">
        <v>85</v>
      </c>
      <c r="G890">
        <v>115</v>
      </c>
      <c r="H890">
        <v>20</v>
      </c>
      <c r="I890">
        <f t="shared" si="106"/>
        <v>480</v>
      </c>
      <c r="K890" t="str">
        <f t="shared" si="107"/>
        <v>32</v>
      </c>
      <c r="L890" t="str">
        <f t="shared" si="108"/>
        <v>55</v>
      </c>
      <c r="M890" t="str">
        <f t="shared" si="109"/>
        <v>7D</v>
      </c>
      <c r="N890" t="str">
        <f t="shared" si="110"/>
        <v>55</v>
      </c>
      <c r="O890" t="str">
        <f t="shared" si="111"/>
        <v>73</v>
      </c>
      <c r="P890" t="str">
        <f t="shared" si="112"/>
        <v>14</v>
      </c>
    </row>
    <row r="891" spans="1:16" x14ac:dyDescent="0.5">
      <c r="A891">
        <f t="shared" si="113"/>
        <v>890</v>
      </c>
      <c r="B891" t="s">
        <v>898</v>
      </c>
      <c r="C891">
        <v>75</v>
      </c>
      <c r="D891">
        <v>110</v>
      </c>
      <c r="E891">
        <v>110</v>
      </c>
      <c r="F891">
        <v>110</v>
      </c>
      <c r="G891">
        <v>105</v>
      </c>
      <c r="H891">
        <v>80</v>
      </c>
      <c r="I891">
        <f t="shared" si="106"/>
        <v>590</v>
      </c>
      <c r="K891" t="str">
        <f t="shared" si="107"/>
        <v>4B</v>
      </c>
      <c r="L891" t="str">
        <f t="shared" si="108"/>
        <v>6E</v>
      </c>
      <c r="M891" t="str">
        <f t="shared" si="109"/>
        <v>6E</v>
      </c>
      <c r="N891" t="str">
        <f t="shared" si="110"/>
        <v>6E</v>
      </c>
      <c r="O891" t="str">
        <f t="shared" si="111"/>
        <v>69</v>
      </c>
      <c r="P891" t="str">
        <f t="shared" si="112"/>
        <v>50</v>
      </c>
    </row>
    <row r="892" spans="1:16" x14ac:dyDescent="0.5">
      <c r="A892">
        <f t="shared" si="113"/>
        <v>891</v>
      </c>
      <c r="B892" t="s">
        <v>899</v>
      </c>
      <c r="C892">
        <v>68</v>
      </c>
      <c r="D892">
        <v>165</v>
      </c>
      <c r="E892">
        <v>95</v>
      </c>
      <c r="F892">
        <v>65</v>
      </c>
      <c r="G892">
        <v>115</v>
      </c>
      <c r="H892">
        <v>110</v>
      </c>
      <c r="I892">
        <f t="shared" si="106"/>
        <v>618</v>
      </c>
      <c r="K892" t="str">
        <f t="shared" si="107"/>
        <v>44</v>
      </c>
      <c r="L892" t="str">
        <f t="shared" si="108"/>
        <v>A5</v>
      </c>
      <c r="M892" t="str">
        <f t="shared" si="109"/>
        <v>5F</v>
      </c>
      <c r="N892" t="str">
        <f t="shared" si="110"/>
        <v>41</v>
      </c>
      <c r="O892" t="str">
        <f t="shared" si="111"/>
        <v>73</v>
      </c>
      <c r="P892" t="str">
        <f t="shared" si="112"/>
        <v>6E</v>
      </c>
    </row>
    <row r="893" spans="1:16" x14ac:dyDescent="0.5">
      <c r="A893">
        <f t="shared" si="113"/>
        <v>892</v>
      </c>
      <c r="B893" t="s">
        <v>900</v>
      </c>
      <c r="C893">
        <v>103</v>
      </c>
      <c r="D893">
        <v>60</v>
      </c>
      <c r="E893">
        <v>126</v>
      </c>
      <c r="F893">
        <v>80</v>
      </c>
      <c r="G893">
        <v>126</v>
      </c>
      <c r="H893">
        <v>50</v>
      </c>
      <c r="I893">
        <f t="shared" si="106"/>
        <v>545</v>
      </c>
      <c r="K893" t="str">
        <f t="shared" si="107"/>
        <v>67</v>
      </c>
      <c r="L893" t="str">
        <f t="shared" si="108"/>
        <v>3C</v>
      </c>
      <c r="M893" t="str">
        <f t="shared" si="109"/>
        <v>7E</v>
      </c>
      <c r="N893" t="str">
        <f t="shared" si="110"/>
        <v>50</v>
      </c>
      <c r="O893" t="str">
        <f t="shared" si="111"/>
        <v>7E</v>
      </c>
      <c r="P893" t="str">
        <f t="shared" si="112"/>
        <v>32</v>
      </c>
    </row>
    <row r="894" spans="1:16" x14ac:dyDescent="0.5">
      <c r="A894">
        <f t="shared" si="113"/>
        <v>893</v>
      </c>
      <c r="B894" t="s">
        <v>901</v>
      </c>
      <c r="C894">
        <v>70</v>
      </c>
      <c r="D894">
        <v>140</v>
      </c>
      <c r="E894">
        <v>70</v>
      </c>
      <c r="F894">
        <v>110</v>
      </c>
      <c r="G894">
        <v>65</v>
      </c>
      <c r="H894">
        <v>105</v>
      </c>
      <c r="I894">
        <f t="shared" si="106"/>
        <v>560</v>
      </c>
      <c r="K894" t="str">
        <f t="shared" si="107"/>
        <v>46</v>
      </c>
      <c r="L894" t="str">
        <f t="shared" si="108"/>
        <v>8C</v>
      </c>
      <c r="M894" t="str">
        <f t="shared" si="109"/>
        <v>46</v>
      </c>
      <c r="N894" t="str">
        <f t="shared" si="110"/>
        <v>6E</v>
      </c>
      <c r="O894" t="str">
        <f t="shared" si="111"/>
        <v>41</v>
      </c>
      <c r="P894" t="str">
        <f t="shared" si="112"/>
        <v>69</v>
      </c>
    </row>
    <row r="895" spans="1:16" x14ac:dyDescent="0.5">
      <c r="A895">
        <f t="shared" si="113"/>
        <v>894</v>
      </c>
      <c r="B895" t="s">
        <v>902</v>
      </c>
      <c r="C895">
        <v>95</v>
      </c>
      <c r="D895">
        <v>75</v>
      </c>
      <c r="E895">
        <v>180</v>
      </c>
      <c r="F895">
        <v>130</v>
      </c>
      <c r="G895">
        <v>80</v>
      </c>
      <c r="H895">
        <v>30</v>
      </c>
      <c r="I895">
        <f t="shared" si="106"/>
        <v>590</v>
      </c>
      <c r="K895" t="str">
        <f t="shared" si="107"/>
        <v>5F</v>
      </c>
      <c r="L895" t="str">
        <f t="shared" si="108"/>
        <v>4B</v>
      </c>
      <c r="M895" t="str">
        <f t="shared" si="109"/>
        <v>B4</v>
      </c>
      <c r="N895" t="str">
        <f t="shared" si="110"/>
        <v>82</v>
      </c>
      <c r="O895" t="str">
        <f t="shared" si="111"/>
        <v>50</v>
      </c>
      <c r="P895" t="str">
        <f t="shared" si="112"/>
        <v>1E</v>
      </c>
    </row>
    <row r="896" spans="1:16" x14ac:dyDescent="0.5">
      <c r="A896">
        <f t="shared" si="113"/>
        <v>895</v>
      </c>
      <c r="B896" t="s">
        <v>903</v>
      </c>
      <c r="C896">
        <v>75</v>
      </c>
      <c r="D896">
        <v>125</v>
      </c>
      <c r="E896">
        <v>230</v>
      </c>
      <c r="F896">
        <v>55</v>
      </c>
      <c r="G896">
        <v>95</v>
      </c>
      <c r="H896">
        <v>30</v>
      </c>
      <c r="I896">
        <f t="shared" si="106"/>
        <v>610</v>
      </c>
      <c r="K896" t="str">
        <f t="shared" si="107"/>
        <v>4B</v>
      </c>
      <c r="L896" t="str">
        <f t="shared" si="108"/>
        <v>7D</v>
      </c>
      <c r="M896" t="str">
        <f t="shared" si="109"/>
        <v>E6</v>
      </c>
      <c r="N896" t="str">
        <f t="shared" si="110"/>
        <v>37</v>
      </c>
      <c r="O896" t="str">
        <f t="shared" si="111"/>
        <v>5F</v>
      </c>
      <c r="P896" t="str">
        <f t="shared" si="112"/>
        <v>1E</v>
      </c>
    </row>
    <row r="897" spans="1:16" x14ac:dyDescent="0.5">
      <c r="A897">
        <f t="shared" si="113"/>
        <v>896</v>
      </c>
      <c r="B897" t="s">
        <v>904</v>
      </c>
      <c r="C897">
        <v>83</v>
      </c>
      <c r="D897">
        <v>80</v>
      </c>
      <c r="E897">
        <v>80</v>
      </c>
      <c r="F897">
        <v>135</v>
      </c>
      <c r="G897">
        <v>80</v>
      </c>
      <c r="H897">
        <v>121</v>
      </c>
      <c r="I897">
        <f t="shared" si="106"/>
        <v>579</v>
      </c>
      <c r="K897" t="str">
        <f t="shared" si="107"/>
        <v>53</v>
      </c>
      <c r="L897" t="str">
        <f t="shared" si="108"/>
        <v>50</v>
      </c>
      <c r="M897" t="str">
        <f t="shared" si="109"/>
        <v>50</v>
      </c>
      <c r="N897" t="str">
        <f t="shared" si="110"/>
        <v>87</v>
      </c>
      <c r="O897" t="str">
        <f t="shared" si="111"/>
        <v>50</v>
      </c>
      <c r="P897" t="str">
        <f t="shared" si="112"/>
        <v>79</v>
      </c>
    </row>
    <row r="898" spans="1:16" x14ac:dyDescent="0.5">
      <c r="A898">
        <f t="shared" si="113"/>
        <v>897</v>
      </c>
      <c r="B898" t="s">
        <v>905</v>
      </c>
      <c r="C898">
        <v>80</v>
      </c>
      <c r="D898">
        <v>120</v>
      </c>
      <c r="E898">
        <v>80</v>
      </c>
      <c r="F898">
        <v>120</v>
      </c>
      <c r="G898">
        <v>80</v>
      </c>
      <c r="H898">
        <v>100</v>
      </c>
      <c r="I898">
        <f t="shared" si="106"/>
        <v>580</v>
      </c>
      <c r="K898" t="str">
        <f t="shared" si="107"/>
        <v>50</v>
      </c>
      <c r="L898" t="str">
        <f t="shared" si="108"/>
        <v>78</v>
      </c>
      <c r="M898" t="str">
        <f t="shared" si="109"/>
        <v>50</v>
      </c>
      <c r="N898" t="str">
        <f t="shared" si="110"/>
        <v>78</v>
      </c>
      <c r="O898" t="str">
        <f t="shared" si="111"/>
        <v>50</v>
      </c>
      <c r="P898" t="str">
        <f t="shared" si="112"/>
        <v>64</v>
      </c>
    </row>
    <row r="899" spans="1:16" x14ac:dyDescent="0.5">
      <c r="A899">
        <f t="shared" si="113"/>
        <v>898</v>
      </c>
      <c r="B899" t="s">
        <v>906</v>
      </c>
      <c r="C899">
        <v>50</v>
      </c>
      <c r="D899">
        <v>160</v>
      </c>
      <c r="E899">
        <v>110</v>
      </c>
      <c r="F899">
        <v>160</v>
      </c>
      <c r="G899">
        <v>110</v>
      </c>
      <c r="H899">
        <v>110</v>
      </c>
      <c r="I899">
        <f t="shared" ref="I899:I962" si="114">SUM(C899:H899)</f>
        <v>700</v>
      </c>
      <c r="K899" t="str">
        <f t="shared" ref="K899:K962" si="115">DEC2HEX(C899)</f>
        <v>32</v>
      </c>
      <c r="L899" t="str">
        <f t="shared" ref="L899:L962" si="116">DEC2HEX(D899)</f>
        <v>A0</v>
      </c>
      <c r="M899" t="str">
        <f t="shared" ref="M899:M962" si="117">DEC2HEX(E899)</f>
        <v>6E</v>
      </c>
      <c r="N899" t="str">
        <f t="shared" ref="N899:N962" si="118">DEC2HEX(F899)</f>
        <v>A0</v>
      </c>
      <c r="O899" t="str">
        <f t="shared" ref="O899:O962" si="119">DEC2HEX(G899)</f>
        <v>6E</v>
      </c>
      <c r="P899" t="str">
        <f t="shared" ref="P899:P962" si="120">DEC2HEX(H899)</f>
        <v>6E</v>
      </c>
    </row>
    <row r="900" spans="1:16" x14ac:dyDescent="0.5">
      <c r="A900">
        <f t="shared" si="113"/>
        <v>899</v>
      </c>
      <c r="B900" t="s">
        <v>937</v>
      </c>
      <c r="C900">
        <v>80</v>
      </c>
      <c r="D900">
        <v>145</v>
      </c>
      <c r="E900">
        <v>150</v>
      </c>
      <c r="F900">
        <v>105</v>
      </c>
      <c r="G900">
        <v>110</v>
      </c>
      <c r="H900">
        <v>110</v>
      </c>
      <c r="I900">
        <f t="shared" si="114"/>
        <v>700</v>
      </c>
      <c r="K900" t="str">
        <f t="shared" si="115"/>
        <v>50</v>
      </c>
      <c r="L900" t="str">
        <f t="shared" si="116"/>
        <v>91</v>
      </c>
      <c r="M900" t="str">
        <f t="shared" si="117"/>
        <v>96</v>
      </c>
      <c r="N900" t="str">
        <f t="shared" si="118"/>
        <v>69</v>
      </c>
      <c r="O900" t="str">
        <f t="shared" si="119"/>
        <v>6E</v>
      </c>
      <c r="P900" t="str">
        <f t="shared" si="120"/>
        <v>6E</v>
      </c>
    </row>
    <row r="901" spans="1:16" x14ac:dyDescent="0.5">
      <c r="A901">
        <f t="shared" ref="A901:A964" si="121">A900+1</f>
        <v>900</v>
      </c>
      <c r="B901" t="s">
        <v>861</v>
      </c>
      <c r="C901">
        <v>100</v>
      </c>
      <c r="D901">
        <v>150</v>
      </c>
      <c r="E901">
        <v>90</v>
      </c>
      <c r="F901">
        <v>180</v>
      </c>
      <c r="G901">
        <v>160</v>
      </c>
      <c r="H901">
        <v>90</v>
      </c>
      <c r="I901">
        <f t="shared" si="114"/>
        <v>770</v>
      </c>
      <c r="K901" t="str">
        <f t="shared" si="115"/>
        <v>64</v>
      </c>
      <c r="L901" t="str">
        <f t="shared" si="116"/>
        <v>96</v>
      </c>
      <c r="M901" t="str">
        <f t="shared" si="117"/>
        <v>5A</v>
      </c>
      <c r="N901" t="str">
        <f t="shared" si="118"/>
        <v>B4</v>
      </c>
      <c r="O901" t="str">
        <f t="shared" si="119"/>
        <v>A0</v>
      </c>
      <c r="P901" t="str">
        <f t="shared" si="120"/>
        <v>5A</v>
      </c>
    </row>
    <row r="902" spans="1:16" x14ac:dyDescent="0.5">
      <c r="A902">
        <f t="shared" si="121"/>
        <v>901</v>
      </c>
      <c r="B902" t="s">
        <v>862</v>
      </c>
      <c r="C902">
        <v>100</v>
      </c>
      <c r="D902">
        <v>180</v>
      </c>
      <c r="E902">
        <v>160</v>
      </c>
      <c r="F902">
        <v>150</v>
      </c>
      <c r="G902">
        <v>90</v>
      </c>
      <c r="H902">
        <v>90</v>
      </c>
      <c r="I902">
        <f t="shared" si="114"/>
        <v>770</v>
      </c>
      <c r="K902" t="str">
        <f t="shared" si="115"/>
        <v>64</v>
      </c>
      <c r="L902" t="str">
        <f t="shared" si="116"/>
        <v>B4</v>
      </c>
      <c r="M902" t="str">
        <f t="shared" si="117"/>
        <v>A0</v>
      </c>
      <c r="N902" t="str">
        <f t="shared" si="118"/>
        <v>96</v>
      </c>
      <c r="O902" t="str">
        <f t="shared" si="119"/>
        <v>5A</v>
      </c>
      <c r="P902" t="str">
        <f t="shared" si="120"/>
        <v>5A</v>
      </c>
    </row>
    <row r="903" spans="1:16" x14ac:dyDescent="0.5">
      <c r="A903">
        <f t="shared" si="121"/>
        <v>902</v>
      </c>
      <c r="B903" t="s">
        <v>907</v>
      </c>
      <c r="C903">
        <v>105</v>
      </c>
      <c r="D903">
        <v>180</v>
      </c>
      <c r="E903">
        <v>100</v>
      </c>
      <c r="F903">
        <v>180</v>
      </c>
      <c r="G903">
        <v>100</v>
      </c>
      <c r="H903">
        <v>115</v>
      </c>
      <c r="I903">
        <f t="shared" si="114"/>
        <v>780</v>
      </c>
      <c r="K903" t="str">
        <f t="shared" si="115"/>
        <v>69</v>
      </c>
      <c r="L903" t="str">
        <f t="shared" si="116"/>
        <v>B4</v>
      </c>
      <c r="M903" t="str">
        <f t="shared" si="117"/>
        <v>64</v>
      </c>
      <c r="N903" t="str">
        <f t="shared" si="118"/>
        <v>B4</v>
      </c>
      <c r="O903" t="str">
        <f t="shared" si="119"/>
        <v>64</v>
      </c>
      <c r="P903" t="str">
        <f t="shared" si="120"/>
        <v>73</v>
      </c>
    </row>
    <row r="904" spans="1:16" x14ac:dyDescent="0.5">
      <c r="A904">
        <f t="shared" si="121"/>
        <v>903</v>
      </c>
      <c r="B904" t="s">
        <v>863</v>
      </c>
      <c r="C904">
        <v>80</v>
      </c>
      <c r="D904">
        <v>160</v>
      </c>
      <c r="E904">
        <v>60</v>
      </c>
      <c r="F904">
        <v>170</v>
      </c>
      <c r="G904">
        <v>130</v>
      </c>
      <c r="H904">
        <v>80</v>
      </c>
      <c r="I904">
        <f t="shared" si="114"/>
        <v>680</v>
      </c>
      <c r="K904" t="str">
        <f t="shared" si="115"/>
        <v>50</v>
      </c>
      <c r="L904" t="str">
        <f t="shared" si="116"/>
        <v>A0</v>
      </c>
      <c r="M904" t="str">
        <f t="shared" si="117"/>
        <v>3C</v>
      </c>
      <c r="N904" t="str">
        <f t="shared" si="118"/>
        <v>AA</v>
      </c>
      <c r="O904" t="str">
        <f t="shared" si="119"/>
        <v>82</v>
      </c>
      <c r="P904" t="str">
        <f t="shared" si="120"/>
        <v>50</v>
      </c>
    </row>
    <row r="905" spans="1:16" x14ac:dyDescent="0.5">
      <c r="A905">
        <f t="shared" si="121"/>
        <v>904</v>
      </c>
      <c r="B905" t="s">
        <v>891</v>
      </c>
      <c r="C905">
        <v>70</v>
      </c>
      <c r="D905">
        <v>120</v>
      </c>
      <c r="E905">
        <v>100</v>
      </c>
      <c r="F905">
        <v>145</v>
      </c>
      <c r="G905">
        <v>105</v>
      </c>
      <c r="H905">
        <v>20</v>
      </c>
      <c r="I905">
        <f t="shared" si="114"/>
        <v>560</v>
      </c>
      <c r="K905" t="str">
        <f t="shared" si="115"/>
        <v>46</v>
      </c>
      <c r="L905" t="str">
        <f t="shared" si="116"/>
        <v>78</v>
      </c>
      <c r="M905" t="str">
        <f t="shared" si="117"/>
        <v>64</v>
      </c>
      <c r="N905" t="str">
        <f t="shared" si="118"/>
        <v>91</v>
      </c>
      <c r="O905" t="str">
        <f t="shared" si="119"/>
        <v>69</v>
      </c>
      <c r="P905" t="str">
        <f t="shared" si="120"/>
        <v>14</v>
      </c>
    </row>
    <row r="906" spans="1:16" x14ac:dyDescent="0.5">
      <c r="A906">
        <f t="shared" si="121"/>
        <v>905</v>
      </c>
      <c r="B906" t="s">
        <v>892</v>
      </c>
      <c r="C906">
        <v>65</v>
      </c>
      <c r="D906">
        <v>136</v>
      </c>
      <c r="E906">
        <v>94</v>
      </c>
      <c r="F906">
        <v>54</v>
      </c>
      <c r="G906">
        <v>96</v>
      </c>
      <c r="H906">
        <v>135</v>
      </c>
      <c r="I906">
        <f t="shared" si="114"/>
        <v>580</v>
      </c>
      <c r="K906" t="str">
        <f t="shared" si="115"/>
        <v>41</v>
      </c>
      <c r="L906" t="str">
        <f t="shared" si="116"/>
        <v>88</v>
      </c>
      <c r="M906" t="str">
        <f t="shared" si="117"/>
        <v>5E</v>
      </c>
      <c r="N906" t="str">
        <f t="shared" si="118"/>
        <v>36</v>
      </c>
      <c r="O906" t="str">
        <f t="shared" si="119"/>
        <v>60</v>
      </c>
      <c r="P906" t="str">
        <f t="shared" si="120"/>
        <v>87</v>
      </c>
    </row>
    <row r="907" spans="1:16" x14ac:dyDescent="0.5">
      <c r="A907">
        <f t="shared" si="121"/>
        <v>906</v>
      </c>
      <c r="B907" t="s">
        <v>893</v>
      </c>
      <c r="C907">
        <v>95</v>
      </c>
      <c r="D907">
        <v>145</v>
      </c>
      <c r="E907">
        <v>130</v>
      </c>
      <c r="F907">
        <v>120</v>
      </c>
      <c r="G907">
        <v>90</v>
      </c>
      <c r="H907">
        <v>120</v>
      </c>
      <c r="I907">
        <f t="shared" si="114"/>
        <v>700</v>
      </c>
      <c r="K907" t="str">
        <f t="shared" si="115"/>
        <v>5F</v>
      </c>
      <c r="L907" t="str">
        <f t="shared" si="116"/>
        <v>91</v>
      </c>
      <c r="M907" t="str">
        <f t="shared" si="117"/>
        <v>82</v>
      </c>
      <c r="N907" t="str">
        <f t="shared" si="118"/>
        <v>78</v>
      </c>
      <c r="O907" t="str">
        <f t="shared" si="119"/>
        <v>5A</v>
      </c>
      <c r="P907" t="str">
        <f t="shared" si="120"/>
        <v>78</v>
      </c>
    </row>
    <row r="908" spans="1:16" x14ac:dyDescent="0.5">
      <c r="A908">
        <f t="shared" si="121"/>
        <v>907</v>
      </c>
      <c r="B908" t="s">
        <v>894</v>
      </c>
      <c r="C908">
        <v>65</v>
      </c>
      <c r="D908">
        <v>150</v>
      </c>
      <c r="E908">
        <v>40</v>
      </c>
      <c r="F908">
        <v>15</v>
      </c>
      <c r="G908">
        <v>80</v>
      </c>
      <c r="H908">
        <v>145</v>
      </c>
      <c r="I908">
        <f t="shared" si="114"/>
        <v>495</v>
      </c>
      <c r="K908" t="str">
        <f t="shared" si="115"/>
        <v>41</v>
      </c>
      <c r="L908" t="str">
        <f t="shared" si="116"/>
        <v>96</v>
      </c>
      <c r="M908" t="str">
        <f t="shared" si="117"/>
        <v>28</v>
      </c>
      <c r="N908" t="str">
        <f t="shared" si="118"/>
        <v>F</v>
      </c>
      <c r="O908" t="str">
        <f t="shared" si="119"/>
        <v>50</v>
      </c>
      <c r="P908" t="str">
        <f t="shared" si="120"/>
        <v>91</v>
      </c>
    </row>
    <row r="909" spans="1:16" x14ac:dyDescent="0.5">
      <c r="A909">
        <f t="shared" si="121"/>
        <v>908</v>
      </c>
      <c r="B909" t="s">
        <v>864</v>
      </c>
      <c r="C909">
        <v>45</v>
      </c>
      <c r="D909">
        <v>140</v>
      </c>
      <c r="E909">
        <v>130</v>
      </c>
      <c r="F909">
        <v>140</v>
      </c>
      <c r="G909">
        <v>135</v>
      </c>
      <c r="H909">
        <v>30</v>
      </c>
      <c r="I909">
        <f t="shared" si="114"/>
        <v>620</v>
      </c>
      <c r="K909" t="str">
        <f t="shared" si="115"/>
        <v>2D</v>
      </c>
      <c r="L909" t="str">
        <f t="shared" si="116"/>
        <v>8C</v>
      </c>
      <c r="M909" t="str">
        <f t="shared" si="117"/>
        <v>82</v>
      </c>
      <c r="N909" t="str">
        <f t="shared" si="118"/>
        <v>8C</v>
      </c>
      <c r="O909" t="str">
        <f t="shared" si="119"/>
        <v>87</v>
      </c>
      <c r="P909" t="str">
        <f t="shared" si="120"/>
        <v>1E</v>
      </c>
    </row>
    <row r="910" spans="1:16" x14ac:dyDescent="0.5">
      <c r="A910">
        <f t="shared" si="121"/>
        <v>909</v>
      </c>
      <c r="B910" t="s">
        <v>765</v>
      </c>
      <c r="C910">
        <v>75</v>
      </c>
      <c r="D910">
        <v>70</v>
      </c>
      <c r="E910">
        <v>70</v>
      </c>
      <c r="F910">
        <v>98</v>
      </c>
      <c r="G910">
        <v>70</v>
      </c>
      <c r="H910">
        <v>93</v>
      </c>
      <c r="I910">
        <f t="shared" si="114"/>
        <v>476</v>
      </c>
      <c r="K910" t="str">
        <f t="shared" si="115"/>
        <v>4B</v>
      </c>
      <c r="L910" t="str">
        <f t="shared" si="116"/>
        <v>46</v>
      </c>
      <c r="M910" t="str">
        <f t="shared" si="117"/>
        <v>46</v>
      </c>
      <c r="N910" t="str">
        <f t="shared" si="118"/>
        <v>62</v>
      </c>
      <c r="O910" t="str">
        <f t="shared" si="119"/>
        <v>46</v>
      </c>
      <c r="P910" t="str">
        <f t="shared" si="120"/>
        <v>5D</v>
      </c>
    </row>
    <row r="911" spans="1:16" x14ac:dyDescent="0.5">
      <c r="A911">
        <f t="shared" si="121"/>
        <v>910</v>
      </c>
      <c r="B911" t="s">
        <v>765</v>
      </c>
      <c r="C911">
        <v>75</v>
      </c>
      <c r="D911">
        <v>70</v>
      </c>
      <c r="E911">
        <v>70</v>
      </c>
      <c r="F911">
        <v>98</v>
      </c>
      <c r="G911">
        <v>70</v>
      </c>
      <c r="H911">
        <v>93</v>
      </c>
      <c r="I911">
        <f t="shared" si="114"/>
        <v>476</v>
      </c>
      <c r="K911" t="str">
        <f t="shared" si="115"/>
        <v>4B</v>
      </c>
      <c r="L911" t="str">
        <f t="shared" si="116"/>
        <v>46</v>
      </c>
      <c r="M911" t="str">
        <f t="shared" si="117"/>
        <v>46</v>
      </c>
      <c r="N911" t="str">
        <f t="shared" si="118"/>
        <v>62</v>
      </c>
      <c r="O911" t="str">
        <f t="shared" si="119"/>
        <v>46</v>
      </c>
      <c r="P911" t="str">
        <f t="shared" si="120"/>
        <v>5D</v>
      </c>
    </row>
    <row r="912" spans="1:16" x14ac:dyDescent="0.5">
      <c r="A912">
        <f t="shared" si="121"/>
        <v>911</v>
      </c>
      <c r="B912" t="s">
        <v>765</v>
      </c>
      <c r="C912">
        <v>75</v>
      </c>
      <c r="D912">
        <v>70</v>
      </c>
      <c r="E912">
        <v>70</v>
      </c>
      <c r="F912">
        <v>98</v>
      </c>
      <c r="G912">
        <v>70</v>
      </c>
      <c r="H912">
        <v>93</v>
      </c>
      <c r="I912">
        <f t="shared" si="114"/>
        <v>476</v>
      </c>
      <c r="K912" t="str">
        <f t="shared" si="115"/>
        <v>4B</v>
      </c>
      <c r="L912" t="str">
        <f t="shared" si="116"/>
        <v>46</v>
      </c>
      <c r="M912" t="str">
        <f t="shared" si="117"/>
        <v>46</v>
      </c>
      <c r="N912" t="str">
        <f t="shared" si="118"/>
        <v>62</v>
      </c>
      <c r="O912" t="str">
        <f t="shared" si="119"/>
        <v>46</v>
      </c>
      <c r="P912" t="str">
        <f t="shared" si="120"/>
        <v>5D</v>
      </c>
    </row>
    <row r="913" spans="1:16" x14ac:dyDescent="0.5">
      <c r="A913">
        <f t="shared" si="121"/>
        <v>912</v>
      </c>
      <c r="B913" t="s">
        <v>865</v>
      </c>
      <c r="C913">
        <v>85</v>
      </c>
      <c r="D913">
        <v>115</v>
      </c>
      <c r="E913">
        <v>75</v>
      </c>
      <c r="F913">
        <v>55</v>
      </c>
      <c r="G913">
        <v>75</v>
      </c>
      <c r="H913">
        <v>82</v>
      </c>
      <c r="I913">
        <f t="shared" si="114"/>
        <v>487</v>
      </c>
      <c r="K913" t="str">
        <f t="shared" si="115"/>
        <v>55</v>
      </c>
      <c r="L913" t="str">
        <f t="shared" si="116"/>
        <v>73</v>
      </c>
      <c r="M913" t="str">
        <f t="shared" si="117"/>
        <v>4B</v>
      </c>
      <c r="N913" t="str">
        <f t="shared" si="118"/>
        <v>37</v>
      </c>
      <c r="O913" t="str">
        <f t="shared" si="119"/>
        <v>4B</v>
      </c>
      <c r="P913" t="str">
        <f t="shared" si="120"/>
        <v>52</v>
      </c>
    </row>
    <row r="914" spans="1:16" x14ac:dyDescent="0.5">
      <c r="A914">
        <f t="shared" si="121"/>
        <v>913</v>
      </c>
      <c r="B914" t="s">
        <v>866</v>
      </c>
      <c r="C914">
        <v>75</v>
      </c>
      <c r="D914">
        <v>117</v>
      </c>
      <c r="E914">
        <v>65</v>
      </c>
      <c r="F914">
        <v>55</v>
      </c>
      <c r="G914">
        <v>65</v>
      </c>
      <c r="H914">
        <v>110</v>
      </c>
      <c r="I914">
        <f t="shared" si="114"/>
        <v>487</v>
      </c>
      <c r="K914" t="str">
        <f t="shared" si="115"/>
        <v>4B</v>
      </c>
      <c r="L914" t="str">
        <f t="shared" si="116"/>
        <v>75</v>
      </c>
      <c r="M914" t="str">
        <f t="shared" si="117"/>
        <v>41</v>
      </c>
      <c r="N914" t="str">
        <f t="shared" si="118"/>
        <v>37</v>
      </c>
      <c r="O914" t="str">
        <f t="shared" si="119"/>
        <v>41</v>
      </c>
      <c r="P914" t="str">
        <f t="shared" si="120"/>
        <v>6E</v>
      </c>
    </row>
    <row r="915" spans="1:16" x14ac:dyDescent="0.5">
      <c r="A915">
        <f t="shared" si="121"/>
        <v>914</v>
      </c>
      <c r="B915" t="s">
        <v>921</v>
      </c>
      <c r="C915">
        <v>30</v>
      </c>
      <c r="D915">
        <v>56</v>
      </c>
      <c r="E915">
        <v>35</v>
      </c>
      <c r="F915">
        <v>25</v>
      </c>
      <c r="G915">
        <v>35</v>
      </c>
      <c r="H915">
        <v>72</v>
      </c>
      <c r="I915">
        <f t="shared" si="114"/>
        <v>253</v>
      </c>
      <c r="K915" t="str">
        <f t="shared" si="115"/>
        <v>1E</v>
      </c>
      <c r="L915" t="str">
        <f t="shared" si="116"/>
        <v>38</v>
      </c>
      <c r="M915" t="str">
        <f t="shared" si="117"/>
        <v>23</v>
      </c>
      <c r="N915" t="str">
        <f t="shared" si="118"/>
        <v>19</v>
      </c>
      <c r="O915" t="str">
        <f t="shared" si="119"/>
        <v>23</v>
      </c>
      <c r="P915" t="str">
        <f t="shared" si="120"/>
        <v>48</v>
      </c>
    </row>
    <row r="916" spans="1:16" x14ac:dyDescent="0.5">
      <c r="A916">
        <f t="shared" si="121"/>
        <v>915</v>
      </c>
      <c r="B916" t="s">
        <v>922</v>
      </c>
      <c r="C916">
        <v>75</v>
      </c>
      <c r="D916">
        <v>71</v>
      </c>
      <c r="E916">
        <v>70</v>
      </c>
      <c r="F916">
        <v>40</v>
      </c>
      <c r="G916">
        <v>80</v>
      </c>
      <c r="H916">
        <v>77</v>
      </c>
      <c r="I916">
        <f t="shared" si="114"/>
        <v>413</v>
      </c>
      <c r="K916" t="str">
        <f t="shared" si="115"/>
        <v>4B</v>
      </c>
      <c r="L916" t="str">
        <f t="shared" si="116"/>
        <v>47</v>
      </c>
      <c r="M916" t="str">
        <f t="shared" si="117"/>
        <v>46</v>
      </c>
      <c r="N916" t="str">
        <f t="shared" si="118"/>
        <v>28</v>
      </c>
      <c r="O916" t="str">
        <f t="shared" si="119"/>
        <v>50</v>
      </c>
      <c r="P916" t="str">
        <f t="shared" si="120"/>
        <v>4D</v>
      </c>
    </row>
    <row r="917" spans="1:16" x14ac:dyDescent="0.5">
      <c r="A917">
        <f t="shared" si="121"/>
        <v>916</v>
      </c>
      <c r="B917" t="s">
        <v>867</v>
      </c>
      <c r="C917">
        <v>75</v>
      </c>
      <c r="D917">
        <v>71</v>
      </c>
      <c r="E917">
        <v>70</v>
      </c>
      <c r="F917">
        <v>40</v>
      </c>
      <c r="G917">
        <v>80</v>
      </c>
      <c r="H917">
        <v>77</v>
      </c>
      <c r="I917">
        <f t="shared" si="114"/>
        <v>413</v>
      </c>
      <c r="K917" t="str">
        <f t="shared" si="115"/>
        <v>4B</v>
      </c>
      <c r="L917" t="str">
        <f t="shared" si="116"/>
        <v>47</v>
      </c>
      <c r="M917" t="str">
        <f t="shared" si="117"/>
        <v>46</v>
      </c>
      <c r="N917" t="str">
        <f t="shared" si="118"/>
        <v>28</v>
      </c>
      <c r="O917" t="str">
        <f t="shared" si="119"/>
        <v>50</v>
      </c>
      <c r="P917" t="str">
        <f t="shared" si="120"/>
        <v>4D</v>
      </c>
    </row>
    <row r="918" spans="1:16" x14ac:dyDescent="0.5">
      <c r="A918">
        <f t="shared" si="121"/>
        <v>917</v>
      </c>
      <c r="B918" t="s">
        <v>923</v>
      </c>
      <c r="C918">
        <v>60</v>
      </c>
      <c r="D918">
        <v>85</v>
      </c>
      <c r="E918">
        <v>50</v>
      </c>
      <c r="F918">
        <v>95</v>
      </c>
      <c r="G918">
        <v>85</v>
      </c>
      <c r="H918">
        <v>110</v>
      </c>
      <c r="I918">
        <f t="shared" si="114"/>
        <v>485</v>
      </c>
      <c r="K918" t="str">
        <f t="shared" si="115"/>
        <v>3C</v>
      </c>
      <c r="L918" t="str">
        <f t="shared" si="116"/>
        <v>55</v>
      </c>
      <c r="M918" t="str">
        <f t="shared" si="117"/>
        <v>32</v>
      </c>
      <c r="N918" t="str">
        <f t="shared" si="118"/>
        <v>5F</v>
      </c>
      <c r="O918" t="str">
        <f t="shared" si="119"/>
        <v>55</v>
      </c>
      <c r="P918" t="str">
        <f t="shared" si="120"/>
        <v>6E</v>
      </c>
    </row>
    <row r="919" spans="1:16" x14ac:dyDescent="0.5">
      <c r="A919">
        <f t="shared" si="121"/>
        <v>918</v>
      </c>
      <c r="B919" t="s">
        <v>924</v>
      </c>
      <c r="C919">
        <v>50</v>
      </c>
      <c r="D919">
        <v>75</v>
      </c>
      <c r="E919">
        <v>90</v>
      </c>
      <c r="F919">
        <v>10</v>
      </c>
      <c r="G919">
        <v>35</v>
      </c>
      <c r="H919">
        <v>40</v>
      </c>
      <c r="I919">
        <f t="shared" si="114"/>
        <v>300</v>
      </c>
      <c r="K919" t="str">
        <f t="shared" si="115"/>
        <v>32</v>
      </c>
      <c r="L919" t="str">
        <f t="shared" si="116"/>
        <v>4B</v>
      </c>
      <c r="M919" t="str">
        <f t="shared" si="117"/>
        <v>5A</v>
      </c>
      <c r="N919" t="str">
        <f t="shared" si="118"/>
        <v>A</v>
      </c>
      <c r="O919" t="str">
        <f t="shared" si="119"/>
        <v>23</v>
      </c>
      <c r="P919" t="str">
        <f t="shared" si="120"/>
        <v>28</v>
      </c>
    </row>
    <row r="920" spans="1:16" x14ac:dyDescent="0.5">
      <c r="A920">
        <f t="shared" si="121"/>
        <v>919</v>
      </c>
      <c r="B920" t="s">
        <v>925</v>
      </c>
      <c r="C920">
        <v>75</v>
      </c>
      <c r="D920">
        <v>100</v>
      </c>
      <c r="E920">
        <v>120</v>
      </c>
      <c r="F920">
        <v>25</v>
      </c>
      <c r="G920">
        <v>65</v>
      </c>
      <c r="H920">
        <v>65</v>
      </c>
      <c r="I920">
        <f t="shared" si="114"/>
        <v>450</v>
      </c>
      <c r="K920" t="str">
        <f t="shared" si="115"/>
        <v>4B</v>
      </c>
      <c r="L920" t="str">
        <f t="shared" si="116"/>
        <v>64</v>
      </c>
      <c r="M920" t="str">
        <f t="shared" si="117"/>
        <v>78</v>
      </c>
      <c r="N920" t="str">
        <f t="shared" si="118"/>
        <v>19</v>
      </c>
      <c r="O920" t="str">
        <f t="shared" si="119"/>
        <v>41</v>
      </c>
      <c r="P920" t="str">
        <f t="shared" si="120"/>
        <v>41</v>
      </c>
    </row>
    <row r="921" spans="1:16" x14ac:dyDescent="0.5">
      <c r="A921">
        <f t="shared" si="121"/>
        <v>920</v>
      </c>
      <c r="B921" t="s">
        <v>926</v>
      </c>
      <c r="C921">
        <v>38</v>
      </c>
      <c r="D921">
        <v>41</v>
      </c>
      <c r="E921">
        <v>40</v>
      </c>
      <c r="F921">
        <v>50</v>
      </c>
      <c r="G921">
        <v>65</v>
      </c>
      <c r="H921">
        <v>65</v>
      </c>
      <c r="I921">
        <f t="shared" si="114"/>
        <v>299</v>
      </c>
      <c r="K921" t="str">
        <f t="shared" si="115"/>
        <v>26</v>
      </c>
      <c r="L921" t="str">
        <f t="shared" si="116"/>
        <v>29</v>
      </c>
      <c r="M921" t="str">
        <f t="shared" si="117"/>
        <v>28</v>
      </c>
      <c r="N921" t="str">
        <f t="shared" si="118"/>
        <v>32</v>
      </c>
      <c r="O921" t="str">
        <f t="shared" si="119"/>
        <v>41</v>
      </c>
      <c r="P921" t="str">
        <f t="shared" si="120"/>
        <v>41</v>
      </c>
    </row>
    <row r="922" spans="1:16" x14ac:dyDescent="0.5">
      <c r="A922">
        <f t="shared" si="121"/>
        <v>921</v>
      </c>
      <c r="B922" t="s">
        <v>927</v>
      </c>
      <c r="C922">
        <v>73</v>
      </c>
      <c r="D922">
        <v>67</v>
      </c>
      <c r="E922">
        <v>75</v>
      </c>
      <c r="F922">
        <v>81</v>
      </c>
      <c r="G922">
        <v>100</v>
      </c>
      <c r="H922">
        <v>109</v>
      </c>
      <c r="I922">
        <f t="shared" si="114"/>
        <v>505</v>
      </c>
      <c r="K922" t="str">
        <f t="shared" si="115"/>
        <v>49</v>
      </c>
      <c r="L922" t="str">
        <f t="shared" si="116"/>
        <v>43</v>
      </c>
      <c r="M922" t="str">
        <f t="shared" si="117"/>
        <v>4B</v>
      </c>
      <c r="N922" t="str">
        <f t="shared" si="118"/>
        <v>51</v>
      </c>
      <c r="O922" t="str">
        <f t="shared" si="119"/>
        <v>64</v>
      </c>
      <c r="P922" t="str">
        <f t="shared" si="120"/>
        <v>6D</v>
      </c>
    </row>
    <row r="923" spans="1:16" x14ac:dyDescent="0.5">
      <c r="A923">
        <f t="shared" si="121"/>
        <v>922</v>
      </c>
      <c r="B923" t="s">
        <v>928</v>
      </c>
      <c r="C923">
        <v>40</v>
      </c>
      <c r="D923">
        <v>35</v>
      </c>
      <c r="E923">
        <v>35</v>
      </c>
      <c r="F923">
        <v>50</v>
      </c>
      <c r="G923">
        <v>40</v>
      </c>
      <c r="H923">
        <v>90</v>
      </c>
      <c r="I923">
        <f t="shared" si="114"/>
        <v>290</v>
      </c>
      <c r="K923" t="str">
        <f t="shared" si="115"/>
        <v>28</v>
      </c>
      <c r="L923" t="str">
        <f t="shared" si="116"/>
        <v>23</v>
      </c>
      <c r="M923" t="str">
        <f t="shared" si="117"/>
        <v>23</v>
      </c>
      <c r="N923" t="str">
        <f t="shared" si="118"/>
        <v>32</v>
      </c>
      <c r="O923" t="str">
        <f t="shared" si="119"/>
        <v>28</v>
      </c>
      <c r="P923" t="str">
        <f t="shared" si="120"/>
        <v>5A</v>
      </c>
    </row>
    <row r="924" spans="1:16" x14ac:dyDescent="0.5">
      <c r="A924">
        <f t="shared" si="121"/>
        <v>923</v>
      </c>
      <c r="B924" t="s">
        <v>929</v>
      </c>
      <c r="C924">
        <v>65</v>
      </c>
      <c r="D924">
        <v>60</v>
      </c>
      <c r="E924">
        <v>60</v>
      </c>
      <c r="F924">
        <v>75</v>
      </c>
      <c r="G924">
        <v>65</v>
      </c>
      <c r="H924">
        <v>115</v>
      </c>
      <c r="I924">
        <f t="shared" si="114"/>
        <v>440</v>
      </c>
      <c r="K924" t="str">
        <f t="shared" si="115"/>
        <v>41</v>
      </c>
      <c r="L924" t="str">
        <f t="shared" si="116"/>
        <v>3C</v>
      </c>
      <c r="M924" t="str">
        <f t="shared" si="117"/>
        <v>3C</v>
      </c>
      <c r="N924" t="str">
        <f t="shared" si="118"/>
        <v>4B</v>
      </c>
      <c r="O924" t="str">
        <f t="shared" si="119"/>
        <v>41</v>
      </c>
      <c r="P924" t="str">
        <f t="shared" si="120"/>
        <v>73</v>
      </c>
    </row>
    <row r="925" spans="1:16" x14ac:dyDescent="0.5">
      <c r="A925">
        <f t="shared" si="121"/>
        <v>924</v>
      </c>
      <c r="B925" t="s">
        <v>930</v>
      </c>
      <c r="C925">
        <v>40</v>
      </c>
      <c r="D925">
        <v>80</v>
      </c>
      <c r="E925">
        <v>100</v>
      </c>
      <c r="F925">
        <v>30</v>
      </c>
      <c r="G925">
        <v>30</v>
      </c>
      <c r="H925">
        <v>20</v>
      </c>
      <c r="I925">
        <f t="shared" si="114"/>
        <v>300</v>
      </c>
      <c r="K925" t="str">
        <f t="shared" si="115"/>
        <v>28</v>
      </c>
      <c r="L925" t="str">
        <f t="shared" si="116"/>
        <v>50</v>
      </c>
      <c r="M925" t="str">
        <f t="shared" si="117"/>
        <v>64</v>
      </c>
      <c r="N925" t="str">
        <f t="shared" si="118"/>
        <v>1E</v>
      </c>
      <c r="O925" t="str">
        <f t="shared" si="119"/>
        <v>1E</v>
      </c>
      <c r="P925" t="str">
        <f t="shared" si="120"/>
        <v>14</v>
      </c>
    </row>
    <row r="926" spans="1:16" x14ac:dyDescent="0.5">
      <c r="A926">
        <f t="shared" si="121"/>
        <v>925</v>
      </c>
      <c r="B926" t="s">
        <v>931</v>
      </c>
      <c r="C926">
        <v>55</v>
      </c>
      <c r="D926">
        <v>95</v>
      </c>
      <c r="E926">
        <v>115</v>
      </c>
      <c r="F926">
        <v>45</v>
      </c>
      <c r="G926">
        <v>45</v>
      </c>
      <c r="H926">
        <v>35</v>
      </c>
      <c r="I926">
        <f t="shared" si="114"/>
        <v>390</v>
      </c>
      <c r="K926" t="str">
        <f t="shared" si="115"/>
        <v>37</v>
      </c>
      <c r="L926" t="str">
        <f t="shared" si="116"/>
        <v>5F</v>
      </c>
      <c r="M926" t="str">
        <f t="shared" si="117"/>
        <v>73</v>
      </c>
      <c r="N926" t="str">
        <f t="shared" si="118"/>
        <v>2D</v>
      </c>
      <c r="O926" t="str">
        <f t="shared" si="119"/>
        <v>2D</v>
      </c>
      <c r="P926" t="str">
        <f t="shared" si="120"/>
        <v>23</v>
      </c>
    </row>
    <row r="927" spans="1:16" x14ac:dyDescent="0.5">
      <c r="A927">
        <f t="shared" si="121"/>
        <v>926</v>
      </c>
      <c r="B927" t="s">
        <v>932</v>
      </c>
      <c r="C927">
        <v>80</v>
      </c>
      <c r="D927">
        <v>120</v>
      </c>
      <c r="E927">
        <v>130</v>
      </c>
      <c r="F927">
        <v>55</v>
      </c>
      <c r="G927">
        <v>65</v>
      </c>
      <c r="H927">
        <v>45</v>
      </c>
      <c r="I927">
        <f t="shared" si="114"/>
        <v>495</v>
      </c>
      <c r="K927" t="str">
        <f t="shared" si="115"/>
        <v>50</v>
      </c>
      <c r="L927" t="str">
        <f t="shared" si="116"/>
        <v>78</v>
      </c>
      <c r="M927" t="str">
        <f t="shared" si="117"/>
        <v>82</v>
      </c>
      <c r="N927" t="str">
        <f t="shared" si="118"/>
        <v>37</v>
      </c>
      <c r="O927" t="str">
        <f t="shared" si="119"/>
        <v>41</v>
      </c>
      <c r="P927" t="str">
        <f t="shared" si="120"/>
        <v>2D</v>
      </c>
    </row>
    <row r="928" spans="1:16" x14ac:dyDescent="0.5">
      <c r="A928">
        <f t="shared" si="121"/>
        <v>927</v>
      </c>
      <c r="B928" t="s">
        <v>933</v>
      </c>
      <c r="C928">
        <v>80</v>
      </c>
      <c r="D928">
        <v>80</v>
      </c>
      <c r="E928">
        <v>50</v>
      </c>
      <c r="F928">
        <v>40</v>
      </c>
      <c r="G928">
        <v>50</v>
      </c>
      <c r="H928">
        <v>25</v>
      </c>
      <c r="I928">
        <f t="shared" si="114"/>
        <v>325</v>
      </c>
      <c r="K928" t="str">
        <f t="shared" si="115"/>
        <v>50</v>
      </c>
      <c r="L928" t="str">
        <f t="shared" si="116"/>
        <v>50</v>
      </c>
      <c r="M928" t="str">
        <f t="shared" si="117"/>
        <v>32</v>
      </c>
      <c r="N928" t="str">
        <f t="shared" si="118"/>
        <v>28</v>
      </c>
      <c r="O928" t="str">
        <f t="shared" si="119"/>
        <v>32</v>
      </c>
      <c r="P928" t="str">
        <f t="shared" si="120"/>
        <v>19</v>
      </c>
    </row>
    <row r="929" spans="1:16" x14ac:dyDescent="0.5">
      <c r="A929">
        <f t="shared" si="121"/>
        <v>928</v>
      </c>
      <c r="B929" t="s">
        <v>934</v>
      </c>
      <c r="C929">
        <v>105</v>
      </c>
      <c r="D929">
        <v>105</v>
      </c>
      <c r="E929">
        <v>75</v>
      </c>
      <c r="F929">
        <v>65</v>
      </c>
      <c r="G929">
        <v>100</v>
      </c>
      <c r="H929">
        <v>50</v>
      </c>
      <c r="I929">
        <f t="shared" si="114"/>
        <v>500</v>
      </c>
      <c r="K929" t="str">
        <f t="shared" si="115"/>
        <v>69</v>
      </c>
      <c r="L929" t="str">
        <f t="shared" si="116"/>
        <v>69</v>
      </c>
      <c r="M929" t="str">
        <f t="shared" si="117"/>
        <v>4B</v>
      </c>
      <c r="N929" t="str">
        <f t="shared" si="118"/>
        <v>41</v>
      </c>
      <c r="O929" t="str">
        <f t="shared" si="119"/>
        <v>64</v>
      </c>
      <c r="P929" t="str">
        <f t="shared" si="120"/>
        <v>32</v>
      </c>
    </row>
    <row r="930" spans="1:16" x14ac:dyDescent="0.5">
      <c r="A930">
        <f t="shared" si="121"/>
        <v>929</v>
      </c>
      <c r="B930" t="s">
        <v>935</v>
      </c>
      <c r="C930">
        <v>95</v>
      </c>
      <c r="D930">
        <v>105</v>
      </c>
      <c r="E930">
        <v>85</v>
      </c>
      <c r="F930">
        <v>125</v>
      </c>
      <c r="G930">
        <v>75</v>
      </c>
      <c r="H930">
        <v>45</v>
      </c>
      <c r="I930">
        <f t="shared" si="114"/>
        <v>530</v>
      </c>
      <c r="K930" t="str">
        <f t="shared" si="115"/>
        <v>5F</v>
      </c>
      <c r="L930" t="str">
        <f t="shared" si="116"/>
        <v>69</v>
      </c>
      <c r="M930" t="str">
        <f t="shared" si="117"/>
        <v>55</v>
      </c>
      <c r="N930" t="str">
        <f t="shared" si="118"/>
        <v>7D</v>
      </c>
      <c r="O930" t="str">
        <f t="shared" si="119"/>
        <v>4B</v>
      </c>
      <c r="P930" t="str">
        <f t="shared" si="120"/>
        <v>2D</v>
      </c>
    </row>
    <row r="931" spans="1:16" x14ac:dyDescent="0.5">
      <c r="A931">
        <f t="shared" si="121"/>
        <v>930</v>
      </c>
      <c r="B931" t="s">
        <v>936</v>
      </c>
      <c r="C931">
        <v>60</v>
      </c>
      <c r="D931">
        <v>80</v>
      </c>
      <c r="E931">
        <v>110</v>
      </c>
      <c r="F931">
        <v>50</v>
      </c>
      <c r="G931">
        <v>80</v>
      </c>
      <c r="H931">
        <v>45</v>
      </c>
      <c r="I931">
        <f t="shared" si="114"/>
        <v>425</v>
      </c>
      <c r="K931" t="str">
        <f t="shared" si="115"/>
        <v>3C</v>
      </c>
      <c r="L931" t="str">
        <f t="shared" si="116"/>
        <v>50</v>
      </c>
      <c r="M931" t="str">
        <f t="shared" si="117"/>
        <v>6E</v>
      </c>
      <c r="N931" t="str">
        <f t="shared" si="118"/>
        <v>32</v>
      </c>
      <c r="O931" t="str">
        <f t="shared" si="119"/>
        <v>50</v>
      </c>
      <c r="P931" t="str">
        <f t="shared" si="120"/>
        <v>2D</v>
      </c>
    </row>
    <row r="932" spans="1:16" x14ac:dyDescent="0.5">
      <c r="A932">
        <f t="shared" si="121"/>
        <v>931</v>
      </c>
      <c r="B932" t="s">
        <v>868</v>
      </c>
      <c r="C932">
        <v>60</v>
      </c>
      <c r="D932">
        <v>80</v>
      </c>
      <c r="E932">
        <v>110</v>
      </c>
      <c r="F932">
        <v>50</v>
      </c>
      <c r="G932">
        <v>80</v>
      </c>
      <c r="H932">
        <v>45</v>
      </c>
      <c r="I932">
        <f t="shared" si="114"/>
        <v>425</v>
      </c>
      <c r="K932" t="str">
        <f t="shared" si="115"/>
        <v>3C</v>
      </c>
      <c r="L932" t="str">
        <f t="shared" si="116"/>
        <v>50</v>
      </c>
      <c r="M932" t="str">
        <f t="shared" si="117"/>
        <v>6E</v>
      </c>
      <c r="N932" t="str">
        <f t="shared" si="118"/>
        <v>32</v>
      </c>
      <c r="O932" t="str">
        <f t="shared" si="119"/>
        <v>50</v>
      </c>
      <c r="P932" t="str">
        <f t="shared" si="120"/>
        <v>2D</v>
      </c>
    </row>
    <row r="933" spans="1:16" x14ac:dyDescent="0.5">
      <c r="A933">
        <f t="shared" si="121"/>
        <v>932</v>
      </c>
      <c r="B933" t="s">
        <v>869</v>
      </c>
      <c r="C933">
        <v>72</v>
      </c>
      <c r="D933">
        <v>95</v>
      </c>
      <c r="E933">
        <v>67</v>
      </c>
      <c r="F933">
        <v>103</v>
      </c>
      <c r="G933">
        <v>71</v>
      </c>
      <c r="H933">
        <v>122</v>
      </c>
      <c r="I933">
        <f t="shared" si="114"/>
        <v>530</v>
      </c>
      <c r="K933" t="str">
        <f t="shared" si="115"/>
        <v>48</v>
      </c>
      <c r="L933" t="str">
        <f t="shared" si="116"/>
        <v>5F</v>
      </c>
      <c r="M933" t="str">
        <f t="shared" si="117"/>
        <v>43</v>
      </c>
      <c r="N933" t="str">
        <f t="shared" si="118"/>
        <v>67</v>
      </c>
      <c r="O933" t="str">
        <f t="shared" si="119"/>
        <v>47</v>
      </c>
      <c r="P933" t="str">
        <f t="shared" si="120"/>
        <v>7A</v>
      </c>
    </row>
    <row r="934" spans="1:16" x14ac:dyDescent="0.5">
      <c r="A934">
        <f t="shared" si="121"/>
        <v>933</v>
      </c>
      <c r="B934" t="s">
        <v>870</v>
      </c>
      <c r="C934">
        <v>72</v>
      </c>
      <c r="D934">
        <v>145</v>
      </c>
      <c r="E934">
        <v>67</v>
      </c>
      <c r="F934">
        <v>153</v>
      </c>
      <c r="G934">
        <v>71</v>
      </c>
      <c r="H934">
        <v>132</v>
      </c>
      <c r="I934">
        <f t="shared" si="114"/>
        <v>640</v>
      </c>
      <c r="K934" t="str">
        <f t="shared" si="115"/>
        <v>48</v>
      </c>
      <c r="L934" t="str">
        <f t="shared" si="116"/>
        <v>91</v>
      </c>
      <c r="M934" t="str">
        <f t="shared" si="117"/>
        <v>43</v>
      </c>
      <c r="N934" t="str">
        <f t="shared" si="118"/>
        <v>99</v>
      </c>
      <c r="O934" t="str">
        <f t="shared" si="119"/>
        <v>47</v>
      </c>
      <c r="P934" t="str">
        <f t="shared" si="120"/>
        <v>84</v>
      </c>
    </row>
    <row r="935" spans="1:16" x14ac:dyDescent="0.5">
      <c r="A935">
        <f t="shared" si="121"/>
        <v>934</v>
      </c>
      <c r="B935" t="s">
        <v>871</v>
      </c>
      <c r="C935">
        <v>54</v>
      </c>
      <c r="D935">
        <v>100</v>
      </c>
      <c r="E935">
        <v>71</v>
      </c>
      <c r="F935">
        <v>61</v>
      </c>
      <c r="G935">
        <v>85</v>
      </c>
      <c r="H935">
        <v>115</v>
      </c>
      <c r="I935">
        <f t="shared" si="114"/>
        <v>486</v>
      </c>
      <c r="K935" t="str">
        <f t="shared" si="115"/>
        <v>36</v>
      </c>
      <c r="L935" t="str">
        <f t="shared" si="116"/>
        <v>64</v>
      </c>
      <c r="M935" t="str">
        <f t="shared" si="117"/>
        <v>47</v>
      </c>
      <c r="N935" t="str">
        <f t="shared" si="118"/>
        <v>3D</v>
      </c>
      <c r="O935" t="str">
        <f t="shared" si="119"/>
        <v>55</v>
      </c>
      <c r="P935" t="str">
        <f t="shared" si="120"/>
        <v>73</v>
      </c>
    </row>
    <row r="936" spans="1:16" x14ac:dyDescent="0.5">
      <c r="A936">
        <f t="shared" si="121"/>
        <v>935</v>
      </c>
      <c r="B936" t="s">
        <v>872</v>
      </c>
      <c r="C936">
        <v>54</v>
      </c>
      <c r="D936">
        <v>100</v>
      </c>
      <c r="E936">
        <v>71</v>
      </c>
      <c r="F936">
        <v>61</v>
      </c>
      <c r="G936">
        <v>85</v>
      </c>
      <c r="H936">
        <v>115</v>
      </c>
      <c r="I936">
        <f t="shared" si="114"/>
        <v>486</v>
      </c>
      <c r="K936" t="str">
        <f t="shared" si="115"/>
        <v>36</v>
      </c>
      <c r="L936" t="str">
        <f t="shared" si="116"/>
        <v>64</v>
      </c>
      <c r="M936" t="str">
        <f t="shared" si="117"/>
        <v>47</v>
      </c>
      <c r="N936" t="str">
        <f t="shared" si="118"/>
        <v>3D</v>
      </c>
      <c r="O936" t="str">
        <f t="shared" si="119"/>
        <v>55</v>
      </c>
      <c r="P936" t="str">
        <f t="shared" si="120"/>
        <v>73</v>
      </c>
    </row>
    <row r="937" spans="1:16" x14ac:dyDescent="0.5">
      <c r="A937">
        <f t="shared" si="121"/>
        <v>936</v>
      </c>
      <c r="B937" t="s">
        <v>873</v>
      </c>
      <c r="C937">
        <v>108</v>
      </c>
      <c r="D937">
        <v>100</v>
      </c>
      <c r="E937">
        <v>121</v>
      </c>
      <c r="F937">
        <v>81</v>
      </c>
      <c r="G937">
        <v>95</v>
      </c>
      <c r="H937">
        <v>95</v>
      </c>
      <c r="I937">
        <f t="shared" si="114"/>
        <v>600</v>
      </c>
      <c r="K937" t="str">
        <f t="shared" si="115"/>
        <v>6C</v>
      </c>
      <c r="L937" t="str">
        <f t="shared" si="116"/>
        <v>64</v>
      </c>
      <c r="M937" t="str">
        <f t="shared" si="117"/>
        <v>79</v>
      </c>
      <c r="N937" t="str">
        <f t="shared" si="118"/>
        <v>51</v>
      </c>
      <c r="O937" t="str">
        <f t="shared" si="119"/>
        <v>5F</v>
      </c>
      <c r="P937" t="str">
        <f t="shared" si="120"/>
        <v>5F</v>
      </c>
    </row>
    <row r="938" spans="1:16" x14ac:dyDescent="0.5">
      <c r="A938">
        <f t="shared" si="121"/>
        <v>937</v>
      </c>
      <c r="B938" t="s">
        <v>874</v>
      </c>
      <c r="C938">
        <v>216</v>
      </c>
      <c r="D938">
        <v>100</v>
      </c>
      <c r="E938">
        <v>121</v>
      </c>
      <c r="F938">
        <v>91</v>
      </c>
      <c r="G938">
        <v>95</v>
      </c>
      <c r="H938">
        <v>85</v>
      </c>
      <c r="I938">
        <f t="shared" si="114"/>
        <v>708</v>
      </c>
      <c r="K938" t="str">
        <f t="shared" si="115"/>
        <v>D8</v>
      </c>
      <c r="L938" t="str">
        <f t="shared" si="116"/>
        <v>64</v>
      </c>
      <c r="M938" t="str">
        <f t="shared" si="117"/>
        <v>79</v>
      </c>
      <c r="N938" t="str">
        <f t="shared" si="118"/>
        <v>5B</v>
      </c>
      <c r="O938" t="str">
        <f t="shared" si="119"/>
        <v>5F</v>
      </c>
      <c r="P938" t="str">
        <f t="shared" si="120"/>
        <v>55</v>
      </c>
    </row>
    <row r="939" spans="1:16" x14ac:dyDescent="0.5">
      <c r="A939">
        <f t="shared" si="121"/>
        <v>938</v>
      </c>
      <c r="B939" t="s">
        <v>798</v>
      </c>
      <c r="C939">
        <v>60</v>
      </c>
      <c r="D939">
        <v>60</v>
      </c>
      <c r="E939">
        <v>100</v>
      </c>
      <c r="F939">
        <v>60</v>
      </c>
      <c r="G939">
        <v>100</v>
      </c>
      <c r="H939">
        <v>60</v>
      </c>
      <c r="I939">
        <f t="shared" si="114"/>
        <v>440</v>
      </c>
      <c r="K939" t="str">
        <f t="shared" si="115"/>
        <v>3C</v>
      </c>
      <c r="L939" t="str">
        <f t="shared" si="116"/>
        <v>3C</v>
      </c>
      <c r="M939" t="str">
        <f t="shared" si="117"/>
        <v>64</v>
      </c>
      <c r="N939" t="str">
        <f t="shared" si="118"/>
        <v>3C</v>
      </c>
      <c r="O939" t="str">
        <f t="shared" si="119"/>
        <v>64</v>
      </c>
      <c r="P939" t="str">
        <f t="shared" si="120"/>
        <v>3C</v>
      </c>
    </row>
    <row r="940" spans="1:16" x14ac:dyDescent="0.5">
      <c r="A940">
        <f t="shared" si="121"/>
        <v>939</v>
      </c>
      <c r="B940" t="s">
        <v>798</v>
      </c>
      <c r="C940">
        <v>60</v>
      </c>
      <c r="D940">
        <v>60</v>
      </c>
      <c r="E940">
        <v>100</v>
      </c>
      <c r="F940">
        <v>60</v>
      </c>
      <c r="G940">
        <v>100</v>
      </c>
      <c r="H940">
        <v>60</v>
      </c>
      <c r="I940">
        <f t="shared" si="114"/>
        <v>440</v>
      </c>
      <c r="K940" t="str">
        <f t="shared" si="115"/>
        <v>3C</v>
      </c>
      <c r="L940" t="str">
        <f t="shared" si="116"/>
        <v>3C</v>
      </c>
      <c r="M940" t="str">
        <f t="shared" si="117"/>
        <v>64</v>
      </c>
      <c r="N940" t="str">
        <f t="shared" si="118"/>
        <v>3C</v>
      </c>
      <c r="O940" t="str">
        <f t="shared" si="119"/>
        <v>64</v>
      </c>
      <c r="P940" t="str">
        <f t="shared" si="120"/>
        <v>3C</v>
      </c>
    </row>
    <row r="941" spans="1:16" x14ac:dyDescent="0.5">
      <c r="A941">
        <f t="shared" si="121"/>
        <v>940</v>
      </c>
      <c r="B941" t="s">
        <v>798</v>
      </c>
      <c r="C941">
        <v>60</v>
      </c>
      <c r="D941">
        <v>60</v>
      </c>
      <c r="E941">
        <v>100</v>
      </c>
      <c r="F941">
        <v>60</v>
      </c>
      <c r="G941">
        <v>100</v>
      </c>
      <c r="H941">
        <v>60</v>
      </c>
      <c r="I941">
        <f t="shared" si="114"/>
        <v>440</v>
      </c>
      <c r="K941" t="str">
        <f t="shared" si="115"/>
        <v>3C</v>
      </c>
      <c r="L941" t="str">
        <f t="shared" si="116"/>
        <v>3C</v>
      </c>
      <c r="M941" t="str">
        <f t="shared" si="117"/>
        <v>64</v>
      </c>
      <c r="N941" t="str">
        <f t="shared" si="118"/>
        <v>3C</v>
      </c>
      <c r="O941" t="str">
        <f t="shared" si="119"/>
        <v>64</v>
      </c>
      <c r="P941" t="str">
        <f t="shared" si="120"/>
        <v>3C</v>
      </c>
    </row>
    <row r="942" spans="1:16" x14ac:dyDescent="0.5">
      <c r="A942">
        <f t="shared" si="121"/>
        <v>941</v>
      </c>
      <c r="B942" t="s">
        <v>798</v>
      </c>
      <c r="C942">
        <v>60</v>
      </c>
      <c r="D942">
        <v>60</v>
      </c>
      <c r="E942">
        <v>100</v>
      </c>
      <c r="F942">
        <v>60</v>
      </c>
      <c r="G942">
        <v>100</v>
      </c>
      <c r="H942">
        <v>60</v>
      </c>
      <c r="I942">
        <f t="shared" si="114"/>
        <v>440</v>
      </c>
      <c r="K942" t="str">
        <f t="shared" si="115"/>
        <v>3C</v>
      </c>
      <c r="L942" t="str">
        <f t="shared" si="116"/>
        <v>3C</v>
      </c>
      <c r="M942" t="str">
        <f t="shared" si="117"/>
        <v>64</v>
      </c>
      <c r="N942" t="str">
        <f t="shared" si="118"/>
        <v>3C</v>
      </c>
      <c r="O942" t="str">
        <f t="shared" si="119"/>
        <v>64</v>
      </c>
      <c r="P942" t="str">
        <f t="shared" si="120"/>
        <v>3C</v>
      </c>
    </row>
    <row r="943" spans="1:16" x14ac:dyDescent="0.5">
      <c r="A943">
        <f t="shared" si="121"/>
        <v>942</v>
      </c>
      <c r="B943" t="s">
        <v>798</v>
      </c>
      <c r="C943">
        <v>60</v>
      </c>
      <c r="D943">
        <v>60</v>
      </c>
      <c r="E943">
        <v>100</v>
      </c>
      <c r="F943">
        <v>60</v>
      </c>
      <c r="G943">
        <v>100</v>
      </c>
      <c r="H943">
        <v>60</v>
      </c>
      <c r="I943">
        <f t="shared" si="114"/>
        <v>440</v>
      </c>
      <c r="K943" t="str">
        <f t="shared" si="115"/>
        <v>3C</v>
      </c>
      <c r="L943" t="str">
        <f t="shared" si="116"/>
        <v>3C</v>
      </c>
      <c r="M943" t="str">
        <f t="shared" si="117"/>
        <v>64</v>
      </c>
      <c r="N943" t="str">
        <f t="shared" si="118"/>
        <v>3C</v>
      </c>
      <c r="O943" t="str">
        <f t="shared" si="119"/>
        <v>64</v>
      </c>
      <c r="P943" t="str">
        <f t="shared" si="120"/>
        <v>3C</v>
      </c>
    </row>
    <row r="944" spans="1:16" x14ac:dyDescent="0.5">
      <c r="A944">
        <f t="shared" si="121"/>
        <v>943</v>
      </c>
      <c r="B944" t="s">
        <v>798</v>
      </c>
      <c r="C944">
        <v>60</v>
      </c>
      <c r="D944">
        <v>60</v>
      </c>
      <c r="E944">
        <v>100</v>
      </c>
      <c r="F944">
        <v>60</v>
      </c>
      <c r="G944">
        <v>100</v>
      </c>
      <c r="H944">
        <v>60</v>
      </c>
      <c r="I944">
        <f t="shared" si="114"/>
        <v>440</v>
      </c>
      <c r="K944" t="str">
        <f t="shared" si="115"/>
        <v>3C</v>
      </c>
      <c r="L944" t="str">
        <f t="shared" si="116"/>
        <v>3C</v>
      </c>
      <c r="M944" t="str">
        <f t="shared" si="117"/>
        <v>64</v>
      </c>
      <c r="N944" t="str">
        <f t="shared" si="118"/>
        <v>3C</v>
      </c>
      <c r="O944" t="str">
        <f t="shared" si="119"/>
        <v>64</v>
      </c>
      <c r="P944" t="str">
        <f t="shared" si="120"/>
        <v>3C</v>
      </c>
    </row>
    <row r="945" spans="1:16" x14ac:dyDescent="0.5">
      <c r="A945">
        <f t="shared" si="121"/>
        <v>944</v>
      </c>
      <c r="B945" t="s">
        <v>798</v>
      </c>
      <c r="C945">
        <v>60</v>
      </c>
      <c r="D945">
        <v>100</v>
      </c>
      <c r="E945">
        <v>60</v>
      </c>
      <c r="F945">
        <v>100</v>
      </c>
      <c r="G945">
        <v>60</v>
      </c>
      <c r="H945">
        <v>120</v>
      </c>
      <c r="I945">
        <f t="shared" si="114"/>
        <v>500</v>
      </c>
      <c r="K945" t="str">
        <f t="shared" si="115"/>
        <v>3C</v>
      </c>
      <c r="L945" t="str">
        <f t="shared" si="116"/>
        <v>64</v>
      </c>
      <c r="M945" t="str">
        <f t="shared" si="117"/>
        <v>3C</v>
      </c>
      <c r="N945" t="str">
        <f t="shared" si="118"/>
        <v>64</v>
      </c>
      <c r="O945" t="str">
        <f t="shared" si="119"/>
        <v>3C</v>
      </c>
      <c r="P945" t="str">
        <f t="shared" si="120"/>
        <v>78</v>
      </c>
    </row>
    <row r="946" spans="1:16" x14ac:dyDescent="0.5">
      <c r="A946">
        <f t="shared" si="121"/>
        <v>945</v>
      </c>
      <c r="B946" t="s">
        <v>798</v>
      </c>
      <c r="C946">
        <v>60</v>
      </c>
      <c r="D946">
        <v>100</v>
      </c>
      <c r="E946">
        <v>60</v>
      </c>
      <c r="F946">
        <v>100</v>
      </c>
      <c r="G946">
        <v>60</v>
      </c>
      <c r="H946">
        <v>120</v>
      </c>
      <c r="I946">
        <f t="shared" si="114"/>
        <v>500</v>
      </c>
      <c r="K946" t="str">
        <f t="shared" si="115"/>
        <v>3C</v>
      </c>
      <c r="L946" t="str">
        <f t="shared" si="116"/>
        <v>64</v>
      </c>
      <c r="M946" t="str">
        <f t="shared" si="117"/>
        <v>3C</v>
      </c>
      <c r="N946" t="str">
        <f t="shared" si="118"/>
        <v>64</v>
      </c>
      <c r="O946" t="str">
        <f t="shared" si="119"/>
        <v>3C</v>
      </c>
      <c r="P946" t="str">
        <f t="shared" si="120"/>
        <v>78</v>
      </c>
    </row>
    <row r="947" spans="1:16" x14ac:dyDescent="0.5">
      <c r="A947">
        <f t="shared" si="121"/>
        <v>946</v>
      </c>
      <c r="B947" t="s">
        <v>798</v>
      </c>
      <c r="C947">
        <v>60</v>
      </c>
      <c r="D947">
        <v>100</v>
      </c>
      <c r="E947">
        <v>60</v>
      </c>
      <c r="F947">
        <v>100</v>
      </c>
      <c r="G947">
        <v>60</v>
      </c>
      <c r="H947">
        <v>120</v>
      </c>
      <c r="I947">
        <f t="shared" si="114"/>
        <v>500</v>
      </c>
      <c r="K947" t="str">
        <f t="shared" si="115"/>
        <v>3C</v>
      </c>
      <c r="L947" t="str">
        <f t="shared" si="116"/>
        <v>64</v>
      </c>
      <c r="M947" t="str">
        <f t="shared" si="117"/>
        <v>3C</v>
      </c>
      <c r="N947" t="str">
        <f t="shared" si="118"/>
        <v>64</v>
      </c>
      <c r="O947" t="str">
        <f t="shared" si="119"/>
        <v>3C</v>
      </c>
      <c r="P947" t="str">
        <f t="shared" si="120"/>
        <v>78</v>
      </c>
    </row>
    <row r="948" spans="1:16" x14ac:dyDescent="0.5">
      <c r="A948">
        <f t="shared" si="121"/>
        <v>947</v>
      </c>
      <c r="B948" t="s">
        <v>798</v>
      </c>
      <c r="C948">
        <v>60</v>
      </c>
      <c r="D948">
        <v>100</v>
      </c>
      <c r="E948">
        <v>60</v>
      </c>
      <c r="F948">
        <v>100</v>
      </c>
      <c r="G948">
        <v>60</v>
      </c>
      <c r="H948">
        <v>120</v>
      </c>
      <c r="I948">
        <f t="shared" si="114"/>
        <v>500</v>
      </c>
      <c r="K948" t="str">
        <f t="shared" si="115"/>
        <v>3C</v>
      </c>
      <c r="L948" t="str">
        <f t="shared" si="116"/>
        <v>64</v>
      </c>
      <c r="M948" t="str">
        <f t="shared" si="117"/>
        <v>3C</v>
      </c>
      <c r="N948" t="str">
        <f t="shared" si="118"/>
        <v>64</v>
      </c>
      <c r="O948" t="str">
        <f t="shared" si="119"/>
        <v>3C</v>
      </c>
      <c r="P948" t="str">
        <f t="shared" si="120"/>
        <v>78</v>
      </c>
    </row>
    <row r="949" spans="1:16" x14ac:dyDescent="0.5">
      <c r="A949">
        <f t="shared" si="121"/>
        <v>948</v>
      </c>
      <c r="B949" t="s">
        <v>798</v>
      </c>
      <c r="C949">
        <v>60</v>
      </c>
      <c r="D949">
        <v>100</v>
      </c>
      <c r="E949">
        <v>60</v>
      </c>
      <c r="F949">
        <v>100</v>
      </c>
      <c r="G949">
        <v>60</v>
      </c>
      <c r="H949">
        <v>120</v>
      </c>
      <c r="I949">
        <f t="shared" si="114"/>
        <v>500</v>
      </c>
      <c r="K949" t="str">
        <f t="shared" si="115"/>
        <v>3C</v>
      </c>
      <c r="L949" t="str">
        <f t="shared" si="116"/>
        <v>64</v>
      </c>
      <c r="M949" t="str">
        <f t="shared" si="117"/>
        <v>3C</v>
      </c>
      <c r="N949" t="str">
        <f t="shared" si="118"/>
        <v>64</v>
      </c>
      <c r="O949" t="str">
        <f t="shared" si="119"/>
        <v>3C</v>
      </c>
      <c r="P949" t="str">
        <f t="shared" si="120"/>
        <v>78</v>
      </c>
    </row>
    <row r="950" spans="1:16" x14ac:dyDescent="0.5">
      <c r="A950">
        <f t="shared" si="121"/>
        <v>949</v>
      </c>
      <c r="B950" t="s">
        <v>798</v>
      </c>
      <c r="C950">
        <v>60</v>
      </c>
      <c r="D950">
        <v>100</v>
      </c>
      <c r="E950">
        <v>60</v>
      </c>
      <c r="F950">
        <v>100</v>
      </c>
      <c r="G950">
        <v>60</v>
      </c>
      <c r="H950">
        <v>120</v>
      </c>
      <c r="I950">
        <f t="shared" si="114"/>
        <v>500</v>
      </c>
      <c r="K950" t="str">
        <f t="shared" si="115"/>
        <v>3C</v>
      </c>
      <c r="L950" t="str">
        <f t="shared" si="116"/>
        <v>64</v>
      </c>
      <c r="M950" t="str">
        <f t="shared" si="117"/>
        <v>3C</v>
      </c>
      <c r="N950" t="str">
        <f t="shared" si="118"/>
        <v>64</v>
      </c>
      <c r="O950" t="str">
        <f t="shared" si="119"/>
        <v>3C</v>
      </c>
      <c r="P950" t="str">
        <f t="shared" si="120"/>
        <v>78</v>
      </c>
    </row>
    <row r="951" spans="1:16" x14ac:dyDescent="0.5">
      <c r="A951">
        <f t="shared" si="121"/>
        <v>950</v>
      </c>
      <c r="B951" t="s">
        <v>798</v>
      </c>
      <c r="C951">
        <v>60</v>
      </c>
      <c r="D951">
        <v>100</v>
      </c>
      <c r="E951">
        <v>60</v>
      </c>
      <c r="F951">
        <v>100</v>
      </c>
      <c r="G951">
        <v>60</v>
      </c>
      <c r="H951">
        <v>120</v>
      </c>
      <c r="I951">
        <f t="shared" si="114"/>
        <v>500</v>
      </c>
      <c r="K951" t="str">
        <f t="shared" si="115"/>
        <v>3C</v>
      </c>
      <c r="L951" t="str">
        <f t="shared" si="116"/>
        <v>64</v>
      </c>
      <c r="M951" t="str">
        <f t="shared" si="117"/>
        <v>3C</v>
      </c>
      <c r="N951" t="str">
        <f t="shared" si="118"/>
        <v>64</v>
      </c>
      <c r="O951" t="str">
        <f t="shared" si="119"/>
        <v>3C</v>
      </c>
      <c r="P951" t="str">
        <f t="shared" si="120"/>
        <v>78</v>
      </c>
    </row>
    <row r="952" spans="1:16" x14ac:dyDescent="0.5">
      <c r="A952">
        <f t="shared" si="121"/>
        <v>951</v>
      </c>
      <c r="B952" t="s">
        <v>938</v>
      </c>
      <c r="C952">
        <v>10</v>
      </c>
      <c r="D952">
        <v>55</v>
      </c>
      <c r="E952">
        <v>30</v>
      </c>
      <c r="F952">
        <v>35</v>
      </c>
      <c r="G952">
        <v>45</v>
      </c>
      <c r="H952">
        <v>90</v>
      </c>
      <c r="I952">
        <f t="shared" si="114"/>
        <v>265</v>
      </c>
      <c r="K952" t="str">
        <f t="shared" si="115"/>
        <v>A</v>
      </c>
      <c r="L952" t="str">
        <f t="shared" si="116"/>
        <v>37</v>
      </c>
      <c r="M952" t="str">
        <f t="shared" si="117"/>
        <v>1E</v>
      </c>
      <c r="N952" t="str">
        <f t="shared" si="118"/>
        <v>23</v>
      </c>
      <c r="O952" t="str">
        <f t="shared" si="119"/>
        <v>2D</v>
      </c>
      <c r="P952" t="str">
        <f t="shared" si="120"/>
        <v>5A</v>
      </c>
    </row>
    <row r="953" spans="1:16" x14ac:dyDescent="0.5">
      <c r="A953">
        <f t="shared" si="121"/>
        <v>952</v>
      </c>
      <c r="B953" t="s">
        <v>939</v>
      </c>
      <c r="C953">
        <v>35</v>
      </c>
      <c r="D953">
        <v>100</v>
      </c>
      <c r="E953">
        <v>60</v>
      </c>
      <c r="F953">
        <v>50</v>
      </c>
      <c r="G953">
        <v>70</v>
      </c>
      <c r="H953">
        <v>110</v>
      </c>
      <c r="I953">
        <f t="shared" si="114"/>
        <v>425</v>
      </c>
      <c r="K953" t="str">
        <f t="shared" si="115"/>
        <v>23</v>
      </c>
      <c r="L953" t="str">
        <f t="shared" si="116"/>
        <v>64</v>
      </c>
      <c r="M953" t="str">
        <f t="shared" si="117"/>
        <v>3C</v>
      </c>
      <c r="N953" t="str">
        <f t="shared" si="118"/>
        <v>32</v>
      </c>
      <c r="O953" t="str">
        <f t="shared" si="119"/>
        <v>46</v>
      </c>
      <c r="P953" t="str">
        <f t="shared" si="120"/>
        <v>6E</v>
      </c>
    </row>
    <row r="954" spans="1:16" x14ac:dyDescent="0.5">
      <c r="A954">
        <f t="shared" si="121"/>
        <v>953</v>
      </c>
      <c r="B954" t="s">
        <v>875</v>
      </c>
      <c r="C954">
        <v>55</v>
      </c>
      <c r="D954">
        <v>90</v>
      </c>
      <c r="E954">
        <v>80</v>
      </c>
      <c r="F954">
        <v>50</v>
      </c>
      <c r="G954">
        <v>105</v>
      </c>
      <c r="H954">
        <v>96</v>
      </c>
      <c r="I954">
        <f t="shared" si="114"/>
        <v>476</v>
      </c>
      <c r="K954" t="str">
        <f t="shared" si="115"/>
        <v>37</v>
      </c>
      <c r="L954" t="str">
        <f t="shared" si="116"/>
        <v>5A</v>
      </c>
      <c r="M954" t="str">
        <f t="shared" si="117"/>
        <v>50</v>
      </c>
      <c r="N954" t="str">
        <f t="shared" si="118"/>
        <v>32</v>
      </c>
      <c r="O954" t="str">
        <f t="shared" si="119"/>
        <v>69</v>
      </c>
      <c r="P954" t="str">
        <f t="shared" si="120"/>
        <v>60</v>
      </c>
    </row>
    <row r="955" spans="1:16" x14ac:dyDescent="0.5">
      <c r="A955">
        <f t="shared" si="121"/>
        <v>954</v>
      </c>
      <c r="B955" t="s">
        <v>876</v>
      </c>
      <c r="C955">
        <v>55</v>
      </c>
      <c r="D955">
        <v>90</v>
      </c>
      <c r="E955">
        <v>80</v>
      </c>
      <c r="F955">
        <v>50</v>
      </c>
      <c r="G955">
        <v>105</v>
      </c>
      <c r="H955">
        <v>96</v>
      </c>
      <c r="I955">
        <f t="shared" si="114"/>
        <v>476</v>
      </c>
      <c r="K955" t="str">
        <f t="shared" si="115"/>
        <v>37</v>
      </c>
      <c r="L955" t="str">
        <f t="shared" si="116"/>
        <v>5A</v>
      </c>
      <c r="M955" t="str">
        <f t="shared" si="117"/>
        <v>50</v>
      </c>
      <c r="N955" t="str">
        <f t="shared" si="118"/>
        <v>32</v>
      </c>
      <c r="O955" t="str">
        <f t="shared" si="119"/>
        <v>69</v>
      </c>
      <c r="P955" t="str">
        <f t="shared" si="120"/>
        <v>60</v>
      </c>
    </row>
    <row r="956" spans="1:16" x14ac:dyDescent="0.5">
      <c r="A956">
        <f t="shared" si="121"/>
        <v>955</v>
      </c>
      <c r="B956" t="s">
        <v>877</v>
      </c>
      <c r="C956">
        <v>55</v>
      </c>
      <c r="D956">
        <v>90</v>
      </c>
      <c r="E956">
        <v>80</v>
      </c>
      <c r="F956">
        <v>50</v>
      </c>
      <c r="G956">
        <v>105</v>
      </c>
      <c r="H956">
        <v>96</v>
      </c>
      <c r="I956">
        <f t="shared" si="114"/>
        <v>476</v>
      </c>
      <c r="K956" t="str">
        <f t="shared" si="115"/>
        <v>37</v>
      </c>
      <c r="L956" t="str">
        <f t="shared" si="116"/>
        <v>5A</v>
      </c>
      <c r="M956" t="str">
        <f t="shared" si="117"/>
        <v>50</v>
      </c>
      <c r="N956" t="str">
        <f t="shared" si="118"/>
        <v>32</v>
      </c>
      <c r="O956" t="str">
        <f t="shared" si="119"/>
        <v>69</v>
      </c>
      <c r="P956" t="str">
        <f t="shared" si="120"/>
        <v>60</v>
      </c>
    </row>
    <row r="957" spans="1:16" x14ac:dyDescent="0.5">
      <c r="A957">
        <f t="shared" si="121"/>
        <v>956</v>
      </c>
      <c r="B957" t="s">
        <v>825</v>
      </c>
      <c r="C957">
        <v>80</v>
      </c>
      <c r="D957">
        <v>95</v>
      </c>
      <c r="E957">
        <v>115</v>
      </c>
      <c r="F957">
        <v>130</v>
      </c>
      <c r="G957">
        <v>115</v>
      </c>
      <c r="H957">
        <v>65</v>
      </c>
      <c r="I957">
        <f t="shared" si="114"/>
        <v>600</v>
      </c>
      <c r="K957" t="str">
        <f t="shared" si="115"/>
        <v>50</v>
      </c>
      <c r="L957" t="str">
        <f t="shared" si="116"/>
        <v>5F</v>
      </c>
      <c r="M957" t="str">
        <f t="shared" si="117"/>
        <v>73</v>
      </c>
      <c r="N957" t="str">
        <f t="shared" si="118"/>
        <v>82</v>
      </c>
      <c r="O957" t="str">
        <f t="shared" si="119"/>
        <v>73</v>
      </c>
      <c r="P957" t="str">
        <f t="shared" si="120"/>
        <v>41</v>
      </c>
    </row>
    <row r="958" spans="1:16" x14ac:dyDescent="0.5">
      <c r="A958">
        <f t="shared" si="121"/>
        <v>957</v>
      </c>
      <c r="B958" t="s">
        <v>878</v>
      </c>
      <c r="C958">
        <v>35</v>
      </c>
      <c r="D958">
        <v>55</v>
      </c>
      <c r="E958">
        <v>40</v>
      </c>
      <c r="F958">
        <v>50</v>
      </c>
      <c r="G958">
        <v>50</v>
      </c>
      <c r="H958">
        <v>90</v>
      </c>
      <c r="I958">
        <f t="shared" si="114"/>
        <v>320</v>
      </c>
      <c r="K958" t="str">
        <f t="shared" si="115"/>
        <v>23</v>
      </c>
      <c r="L958" t="str">
        <f t="shared" si="116"/>
        <v>37</v>
      </c>
      <c r="M958" t="str">
        <f t="shared" si="117"/>
        <v>28</v>
      </c>
      <c r="N958" t="str">
        <f t="shared" si="118"/>
        <v>32</v>
      </c>
      <c r="O958" t="str">
        <f t="shared" si="119"/>
        <v>32</v>
      </c>
      <c r="P958" t="str">
        <f t="shared" si="120"/>
        <v>5A</v>
      </c>
    </row>
    <row r="959" spans="1:16" x14ac:dyDescent="0.5">
      <c r="A959">
        <f t="shared" si="121"/>
        <v>958</v>
      </c>
      <c r="B959" t="s">
        <v>878</v>
      </c>
      <c r="C959">
        <v>35</v>
      </c>
      <c r="D959">
        <v>55</v>
      </c>
      <c r="E959">
        <v>40</v>
      </c>
      <c r="F959">
        <v>50</v>
      </c>
      <c r="G959">
        <v>50</v>
      </c>
      <c r="H959">
        <v>90</v>
      </c>
      <c r="I959">
        <f t="shared" si="114"/>
        <v>320</v>
      </c>
      <c r="K959" t="str">
        <f t="shared" si="115"/>
        <v>23</v>
      </c>
      <c r="L959" t="str">
        <f t="shared" si="116"/>
        <v>37</v>
      </c>
      <c r="M959" t="str">
        <f t="shared" si="117"/>
        <v>28</v>
      </c>
      <c r="N959" t="str">
        <f t="shared" si="118"/>
        <v>32</v>
      </c>
      <c r="O959" t="str">
        <f t="shared" si="119"/>
        <v>32</v>
      </c>
      <c r="P959" t="str">
        <f t="shared" si="120"/>
        <v>5A</v>
      </c>
    </row>
    <row r="960" spans="1:16" x14ac:dyDescent="0.5">
      <c r="A960">
        <f t="shared" si="121"/>
        <v>959</v>
      </c>
      <c r="B960" t="s">
        <v>878</v>
      </c>
      <c r="C960">
        <v>35</v>
      </c>
      <c r="D960">
        <v>55</v>
      </c>
      <c r="E960">
        <v>40</v>
      </c>
      <c r="F960">
        <v>50</v>
      </c>
      <c r="G960">
        <v>50</v>
      </c>
      <c r="H960">
        <v>90</v>
      </c>
      <c r="I960">
        <f t="shared" si="114"/>
        <v>320</v>
      </c>
      <c r="K960" t="str">
        <f t="shared" si="115"/>
        <v>23</v>
      </c>
      <c r="L960" t="str">
        <f t="shared" si="116"/>
        <v>37</v>
      </c>
      <c r="M960" t="str">
        <f t="shared" si="117"/>
        <v>28</v>
      </c>
      <c r="N960" t="str">
        <f t="shared" si="118"/>
        <v>32</v>
      </c>
      <c r="O960" t="str">
        <f t="shared" si="119"/>
        <v>32</v>
      </c>
      <c r="P960" t="str">
        <f t="shared" si="120"/>
        <v>5A</v>
      </c>
    </row>
    <row r="961" spans="1:16" x14ac:dyDescent="0.5">
      <c r="A961">
        <f t="shared" si="121"/>
        <v>960</v>
      </c>
      <c r="B961" t="s">
        <v>878</v>
      </c>
      <c r="C961">
        <v>35</v>
      </c>
      <c r="D961">
        <v>55</v>
      </c>
      <c r="E961">
        <v>40</v>
      </c>
      <c r="F961">
        <v>50</v>
      </c>
      <c r="G961">
        <v>50</v>
      </c>
      <c r="H961">
        <v>90</v>
      </c>
      <c r="I961">
        <f t="shared" si="114"/>
        <v>320</v>
      </c>
      <c r="K961" t="str">
        <f t="shared" si="115"/>
        <v>23</v>
      </c>
      <c r="L961" t="str">
        <f t="shared" si="116"/>
        <v>37</v>
      </c>
      <c r="M961" t="str">
        <f t="shared" si="117"/>
        <v>28</v>
      </c>
      <c r="N961" t="str">
        <f t="shared" si="118"/>
        <v>32</v>
      </c>
      <c r="O961" t="str">
        <f t="shared" si="119"/>
        <v>32</v>
      </c>
      <c r="P961" t="str">
        <f t="shared" si="120"/>
        <v>5A</v>
      </c>
    </row>
    <row r="962" spans="1:16" x14ac:dyDescent="0.5">
      <c r="A962">
        <f t="shared" si="121"/>
        <v>961</v>
      </c>
      <c r="B962" t="s">
        <v>878</v>
      </c>
      <c r="C962">
        <v>35</v>
      </c>
      <c r="D962">
        <v>55</v>
      </c>
      <c r="E962">
        <v>40</v>
      </c>
      <c r="F962">
        <v>50</v>
      </c>
      <c r="G962">
        <v>50</v>
      </c>
      <c r="H962">
        <v>90</v>
      </c>
      <c r="I962">
        <f t="shared" si="114"/>
        <v>320</v>
      </c>
      <c r="K962" t="str">
        <f t="shared" si="115"/>
        <v>23</v>
      </c>
      <c r="L962" t="str">
        <f t="shared" si="116"/>
        <v>37</v>
      </c>
      <c r="M962" t="str">
        <f t="shared" si="117"/>
        <v>28</v>
      </c>
      <c r="N962" t="str">
        <f t="shared" si="118"/>
        <v>32</v>
      </c>
      <c r="O962" t="str">
        <f t="shared" si="119"/>
        <v>32</v>
      </c>
      <c r="P962" t="str">
        <f t="shared" si="120"/>
        <v>5A</v>
      </c>
    </row>
    <row r="963" spans="1:16" x14ac:dyDescent="0.5">
      <c r="A963">
        <f t="shared" si="121"/>
        <v>962</v>
      </c>
      <c r="B963" t="s">
        <v>878</v>
      </c>
      <c r="C963">
        <v>35</v>
      </c>
      <c r="D963">
        <v>55</v>
      </c>
      <c r="E963">
        <v>40</v>
      </c>
      <c r="F963">
        <v>50</v>
      </c>
      <c r="G963">
        <v>50</v>
      </c>
      <c r="H963">
        <v>90</v>
      </c>
      <c r="I963">
        <f t="shared" ref="I963:I976" si="122">SUM(C963:H963)</f>
        <v>320</v>
      </c>
      <c r="K963" t="str">
        <f t="shared" ref="K963:K976" si="123">DEC2HEX(C963)</f>
        <v>23</v>
      </c>
      <c r="L963" t="str">
        <f t="shared" ref="L963:L976" si="124">DEC2HEX(D963)</f>
        <v>37</v>
      </c>
      <c r="M963" t="str">
        <f t="shared" ref="M963:M976" si="125">DEC2HEX(E963)</f>
        <v>28</v>
      </c>
      <c r="N963" t="str">
        <f t="shared" ref="N963:N976" si="126">DEC2HEX(F963)</f>
        <v>32</v>
      </c>
      <c r="O963" t="str">
        <f t="shared" ref="O963:O976" si="127">DEC2HEX(G963)</f>
        <v>32</v>
      </c>
      <c r="P963" t="str">
        <f t="shared" ref="P963:P976" si="128">DEC2HEX(H963)</f>
        <v>5A</v>
      </c>
    </row>
    <row r="964" spans="1:16" x14ac:dyDescent="0.5">
      <c r="A964">
        <f t="shared" si="121"/>
        <v>963</v>
      </c>
      <c r="B964" t="s">
        <v>878</v>
      </c>
      <c r="C964">
        <v>35</v>
      </c>
      <c r="D964">
        <v>55</v>
      </c>
      <c r="E964">
        <v>40</v>
      </c>
      <c r="F964">
        <v>50</v>
      </c>
      <c r="G964">
        <v>50</v>
      </c>
      <c r="H964">
        <v>90</v>
      </c>
      <c r="I964">
        <f t="shared" si="122"/>
        <v>320</v>
      </c>
      <c r="K964" t="str">
        <f t="shared" si="123"/>
        <v>23</v>
      </c>
      <c r="L964" t="str">
        <f t="shared" si="124"/>
        <v>37</v>
      </c>
      <c r="M964" t="str">
        <f t="shared" si="125"/>
        <v>28</v>
      </c>
      <c r="N964" t="str">
        <f t="shared" si="126"/>
        <v>32</v>
      </c>
      <c r="O964" t="str">
        <f t="shared" si="127"/>
        <v>32</v>
      </c>
      <c r="P964" t="str">
        <f t="shared" si="128"/>
        <v>5A</v>
      </c>
    </row>
    <row r="965" spans="1:16" x14ac:dyDescent="0.5">
      <c r="A965">
        <f t="shared" ref="A965:A976" si="129">A964+1</f>
        <v>964</v>
      </c>
      <c r="B965" t="s">
        <v>879</v>
      </c>
      <c r="C965">
        <v>88</v>
      </c>
      <c r="D965">
        <v>110</v>
      </c>
      <c r="E965">
        <v>60</v>
      </c>
      <c r="F965">
        <v>55</v>
      </c>
      <c r="G965">
        <v>60</v>
      </c>
      <c r="H965">
        <v>45</v>
      </c>
      <c r="I965">
        <f t="shared" si="122"/>
        <v>418</v>
      </c>
      <c r="K965" t="str">
        <f t="shared" si="123"/>
        <v>58</v>
      </c>
      <c r="L965" t="str">
        <f t="shared" si="124"/>
        <v>6E</v>
      </c>
      <c r="M965" t="str">
        <f t="shared" si="125"/>
        <v>3C</v>
      </c>
      <c r="N965" t="str">
        <f t="shared" si="126"/>
        <v>37</v>
      </c>
      <c r="O965" t="str">
        <f t="shared" si="127"/>
        <v>3C</v>
      </c>
      <c r="P965" t="str">
        <f t="shared" si="128"/>
        <v>2D</v>
      </c>
    </row>
    <row r="966" spans="1:16" x14ac:dyDescent="0.5">
      <c r="A966">
        <f t="shared" si="129"/>
        <v>965</v>
      </c>
      <c r="B966" t="s">
        <v>880</v>
      </c>
      <c r="C966">
        <v>77</v>
      </c>
      <c r="D966">
        <v>70</v>
      </c>
      <c r="E966">
        <v>90</v>
      </c>
      <c r="F966">
        <v>145</v>
      </c>
      <c r="G966">
        <v>75</v>
      </c>
      <c r="H966">
        <v>43</v>
      </c>
      <c r="I966">
        <f t="shared" si="122"/>
        <v>500</v>
      </c>
      <c r="K966" t="str">
        <f t="shared" si="123"/>
        <v>4D</v>
      </c>
      <c r="L966" t="str">
        <f t="shared" si="124"/>
        <v>46</v>
      </c>
      <c r="M966" t="str">
        <f t="shared" si="125"/>
        <v>5A</v>
      </c>
      <c r="N966" t="str">
        <f t="shared" si="126"/>
        <v>91</v>
      </c>
      <c r="O966" t="str">
        <f t="shared" si="127"/>
        <v>4B</v>
      </c>
      <c r="P966" t="str">
        <f t="shared" si="128"/>
        <v>2B</v>
      </c>
    </row>
    <row r="967" spans="1:16" x14ac:dyDescent="0.5">
      <c r="A967">
        <f t="shared" si="129"/>
        <v>966</v>
      </c>
      <c r="B967" t="s">
        <v>881</v>
      </c>
      <c r="C967">
        <v>70</v>
      </c>
      <c r="D967">
        <v>105</v>
      </c>
      <c r="E967">
        <v>90</v>
      </c>
      <c r="F967">
        <v>80</v>
      </c>
      <c r="G967">
        <v>90</v>
      </c>
      <c r="H967">
        <v>45</v>
      </c>
      <c r="I967">
        <f t="shared" si="122"/>
        <v>480</v>
      </c>
      <c r="K967" t="str">
        <f t="shared" si="123"/>
        <v>46</v>
      </c>
      <c r="L967" t="str">
        <f t="shared" si="124"/>
        <v>69</v>
      </c>
      <c r="M967" t="str">
        <f t="shared" si="125"/>
        <v>5A</v>
      </c>
      <c r="N967" t="str">
        <f t="shared" si="126"/>
        <v>50</v>
      </c>
      <c r="O967" t="str">
        <f t="shared" si="127"/>
        <v>5A</v>
      </c>
      <c r="P967" t="str">
        <f t="shared" si="128"/>
        <v>2D</v>
      </c>
    </row>
    <row r="968" spans="1:16" x14ac:dyDescent="0.5">
      <c r="A968">
        <f t="shared" si="129"/>
        <v>967</v>
      </c>
      <c r="B968" t="s">
        <v>882</v>
      </c>
      <c r="C968">
        <v>68</v>
      </c>
      <c r="D968">
        <v>64</v>
      </c>
      <c r="E968">
        <v>60</v>
      </c>
      <c r="F968">
        <v>111</v>
      </c>
      <c r="G968">
        <v>60</v>
      </c>
      <c r="H968">
        <v>117</v>
      </c>
      <c r="I968">
        <f t="shared" si="122"/>
        <v>480</v>
      </c>
      <c r="K968" t="str">
        <f t="shared" si="123"/>
        <v>44</v>
      </c>
      <c r="L968" t="str">
        <f t="shared" si="124"/>
        <v>40</v>
      </c>
      <c r="M968" t="str">
        <f t="shared" si="125"/>
        <v>3C</v>
      </c>
      <c r="N968" t="str">
        <f t="shared" si="126"/>
        <v>6F</v>
      </c>
      <c r="O968" t="str">
        <f t="shared" si="127"/>
        <v>3C</v>
      </c>
      <c r="P968" t="str">
        <f t="shared" si="128"/>
        <v>75</v>
      </c>
    </row>
    <row r="969" spans="1:16" x14ac:dyDescent="0.5">
      <c r="A969">
        <f t="shared" si="129"/>
        <v>968</v>
      </c>
      <c r="B969" t="s">
        <v>883</v>
      </c>
      <c r="C969">
        <v>75</v>
      </c>
      <c r="D969">
        <v>110</v>
      </c>
      <c r="E969">
        <v>125</v>
      </c>
      <c r="F969">
        <v>100</v>
      </c>
      <c r="G969">
        <v>105</v>
      </c>
      <c r="H969">
        <v>85</v>
      </c>
      <c r="I969">
        <f t="shared" si="122"/>
        <v>600</v>
      </c>
      <c r="K969" t="str">
        <f t="shared" si="123"/>
        <v>4B</v>
      </c>
      <c r="L969" t="str">
        <f t="shared" si="124"/>
        <v>6E</v>
      </c>
      <c r="M969" t="str">
        <f t="shared" si="125"/>
        <v>7D</v>
      </c>
      <c r="N969" t="str">
        <f t="shared" si="126"/>
        <v>64</v>
      </c>
      <c r="O969" t="str">
        <f t="shared" si="127"/>
        <v>69</v>
      </c>
      <c r="P969" t="str">
        <f t="shared" si="128"/>
        <v>55</v>
      </c>
    </row>
    <row r="970" spans="1:16" x14ac:dyDescent="0.5">
      <c r="A970">
        <f t="shared" si="129"/>
        <v>969</v>
      </c>
      <c r="B970" t="s">
        <v>887</v>
      </c>
      <c r="C970">
        <v>97</v>
      </c>
      <c r="D970">
        <v>157</v>
      </c>
      <c r="E970">
        <v>127</v>
      </c>
      <c r="F970">
        <v>113</v>
      </c>
      <c r="G970">
        <v>109</v>
      </c>
      <c r="H970">
        <v>77</v>
      </c>
      <c r="I970">
        <f t="shared" si="122"/>
        <v>680</v>
      </c>
      <c r="K970" t="str">
        <f t="shared" si="123"/>
        <v>61</v>
      </c>
      <c r="L970" t="str">
        <f t="shared" si="124"/>
        <v>9D</v>
      </c>
      <c r="M970" t="str">
        <f t="shared" si="125"/>
        <v>7F</v>
      </c>
      <c r="N970" t="str">
        <f t="shared" si="126"/>
        <v>71</v>
      </c>
      <c r="O970" t="str">
        <f t="shared" si="127"/>
        <v>6D</v>
      </c>
      <c r="P970" t="str">
        <f t="shared" si="128"/>
        <v>4D</v>
      </c>
    </row>
    <row r="971" spans="1:16" x14ac:dyDescent="0.5">
      <c r="A971">
        <f t="shared" si="129"/>
        <v>970</v>
      </c>
      <c r="B971" t="s">
        <v>888</v>
      </c>
      <c r="C971">
        <v>97</v>
      </c>
      <c r="D971">
        <v>113</v>
      </c>
      <c r="E971">
        <v>109</v>
      </c>
      <c r="F971">
        <v>157</v>
      </c>
      <c r="G971">
        <v>127</v>
      </c>
      <c r="H971">
        <v>77</v>
      </c>
      <c r="I971">
        <f t="shared" si="122"/>
        <v>680</v>
      </c>
      <c r="K971" t="str">
        <f t="shared" si="123"/>
        <v>61</v>
      </c>
      <c r="L971" t="str">
        <f t="shared" si="124"/>
        <v>71</v>
      </c>
      <c r="M971" t="str">
        <f t="shared" si="125"/>
        <v>6D</v>
      </c>
      <c r="N971" t="str">
        <f t="shared" si="126"/>
        <v>9D</v>
      </c>
      <c r="O971" t="str">
        <f t="shared" si="127"/>
        <v>7F</v>
      </c>
      <c r="P971" t="str">
        <f t="shared" si="128"/>
        <v>4D</v>
      </c>
    </row>
    <row r="972" spans="1:16" x14ac:dyDescent="0.5">
      <c r="A972">
        <f t="shared" si="129"/>
        <v>971</v>
      </c>
      <c r="B972" t="s">
        <v>889</v>
      </c>
      <c r="C972">
        <v>97</v>
      </c>
      <c r="D972">
        <v>167</v>
      </c>
      <c r="E972">
        <v>97</v>
      </c>
      <c r="F972">
        <v>167</v>
      </c>
      <c r="G972">
        <v>97</v>
      </c>
      <c r="H972">
        <v>129</v>
      </c>
      <c r="I972">
        <f t="shared" si="122"/>
        <v>754</v>
      </c>
      <c r="K972" t="str">
        <f t="shared" si="123"/>
        <v>61</v>
      </c>
      <c r="L972" t="str">
        <f t="shared" si="124"/>
        <v>A7</v>
      </c>
      <c r="M972" t="str">
        <f t="shared" si="125"/>
        <v>61</v>
      </c>
      <c r="N972" t="str">
        <f t="shared" si="126"/>
        <v>A7</v>
      </c>
      <c r="O972" t="str">
        <f t="shared" si="127"/>
        <v>61</v>
      </c>
      <c r="P972" t="str">
        <f t="shared" si="128"/>
        <v>81</v>
      </c>
    </row>
    <row r="973" spans="1:16" x14ac:dyDescent="0.5">
      <c r="A973">
        <f t="shared" si="129"/>
        <v>972</v>
      </c>
      <c r="B973" t="s">
        <v>884</v>
      </c>
      <c r="C973">
        <v>68</v>
      </c>
      <c r="D973">
        <v>70</v>
      </c>
      <c r="E973">
        <v>92</v>
      </c>
      <c r="F973">
        <v>50</v>
      </c>
      <c r="G973">
        <v>132</v>
      </c>
      <c r="H973">
        <v>42</v>
      </c>
      <c r="I973">
        <f t="shared" si="122"/>
        <v>454</v>
      </c>
      <c r="K973" t="str">
        <f t="shared" si="123"/>
        <v>44</v>
      </c>
      <c r="L973" t="str">
        <f t="shared" si="124"/>
        <v>46</v>
      </c>
      <c r="M973" t="str">
        <f t="shared" si="125"/>
        <v>5C</v>
      </c>
      <c r="N973" t="str">
        <f t="shared" si="126"/>
        <v>32</v>
      </c>
      <c r="O973" t="str">
        <f t="shared" si="127"/>
        <v>84</v>
      </c>
      <c r="P973" t="str">
        <f t="shared" si="128"/>
        <v>2A</v>
      </c>
    </row>
    <row r="974" spans="1:16" x14ac:dyDescent="0.5">
      <c r="A974">
        <f t="shared" si="129"/>
        <v>973</v>
      </c>
      <c r="B974" t="s">
        <v>890</v>
      </c>
      <c r="C974">
        <v>65</v>
      </c>
      <c r="D974">
        <v>98</v>
      </c>
      <c r="E974">
        <v>63</v>
      </c>
      <c r="F974">
        <v>40</v>
      </c>
      <c r="G974">
        <v>73</v>
      </c>
      <c r="H974">
        <v>96</v>
      </c>
      <c r="I974">
        <f t="shared" si="122"/>
        <v>435</v>
      </c>
      <c r="K974" t="str">
        <f t="shared" si="123"/>
        <v>41</v>
      </c>
      <c r="L974" t="str">
        <f t="shared" si="124"/>
        <v>62</v>
      </c>
      <c r="M974" t="str">
        <f t="shared" si="125"/>
        <v>3F</v>
      </c>
      <c r="N974" t="str">
        <f t="shared" si="126"/>
        <v>28</v>
      </c>
      <c r="O974" t="str">
        <f t="shared" si="127"/>
        <v>49</v>
      </c>
      <c r="P974" t="str">
        <f t="shared" si="128"/>
        <v>60</v>
      </c>
    </row>
    <row r="975" spans="1:16" x14ac:dyDescent="0.5">
      <c r="A975">
        <f t="shared" si="129"/>
        <v>974</v>
      </c>
      <c r="B975" t="s">
        <v>885</v>
      </c>
      <c r="C975">
        <v>60</v>
      </c>
      <c r="D975">
        <v>55</v>
      </c>
      <c r="E975">
        <v>60</v>
      </c>
      <c r="F975">
        <v>95</v>
      </c>
      <c r="G975">
        <v>70</v>
      </c>
      <c r="H975">
        <v>124</v>
      </c>
      <c r="I975">
        <f t="shared" si="122"/>
        <v>464</v>
      </c>
      <c r="K975" t="str">
        <f t="shared" si="123"/>
        <v>3C</v>
      </c>
      <c r="L975" t="str">
        <f t="shared" si="124"/>
        <v>37</v>
      </c>
      <c r="M975" t="str">
        <f t="shared" si="125"/>
        <v>3C</v>
      </c>
      <c r="N975" t="str">
        <f t="shared" si="126"/>
        <v>5F</v>
      </c>
      <c r="O975" t="str">
        <f t="shared" si="127"/>
        <v>46</v>
      </c>
      <c r="P975" t="str">
        <f t="shared" si="128"/>
        <v>7C</v>
      </c>
    </row>
    <row r="976" spans="1:16" x14ac:dyDescent="0.5">
      <c r="A976">
        <f t="shared" si="129"/>
        <v>975</v>
      </c>
      <c r="B976" t="s">
        <v>886</v>
      </c>
      <c r="C976">
        <v>45</v>
      </c>
      <c r="D976">
        <v>65</v>
      </c>
      <c r="E976">
        <v>40</v>
      </c>
      <c r="F976">
        <v>30</v>
      </c>
      <c r="G976">
        <v>40</v>
      </c>
      <c r="H976">
        <v>60</v>
      </c>
      <c r="I976">
        <f t="shared" si="122"/>
        <v>280</v>
      </c>
      <c r="K976" t="str">
        <f t="shared" si="123"/>
        <v>2D</v>
      </c>
      <c r="L976" t="str">
        <f t="shared" si="124"/>
        <v>41</v>
      </c>
      <c r="M976" t="str">
        <f t="shared" si="125"/>
        <v>28</v>
      </c>
      <c r="N976" t="str">
        <f t="shared" si="126"/>
        <v>1E</v>
      </c>
      <c r="O976" t="str">
        <f t="shared" si="127"/>
        <v>28</v>
      </c>
      <c r="P976" t="str">
        <f t="shared" si="128"/>
        <v>3C</v>
      </c>
    </row>
    <row r="978" spans="11:11" x14ac:dyDescent="0.5">
      <c r="K978" t="s">
        <v>954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1379"/>
  <sheetViews>
    <sheetView tabSelected="1" topLeftCell="A1348" zoomScaleNormal="100" workbookViewId="0">
      <selection activeCell="D1379" sqref="D1379"/>
    </sheetView>
  </sheetViews>
  <sheetFormatPr defaultRowHeight="14.35" x14ac:dyDescent="0.5"/>
  <cols>
    <col min="1" max="1" width="3.76171875" bestFit="1" customWidth="1"/>
    <col min="2" max="2" width="14.1171875" bestFit="1" customWidth="1"/>
    <col min="3" max="3" width="3.76171875" bestFit="1" customWidth="1"/>
    <col min="4" max="4" width="5.3515625" customWidth="1"/>
    <col min="5" max="6" width="3.76171875" bestFit="1" customWidth="1"/>
    <col min="7" max="8" width="3.8203125" bestFit="1" customWidth="1"/>
    <col min="9" max="9" width="3.76171875" bestFit="1" customWidth="1"/>
    <col min="11" max="11" width="6.5859375" bestFit="1" customWidth="1"/>
    <col min="12" max="12" width="7.41015625" bestFit="1" customWidth="1"/>
    <col min="13" max="14" width="7.3515625" bestFit="1" customWidth="1"/>
    <col min="15" max="16" width="7.41015625" bestFit="1" customWidth="1"/>
  </cols>
  <sheetData>
    <row r="1" spans="1:23" x14ac:dyDescent="0.5">
      <c r="C1" t="s">
        <v>495</v>
      </c>
      <c r="D1" t="s">
        <v>945</v>
      </c>
      <c r="E1" t="s">
        <v>946</v>
      </c>
      <c r="F1" t="s">
        <v>948</v>
      </c>
      <c r="G1" s="2" t="s">
        <v>949</v>
      </c>
      <c r="H1" t="s">
        <v>947</v>
      </c>
      <c r="K1" t="str">
        <f t="shared" ref="K1:P1" si="0">"HEX "&amp;C1</f>
        <v>HEX HP</v>
      </c>
      <c r="L1" t="str">
        <f t="shared" si="0"/>
        <v>HEX ATK</v>
      </c>
      <c r="M1" t="str">
        <f t="shared" si="0"/>
        <v>HEX DEF</v>
      </c>
      <c r="N1" t="str">
        <f t="shared" si="0"/>
        <v>HEX SpA</v>
      </c>
      <c r="O1" t="str">
        <f t="shared" si="0"/>
        <v>HEX SpD</v>
      </c>
      <c r="P1" t="str">
        <f t="shared" si="0"/>
        <v>HEX SPD</v>
      </c>
      <c r="R1">
        <v>42</v>
      </c>
      <c r="S1">
        <v>46</v>
      </c>
      <c r="T1">
        <v>46</v>
      </c>
      <c r="U1">
        <v>61</v>
      </c>
      <c r="V1">
        <v>61</v>
      </c>
      <c r="W1">
        <v>42</v>
      </c>
    </row>
    <row r="2" spans="1:23" x14ac:dyDescent="0.5">
      <c r="A2">
        <f>A1+1</f>
        <v>1</v>
      </c>
      <c r="B2" t="s">
        <v>0</v>
      </c>
      <c r="C2">
        <v>45</v>
      </c>
      <c r="D2">
        <v>49</v>
      </c>
      <c r="E2">
        <v>49</v>
      </c>
      <c r="F2">
        <v>65</v>
      </c>
      <c r="G2">
        <v>65</v>
      </c>
      <c r="H2">
        <v>45</v>
      </c>
      <c r="I2">
        <f>SUM(C2:H2)</f>
        <v>318</v>
      </c>
      <c r="K2" t="str">
        <f t="shared" ref="K2:P17" si="1">DEC2HEX(C2)</f>
        <v>2D</v>
      </c>
      <c r="L2" t="str">
        <f t="shared" si="1"/>
        <v>31</v>
      </c>
      <c r="M2" t="str">
        <f t="shared" si="1"/>
        <v>31</v>
      </c>
      <c r="N2" t="str">
        <f t="shared" si="1"/>
        <v>41</v>
      </c>
      <c r="O2" t="str">
        <f t="shared" si="1"/>
        <v>41</v>
      </c>
      <c r="P2" t="str">
        <f t="shared" si="1"/>
        <v>2D</v>
      </c>
      <c r="R2">
        <v>59</v>
      </c>
      <c r="S2">
        <v>61</v>
      </c>
      <c r="T2">
        <v>62</v>
      </c>
      <c r="U2">
        <v>79</v>
      </c>
      <c r="V2">
        <v>79</v>
      </c>
      <c r="W2">
        <v>59</v>
      </c>
    </row>
    <row r="3" spans="1:23" x14ac:dyDescent="0.5">
      <c r="A3">
        <f>A2+1</f>
        <v>2</v>
      </c>
      <c r="B3" t="s">
        <v>1</v>
      </c>
      <c r="C3">
        <v>60</v>
      </c>
      <c r="D3">
        <v>62</v>
      </c>
      <c r="E3">
        <v>63</v>
      </c>
      <c r="F3">
        <v>80</v>
      </c>
      <c r="G3">
        <v>80</v>
      </c>
      <c r="H3">
        <v>60</v>
      </c>
      <c r="I3">
        <f t="shared" ref="I3:I66" si="2">SUM(C3:H3)</f>
        <v>405</v>
      </c>
      <c r="K3" t="str">
        <f t="shared" si="1"/>
        <v>3C</v>
      </c>
      <c r="L3" t="str">
        <f t="shared" si="1"/>
        <v>3E</v>
      </c>
      <c r="M3" t="str">
        <f t="shared" si="1"/>
        <v>3F</v>
      </c>
      <c r="N3" t="str">
        <f t="shared" si="1"/>
        <v>50</v>
      </c>
      <c r="O3" t="str">
        <f t="shared" si="1"/>
        <v>50</v>
      </c>
      <c r="P3" t="str">
        <f t="shared" si="1"/>
        <v>3C</v>
      </c>
      <c r="R3">
        <v>91</v>
      </c>
      <c r="S3">
        <v>94</v>
      </c>
      <c r="T3">
        <v>95</v>
      </c>
      <c r="U3">
        <v>114</v>
      </c>
      <c r="V3">
        <v>114</v>
      </c>
      <c r="W3">
        <v>91</v>
      </c>
    </row>
    <row r="4" spans="1:23" x14ac:dyDescent="0.5">
      <c r="A4">
        <f>A3+1</f>
        <v>3</v>
      </c>
      <c r="B4" t="s">
        <v>2</v>
      </c>
      <c r="C4">
        <v>80</v>
      </c>
      <c r="D4">
        <v>82</v>
      </c>
      <c r="E4">
        <v>83</v>
      </c>
      <c r="F4">
        <v>100</v>
      </c>
      <c r="G4">
        <v>100</v>
      </c>
      <c r="H4">
        <v>80</v>
      </c>
      <c r="I4">
        <f t="shared" si="2"/>
        <v>525</v>
      </c>
      <c r="K4" t="str">
        <f t="shared" si="1"/>
        <v>50</v>
      </c>
      <c r="L4" t="str">
        <f t="shared" si="1"/>
        <v>52</v>
      </c>
      <c r="M4" t="str">
        <f t="shared" si="1"/>
        <v>53</v>
      </c>
      <c r="N4" t="str">
        <f t="shared" si="1"/>
        <v>64</v>
      </c>
      <c r="O4" t="str">
        <f t="shared" si="1"/>
        <v>64</v>
      </c>
      <c r="P4" t="str">
        <f t="shared" si="1"/>
        <v>50</v>
      </c>
      <c r="R4">
        <v>38</v>
      </c>
      <c r="S4">
        <v>50</v>
      </c>
      <c r="T4">
        <v>42</v>
      </c>
      <c r="U4">
        <v>58</v>
      </c>
      <c r="V4">
        <v>49</v>
      </c>
      <c r="W4">
        <v>63</v>
      </c>
    </row>
    <row r="5" spans="1:23" x14ac:dyDescent="0.5">
      <c r="A5">
        <f t="shared" ref="A5:A68" si="3">A4+1</f>
        <v>4</v>
      </c>
      <c r="B5" t="s">
        <v>3</v>
      </c>
      <c r="C5">
        <v>39</v>
      </c>
      <c r="D5">
        <v>52</v>
      </c>
      <c r="E5">
        <v>43</v>
      </c>
      <c r="F5">
        <v>60</v>
      </c>
      <c r="G5">
        <v>50</v>
      </c>
      <c r="H5">
        <v>65</v>
      </c>
      <c r="I5">
        <f t="shared" si="2"/>
        <v>309</v>
      </c>
      <c r="K5" t="str">
        <f t="shared" si="1"/>
        <v>27</v>
      </c>
      <c r="L5" t="str">
        <f t="shared" si="1"/>
        <v>34</v>
      </c>
      <c r="M5" t="str">
        <f t="shared" si="1"/>
        <v>2B</v>
      </c>
      <c r="N5" t="str">
        <f t="shared" si="1"/>
        <v>3C</v>
      </c>
      <c r="O5" t="str">
        <f t="shared" si="1"/>
        <v>32</v>
      </c>
      <c r="P5" t="str">
        <f t="shared" si="1"/>
        <v>41</v>
      </c>
      <c r="R5">
        <v>57</v>
      </c>
      <c r="S5">
        <v>63</v>
      </c>
      <c r="T5">
        <v>57</v>
      </c>
      <c r="U5">
        <v>79</v>
      </c>
      <c r="V5">
        <v>64</v>
      </c>
      <c r="W5">
        <v>79</v>
      </c>
    </row>
    <row r="6" spans="1:23" x14ac:dyDescent="0.5">
      <c r="A6">
        <f t="shared" si="3"/>
        <v>5</v>
      </c>
      <c r="B6" t="s">
        <v>4</v>
      </c>
      <c r="C6">
        <v>58</v>
      </c>
      <c r="D6">
        <v>64</v>
      </c>
      <c r="E6">
        <v>58</v>
      </c>
      <c r="F6">
        <v>80</v>
      </c>
      <c r="G6">
        <v>65</v>
      </c>
      <c r="H6">
        <v>80</v>
      </c>
      <c r="I6">
        <f t="shared" si="2"/>
        <v>405</v>
      </c>
      <c r="K6" t="str">
        <f t="shared" si="1"/>
        <v>3A</v>
      </c>
      <c r="L6" t="str">
        <f t="shared" si="1"/>
        <v>40</v>
      </c>
      <c r="M6" t="str">
        <f t="shared" si="1"/>
        <v>3A</v>
      </c>
      <c r="N6" t="str">
        <f t="shared" si="1"/>
        <v>50</v>
      </c>
      <c r="O6" t="str">
        <f t="shared" si="1"/>
        <v>41</v>
      </c>
      <c r="P6" t="str">
        <f t="shared" si="1"/>
        <v>50</v>
      </c>
      <c r="R6">
        <v>88</v>
      </c>
      <c r="S6">
        <v>94</v>
      </c>
      <c r="T6">
        <v>88</v>
      </c>
      <c r="U6">
        <v>122</v>
      </c>
      <c r="V6">
        <v>96</v>
      </c>
      <c r="W6">
        <v>112</v>
      </c>
    </row>
    <row r="7" spans="1:23" x14ac:dyDescent="0.5">
      <c r="A7">
        <f t="shared" si="3"/>
        <v>6</v>
      </c>
      <c r="B7" t="s">
        <v>5</v>
      </c>
      <c r="C7">
        <v>78</v>
      </c>
      <c r="D7">
        <v>84</v>
      </c>
      <c r="E7">
        <v>78</v>
      </c>
      <c r="F7">
        <v>109</v>
      </c>
      <c r="G7">
        <v>85</v>
      </c>
      <c r="H7">
        <v>100</v>
      </c>
      <c r="I7">
        <f t="shared" si="2"/>
        <v>534</v>
      </c>
      <c r="K7" t="str">
        <f t="shared" si="1"/>
        <v>4E</v>
      </c>
      <c r="L7" t="str">
        <f t="shared" si="1"/>
        <v>54</v>
      </c>
      <c r="M7" t="str">
        <f t="shared" si="1"/>
        <v>4E</v>
      </c>
      <c r="N7" t="str">
        <f t="shared" si="1"/>
        <v>6D</v>
      </c>
      <c r="O7" t="str">
        <f t="shared" si="1"/>
        <v>55</v>
      </c>
      <c r="P7" t="str">
        <f t="shared" si="1"/>
        <v>64</v>
      </c>
      <c r="R7">
        <v>42</v>
      </c>
      <c r="S7">
        <v>46</v>
      </c>
      <c r="T7">
        <v>62</v>
      </c>
      <c r="U7">
        <v>48</v>
      </c>
      <c r="V7">
        <v>61</v>
      </c>
      <c r="W7">
        <v>41</v>
      </c>
    </row>
    <row r="8" spans="1:23" x14ac:dyDescent="0.5">
      <c r="A8">
        <f t="shared" si="3"/>
        <v>7</v>
      </c>
      <c r="B8" t="s">
        <v>6</v>
      </c>
      <c r="C8">
        <v>44</v>
      </c>
      <c r="D8">
        <v>48</v>
      </c>
      <c r="E8">
        <v>65</v>
      </c>
      <c r="F8">
        <v>50</v>
      </c>
      <c r="G8">
        <v>64</v>
      </c>
      <c r="H8">
        <v>43</v>
      </c>
      <c r="I8">
        <f t="shared" si="2"/>
        <v>314</v>
      </c>
      <c r="K8" t="str">
        <f t="shared" si="1"/>
        <v>2C</v>
      </c>
      <c r="L8" t="str">
        <f t="shared" si="1"/>
        <v>30</v>
      </c>
      <c r="M8" t="str">
        <f t="shared" si="1"/>
        <v>41</v>
      </c>
      <c r="N8" t="str">
        <f t="shared" si="1"/>
        <v>32</v>
      </c>
      <c r="O8" t="str">
        <f t="shared" si="1"/>
        <v>40</v>
      </c>
      <c r="P8" t="str">
        <f t="shared" si="1"/>
        <v>2B</v>
      </c>
      <c r="R8">
        <v>58</v>
      </c>
      <c r="S8">
        <v>62</v>
      </c>
      <c r="T8">
        <v>79</v>
      </c>
      <c r="U8">
        <v>64</v>
      </c>
      <c r="V8">
        <v>79</v>
      </c>
      <c r="W8">
        <v>57</v>
      </c>
    </row>
    <row r="9" spans="1:23" x14ac:dyDescent="0.5">
      <c r="A9">
        <f t="shared" si="3"/>
        <v>8</v>
      </c>
      <c r="B9" t="s">
        <v>7</v>
      </c>
      <c r="C9">
        <v>59</v>
      </c>
      <c r="D9">
        <v>63</v>
      </c>
      <c r="E9">
        <v>80</v>
      </c>
      <c r="F9">
        <v>65</v>
      </c>
      <c r="G9">
        <v>80</v>
      </c>
      <c r="H9">
        <v>58</v>
      </c>
      <c r="I9">
        <f t="shared" si="2"/>
        <v>405</v>
      </c>
      <c r="K9" t="str">
        <f t="shared" si="1"/>
        <v>3B</v>
      </c>
      <c r="L9" t="str">
        <f t="shared" si="1"/>
        <v>3F</v>
      </c>
      <c r="M9" t="str">
        <f t="shared" si="1"/>
        <v>50</v>
      </c>
      <c r="N9" t="str">
        <f t="shared" si="1"/>
        <v>41</v>
      </c>
      <c r="O9" t="str">
        <f t="shared" si="1"/>
        <v>50</v>
      </c>
      <c r="P9" t="str">
        <f t="shared" si="1"/>
        <v>3A</v>
      </c>
      <c r="R9">
        <v>89</v>
      </c>
      <c r="S9">
        <v>94</v>
      </c>
      <c r="T9">
        <v>113</v>
      </c>
      <c r="U9">
        <v>96</v>
      </c>
      <c r="V9">
        <v>119</v>
      </c>
      <c r="W9">
        <v>88</v>
      </c>
    </row>
    <row r="10" spans="1:23" x14ac:dyDescent="0.5">
      <c r="A10">
        <f t="shared" si="3"/>
        <v>9</v>
      </c>
      <c r="B10" t="s">
        <v>8</v>
      </c>
      <c r="C10">
        <v>79</v>
      </c>
      <c r="D10">
        <v>83</v>
      </c>
      <c r="E10">
        <v>100</v>
      </c>
      <c r="F10">
        <v>85</v>
      </c>
      <c r="G10">
        <v>105</v>
      </c>
      <c r="H10">
        <v>78</v>
      </c>
      <c r="I10">
        <f t="shared" si="2"/>
        <v>530</v>
      </c>
      <c r="K10" t="str">
        <f t="shared" si="1"/>
        <v>4F</v>
      </c>
      <c r="L10" t="str">
        <f t="shared" si="1"/>
        <v>53</v>
      </c>
      <c r="M10" t="str">
        <f t="shared" si="1"/>
        <v>64</v>
      </c>
      <c r="N10" t="str">
        <f t="shared" si="1"/>
        <v>55</v>
      </c>
      <c r="O10" t="str">
        <f t="shared" si="1"/>
        <v>69</v>
      </c>
      <c r="P10" t="str">
        <f t="shared" si="1"/>
        <v>4E</v>
      </c>
      <c r="R10">
        <v>69</v>
      </c>
      <c r="S10">
        <v>46</v>
      </c>
      <c r="T10">
        <v>54</v>
      </c>
      <c r="U10">
        <v>31</v>
      </c>
      <c r="V10">
        <v>31</v>
      </c>
      <c r="W10">
        <v>69</v>
      </c>
    </row>
    <row r="11" spans="1:23" x14ac:dyDescent="0.5">
      <c r="A11">
        <f t="shared" si="3"/>
        <v>10</v>
      </c>
      <c r="B11" t="s">
        <v>9</v>
      </c>
      <c r="C11">
        <v>45</v>
      </c>
      <c r="D11">
        <v>30</v>
      </c>
      <c r="E11">
        <v>35</v>
      </c>
      <c r="F11">
        <v>20</v>
      </c>
      <c r="G11">
        <v>20</v>
      </c>
      <c r="H11">
        <v>45</v>
      </c>
      <c r="I11">
        <f t="shared" si="2"/>
        <v>195</v>
      </c>
      <c r="K11" t="str">
        <f t="shared" si="1"/>
        <v>2D</v>
      </c>
      <c r="L11" t="str">
        <f t="shared" si="1"/>
        <v>1E</v>
      </c>
      <c r="M11" t="str">
        <f t="shared" si="1"/>
        <v>23</v>
      </c>
      <c r="N11" t="str">
        <f t="shared" si="1"/>
        <v>14</v>
      </c>
      <c r="O11" t="str">
        <f t="shared" si="1"/>
        <v>14</v>
      </c>
      <c r="P11" t="str">
        <f t="shared" si="1"/>
        <v>2D</v>
      </c>
      <c r="R11">
        <v>98</v>
      </c>
      <c r="S11">
        <v>39</v>
      </c>
      <c r="T11">
        <v>107</v>
      </c>
      <c r="U11">
        <v>49</v>
      </c>
      <c r="V11">
        <v>49</v>
      </c>
      <c r="W11">
        <v>59</v>
      </c>
    </row>
    <row r="12" spans="1:23" x14ac:dyDescent="0.5">
      <c r="A12">
        <f t="shared" si="3"/>
        <v>11</v>
      </c>
      <c r="B12" t="s">
        <v>10</v>
      </c>
      <c r="C12">
        <v>50</v>
      </c>
      <c r="D12">
        <v>20</v>
      </c>
      <c r="E12">
        <v>55</v>
      </c>
      <c r="F12">
        <v>25</v>
      </c>
      <c r="G12">
        <v>25</v>
      </c>
      <c r="H12">
        <v>30</v>
      </c>
      <c r="I12">
        <f t="shared" si="2"/>
        <v>205</v>
      </c>
      <c r="K12" t="str">
        <f t="shared" si="1"/>
        <v>32</v>
      </c>
      <c r="L12" t="str">
        <f t="shared" si="1"/>
        <v>14</v>
      </c>
      <c r="M12" t="str">
        <f t="shared" si="1"/>
        <v>37</v>
      </c>
      <c r="N12" t="str">
        <f t="shared" si="1"/>
        <v>19</v>
      </c>
      <c r="O12" t="str">
        <f t="shared" si="1"/>
        <v>19</v>
      </c>
      <c r="P12" t="str">
        <f t="shared" si="1"/>
        <v>1E</v>
      </c>
      <c r="R12">
        <v>94</v>
      </c>
      <c r="S12">
        <v>70</v>
      </c>
      <c r="T12">
        <v>78</v>
      </c>
      <c r="U12">
        <v>125</v>
      </c>
      <c r="V12">
        <v>125</v>
      </c>
      <c r="W12">
        <v>109</v>
      </c>
    </row>
    <row r="13" spans="1:23" x14ac:dyDescent="0.5">
      <c r="A13">
        <f t="shared" si="3"/>
        <v>12</v>
      </c>
      <c r="B13" t="s">
        <v>11</v>
      </c>
      <c r="C13">
        <v>60</v>
      </c>
      <c r="D13">
        <v>45</v>
      </c>
      <c r="E13">
        <v>50</v>
      </c>
      <c r="F13">
        <v>80</v>
      </c>
      <c r="G13">
        <v>80</v>
      </c>
      <c r="H13">
        <v>70</v>
      </c>
      <c r="I13">
        <f t="shared" si="2"/>
        <v>385</v>
      </c>
      <c r="K13" t="str">
        <f t="shared" si="1"/>
        <v>3C</v>
      </c>
      <c r="L13" t="str">
        <f t="shared" si="1"/>
        <v>2D</v>
      </c>
      <c r="M13" t="str">
        <f t="shared" si="1"/>
        <v>32</v>
      </c>
      <c r="N13" t="str">
        <f t="shared" si="1"/>
        <v>50</v>
      </c>
      <c r="O13" t="str">
        <f t="shared" si="1"/>
        <v>50</v>
      </c>
      <c r="P13" t="str">
        <f t="shared" si="1"/>
        <v>46</v>
      </c>
      <c r="R13">
        <v>62</v>
      </c>
      <c r="S13">
        <v>54</v>
      </c>
      <c r="T13">
        <v>46</v>
      </c>
      <c r="U13">
        <v>31</v>
      </c>
      <c r="V13">
        <v>31</v>
      </c>
      <c r="W13">
        <v>77</v>
      </c>
    </row>
    <row r="14" spans="1:23" x14ac:dyDescent="0.5">
      <c r="A14">
        <f t="shared" si="3"/>
        <v>13</v>
      </c>
      <c r="B14" t="s">
        <v>12</v>
      </c>
      <c r="C14">
        <v>40</v>
      </c>
      <c r="D14">
        <v>35</v>
      </c>
      <c r="E14">
        <v>30</v>
      </c>
      <c r="F14">
        <v>20</v>
      </c>
      <c r="G14">
        <v>20</v>
      </c>
      <c r="H14">
        <v>50</v>
      </c>
      <c r="I14">
        <f t="shared" si="2"/>
        <v>195</v>
      </c>
      <c r="K14" t="str">
        <f t="shared" si="1"/>
        <v>28</v>
      </c>
      <c r="L14" t="str">
        <f t="shared" si="1"/>
        <v>23</v>
      </c>
      <c r="M14" t="str">
        <f t="shared" si="1"/>
        <v>1E</v>
      </c>
      <c r="N14" t="str">
        <f t="shared" si="1"/>
        <v>14</v>
      </c>
      <c r="O14" t="str">
        <f t="shared" si="1"/>
        <v>14</v>
      </c>
      <c r="P14" t="str">
        <f t="shared" si="1"/>
        <v>32</v>
      </c>
      <c r="R14">
        <v>88</v>
      </c>
      <c r="S14">
        <v>49</v>
      </c>
      <c r="T14">
        <v>98</v>
      </c>
      <c r="U14">
        <v>49</v>
      </c>
      <c r="V14">
        <v>49</v>
      </c>
      <c r="W14">
        <v>68</v>
      </c>
    </row>
    <row r="15" spans="1:23" x14ac:dyDescent="0.5">
      <c r="A15">
        <f t="shared" si="3"/>
        <v>14</v>
      </c>
      <c r="B15" t="s">
        <v>13</v>
      </c>
      <c r="C15">
        <v>45</v>
      </c>
      <c r="D15">
        <v>25</v>
      </c>
      <c r="E15">
        <v>50</v>
      </c>
      <c r="F15">
        <v>25</v>
      </c>
      <c r="G15">
        <v>25</v>
      </c>
      <c r="H15">
        <v>35</v>
      </c>
      <c r="I15">
        <f t="shared" si="2"/>
        <v>205</v>
      </c>
      <c r="K15" t="str">
        <f t="shared" si="1"/>
        <v>2D</v>
      </c>
      <c r="L15" t="str">
        <f t="shared" si="1"/>
        <v>19</v>
      </c>
      <c r="M15" t="str">
        <f t="shared" si="1"/>
        <v>32</v>
      </c>
      <c r="N15" t="str">
        <f t="shared" si="1"/>
        <v>19</v>
      </c>
      <c r="O15" t="str">
        <f t="shared" si="1"/>
        <v>19</v>
      </c>
      <c r="P15" t="str">
        <f t="shared" si="1"/>
        <v>23</v>
      </c>
      <c r="R15">
        <v>101</v>
      </c>
      <c r="S15">
        <v>125</v>
      </c>
      <c r="T15">
        <v>62</v>
      </c>
      <c r="U15">
        <v>70</v>
      </c>
      <c r="V15">
        <v>125</v>
      </c>
      <c r="W15">
        <v>117</v>
      </c>
    </row>
    <row r="16" spans="1:23" x14ac:dyDescent="0.5">
      <c r="A16">
        <f t="shared" si="3"/>
        <v>15</v>
      </c>
      <c r="B16" t="s">
        <v>14</v>
      </c>
      <c r="C16">
        <v>65</v>
      </c>
      <c r="D16">
        <v>80</v>
      </c>
      <c r="E16">
        <v>40</v>
      </c>
      <c r="F16">
        <v>45</v>
      </c>
      <c r="G16">
        <v>80</v>
      </c>
      <c r="H16">
        <v>75</v>
      </c>
      <c r="I16">
        <f t="shared" si="2"/>
        <v>385</v>
      </c>
      <c r="K16" t="str">
        <f t="shared" si="1"/>
        <v>41</v>
      </c>
      <c r="L16" t="str">
        <f t="shared" si="1"/>
        <v>50</v>
      </c>
      <c r="M16" t="str">
        <f t="shared" si="1"/>
        <v>28</v>
      </c>
      <c r="N16" t="str">
        <f t="shared" si="1"/>
        <v>2D</v>
      </c>
      <c r="O16" t="str">
        <f t="shared" si="1"/>
        <v>50</v>
      </c>
      <c r="P16" t="str">
        <f t="shared" si="1"/>
        <v>4B</v>
      </c>
      <c r="R16">
        <v>48</v>
      </c>
      <c r="S16">
        <v>54</v>
      </c>
      <c r="T16">
        <v>48</v>
      </c>
      <c r="U16">
        <v>42</v>
      </c>
      <c r="V16">
        <v>42</v>
      </c>
      <c r="W16">
        <v>67</v>
      </c>
    </row>
    <row r="17" spans="1:23" x14ac:dyDescent="0.5">
      <c r="A17">
        <f t="shared" si="3"/>
        <v>16</v>
      </c>
      <c r="B17" t="s">
        <v>15</v>
      </c>
      <c r="C17">
        <v>40</v>
      </c>
      <c r="D17">
        <v>45</v>
      </c>
      <c r="E17">
        <v>40</v>
      </c>
      <c r="F17">
        <v>35</v>
      </c>
      <c r="G17">
        <v>35</v>
      </c>
      <c r="H17">
        <v>56</v>
      </c>
      <c r="I17">
        <f t="shared" si="2"/>
        <v>251</v>
      </c>
      <c r="K17" t="str">
        <f t="shared" si="1"/>
        <v>28</v>
      </c>
      <c r="L17" t="str">
        <f t="shared" si="1"/>
        <v>2D</v>
      </c>
      <c r="M17" t="str">
        <f t="shared" si="1"/>
        <v>28</v>
      </c>
      <c r="N17" t="str">
        <f t="shared" si="1"/>
        <v>23</v>
      </c>
      <c r="O17" t="str">
        <f t="shared" si="1"/>
        <v>23</v>
      </c>
      <c r="P17" t="str">
        <f t="shared" si="1"/>
        <v>38</v>
      </c>
      <c r="R17">
        <v>72</v>
      </c>
      <c r="S17">
        <v>69</v>
      </c>
      <c r="T17">
        <v>63</v>
      </c>
      <c r="U17">
        <v>57</v>
      </c>
      <c r="V17">
        <v>57</v>
      </c>
      <c r="W17">
        <v>81</v>
      </c>
    </row>
    <row r="18" spans="1:23" x14ac:dyDescent="0.5">
      <c r="A18">
        <f t="shared" si="3"/>
        <v>17</v>
      </c>
      <c r="B18" t="s">
        <v>16</v>
      </c>
      <c r="C18">
        <v>63</v>
      </c>
      <c r="D18">
        <v>60</v>
      </c>
      <c r="E18">
        <v>55</v>
      </c>
      <c r="F18">
        <v>50</v>
      </c>
      <c r="G18">
        <v>50</v>
      </c>
      <c r="H18">
        <v>71</v>
      </c>
      <c r="I18">
        <f t="shared" si="2"/>
        <v>349</v>
      </c>
      <c r="K18" t="str">
        <f t="shared" ref="K18:P60" si="4">DEC2HEX(C18)</f>
        <v>3F</v>
      </c>
      <c r="L18" t="str">
        <f t="shared" si="4"/>
        <v>3C</v>
      </c>
      <c r="M18" t="str">
        <f t="shared" si="4"/>
        <v>37</v>
      </c>
      <c r="N18" t="str">
        <f t="shared" si="4"/>
        <v>32</v>
      </c>
      <c r="O18" t="str">
        <f t="shared" si="4"/>
        <v>32</v>
      </c>
      <c r="P18" t="str">
        <f t="shared" si="4"/>
        <v>47</v>
      </c>
      <c r="R18">
        <v>106</v>
      </c>
      <c r="S18">
        <v>102</v>
      </c>
      <c r="T18">
        <v>96</v>
      </c>
      <c r="U18">
        <v>90</v>
      </c>
      <c r="V18">
        <v>90</v>
      </c>
      <c r="W18">
        <v>116</v>
      </c>
    </row>
    <row r="19" spans="1:23" x14ac:dyDescent="0.5">
      <c r="A19">
        <f t="shared" si="3"/>
        <v>18</v>
      </c>
      <c r="B19" t="s">
        <v>17</v>
      </c>
      <c r="C19">
        <v>83</v>
      </c>
      <c r="D19">
        <v>80</v>
      </c>
      <c r="E19">
        <v>75</v>
      </c>
      <c r="F19">
        <v>70</v>
      </c>
      <c r="G19">
        <v>70</v>
      </c>
      <c r="H19">
        <v>91</v>
      </c>
      <c r="I19">
        <f t="shared" si="2"/>
        <v>469</v>
      </c>
      <c r="K19" t="str">
        <f t="shared" si="4"/>
        <v>53</v>
      </c>
      <c r="L19" t="str">
        <f t="shared" si="4"/>
        <v>50</v>
      </c>
      <c r="M19" t="str">
        <f t="shared" si="4"/>
        <v>4B</v>
      </c>
      <c r="N19" t="str">
        <f t="shared" si="4"/>
        <v>46</v>
      </c>
      <c r="O19" t="str">
        <f t="shared" si="4"/>
        <v>46</v>
      </c>
      <c r="P19" t="str">
        <f t="shared" si="4"/>
        <v>5B</v>
      </c>
      <c r="R19">
        <v>47</v>
      </c>
      <c r="S19">
        <v>89</v>
      </c>
      <c r="T19">
        <v>55</v>
      </c>
      <c r="U19">
        <v>40</v>
      </c>
      <c r="V19">
        <v>55</v>
      </c>
      <c r="W19">
        <v>114</v>
      </c>
    </row>
    <row r="20" spans="1:23" x14ac:dyDescent="0.5">
      <c r="A20">
        <f t="shared" si="3"/>
        <v>19</v>
      </c>
      <c r="B20" t="s">
        <v>18</v>
      </c>
      <c r="C20">
        <v>30</v>
      </c>
      <c r="D20">
        <v>56</v>
      </c>
      <c r="E20">
        <v>35</v>
      </c>
      <c r="F20">
        <v>25</v>
      </c>
      <c r="G20">
        <v>35</v>
      </c>
      <c r="H20">
        <v>72</v>
      </c>
      <c r="I20">
        <f t="shared" si="2"/>
        <v>253</v>
      </c>
      <c r="K20" t="str">
        <f t="shared" si="4"/>
        <v>1E</v>
      </c>
      <c r="L20" t="str">
        <f t="shared" si="4"/>
        <v>38</v>
      </c>
      <c r="M20" t="str">
        <f t="shared" si="4"/>
        <v>23</v>
      </c>
      <c r="N20" t="str">
        <f t="shared" si="4"/>
        <v>19</v>
      </c>
      <c r="O20" t="str">
        <f t="shared" si="4"/>
        <v>23</v>
      </c>
      <c r="P20" t="str">
        <f t="shared" si="4"/>
        <v>48</v>
      </c>
      <c r="R20">
        <v>80</v>
      </c>
      <c r="S20">
        <v>118</v>
      </c>
      <c r="T20">
        <v>87</v>
      </c>
      <c r="U20">
        <v>73</v>
      </c>
      <c r="V20">
        <v>102</v>
      </c>
      <c r="W20">
        <v>141</v>
      </c>
    </row>
    <row r="21" spans="1:23" x14ac:dyDescent="0.5">
      <c r="A21">
        <f t="shared" si="3"/>
        <v>20</v>
      </c>
      <c r="B21" t="s">
        <v>19</v>
      </c>
      <c r="C21">
        <v>55</v>
      </c>
      <c r="D21">
        <v>81</v>
      </c>
      <c r="E21">
        <v>60</v>
      </c>
      <c r="F21">
        <v>50</v>
      </c>
      <c r="G21">
        <v>70</v>
      </c>
      <c r="H21">
        <v>97</v>
      </c>
      <c r="I21">
        <f t="shared" si="2"/>
        <v>413</v>
      </c>
      <c r="K21" t="str">
        <f t="shared" si="4"/>
        <v>37</v>
      </c>
      <c r="L21" t="str">
        <f t="shared" si="4"/>
        <v>51</v>
      </c>
      <c r="M21" t="str">
        <f t="shared" si="4"/>
        <v>3C</v>
      </c>
      <c r="N21" t="str">
        <f t="shared" si="4"/>
        <v>32</v>
      </c>
      <c r="O21" t="str">
        <f t="shared" si="4"/>
        <v>46</v>
      </c>
      <c r="P21" t="str">
        <f t="shared" si="4"/>
        <v>61</v>
      </c>
      <c r="R21">
        <v>61</v>
      </c>
      <c r="S21">
        <v>92</v>
      </c>
      <c r="T21">
        <v>46</v>
      </c>
      <c r="U21">
        <v>47</v>
      </c>
      <c r="V21">
        <v>47</v>
      </c>
      <c r="W21">
        <v>107</v>
      </c>
    </row>
    <row r="22" spans="1:23" x14ac:dyDescent="0.5">
      <c r="A22">
        <f t="shared" si="3"/>
        <v>21</v>
      </c>
      <c r="B22" t="s">
        <v>20</v>
      </c>
      <c r="C22">
        <v>40</v>
      </c>
      <c r="D22">
        <v>60</v>
      </c>
      <c r="E22">
        <v>30</v>
      </c>
      <c r="F22">
        <v>31</v>
      </c>
      <c r="G22">
        <v>31</v>
      </c>
      <c r="H22">
        <v>70</v>
      </c>
      <c r="I22">
        <f t="shared" si="2"/>
        <v>262</v>
      </c>
      <c r="K22" t="str">
        <f t="shared" si="4"/>
        <v>28</v>
      </c>
      <c r="L22" t="str">
        <f t="shared" si="4"/>
        <v>3C</v>
      </c>
      <c r="M22" t="str">
        <f t="shared" si="4"/>
        <v>1E</v>
      </c>
      <c r="N22" t="str">
        <f t="shared" si="4"/>
        <v>1F</v>
      </c>
      <c r="O22" t="str">
        <f t="shared" si="4"/>
        <v>1F</v>
      </c>
      <c r="P22" t="str">
        <f t="shared" si="4"/>
        <v>46</v>
      </c>
      <c r="R22">
        <v>88</v>
      </c>
      <c r="S22">
        <v>122</v>
      </c>
      <c r="T22">
        <v>88</v>
      </c>
      <c r="U22">
        <v>83</v>
      </c>
      <c r="V22">
        <v>83</v>
      </c>
      <c r="W22">
        <v>136</v>
      </c>
    </row>
    <row r="23" spans="1:23" x14ac:dyDescent="0.5">
      <c r="A23">
        <f t="shared" si="3"/>
        <v>22</v>
      </c>
      <c r="B23" t="s">
        <v>21</v>
      </c>
      <c r="C23">
        <v>65</v>
      </c>
      <c r="D23">
        <v>90</v>
      </c>
      <c r="E23">
        <v>65</v>
      </c>
      <c r="F23">
        <v>61</v>
      </c>
      <c r="G23">
        <v>61</v>
      </c>
      <c r="H23">
        <v>100</v>
      </c>
      <c r="I23">
        <f t="shared" si="2"/>
        <v>442</v>
      </c>
      <c r="K23" t="str">
        <f t="shared" si="4"/>
        <v>41</v>
      </c>
      <c r="L23" t="str">
        <f t="shared" si="4"/>
        <v>5A</v>
      </c>
      <c r="M23" t="str">
        <f t="shared" si="4"/>
        <v>41</v>
      </c>
      <c r="N23" t="str">
        <f t="shared" si="4"/>
        <v>3D</v>
      </c>
      <c r="O23" t="str">
        <f t="shared" si="4"/>
        <v>3D</v>
      </c>
      <c r="P23" t="str">
        <f t="shared" si="4"/>
        <v>64</v>
      </c>
      <c r="R23">
        <v>49</v>
      </c>
      <c r="S23">
        <v>83</v>
      </c>
      <c r="T23">
        <v>61</v>
      </c>
      <c r="U23">
        <v>56</v>
      </c>
      <c r="V23">
        <v>75</v>
      </c>
      <c r="W23">
        <v>76</v>
      </c>
    </row>
    <row r="24" spans="1:23" x14ac:dyDescent="0.5">
      <c r="A24">
        <f t="shared" si="3"/>
        <v>23</v>
      </c>
      <c r="B24" t="s">
        <v>22</v>
      </c>
      <c r="C24">
        <v>35</v>
      </c>
      <c r="D24">
        <v>60</v>
      </c>
      <c r="E24">
        <v>44</v>
      </c>
      <c r="F24">
        <v>40</v>
      </c>
      <c r="G24">
        <v>54</v>
      </c>
      <c r="H24">
        <v>55</v>
      </c>
      <c r="I24">
        <f t="shared" si="2"/>
        <v>288</v>
      </c>
      <c r="K24" t="str">
        <f t="shared" si="4"/>
        <v>23</v>
      </c>
      <c r="L24" t="str">
        <f t="shared" si="4"/>
        <v>3C</v>
      </c>
      <c r="M24" t="str">
        <f t="shared" si="4"/>
        <v>2C</v>
      </c>
      <c r="N24" t="str">
        <f t="shared" si="4"/>
        <v>28</v>
      </c>
      <c r="O24" t="str">
        <f t="shared" si="4"/>
        <v>36</v>
      </c>
      <c r="P24" t="str">
        <f t="shared" si="4"/>
        <v>37</v>
      </c>
      <c r="R24">
        <v>82</v>
      </c>
      <c r="S24">
        <v>116</v>
      </c>
      <c r="T24">
        <v>95</v>
      </c>
      <c r="U24">
        <v>89</v>
      </c>
      <c r="V24">
        <v>108</v>
      </c>
      <c r="W24">
        <v>110</v>
      </c>
    </row>
    <row r="25" spans="1:23" x14ac:dyDescent="0.5">
      <c r="A25">
        <f t="shared" si="3"/>
        <v>24</v>
      </c>
      <c r="B25" t="s">
        <v>23</v>
      </c>
      <c r="C25">
        <v>60</v>
      </c>
      <c r="D25">
        <v>85</v>
      </c>
      <c r="E25">
        <v>69</v>
      </c>
      <c r="F25">
        <v>65</v>
      </c>
      <c r="G25">
        <v>79</v>
      </c>
      <c r="H25">
        <v>80</v>
      </c>
      <c r="I25">
        <f t="shared" si="2"/>
        <v>438</v>
      </c>
      <c r="K25" t="str">
        <f t="shared" si="4"/>
        <v>3C</v>
      </c>
      <c r="L25" t="str">
        <f t="shared" si="4"/>
        <v>55</v>
      </c>
      <c r="M25" t="str">
        <f t="shared" si="4"/>
        <v>45</v>
      </c>
      <c r="N25" t="str">
        <f t="shared" si="4"/>
        <v>41</v>
      </c>
      <c r="O25" t="str">
        <f t="shared" si="4"/>
        <v>4F</v>
      </c>
      <c r="P25" t="str">
        <f t="shared" si="4"/>
        <v>50</v>
      </c>
      <c r="R25">
        <v>47</v>
      </c>
      <c r="S25">
        <v>73</v>
      </c>
      <c r="T25">
        <v>40</v>
      </c>
      <c r="U25">
        <v>67</v>
      </c>
      <c r="V25">
        <v>53</v>
      </c>
      <c r="W25">
        <v>120</v>
      </c>
    </row>
    <row r="26" spans="1:23" x14ac:dyDescent="0.5">
      <c r="A26">
        <f t="shared" si="3"/>
        <v>25</v>
      </c>
      <c r="B26" t="s">
        <v>24</v>
      </c>
      <c r="C26">
        <v>35</v>
      </c>
      <c r="D26">
        <v>55</v>
      </c>
      <c r="E26">
        <v>30</v>
      </c>
      <c r="F26">
        <v>50</v>
      </c>
      <c r="G26">
        <v>40</v>
      </c>
      <c r="H26">
        <v>90</v>
      </c>
      <c r="I26">
        <f t="shared" si="2"/>
        <v>300</v>
      </c>
      <c r="K26" t="str">
        <f t="shared" si="4"/>
        <v>23</v>
      </c>
      <c r="L26" t="str">
        <f t="shared" si="4"/>
        <v>37</v>
      </c>
      <c r="M26" t="str">
        <f t="shared" si="4"/>
        <v>1E</v>
      </c>
      <c r="N26" t="str">
        <f t="shared" si="4"/>
        <v>32</v>
      </c>
      <c r="O26" t="str">
        <f t="shared" si="4"/>
        <v>28</v>
      </c>
      <c r="P26" t="str">
        <f t="shared" si="4"/>
        <v>5A</v>
      </c>
      <c r="R26">
        <v>76</v>
      </c>
      <c r="S26">
        <v>114</v>
      </c>
      <c r="T26">
        <v>69</v>
      </c>
      <c r="U26">
        <v>114</v>
      </c>
      <c r="V26">
        <v>101</v>
      </c>
      <c r="W26">
        <v>126</v>
      </c>
    </row>
    <row r="27" spans="1:23" x14ac:dyDescent="0.5">
      <c r="A27">
        <f t="shared" si="3"/>
        <v>26</v>
      </c>
      <c r="B27" t="s">
        <v>25</v>
      </c>
      <c r="C27">
        <v>60</v>
      </c>
      <c r="D27">
        <v>90</v>
      </c>
      <c r="E27">
        <v>55</v>
      </c>
      <c r="F27">
        <v>90</v>
      </c>
      <c r="G27">
        <v>80</v>
      </c>
      <c r="H27">
        <v>100</v>
      </c>
      <c r="I27">
        <f t="shared" si="2"/>
        <v>475</v>
      </c>
      <c r="K27" t="str">
        <f t="shared" si="4"/>
        <v>3C</v>
      </c>
      <c r="L27" t="str">
        <f t="shared" si="4"/>
        <v>5A</v>
      </c>
      <c r="M27" t="str">
        <f t="shared" si="4"/>
        <v>37</v>
      </c>
      <c r="N27" t="str">
        <f t="shared" si="4"/>
        <v>5A</v>
      </c>
      <c r="O27" t="str">
        <f t="shared" si="4"/>
        <v>50</v>
      </c>
      <c r="P27" t="str">
        <f t="shared" si="4"/>
        <v>64</v>
      </c>
      <c r="R27">
        <v>67</v>
      </c>
      <c r="S27">
        <v>100</v>
      </c>
      <c r="T27">
        <v>113</v>
      </c>
      <c r="U27">
        <v>27</v>
      </c>
      <c r="V27">
        <v>40</v>
      </c>
      <c r="W27">
        <v>53</v>
      </c>
    </row>
    <row r="28" spans="1:23" x14ac:dyDescent="0.5">
      <c r="A28">
        <f t="shared" si="3"/>
        <v>27</v>
      </c>
      <c r="B28" t="s">
        <v>26</v>
      </c>
      <c r="C28">
        <v>50</v>
      </c>
      <c r="D28">
        <v>75</v>
      </c>
      <c r="E28">
        <v>85</v>
      </c>
      <c r="F28">
        <v>20</v>
      </c>
      <c r="G28">
        <v>30</v>
      </c>
      <c r="H28">
        <v>40</v>
      </c>
      <c r="I28">
        <f t="shared" si="2"/>
        <v>300</v>
      </c>
      <c r="K28" t="str">
        <f t="shared" si="4"/>
        <v>32</v>
      </c>
      <c r="L28" t="str">
        <f t="shared" si="4"/>
        <v>4B</v>
      </c>
      <c r="M28" t="str">
        <f t="shared" si="4"/>
        <v>55</v>
      </c>
      <c r="N28" t="str">
        <f t="shared" si="4"/>
        <v>14</v>
      </c>
      <c r="O28" t="str">
        <f t="shared" si="4"/>
        <v>1E</v>
      </c>
      <c r="P28" t="str">
        <f t="shared" si="4"/>
        <v>28</v>
      </c>
      <c r="R28">
        <v>100</v>
      </c>
      <c r="S28">
        <v>133</v>
      </c>
      <c r="T28">
        <v>147</v>
      </c>
      <c r="U28">
        <v>60</v>
      </c>
      <c r="V28">
        <v>73</v>
      </c>
      <c r="W28">
        <v>87</v>
      </c>
    </row>
    <row r="29" spans="1:23" x14ac:dyDescent="0.5">
      <c r="A29">
        <f t="shared" si="3"/>
        <v>28</v>
      </c>
      <c r="B29" t="s">
        <v>27</v>
      </c>
      <c r="C29">
        <v>75</v>
      </c>
      <c r="D29">
        <v>100</v>
      </c>
      <c r="E29">
        <v>110</v>
      </c>
      <c r="F29">
        <v>45</v>
      </c>
      <c r="G29">
        <v>55</v>
      </c>
      <c r="H29">
        <v>65</v>
      </c>
      <c r="I29">
        <f t="shared" si="2"/>
        <v>450</v>
      </c>
      <c r="K29" t="str">
        <f t="shared" si="4"/>
        <v>4B</v>
      </c>
      <c r="L29" t="str">
        <f t="shared" si="4"/>
        <v>64</v>
      </c>
      <c r="M29" t="str">
        <f t="shared" si="4"/>
        <v>6E</v>
      </c>
      <c r="N29" t="str">
        <f t="shared" si="4"/>
        <v>2D</v>
      </c>
      <c r="O29" t="str">
        <f t="shared" si="4"/>
        <v>37</v>
      </c>
      <c r="P29" t="str">
        <f t="shared" si="4"/>
        <v>41</v>
      </c>
      <c r="R29">
        <v>60</v>
      </c>
      <c r="S29">
        <v>51</v>
      </c>
      <c r="T29">
        <v>57</v>
      </c>
      <c r="U29">
        <v>44</v>
      </c>
      <c r="V29">
        <v>44</v>
      </c>
      <c r="W29">
        <v>45</v>
      </c>
    </row>
    <row r="30" spans="1:23" x14ac:dyDescent="0.5">
      <c r="A30">
        <f t="shared" si="3"/>
        <v>29</v>
      </c>
      <c r="B30" t="s">
        <v>28</v>
      </c>
      <c r="C30">
        <v>55</v>
      </c>
      <c r="D30">
        <v>47</v>
      </c>
      <c r="E30">
        <v>52</v>
      </c>
      <c r="F30">
        <v>40</v>
      </c>
      <c r="G30">
        <v>40</v>
      </c>
      <c r="H30">
        <v>41</v>
      </c>
      <c r="I30">
        <f t="shared" si="2"/>
        <v>275</v>
      </c>
      <c r="K30" t="str">
        <f t="shared" si="4"/>
        <v>37</v>
      </c>
      <c r="L30" t="str">
        <f t="shared" si="4"/>
        <v>2F</v>
      </c>
      <c r="M30" t="str">
        <f t="shared" si="4"/>
        <v>34</v>
      </c>
      <c r="N30" t="str">
        <f t="shared" si="4"/>
        <v>28</v>
      </c>
      <c r="O30" t="str">
        <f t="shared" si="4"/>
        <v>28</v>
      </c>
      <c r="P30" t="str">
        <f t="shared" si="4"/>
        <v>29</v>
      </c>
      <c r="R30">
        <v>77</v>
      </c>
      <c r="S30">
        <v>68</v>
      </c>
      <c r="T30">
        <v>73</v>
      </c>
      <c r="U30">
        <v>60</v>
      </c>
      <c r="V30">
        <v>60</v>
      </c>
      <c r="W30">
        <v>61</v>
      </c>
    </row>
    <row r="31" spans="1:23" x14ac:dyDescent="0.5">
      <c r="A31">
        <f t="shared" si="3"/>
        <v>30</v>
      </c>
      <c r="B31" t="s">
        <v>29</v>
      </c>
      <c r="C31">
        <v>70</v>
      </c>
      <c r="D31">
        <v>62</v>
      </c>
      <c r="E31">
        <v>67</v>
      </c>
      <c r="F31">
        <v>55</v>
      </c>
      <c r="G31">
        <v>55</v>
      </c>
      <c r="H31">
        <v>56</v>
      </c>
      <c r="I31">
        <f t="shared" si="2"/>
        <v>365</v>
      </c>
      <c r="K31" t="str">
        <f t="shared" si="4"/>
        <v>46</v>
      </c>
      <c r="L31" t="str">
        <f t="shared" si="4"/>
        <v>3E</v>
      </c>
      <c r="M31" t="str">
        <f t="shared" si="4"/>
        <v>43</v>
      </c>
      <c r="N31" t="str">
        <f t="shared" si="4"/>
        <v>37</v>
      </c>
      <c r="O31" t="str">
        <f t="shared" si="4"/>
        <v>37</v>
      </c>
      <c r="P31" t="str">
        <f t="shared" si="4"/>
        <v>38</v>
      </c>
      <c r="R31">
        <v>109</v>
      </c>
      <c r="S31">
        <v>99</v>
      </c>
      <c r="T31">
        <v>105</v>
      </c>
      <c r="U31">
        <v>91</v>
      </c>
      <c r="V31">
        <v>103</v>
      </c>
      <c r="W31">
        <v>92</v>
      </c>
    </row>
    <row r="32" spans="1:23" x14ac:dyDescent="0.5">
      <c r="A32">
        <f t="shared" si="3"/>
        <v>31</v>
      </c>
      <c r="B32" t="s">
        <v>30</v>
      </c>
      <c r="C32">
        <v>90</v>
      </c>
      <c r="D32">
        <v>82</v>
      </c>
      <c r="E32">
        <v>87</v>
      </c>
      <c r="F32">
        <v>75</v>
      </c>
      <c r="G32">
        <v>85</v>
      </c>
      <c r="H32">
        <v>76</v>
      </c>
      <c r="I32">
        <f t="shared" si="2"/>
        <v>495</v>
      </c>
      <c r="K32" t="str">
        <f t="shared" si="4"/>
        <v>5A</v>
      </c>
      <c r="L32" t="str">
        <f t="shared" si="4"/>
        <v>52</v>
      </c>
      <c r="M32" t="str">
        <f t="shared" si="4"/>
        <v>57</v>
      </c>
      <c r="N32" t="str">
        <f t="shared" si="4"/>
        <v>4B</v>
      </c>
      <c r="O32" t="str">
        <f t="shared" si="4"/>
        <v>55</v>
      </c>
      <c r="P32" t="str">
        <f t="shared" si="4"/>
        <v>4C</v>
      </c>
      <c r="R32">
        <v>51</v>
      </c>
      <c r="S32">
        <v>63</v>
      </c>
      <c r="T32">
        <v>44</v>
      </c>
      <c r="U32">
        <v>44</v>
      </c>
      <c r="V32">
        <v>44</v>
      </c>
      <c r="W32">
        <v>55</v>
      </c>
    </row>
    <row r="33" spans="1:23" x14ac:dyDescent="0.5">
      <c r="A33">
        <f t="shared" si="3"/>
        <v>32</v>
      </c>
      <c r="B33" t="s">
        <v>31</v>
      </c>
      <c r="C33">
        <v>46</v>
      </c>
      <c r="D33">
        <v>57</v>
      </c>
      <c r="E33">
        <v>40</v>
      </c>
      <c r="F33">
        <v>40</v>
      </c>
      <c r="G33">
        <v>40</v>
      </c>
      <c r="H33">
        <v>50</v>
      </c>
      <c r="I33">
        <f t="shared" si="2"/>
        <v>273</v>
      </c>
      <c r="K33" t="str">
        <f t="shared" si="4"/>
        <v>2E</v>
      </c>
      <c r="L33" t="str">
        <f t="shared" si="4"/>
        <v>39</v>
      </c>
      <c r="M33" t="str">
        <f t="shared" si="4"/>
        <v>28</v>
      </c>
      <c r="N33" t="str">
        <f t="shared" si="4"/>
        <v>28</v>
      </c>
      <c r="O33" t="str">
        <f t="shared" si="4"/>
        <v>28</v>
      </c>
      <c r="P33" t="str">
        <f t="shared" si="4"/>
        <v>32</v>
      </c>
      <c r="R33">
        <v>67</v>
      </c>
      <c r="S33">
        <v>79</v>
      </c>
      <c r="T33">
        <v>62</v>
      </c>
      <c r="U33">
        <v>60</v>
      </c>
      <c r="V33">
        <v>60</v>
      </c>
      <c r="W33">
        <v>71</v>
      </c>
    </row>
    <row r="34" spans="1:23" x14ac:dyDescent="0.5">
      <c r="A34">
        <f t="shared" si="3"/>
        <v>33</v>
      </c>
      <c r="B34" t="s">
        <v>32</v>
      </c>
      <c r="C34">
        <v>61</v>
      </c>
      <c r="D34">
        <v>72</v>
      </c>
      <c r="E34">
        <v>57</v>
      </c>
      <c r="F34">
        <v>55</v>
      </c>
      <c r="G34">
        <v>55</v>
      </c>
      <c r="H34">
        <v>65</v>
      </c>
      <c r="I34">
        <f t="shared" si="2"/>
        <v>365</v>
      </c>
      <c r="K34" t="str">
        <f t="shared" si="4"/>
        <v>3D</v>
      </c>
      <c r="L34" t="str">
        <f t="shared" si="4"/>
        <v>48</v>
      </c>
      <c r="M34" t="str">
        <f t="shared" si="4"/>
        <v>39</v>
      </c>
      <c r="N34" t="str">
        <f t="shared" si="4"/>
        <v>37</v>
      </c>
      <c r="O34" t="str">
        <f t="shared" si="4"/>
        <v>37</v>
      </c>
      <c r="P34" t="str">
        <f t="shared" si="4"/>
        <v>41</v>
      </c>
      <c r="R34">
        <v>98</v>
      </c>
      <c r="S34">
        <v>112</v>
      </c>
      <c r="T34">
        <v>93</v>
      </c>
      <c r="U34">
        <v>103</v>
      </c>
      <c r="V34">
        <v>91</v>
      </c>
      <c r="W34">
        <v>103</v>
      </c>
    </row>
    <row r="35" spans="1:23" x14ac:dyDescent="0.5">
      <c r="A35">
        <f t="shared" si="3"/>
        <v>34</v>
      </c>
      <c r="B35" t="s">
        <v>33</v>
      </c>
      <c r="C35">
        <v>81</v>
      </c>
      <c r="D35">
        <v>92</v>
      </c>
      <c r="E35">
        <v>77</v>
      </c>
      <c r="F35">
        <v>85</v>
      </c>
      <c r="G35">
        <v>75</v>
      </c>
      <c r="H35">
        <v>85</v>
      </c>
      <c r="I35">
        <f t="shared" si="2"/>
        <v>495</v>
      </c>
      <c r="K35" t="str">
        <f t="shared" si="4"/>
        <v>51</v>
      </c>
      <c r="L35" t="str">
        <f t="shared" si="4"/>
        <v>5C</v>
      </c>
      <c r="M35" t="str">
        <f t="shared" si="4"/>
        <v>4D</v>
      </c>
      <c r="N35" t="str">
        <f t="shared" si="4"/>
        <v>55</v>
      </c>
      <c r="O35" t="str">
        <f t="shared" si="4"/>
        <v>4B</v>
      </c>
      <c r="P35" t="str">
        <f t="shared" si="4"/>
        <v>55</v>
      </c>
      <c r="R35">
        <v>87</v>
      </c>
      <c r="S35">
        <v>56</v>
      </c>
      <c r="T35">
        <v>59</v>
      </c>
      <c r="U35">
        <v>74</v>
      </c>
      <c r="V35">
        <v>80</v>
      </c>
      <c r="W35">
        <v>43</v>
      </c>
    </row>
    <row r="36" spans="1:23" x14ac:dyDescent="0.5">
      <c r="A36">
        <f t="shared" si="3"/>
        <v>35</v>
      </c>
      <c r="B36" t="s">
        <v>34</v>
      </c>
      <c r="C36">
        <v>70</v>
      </c>
      <c r="D36">
        <v>45</v>
      </c>
      <c r="E36">
        <v>48</v>
      </c>
      <c r="F36">
        <v>60</v>
      </c>
      <c r="G36">
        <v>65</v>
      </c>
      <c r="H36">
        <v>35</v>
      </c>
      <c r="I36">
        <f t="shared" si="2"/>
        <v>323</v>
      </c>
      <c r="K36" t="str">
        <f t="shared" si="4"/>
        <v>46</v>
      </c>
      <c r="L36" t="str">
        <f t="shared" si="4"/>
        <v>2D</v>
      </c>
      <c r="M36" t="str">
        <f t="shared" si="4"/>
        <v>30</v>
      </c>
      <c r="N36" t="str">
        <f t="shared" si="4"/>
        <v>3C</v>
      </c>
      <c r="O36" t="str">
        <f t="shared" si="4"/>
        <v>41</v>
      </c>
      <c r="P36" t="str">
        <f t="shared" si="4"/>
        <v>23</v>
      </c>
      <c r="R36">
        <v>121</v>
      </c>
      <c r="S36">
        <v>89</v>
      </c>
      <c r="T36">
        <v>93</v>
      </c>
      <c r="U36">
        <v>108</v>
      </c>
      <c r="V36">
        <v>114</v>
      </c>
      <c r="W36">
        <v>76</v>
      </c>
    </row>
    <row r="37" spans="1:23" x14ac:dyDescent="0.5">
      <c r="A37">
        <f t="shared" si="3"/>
        <v>36</v>
      </c>
      <c r="B37" t="s">
        <v>35</v>
      </c>
      <c r="C37">
        <v>95</v>
      </c>
      <c r="D37">
        <v>70</v>
      </c>
      <c r="E37">
        <v>73</v>
      </c>
      <c r="F37">
        <v>85</v>
      </c>
      <c r="G37">
        <v>90</v>
      </c>
      <c r="H37">
        <v>60</v>
      </c>
      <c r="I37">
        <f t="shared" si="2"/>
        <v>473</v>
      </c>
      <c r="K37" t="str">
        <f t="shared" si="4"/>
        <v>5F</v>
      </c>
      <c r="L37" t="str">
        <f t="shared" si="4"/>
        <v>46</v>
      </c>
      <c r="M37" t="str">
        <f t="shared" si="4"/>
        <v>49</v>
      </c>
      <c r="N37" t="str">
        <f t="shared" si="4"/>
        <v>55</v>
      </c>
      <c r="O37" t="str">
        <f t="shared" si="4"/>
        <v>5A</v>
      </c>
      <c r="P37" t="str">
        <f t="shared" si="4"/>
        <v>3C</v>
      </c>
      <c r="R37">
        <v>51</v>
      </c>
      <c r="S37">
        <v>55</v>
      </c>
      <c r="T37">
        <v>54</v>
      </c>
      <c r="U37">
        <v>67</v>
      </c>
      <c r="V37">
        <v>87</v>
      </c>
      <c r="W37">
        <v>87</v>
      </c>
    </row>
    <row r="38" spans="1:23" x14ac:dyDescent="0.5">
      <c r="A38">
        <f t="shared" si="3"/>
        <v>37</v>
      </c>
      <c r="B38" t="s">
        <v>36</v>
      </c>
      <c r="C38">
        <v>38</v>
      </c>
      <c r="D38">
        <v>41</v>
      </c>
      <c r="E38">
        <v>40</v>
      </c>
      <c r="F38">
        <v>50</v>
      </c>
      <c r="G38">
        <v>65</v>
      </c>
      <c r="H38">
        <v>65</v>
      </c>
      <c r="I38">
        <f t="shared" si="2"/>
        <v>299</v>
      </c>
      <c r="K38" t="str">
        <f t="shared" si="4"/>
        <v>26</v>
      </c>
      <c r="L38" t="str">
        <f t="shared" si="4"/>
        <v>29</v>
      </c>
      <c r="M38" t="str">
        <f t="shared" si="4"/>
        <v>28</v>
      </c>
      <c r="N38" t="str">
        <f t="shared" si="4"/>
        <v>32</v>
      </c>
      <c r="O38" t="str">
        <f t="shared" si="4"/>
        <v>41</v>
      </c>
      <c r="P38" t="str">
        <f t="shared" si="4"/>
        <v>41</v>
      </c>
      <c r="R38">
        <v>87</v>
      </c>
      <c r="S38">
        <v>90</v>
      </c>
      <c r="T38">
        <v>89</v>
      </c>
      <c r="U38">
        <v>96</v>
      </c>
      <c r="V38">
        <v>119</v>
      </c>
      <c r="W38">
        <v>119</v>
      </c>
    </row>
    <row r="39" spans="1:23" x14ac:dyDescent="0.5">
      <c r="A39">
        <f t="shared" si="3"/>
        <v>38</v>
      </c>
      <c r="B39" t="s">
        <v>37</v>
      </c>
      <c r="C39">
        <v>73</v>
      </c>
      <c r="D39">
        <v>76</v>
      </c>
      <c r="E39">
        <v>75</v>
      </c>
      <c r="F39">
        <v>81</v>
      </c>
      <c r="G39">
        <v>100</v>
      </c>
      <c r="H39">
        <v>100</v>
      </c>
      <c r="I39">
        <f t="shared" si="2"/>
        <v>505</v>
      </c>
      <c r="K39" t="str">
        <f t="shared" si="4"/>
        <v>49</v>
      </c>
      <c r="L39" t="str">
        <f t="shared" si="4"/>
        <v>4C</v>
      </c>
      <c r="M39" t="str">
        <f t="shared" si="4"/>
        <v>4B</v>
      </c>
      <c r="N39" t="str">
        <f t="shared" si="4"/>
        <v>51</v>
      </c>
      <c r="O39" t="str">
        <f t="shared" si="4"/>
        <v>64</v>
      </c>
      <c r="P39" t="str">
        <f t="shared" si="4"/>
        <v>64</v>
      </c>
      <c r="R39">
        <v>170</v>
      </c>
      <c r="S39">
        <v>67</v>
      </c>
      <c r="T39">
        <v>30</v>
      </c>
      <c r="U39">
        <v>67</v>
      </c>
      <c r="V39">
        <v>37</v>
      </c>
      <c r="W39">
        <v>30</v>
      </c>
    </row>
    <row r="40" spans="1:23" x14ac:dyDescent="0.5">
      <c r="A40">
        <f t="shared" si="3"/>
        <v>39</v>
      </c>
      <c r="B40" t="s">
        <v>38</v>
      </c>
      <c r="C40">
        <v>115</v>
      </c>
      <c r="D40">
        <v>45</v>
      </c>
      <c r="E40">
        <v>20</v>
      </c>
      <c r="F40">
        <v>45</v>
      </c>
      <c r="G40">
        <v>25</v>
      </c>
      <c r="H40">
        <v>20</v>
      </c>
      <c r="I40">
        <f t="shared" si="2"/>
        <v>270</v>
      </c>
      <c r="K40" t="str">
        <f t="shared" si="4"/>
        <v>73</v>
      </c>
      <c r="L40" t="str">
        <f t="shared" si="4"/>
        <v>2D</v>
      </c>
      <c r="M40" t="str">
        <f t="shared" si="4"/>
        <v>14</v>
      </c>
      <c r="N40" t="str">
        <f t="shared" si="4"/>
        <v>2D</v>
      </c>
      <c r="O40" t="str">
        <f t="shared" si="4"/>
        <v>19</v>
      </c>
      <c r="P40" t="str">
        <f t="shared" si="4"/>
        <v>14</v>
      </c>
      <c r="R40">
        <v>198</v>
      </c>
      <c r="S40">
        <v>99</v>
      </c>
      <c r="T40">
        <v>64</v>
      </c>
      <c r="U40">
        <v>106</v>
      </c>
      <c r="V40">
        <v>71</v>
      </c>
      <c r="W40">
        <v>64</v>
      </c>
    </row>
    <row r="41" spans="1:23" x14ac:dyDescent="0.5">
      <c r="A41">
        <f t="shared" si="3"/>
        <v>40</v>
      </c>
      <c r="B41" t="s">
        <v>39</v>
      </c>
      <c r="C41">
        <v>140</v>
      </c>
      <c r="D41">
        <v>70</v>
      </c>
      <c r="E41">
        <v>45</v>
      </c>
      <c r="F41">
        <v>75</v>
      </c>
      <c r="G41">
        <v>50</v>
      </c>
      <c r="H41">
        <v>45</v>
      </c>
      <c r="I41">
        <f t="shared" si="2"/>
        <v>425</v>
      </c>
      <c r="K41" t="str">
        <f t="shared" si="4"/>
        <v>8C</v>
      </c>
      <c r="L41" t="str">
        <f t="shared" si="4"/>
        <v>46</v>
      </c>
      <c r="M41" t="str">
        <f t="shared" si="4"/>
        <v>2D</v>
      </c>
      <c r="N41" t="str">
        <f t="shared" si="4"/>
        <v>4B</v>
      </c>
      <c r="O41" t="str">
        <f t="shared" si="4"/>
        <v>32</v>
      </c>
      <c r="P41" t="str">
        <f t="shared" si="4"/>
        <v>2D</v>
      </c>
      <c r="R41">
        <v>49</v>
      </c>
      <c r="S41">
        <v>55</v>
      </c>
      <c r="T41">
        <v>43</v>
      </c>
      <c r="U41">
        <v>37</v>
      </c>
      <c r="V41">
        <v>49</v>
      </c>
      <c r="W41">
        <v>67</v>
      </c>
    </row>
    <row r="42" spans="1:23" x14ac:dyDescent="0.5">
      <c r="A42">
        <f t="shared" si="3"/>
        <v>41</v>
      </c>
      <c r="B42" t="s">
        <v>40</v>
      </c>
      <c r="C42">
        <v>40</v>
      </c>
      <c r="D42">
        <v>45</v>
      </c>
      <c r="E42">
        <v>35</v>
      </c>
      <c r="F42">
        <v>30</v>
      </c>
      <c r="G42">
        <v>40</v>
      </c>
      <c r="H42">
        <v>55</v>
      </c>
      <c r="I42">
        <f t="shared" si="2"/>
        <v>245</v>
      </c>
      <c r="K42" t="str">
        <f t="shared" si="4"/>
        <v>28</v>
      </c>
      <c r="L42" t="str">
        <f t="shared" si="4"/>
        <v>2D</v>
      </c>
      <c r="M42" t="str">
        <f t="shared" si="4"/>
        <v>23</v>
      </c>
      <c r="N42" t="str">
        <f t="shared" si="4"/>
        <v>1E</v>
      </c>
      <c r="O42" t="str">
        <f t="shared" si="4"/>
        <v>28</v>
      </c>
      <c r="P42" t="str">
        <f t="shared" si="4"/>
        <v>37</v>
      </c>
      <c r="R42">
        <v>66</v>
      </c>
      <c r="S42">
        <v>70</v>
      </c>
      <c r="T42">
        <v>62</v>
      </c>
      <c r="U42">
        <v>57</v>
      </c>
      <c r="V42">
        <v>66</v>
      </c>
      <c r="W42">
        <v>79</v>
      </c>
    </row>
    <row r="43" spans="1:23" x14ac:dyDescent="0.5">
      <c r="A43">
        <f t="shared" si="3"/>
        <v>42</v>
      </c>
      <c r="B43" t="s">
        <v>41</v>
      </c>
      <c r="C43">
        <v>75</v>
      </c>
      <c r="D43">
        <v>80</v>
      </c>
      <c r="E43">
        <v>70</v>
      </c>
      <c r="F43">
        <v>65</v>
      </c>
      <c r="G43">
        <v>75</v>
      </c>
      <c r="H43">
        <v>90</v>
      </c>
      <c r="I43">
        <f t="shared" si="2"/>
        <v>455</v>
      </c>
      <c r="K43" t="str">
        <f t="shared" si="4"/>
        <v>4B</v>
      </c>
      <c r="L43" t="str">
        <f t="shared" si="4"/>
        <v>50</v>
      </c>
      <c r="M43" t="str">
        <f t="shared" si="4"/>
        <v>46</v>
      </c>
      <c r="N43" t="str">
        <f t="shared" si="4"/>
        <v>41</v>
      </c>
      <c r="O43" t="str">
        <f t="shared" si="4"/>
        <v>4B</v>
      </c>
      <c r="P43" t="str">
        <f t="shared" si="4"/>
        <v>5A</v>
      </c>
      <c r="R43">
        <v>42</v>
      </c>
      <c r="S43">
        <v>47</v>
      </c>
      <c r="T43">
        <v>52</v>
      </c>
      <c r="U43">
        <v>70</v>
      </c>
      <c r="V43">
        <v>61</v>
      </c>
      <c r="W43">
        <v>28</v>
      </c>
    </row>
    <row r="44" spans="1:23" x14ac:dyDescent="0.5">
      <c r="A44">
        <f t="shared" si="3"/>
        <v>43</v>
      </c>
      <c r="B44" t="s">
        <v>42</v>
      </c>
      <c r="C44">
        <v>45</v>
      </c>
      <c r="D44">
        <v>50</v>
      </c>
      <c r="E44">
        <v>55</v>
      </c>
      <c r="F44">
        <v>75</v>
      </c>
      <c r="G44">
        <v>65</v>
      </c>
      <c r="H44">
        <v>30</v>
      </c>
      <c r="I44">
        <f t="shared" si="2"/>
        <v>320</v>
      </c>
      <c r="K44" t="str">
        <f t="shared" si="4"/>
        <v>2D</v>
      </c>
      <c r="L44" t="str">
        <f t="shared" si="4"/>
        <v>32</v>
      </c>
      <c r="M44" t="str">
        <f t="shared" si="4"/>
        <v>37</v>
      </c>
      <c r="N44" t="str">
        <f t="shared" si="4"/>
        <v>4B</v>
      </c>
      <c r="O44" t="str">
        <f t="shared" si="4"/>
        <v>41</v>
      </c>
      <c r="P44" t="str">
        <f t="shared" si="4"/>
        <v>1E</v>
      </c>
      <c r="R44">
        <v>61</v>
      </c>
      <c r="S44">
        <v>66</v>
      </c>
      <c r="T44">
        <v>71</v>
      </c>
      <c r="U44">
        <v>86</v>
      </c>
      <c r="V44">
        <v>76</v>
      </c>
      <c r="W44">
        <v>41</v>
      </c>
    </row>
    <row r="45" spans="1:23" x14ac:dyDescent="0.5">
      <c r="A45">
        <f t="shared" si="3"/>
        <v>44</v>
      </c>
      <c r="B45" t="s">
        <v>43</v>
      </c>
      <c r="C45">
        <v>60</v>
      </c>
      <c r="D45">
        <v>65</v>
      </c>
      <c r="E45">
        <v>70</v>
      </c>
      <c r="F45">
        <v>85</v>
      </c>
      <c r="G45">
        <v>75</v>
      </c>
      <c r="H45">
        <v>40</v>
      </c>
      <c r="I45">
        <f t="shared" si="2"/>
        <v>395</v>
      </c>
      <c r="K45" t="str">
        <f t="shared" si="4"/>
        <v>3C</v>
      </c>
      <c r="L45" t="str">
        <f t="shared" si="4"/>
        <v>41</v>
      </c>
      <c r="M45" t="str">
        <f t="shared" si="4"/>
        <v>46</v>
      </c>
      <c r="N45" t="str">
        <f t="shared" si="4"/>
        <v>55</v>
      </c>
      <c r="O45" t="str">
        <f t="shared" si="4"/>
        <v>4B</v>
      </c>
      <c r="P45" t="str">
        <f t="shared" si="4"/>
        <v>28</v>
      </c>
      <c r="R45">
        <v>94</v>
      </c>
      <c r="S45">
        <v>100</v>
      </c>
      <c r="T45">
        <v>106</v>
      </c>
      <c r="U45">
        <v>125</v>
      </c>
      <c r="V45">
        <v>112</v>
      </c>
      <c r="W45">
        <v>62</v>
      </c>
    </row>
    <row r="46" spans="1:23" x14ac:dyDescent="0.5">
      <c r="A46">
        <f t="shared" si="3"/>
        <v>45</v>
      </c>
      <c r="B46" t="s">
        <v>44</v>
      </c>
      <c r="C46">
        <v>75</v>
      </c>
      <c r="D46">
        <v>80</v>
      </c>
      <c r="E46">
        <v>85</v>
      </c>
      <c r="F46">
        <v>100</v>
      </c>
      <c r="G46">
        <v>90</v>
      </c>
      <c r="H46">
        <v>50</v>
      </c>
      <c r="I46">
        <f t="shared" si="2"/>
        <v>480</v>
      </c>
      <c r="K46" t="str">
        <f t="shared" si="4"/>
        <v>4B</v>
      </c>
      <c r="L46" t="str">
        <f t="shared" si="4"/>
        <v>50</v>
      </c>
      <c r="M46" t="str">
        <f t="shared" si="4"/>
        <v>55</v>
      </c>
      <c r="N46" t="str">
        <f t="shared" si="4"/>
        <v>64</v>
      </c>
      <c r="O46" t="str">
        <f t="shared" si="4"/>
        <v>5A</v>
      </c>
      <c r="P46" t="str">
        <f t="shared" si="4"/>
        <v>32</v>
      </c>
      <c r="R46">
        <v>49</v>
      </c>
      <c r="S46">
        <v>98</v>
      </c>
      <c r="T46">
        <v>77</v>
      </c>
      <c r="U46">
        <v>63</v>
      </c>
      <c r="V46">
        <v>77</v>
      </c>
      <c r="W46">
        <v>35</v>
      </c>
    </row>
    <row r="47" spans="1:23" x14ac:dyDescent="0.5">
      <c r="A47">
        <f t="shared" si="3"/>
        <v>46</v>
      </c>
      <c r="B47" t="s">
        <v>45</v>
      </c>
      <c r="C47">
        <v>35</v>
      </c>
      <c r="D47">
        <v>70</v>
      </c>
      <c r="E47">
        <v>55</v>
      </c>
      <c r="F47">
        <v>45</v>
      </c>
      <c r="G47">
        <v>55</v>
      </c>
      <c r="H47">
        <v>25</v>
      </c>
      <c r="I47">
        <f t="shared" si="2"/>
        <v>285</v>
      </c>
      <c r="K47" t="str">
        <f t="shared" si="4"/>
        <v>23</v>
      </c>
      <c r="L47" t="str">
        <f t="shared" si="4"/>
        <v>46</v>
      </c>
      <c r="M47" t="str">
        <f t="shared" si="4"/>
        <v>37</v>
      </c>
      <c r="N47" t="str">
        <f t="shared" si="4"/>
        <v>2D</v>
      </c>
      <c r="O47" t="str">
        <f t="shared" si="4"/>
        <v>37</v>
      </c>
      <c r="P47" t="str">
        <f t="shared" si="4"/>
        <v>19</v>
      </c>
      <c r="R47">
        <v>89</v>
      </c>
      <c r="S47">
        <v>141</v>
      </c>
      <c r="T47">
        <v>119</v>
      </c>
      <c r="U47">
        <v>89</v>
      </c>
      <c r="V47">
        <v>119</v>
      </c>
      <c r="W47">
        <v>44</v>
      </c>
    </row>
    <row r="48" spans="1:23" x14ac:dyDescent="0.5">
      <c r="A48">
        <f t="shared" si="3"/>
        <v>47</v>
      </c>
      <c r="B48" t="s">
        <v>46</v>
      </c>
      <c r="C48">
        <v>60</v>
      </c>
      <c r="D48">
        <v>95</v>
      </c>
      <c r="E48">
        <v>80</v>
      </c>
      <c r="F48">
        <v>60</v>
      </c>
      <c r="G48">
        <v>80</v>
      </c>
      <c r="H48">
        <v>30</v>
      </c>
      <c r="I48">
        <f t="shared" si="2"/>
        <v>405</v>
      </c>
      <c r="K48" t="str">
        <f t="shared" si="4"/>
        <v>3C</v>
      </c>
      <c r="L48" t="str">
        <f t="shared" si="4"/>
        <v>5F</v>
      </c>
      <c r="M48" t="str">
        <f t="shared" si="4"/>
        <v>50</v>
      </c>
      <c r="N48" t="str">
        <f t="shared" si="4"/>
        <v>3C</v>
      </c>
      <c r="O48" t="str">
        <f t="shared" si="4"/>
        <v>50</v>
      </c>
      <c r="P48" t="str">
        <f t="shared" si="4"/>
        <v>1E</v>
      </c>
      <c r="R48">
        <v>79</v>
      </c>
      <c r="S48">
        <v>72</v>
      </c>
      <c r="T48">
        <v>66</v>
      </c>
      <c r="U48">
        <v>52</v>
      </c>
      <c r="V48">
        <v>72</v>
      </c>
      <c r="W48">
        <v>59</v>
      </c>
    </row>
    <row r="49" spans="1:23" x14ac:dyDescent="0.5">
      <c r="A49">
        <f t="shared" si="3"/>
        <v>48</v>
      </c>
      <c r="B49" t="s">
        <v>47</v>
      </c>
      <c r="C49">
        <v>60</v>
      </c>
      <c r="D49">
        <v>55</v>
      </c>
      <c r="E49">
        <v>50</v>
      </c>
      <c r="F49">
        <v>40</v>
      </c>
      <c r="G49">
        <v>55</v>
      </c>
      <c r="H49">
        <v>45</v>
      </c>
      <c r="I49">
        <f t="shared" si="2"/>
        <v>305</v>
      </c>
      <c r="K49" t="str">
        <f t="shared" si="4"/>
        <v>3C</v>
      </c>
      <c r="L49" t="str">
        <f t="shared" si="4"/>
        <v>37</v>
      </c>
      <c r="M49" t="str">
        <f t="shared" si="4"/>
        <v>32</v>
      </c>
      <c r="N49" t="str">
        <f t="shared" si="4"/>
        <v>28</v>
      </c>
      <c r="O49" t="str">
        <f t="shared" si="4"/>
        <v>37</v>
      </c>
      <c r="P49" t="str">
        <f t="shared" si="4"/>
        <v>2D</v>
      </c>
      <c r="R49">
        <v>93</v>
      </c>
      <c r="S49">
        <v>87</v>
      </c>
      <c r="T49">
        <v>80</v>
      </c>
      <c r="U49">
        <v>120</v>
      </c>
      <c r="V49">
        <v>100</v>
      </c>
      <c r="W49">
        <v>120</v>
      </c>
    </row>
    <row r="50" spans="1:23" x14ac:dyDescent="0.5">
      <c r="A50">
        <f t="shared" si="3"/>
        <v>49</v>
      </c>
      <c r="B50" t="s">
        <v>48</v>
      </c>
      <c r="C50">
        <v>70</v>
      </c>
      <c r="D50">
        <v>65</v>
      </c>
      <c r="E50">
        <v>60</v>
      </c>
      <c r="F50">
        <v>90</v>
      </c>
      <c r="G50">
        <v>75</v>
      </c>
      <c r="H50">
        <v>90</v>
      </c>
      <c r="I50">
        <f t="shared" si="2"/>
        <v>450</v>
      </c>
      <c r="K50" t="str">
        <f t="shared" si="4"/>
        <v>46</v>
      </c>
      <c r="L50" t="str">
        <f t="shared" si="4"/>
        <v>41</v>
      </c>
      <c r="M50" t="str">
        <f t="shared" si="4"/>
        <v>3C</v>
      </c>
      <c r="N50" t="str">
        <f t="shared" si="4"/>
        <v>5A</v>
      </c>
      <c r="O50" t="str">
        <f t="shared" si="4"/>
        <v>4B</v>
      </c>
      <c r="P50" t="str">
        <f t="shared" si="4"/>
        <v>5A</v>
      </c>
      <c r="R50">
        <v>15</v>
      </c>
      <c r="S50">
        <v>83</v>
      </c>
      <c r="T50">
        <v>38</v>
      </c>
      <c r="U50">
        <v>53</v>
      </c>
      <c r="V50">
        <v>68</v>
      </c>
      <c r="W50">
        <v>143</v>
      </c>
    </row>
    <row r="51" spans="1:23" x14ac:dyDescent="0.5">
      <c r="A51">
        <f t="shared" si="3"/>
        <v>50</v>
      </c>
      <c r="B51" t="s">
        <v>49</v>
      </c>
      <c r="C51">
        <v>10</v>
      </c>
      <c r="D51">
        <v>55</v>
      </c>
      <c r="E51">
        <v>25</v>
      </c>
      <c r="F51">
        <v>35</v>
      </c>
      <c r="G51">
        <v>45</v>
      </c>
      <c r="H51">
        <v>95</v>
      </c>
      <c r="I51">
        <f t="shared" si="2"/>
        <v>265</v>
      </c>
      <c r="K51" t="str">
        <f t="shared" si="4"/>
        <v>A</v>
      </c>
      <c r="L51" t="str">
        <f t="shared" si="4"/>
        <v>37</v>
      </c>
      <c r="M51" t="str">
        <f t="shared" si="4"/>
        <v>19</v>
      </c>
      <c r="N51" t="str">
        <f t="shared" si="4"/>
        <v>23</v>
      </c>
      <c r="O51" t="str">
        <f t="shared" si="4"/>
        <v>2D</v>
      </c>
      <c r="P51" t="str">
        <f t="shared" si="4"/>
        <v>5F</v>
      </c>
      <c r="R51">
        <v>52</v>
      </c>
      <c r="S51">
        <v>119</v>
      </c>
      <c r="T51">
        <v>74</v>
      </c>
      <c r="U51">
        <v>74</v>
      </c>
      <c r="V51">
        <v>104</v>
      </c>
      <c r="W51">
        <v>178</v>
      </c>
    </row>
    <row r="52" spans="1:23" x14ac:dyDescent="0.5">
      <c r="A52">
        <f t="shared" si="3"/>
        <v>51</v>
      </c>
      <c r="B52" t="s">
        <v>50</v>
      </c>
      <c r="C52">
        <v>35</v>
      </c>
      <c r="D52">
        <v>80</v>
      </c>
      <c r="E52">
        <v>50</v>
      </c>
      <c r="F52">
        <v>50</v>
      </c>
      <c r="G52">
        <v>70</v>
      </c>
      <c r="H52">
        <v>120</v>
      </c>
      <c r="I52">
        <f t="shared" si="2"/>
        <v>405</v>
      </c>
      <c r="K52" t="str">
        <f t="shared" si="4"/>
        <v>23</v>
      </c>
      <c r="L52" t="str">
        <f t="shared" si="4"/>
        <v>50</v>
      </c>
      <c r="M52" t="str">
        <f t="shared" si="4"/>
        <v>32</v>
      </c>
      <c r="N52" t="str">
        <f t="shared" si="4"/>
        <v>32</v>
      </c>
      <c r="O52" t="str">
        <f t="shared" si="4"/>
        <v>46</v>
      </c>
      <c r="P52" t="str">
        <f t="shared" si="4"/>
        <v>78</v>
      </c>
      <c r="R52">
        <v>55</v>
      </c>
      <c r="S52">
        <v>62</v>
      </c>
      <c r="T52">
        <v>48</v>
      </c>
      <c r="U52">
        <v>55</v>
      </c>
      <c r="V52">
        <v>55</v>
      </c>
      <c r="W52">
        <v>124</v>
      </c>
    </row>
    <row r="53" spans="1:23" x14ac:dyDescent="0.5">
      <c r="A53">
        <f t="shared" si="3"/>
        <v>52</v>
      </c>
      <c r="B53" t="s">
        <v>51</v>
      </c>
      <c r="C53">
        <v>40</v>
      </c>
      <c r="D53">
        <v>45</v>
      </c>
      <c r="E53">
        <v>35</v>
      </c>
      <c r="F53">
        <v>40</v>
      </c>
      <c r="G53">
        <v>40</v>
      </c>
      <c r="H53">
        <v>90</v>
      </c>
      <c r="I53">
        <f t="shared" si="2"/>
        <v>290</v>
      </c>
      <c r="K53" t="str">
        <f t="shared" si="4"/>
        <v>28</v>
      </c>
      <c r="L53" t="str">
        <f t="shared" si="4"/>
        <v>2D</v>
      </c>
      <c r="M53" t="str">
        <f t="shared" si="4"/>
        <v>23</v>
      </c>
      <c r="N53" t="str">
        <f t="shared" si="4"/>
        <v>28</v>
      </c>
      <c r="O53" t="str">
        <f t="shared" si="4"/>
        <v>28</v>
      </c>
      <c r="P53" t="str">
        <f t="shared" si="4"/>
        <v>5A</v>
      </c>
      <c r="R53">
        <v>89</v>
      </c>
      <c r="S53">
        <v>95</v>
      </c>
      <c r="T53">
        <v>82</v>
      </c>
      <c r="U53">
        <v>89</v>
      </c>
      <c r="V53">
        <v>89</v>
      </c>
      <c r="W53">
        <v>157</v>
      </c>
    </row>
    <row r="54" spans="1:23" x14ac:dyDescent="0.5">
      <c r="A54">
        <f t="shared" si="3"/>
        <v>53</v>
      </c>
      <c r="B54" t="s">
        <v>52</v>
      </c>
      <c r="C54">
        <v>65</v>
      </c>
      <c r="D54">
        <v>70</v>
      </c>
      <c r="E54">
        <v>60</v>
      </c>
      <c r="F54">
        <v>65</v>
      </c>
      <c r="G54">
        <v>65</v>
      </c>
      <c r="H54">
        <v>115</v>
      </c>
      <c r="I54">
        <f t="shared" si="2"/>
        <v>440</v>
      </c>
      <c r="K54" t="str">
        <f t="shared" si="4"/>
        <v>41</v>
      </c>
      <c r="L54" t="str">
        <f t="shared" si="4"/>
        <v>46</v>
      </c>
      <c r="M54" t="str">
        <f t="shared" si="4"/>
        <v>3C</v>
      </c>
      <c r="N54" t="str">
        <f t="shared" si="4"/>
        <v>41</v>
      </c>
      <c r="O54" t="str">
        <f t="shared" si="4"/>
        <v>41</v>
      </c>
      <c r="P54" t="str">
        <f t="shared" si="4"/>
        <v>73</v>
      </c>
      <c r="R54">
        <v>62</v>
      </c>
      <c r="S54">
        <v>65</v>
      </c>
      <c r="T54">
        <v>60</v>
      </c>
      <c r="U54">
        <v>81</v>
      </c>
      <c r="V54">
        <v>62</v>
      </c>
      <c r="W54">
        <v>69</v>
      </c>
    </row>
    <row r="55" spans="1:23" x14ac:dyDescent="0.5">
      <c r="A55">
        <f t="shared" si="3"/>
        <v>54</v>
      </c>
      <c r="B55" t="s">
        <v>53</v>
      </c>
      <c r="C55">
        <v>50</v>
      </c>
      <c r="D55">
        <v>52</v>
      </c>
      <c r="E55">
        <v>48</v>
      </c>
      <c r="F55">
        <v>65</v>
      </c>
      <c r="G55">
        <v>50</v>
      </c>
      <c r="H55">
        <v>55</v>
      </c>
      <c r="I55">
        <f t="shared" si="2"/>
        <v>320</v>
      </c>
      <c r="K55" t="str">
        <f t="shared" si="4"/>
        <v>32</v>
      </c>
      <c r="L55" t="str">
        <f t="shared" si="4"/>
        <v>34</v>
      </c>
      <c r="M55" t="str">
        <f t="shared" si="4"/>
        <v>30</v>
      </c>
      <c r="N55" t="str">
        <f t="shared" si="4"/>
        <v>41</v>
      </c>
      <c r="O55" t="str">
        <f t="shared" si="4"/>
        <v>32</v>
      </c>
      <c r="P55" t="str">
        <f t="shared" si="4"/>
        <v>37</v>
      </c>
      <c r="R55">
        <v>96</v>
      </c>
      <c r="S55">
        <v>98</v>
      </c>
      <c r="T55">
        <v>94</v>
      </c>
      <c r="U55">
        <v>114</v>
      </c>
      <c r="V55">
        <v>96</v>
      </c>
      <c r="W55">
        <v>102</v>
      </c>
    </row>
    <row r="56" spans="1:23" x14ac:dyDescent="0.5">
      <c r="A56">
        <f t="shared" si="3"/>
        <v>55</v>
      </c>
      <c r="B56" t="s">
        <v>54</v>
      </c>
      <c r="C56">
        <v>80</v>
      </c>
      <c r="D56">
        <v>82</v>
      </c>
      <c r="E56">
        <v>78</v>
      </c>
      <c r="F56">
        <v>95</v>
      </c>
      <c r="G56">
        <v>80</v>
      </c>
      <c r="H56">
        <v>85</v>
      </c>
      <c r="I56">
        <f t="shared" si="2"/>
        <v>500</v>
      </c>
      <c r="K56" t="str">
        <f t="shared" si="4"/>
        <v>50</v>
      </c>
      <c r="L56" t="str">
        <f t="shared" si="4"/>
        <v>52</v>
      </c>
      <c r="M56" t="str">
        <f t="shared" si="4"/>
        <v>4E</v>
      </c>
      <c r="N56" t="str">
        <f t="shared" si="4"/>
        <v>5F</v>
      </c>
      <c r="O56" t="str">
        <f t="shared" si="4"/>
        <v>50</v>
      </c>
      <c r="P56" t="str">
        <f t="shared" si="4"/>
        <v>55</v>
      </c>
      <c r="R56">
        <v>52</v>
      </c>
      <c r="S56">
        <v>105</v>
      </c>
      <c r="T56">
        <v>46</v>
      </c>
      <c r="U56">
        <v>46</v>
      </c>
      <c r="V56">
        <v>59</v>
      </c>
      <c r="W56">
        <v>92</v>
      </c>
    </row>
    <row r="57" spans="1:23" x14ac:dyDescent="0.5">
      <c r="A57">
        <f t="shared" si="3"/>
        <v>56</v>
      </c>
      <c r="B57" t="s">
        <v>55</v>
      </c>
      <c r="C57">
        <v>40</v>
      </c>
      <c r="D57">
        <v>80</v>
      </c>
      <c r="E57">
        <v>35</v>
      </c>
      <c r="F57">
        <v>35</v>
      </c>
      <c r="G57">
        <v>45</v>
      </c>
      <c r="H57">
        <v>70</v>
      </c>
      <c r="I57">
        <f t="shared" si="2"/>
        <v>305</v>
      </c>
      <c r="K57" t="str">
        <f t="shared" si="4"/>
        <v>28</v>
      </c>
      <c r="L57" t="str">
        <f t="shared" si="4"/>
        <v>50</v>
      </c>
      <c r="M57" t="str">
        <f t="shared" si="4"/>
        <v>23</v>
      </c>
      <c r="N57" t="str">
        <f t="shared" si="4"/>
        <v>23</v>
      </c>
      <c r="O57" t="str">
        <f t="shared" si="4"/>
        <v>2D</v>
      </c>
      <c r="P57" t="str">
        <f t="shared" si="4"/>
        <v>46</v>
      </c>
      <c r="R57">
        <v>86</v>
      </c>
      <c r="S57">
        <v>138</v>
      </c>
      <c r="T57">
        <v>79</v>
      </c>
      <c r="U57">
        <v>79</v>
      </c>
      <c r="V57">
        <v>92</v>
      </c>
      <c r="W57">
        <v>125</v>
      </c>
    </row>
    <row r="58" spans="1:23" x14ac:dyDescent="0.5">
      <c r="A58">
        <f t="shared" si="3"/>
        <v>57</v>
      </c>
      <c r="B58" t="s">
        <v>56</v>
      </c>
      <c r="C58">
        <v>65</v>
      </c>
      <c r="D58">
        <v>105</v>
      </c>
      <c r="E58">
        <v>60</v>
      </c>
      <c r="F58">
        <v>60</v>
      </c>
      <c r="G58">
        <v>70</v>
      </c>
      <c r="H58">
        <v>95</v>
      </c>
      <c r="I58">
        <f t="shared" si="2"/>
        <v>455</v>
      </c>
      <c r="K58" t="str">
        <f t="shared" si="4"/>
        <v>41</v>
      </c>
      <c r="L58" t="str">
        <f t="shared" si="4"/>
        <v>69</v>
      </c>
      <c r="M58" t="str">
        <f t="shared" si="4"/>
        <v>3C</v>
      </c>
      <c r="N58" t="str">
        <f t="shared" si="4"/>
        <v>3C</v>
      </c>
      <c r="O58" t="str">
        <f t="shared" si="4"/>
        <v>46</v>
      </c>
      <c r="P58" t="str">
        <f t="shared" si="4"/>
        <v>5F</v>
      </c>
      <c r="R58">
        <v>63</v>
      </c>
      <c r="S58">
        <v>80</v>
      </c>
      <c r="T58">
        <v>51</v>
      </c>
      <c r="U58">
        <v>80</v>
      </c>
      <c r="V58">
        <v>57</v>
      </c>
      <c r="W58">
        <v>69</v>
      </c>
    </row>
    <row r="59" spans="1:23" x14ac:dyDescent="0.5">
      <c r="A59">
        <f t="shared" si="3"/>
        <v>58</v>
      </c>
      <c r="B59" t="s">
        <v>57</v>
      </c>
      <c r="C59">
        <v>55</v>
      </c>
      <c r="D59">
        <v>70</v>
      </c>
      <c r="E59">
        <v>45</v>
      </c>
      <c r="F59">
        <v>70</v>
      </c>
      <c r="G59">
        <v>50</v>
      </c>
      <c r="H59">
        <v>60</v>
      </c>
      <c r="I59">
        <f t="shared" si="2"/>
        <v>350</v>
      </c>
      <c r="K59" t="str">
        <f t="shared" si="4"/>
        <v>37</v>
      </c>
      <c r="L59" t="str">
        <f t="shared" si="4"/>
        <v>46</v>
      </c>
      <c r="M59" t="str">
        <f t="shared" si="4"/>
        <v>2D</v>
      </c>
      <c r="N59" t="str">
        <f t="shared" si="4"/>
        <v>46</v>
      </c>
      <c r="O59" t="str">
        <f t="shared" si="4"/>
        <v>32</v>
      </c>
      <c r="P59" t="str">
        <f t="shared" si="4"/>
        <v>3C</v>
      </c>
      <c r="R59">
        <v>97</v>
      </c>
      <c r="S59">
        <v>119</v>
      </c>
      <c r="T59">
        <v>86</v>
      </c>
      <c r="U59">
        <v>108</v>
      </c>
      <c r="V59">
        <v>86</v>
      </c>
      <c r="W59">
        <v>103</v>
      </c>
    </row>
    <row r="60" spans="1:23" x14ac:dyDescent="0.5">
      <c r="A60">
        <f t="shared" si="3"/>
        <v>59</v>
      </c>
      <c r="B60" t="s">
        <v>58</v>
      </c>
      <c r="C60">
        <v>90</v>
      </c>
      <c r="D60">
        <v>110</v>
      </c>
      <c r="E60">
        <v>80</v>
      </c>
      <c r="F60">
        <v>100</v>
      </c>
      <c r="G60">
        <v>80</v>
      </c>
      <c r="H60">
        <v>95</v>
      </c>
      <c r="I60">
        <f t="shared" si="2"/>
        <v>555</v>
      </c>
      <c r="K60" t="str">
        <f t="shared" si="4"/>
        <v>5A</v>
      </c>
      <c r="L60" t="str">
        <f t="shared" si="4"/>
        <v>6E</v>
      </c>
      <c r="M60" t="str">
        <f t="shared" si="4"/>
        <v>50</v>
      </c>
      <c r="N60" t="str">
        <f t="shared" ref="N60:P123" si="5">DEC2HEX(F60)</f>
        <v>64</v>
      </c>
      <c r="O60" t="str">
        <f t="shared" si="5"/>
        <v>50</v>
      </c>
      <c r="P60" t="str">
        <f t="shared" si="5"/>
        <v>5F</v>
      </c>
      <c r="R60">
        <v>40</v>
      </c>
      <c r="S60">
        <v>50</v>
      </c>
      <c r="T60">
        <v>40</v>
      </c>
      <c r="U60">
        <v>40</v>
      </c>
      <c r="V60">
        <v>40</v>
      </c>
      <c r="W60">
        <v>90</v>
      </c>
    </row>
    <row r="61" spans="1:23" x14ac:dyDescent="0.5">
      <c r="A61">
        <f t="shared" si="3"/>
        <v>60</v>
      </c>
      <c r="B61" t="s">
        <v>59</v>
      </c>
      <c r="C61">
        <v>40</v>
      </c>
      <c r="D61">
        <v>50</v>
      </c>
      <c r="E61">
        <v>40</v>
      </c>
      <c r="F61">
        <v>40</v>
      </c>
      <c r="G61">
        <v>40</v>
      </c>
      <c r="H61">
        <v>90</v>
      </c>
      <c r="I61">
        <f t="shared" si="2"/>
        <v>300</v>
      </c>
      <c r="K61" t="str">
        <f t="shared" ref="K61:P124" si="6">DEC2HEX(C61)</f>
        <v>28</v>
      </c>
      <c r="L61" t="str">
        <f t="shared" si="6"/>
        <v>32</v>
      </c>
      <c r="M61" t="str">
        <f t="shared" si="6"/>
        <v>28</v>
      </c>
      <c r="N61" t="str">
        <f t="shared" si="5"/>
        <v>28</v>
      </c>
      <c r="O61" t="str">
        <f t="shared" si="5"/>
        <v>28</v>
      </c>
      <c r="P61" t="str">
        <f t="shared" si="5"/>
        <v>5A</v>
      </c>
      <c r="R61">
        <v>68</v>
      </c>
      <c r="S61">
        <v>68</v>
      </c>
      <c r="T61">
        <v>68</v>
      </c>
      <c r="U61">
        <v>52</v>
      </c>
      <c r="V61">
        <v>52</v>
      </c>
      <c r="W61">
        <v>94</v>
      </c>
    </row>
    <row r="62" spans="1:23" x14ac:dyDescent="0.5">
      <c r="A62">
        <f t="shared" si="3"/>
        <v>61</v>
      </c>
      <c r="B62" t="s">
        <v>60</v>
      </c>
      <c r="C62">
        <v>65</v>
      </c>
      <c r="D62">
        <v>65</v>
      </c>
      <c r="E62">
        <v>65</v>
      </c>
      <c r="F62">
        <v>50</v>
      </c>
      <c r="G62">
        <v>50</v>
      </c>
      <c r="H62">
        <v>90</v>
      </c>
      <c r="I62">
        <f t="shared" si="2"/>
        <v>385</v>
      </c>
      <c r="K62" t="str">
        <f t="shared" si="6"/>
        <v>41</v>
      </c>
      <c r="L62" t="str">
        <f t="shared" si="6"/>
        <v>41</v>
      </c>
      <c r="M62" t="str">
        <f t="shared" si="6"/>
        <v>41</v>
      </c>
      <c r="N62" t="str">
        <f t="shared" si="5"/>
        <v>32</v>
      </c>
      <c r="O62" t="str">
        <f t="shared" si="5"/>
        <v>32</v>
      </c>
      <c r="P62" t="str">
        <f t="shared" si="5"/>
        <v>5A</v>
      </c>
      <c r="R62">
        <v>108</v>
      </c>
      <c r="S62">
        <v>102</v>
      </c>
      <c r="T62">
        <v>114</v>
      </c>
      <c r="U62">
        <v>84</v>
      </c>
      <c r="V62">
        <v>108</v>
      </c>
      <c r="W62">
        <v>84</v>
      </c>
    </row>
    <row r="63" spans="1:23" x14ac:dyDescent="0.5">
      <c r="A63">
        <f t="shared" si="3"/>
        <v>62</v>
      </c>
      <c r="B63" t="s">
        <v>61</v>
      </c>
      <c r="C63">
        <v>90</v>
      </c>
      <c r="D63">
        <v>85</v>
      </c>
      <c r="E63">
        <v>95</v>
      </c>
      <c r="F63">
        <v>70</v>
      </c>
      <c r="G63">
        <v>90</v>
      </c>
      <c r="H63">
        <v>70</v>
      </c>
      <c r="I63">
        <f t="shared" si="2"/>
        <v>500</v>
      </c>
      <c r="K63" t="str">
        <f t="shared" si="6"/>
        <v>5A</v>
      </c>
      <c r="L63" t="str">
        <f t="shared" si="6"/>
        <v>55</v>
      </c>
      <c r="M63" t="str">
        <f t="shared" si="6"/>
        <v>5F</v>
      </c>
      <c r="N63" t="str">
        <f t="shared" si="5"/>
        <v>46</v>
      </c>
      <c r="O63" t="str">
        <f t="shared" si="5"/>
        <v>5A</v>
      </c>
      <c r="P63" t="str">
        <f t="shared" si="5"/>
        <v>46</v>
      </c>
      <c r="R63">
        <v>24</v>
      </c>
      <c r="S63">
        <v>19</v>
      </c>
      <c r="T63">
        <v>15</v>
      </c>
      <c r="U63">
        <v>102</v>
      </c>
      <c r="V63">
        <v>53</v>
      </c>
      <c r="W63">
        <v>87</v>
      </c>
    </row>
    <row r="64" spans="1:23" x14ac:dyDescent="0.5">
      <c r="A64">
        <f t="shared" si="3"/>
        <v>63</v>
      </c>
      <c r="B64" t="s">
        <v>62</v>
      </c>
      <c r="C64">
        <v>25</v>
      </c>
      <c r="D64">
        <v>20</v>
      </c>
      <c r="E64">
        <v>15</v>
      </c>
      <c r="F64">
        <v>105</v>
      </c>
      <c r="G64">
        <v>55</v>
      </c>
      <c r="H64">
        <v>90</v>
      </c>
      <c r="I64">
        <f t="shared" si="2"/>
        <v>310</v>
      </c>
      <c r="K64" t="str">
        <f t="shared" si="6"/>
        <v>19</v>
      </c>
      <c r="L64" t="str">
        <f t="shared" si="6"/>
        <v>14</v>
      </c>
      <c r="M64" t="str">
        <f t="shared" si="6"/>
        <v>F</v>
      </c>
      <c r="N64" t="str">
        <f t="shared" si="5"/>
        <v>69</v>
      </c>
      <c r="O64" t="str">
        <f t="shared" si="5"/>
        <v>37</v>
      </c>
      <c r="P64" t="str">
        <f t="shared" si="5"/>
        <v>5A</v>
      </c>
      <c r="R64">
        <v>40</v>
      </c>
      <c r="S64">
        <v>35</v>
      </c>
      <c r="T64">
        <v>30</v>
      </c>
      <c r="U64">
        <v>120</v>
      </c>
      <c r="V64">
        <v>70</v>
      </c>
      <c r="W64">
        <v>105</v>
      </c>
    </row>
    <row r="65" spans="1:23" x14ac:dyDescent="0.5">
      <c r="A65">
        <f t="shared" si="3"/>
        <v>64</v>
      </c>
      <c r="B65" t="s">
        <v>63</v>
      </c>
      <c r="C65">
        <v>40</v>
      </c>
      <c r="D65">
        <v>35</v>
      </c>
      <c r="E65">
        <v>30</v>
      </c>
      <c r="F65">
        <v>120</v>
      </c>
      <c r="G65">
        <v>70</v>
      </c>
      <c r="H65">
        <v>105</v>
      </c>
      <c r="I65">
        <f t="shared" si="2"/>
        <v>400</v>
      </c>
      <c r="K65" t="str">
        <f t="shared" si="6"/>
        <v>28</v>
      </c>
      <c r="L65" t="str">
        <f t="shared" si="6"/>
        <v>23</v>
      </c>
      <c r="M65" t="str">
        <f t="shared" si="6"/>
        <v>1E</v>
      </c>
      <c r="N65" t="str">
        <f t="shared" si="5"/>
        <v>78</v>
      </c>
      <c r="O65" t="str">
        <f t="shared" si="5"/>
        <v>46</v>
      </c>
      <c r="P65" t="str">
        <f t="shared" si="5"/>
        <v>69</v>
      </c>
      <c r="R65">
        <v>67</v>
      </c>
      <c r="S65">
        <v>61</v>
      </c>
      <c r="T65">
        <v>55</v>
      </c>
      <c r="U65">
        <v>165</v>
      </c>
      <c r="V65">
        <v>104</v>
      </c>
      <c r="W65">
        <v>147</v>
      </c>
    </row>
    <row r="66" spans="1:23" x14ac:dyDescent="0.5">
      <c r="A66">
        <f t="shared" si="3"/>
        <v>65</v>
      </c>
      <c r="B66" t="s">
        <v>64</v>
      </c>
      <c r="C66">
        <v>55</v>
      </c>
      <c r="D66">
        <v>50</v>
      </c>
      <c r="E66">
        <v>45</v>
      </c>
      <c r="F66">
        <v>135</v>
      </c>
      <c r="G66">
        <v>85</v>
      </c>
      <c r="H66">
        <v>120</v>
      </c>
      <c r="I66">
        <f t="shared" si="2"/>
        <v>490</v>
      </c>
      <c r="K66" t="str">
        <f t="shared" si="6"/>
        <v>37</v>
      </c>
      <c r="L66" t="str">
        <f t="shared" si="6"/>
        <v>32</v>
      </c>
      <c r="M66" t="str">
        <f t="shared" si="6"/>
        <v>2D</v>
      </c>
      <c r="N66" t="str">
        <f t="shared" si="5"/>
        <v>87</v>
      </c>
      <c r="O66" t="str">
        <f t="shared" si="5"/>
        <v>55</v>
      </c>
      <c r="P66" t="str">
        <f t="shared" si="5"/>
        <v>78</v>
      </c>
      <c r="R66">
        <v>69</v>
      </c>
      <c r="S66">
        <v>79</v>
      </c>
      <c r="T66">
        <v>49</v>
      </c>
      <c r="U66">
        <v>34</v>
      </c>
      <c r="V66">
        <v>34</v>
      </c>
      <c r="W66">
        <v>34</v>
      </c>
    </row>
    <row r="67" spans="1:23" x14ac:dyDescent="0.5">
      <c r="A67">
        <f t="shared" si="3"/>
        <v>66</v>
      </c>
      <c r="B67" t="s">
        <v>65</v>
      </c>
      <c r="C67">
        <v>70</v>
      </c>
      <c r="D67">
        <v>80</v>
      </c>
      <c r="E67">
        <v>50</v>
      </c>
      <c r="F67">
        <v>35</v>
      </c>
      <c r="G67">
        <v>35</v>
      </c>
      <c r="H67">
        <v>35</v>
      </c>
      <c r="I67">
        <f t="shared" ref="I67:I130" si="7">SUM(C67:H67)</f>
        <v>305</v>
      </c>
      <c r="K67" t="str">
        <f t="shared" si="6"/>
        <v>46</v>
      </c>
      <c r="L67" t="str">
        <f t="shared" si="6"/>
        <v>50</v>
      </c>
      <c r="M67" t="str">
        <f t="shared" si="6"/>
        <v>32</v>
      </c>
      <c r="N67" t="str">
        <f t="shared" si="5"/>
        <v>23</v>
      </c>
      <c r="O67" t="str">
        <f t="shared" si="5"/>
        <v>23</v>
      </c>
      <c r="P67" t="str">
        <f t="shared" si="5"/>
        <v>23</v>
      </c>
      <c r="R67">
        <v>79</v>
      </c>
      <c r="S67">
        <v>99</v>
      </c>
      <c r="T67">
        <v>69</v>
      </c>
      <c r="U67">
        <v>49</v>
      </c>
      <c r="V67">
        <v>59</v>
      </c>
      <c r="W67">
        <v>44</v>
      </c>
    </row>
    <row r="68" spans="1:23" x14ac:dyDescent="0.5">
      <c r="A68">
        <f t="shared" si="3"/>
        <v>67</v>
      </c>
      <c r="B68" t="s">
        <v>66</v>
      </c>
      <c r="C68">
        <v>80</v>
      </c>
      <c r="D68">
        <v>100</v>
      </c>
      <c r="E68">
        <v>70</v>
      </c>
      <c r="F68">
        <v>50</v>
      </c>
      <c r="G68">
        <v>60</v>
      </c>
      <c r="H68">
        <v>45</v>
      </c>
      <c r="I68">
        <f t="shared" si="7"/>
        <v>405</v>
      </c>
      <c r="K68" t="str">
        <f t="shared" si="6"/>
        <v>50</v>
      </c>
      <c r="L68" t="str">
        <f t="shared" si="6"/>
        <v>64</v>
      </c>
      <c r="M68" t="str">
        <f t="shared" si="6"/>
        <v>46</v>
      </c>
      <c r="N68" t="str">
        <f t="shared" si="5"/>
        <v>32</v>
      </c>
      <c r="O68" t="str">
        <f t="shared" si="5"/>
        <v>3C</v>
      </c>
      <c r="P68" t="str">
        <f t="shared" si="5"/>
        <v>2D</v>
      </c>
      <c r="R68">
        <v>107</v>
      </c>
      <c r="S68">
        <v>154</v>
      </c>
      <c r="T68">
        <v>95</v>
      </c>
      <c r="U68">
        <v>77</v>
      </c>
      <c r="V68">
        <v>101</v>
      </c>
      <c r="W68">
        <v>65</v>
      </c>
    </row>
    <row r="69" spans="1:23" x14ac:dyDescent="0.5">
      <c r="A69">
        <f t="shared" ref="A69:A132" si="8">A68+1</f>
        <v>68</v>
      </c>
      <c r="B69" t="s">
        <v>67</v>
      </c>
      <c r="C69">
        <v>90</v>
      </c>
      <c r="D69">
        <v>130</v>
      </c>
      <c r="E69">
        <v>80</v>
      </c>
      <c r="F69">
        <v>65</v>
      </c>
      <c r="G69">
        <v>85</v>
      </c>
      <c r="H69">
        <v>55</v>
      </c>
      <c r="I69">
        <f t="shared" si="7"/>
        <v>505</v>
      </c>
      <c r="K69" t="str">
        <f t="shared" si="6"/>
        <v>5A</v>
      </c>
      <c r="L69" t="str">
        <f t="shared" si="6"/>
        <v>82</v>
      </c>
      <c r="M69" t="str">
        <f t="shared" si="6"/>
        <v>50</v>
      </c>
      <c r="N69" t="str">
        <f t="shared" si="5"/>
        <v>41</v>
      </c>
      <c r="O69" t="str">
        <f t="shared" si="5"/>
        <v>55</v>
      </c>
      <c r="P69" t="str">
        <f t="shared" si="5"/>
        <v>37</v>
      </c>
      <c r="R69">
        <v>50</v>
      </c>
      <c r="S69">
        <v>75</v>
      </c>
      <c r="T69">
        <v>35</v>
      </c>
      <c r="U69">
        <v>70</v>
      </c>
      <c r="V69">
        <v>30</v>
      </c>
      <c r="W69">
        <v>40</v>
      </c>
    </row>
    <row r="70" spans="1:23" x14ac:dyDescent="0.5">
      <c r="A70">
        <f t="shared" si="8"/>
        <v>69</v>
      </c>
      <c r="B70" t="s">
        <v>68</v>
      </c>
      <c r="C70">
        <v>50</v>
      </c>
      <c r="D70">
        <v>75</v>
      </c>
      <c r="E70">
        <v>35</v>
      </c>
      <c r="F70">
        <v>70</v>
      </c>
      <c r="G70">
        <v>30</v>
      </c>
      <c r="H70">
        <v>40</v>
      </c>
      <c r="I70">
        <f t="shared" si="7"/>
        <v>300</v>
      </c>
      <c r="K70" t="str">
        <f t="shared" si="6"/>
        <v>32</v>
      </c>
      <c r="L70" t="str">
        <f t="shared" si="6"/>
        <v>4B</v>
      </c>
      <c r="M70" t="str">
        <f t="shared" si="6"/>
        <v>23</v>
      </c>
      <c r="N70" t="str">
        <f t="shared" si="5"/>
        <v>46</v>
      </c>
      <c r="O70" t="str">
        <f t="shared" si="5"/>
        <v>1E</v>
      </c>
      <c r="P70" t="str">
        <f t="shared" si="5"/>
        <v>28</v>
      </c>
      <c r="R70">
        <v>67</v>
      </c>
      <c r="S70">
        <v>92</v>
      </c>
      <c r="T70">
        <v>51</v>
      </c>
      <c r="U70">
        <v>87</v>
      </c>
      <c r="V70">
        <v>46</v>
      </c>
      <c r="W70">
        <v>56</v>
      </c>
    </row>
    <row r="71" spans="1:23" x14ac:dyDescent="0.5">
      <c r="A71">
        <f t="shared" si="8"/>
        <v>70</v>
      </c>
      <c r="B71" t="s">
        <v>69</v>
      </c>
      <c r="C71">
        <v>65</v>
      </c>
      <c r="D71">
        <v>90</v>
      </c>
      <c r="E71">
        <v>50</v>
      </c>
      <c r="F71">
        <v>85</v>
      </c>
      <c r="G71">
        <v>45</v>
      </c>
      <c r="H71">
        <v>55</v>
      </c>
      <c r="I71">
        <f t="shared" si="7"/>
        <v>390</v>
      </c>
      <c r="K71" t="str">
        <f t="shared" si="6"/>
        <v>41</v>
      </c>
      <c r="L71" t="str">
        <f t="shared" si="6"/>
        <v>5A</v>
      </c>
      <c r="M71" t="str">
        <f t="shared" si="6"/>
        <v>32</v>
      </c>
      <c r="N71" t="str">
        <f t="shared" si="5"/>
        <v>55</v>
      </c>
      <c r="O71" t="str">
        <f t="shared" si="5"/>
        <v>2D</v>
      </c>
      <c r="P71" t="str">
        <f t="shared" si="5"/>
        <v>37</v>
      </c>
      <c r="R71">
        <v>100</v>
      </c>
      <c r="S71">
        <v>131</v>
      </c>
      <c r="T71">
        <v>81</v>
      </c>
      <c r="U71">
        <v>125</v>
      </c>
      <c r="V71">
        <v>75</v>
      </c>
      <c r="W71">
        <v>88</v>
      </c>
    </row>
    <row r="72" spans="1:23" x14ac:dyDescent="0.5">
      <c r="A72">
        <f t="shared" si="8"/>
        <v>71</v>
      </c>
      <c r="B72" t="s">
        <v>70</v>
      </c>
      <c r="C72">
        <v>80</v>
      </c>
      <c r="D72">
        <v>105</v>
      </c>
      <c r="E72">
        <v>65</v>
      </c>
      <c r="F72">
        <v>100</v>
      </c>
      <c r="G72">
        <v>60</v>
      </c>
      <c r="H72">
        <v>70</v>
      </c>
      <c r="I72">
        <f t="shared" si="7"/>
        <v>480</v>
      </c>
      <c r="K72" t="str">
        <f t="shared" si="6"/>
        <v>50</v>
      </c>
      <c r="L72" t="str">
        <f t="shared" si="6"/>
        <v>69</v>
      </c>
      <c r="M72" t="str">
        <f t="shared" si="6"/>
        <v>41</v>
      </c>
      <c r="N72" t="str">
        <f t="shared" si="5"/>
        <v>64</v>
      </c>
      <c r="O72" t="str">
        <f t="shared" si="5"/>
        <v>3C</v>
      </c>
      <c r="P72" t="str">
        <f t="shared" si="5"/>
        <v>46</v>
      </c>
      <c r="R72">
        <v>48</v>
      </c>
      <c r="S72">
        <v>48</v>
      </c>
      <c r="T72">
        <v>42</v>
      </c>
      <c r="U72">
        <v>60</v>
      </c>
      <c r="V72">
        <v>119</v>
      </c>
      <c r="W72">
        <v>84</v>
      </c>
    </row>
    <row r="73" spans="1:23" x14ac:dyDescent="0.5">
      <c r="A73">
        <f t="shared" si="8"/>
        <v>72</v>
      </c>
      <c r="B73" t="s">
        <v>71</v>
      </c>
      <c r="C73">
        <v>40</v>
      </c>
      <c r="D73">
        <v>40</v>
      </c>
      <c r="E73">
        <v>35</v>
      </c>
      <c r="F73">
        <v>50</v>
      </c>
      <c r="G73">
        <v>100</v>
      </c>
      <c r="H73">
        <v>70</v>
      </c>
      <c r="I73">
        <f t="shared" si="7"/>
        <v>335</v>
      </c>
      <c r="K73" t="str">
        <f t="shared" si="6"/>
        <v>28</v>
      </c>
      <c r="L73" t="str">
        <f t="shared" si="6"/>
        <v>28</v>
      </c>
      <c r="M73" t="str">
        <f t="shared" si="6"/>
        <v>23</v>
      </c>
      <c r="N73" t="str">
        <f t="shared" si="5"/>
        <v>32</v>
      </c>
      <c r="O73" t="str">
        <f t="shared" si="5"/>
        <v>64</v>
      </c>
      <c r="P73" t="str">
        <f t="shared" si="5"/>
        <v>46</v>
      </c>
      <c r="R73">
        <v>93</v>
      </c>
      <c r="S73">
        <v>82</v>
      </c>
      <c r="T73">
        <v>76</v>
      </c>
      <c r="U73">
        <v>93</v>
      </c>
      <c r="V73">
        <v>140</v>
      </c>
      <c r="W73">
        <v>117</v>
      </c>
    </row>
    <row r="74" spans="1:23" x14ac:dyDescent="0.5">
      <c r="A74">
        <f t="shared" si="8"/>
        <v>73</v>
      </c>
      <c r="B74" t="s">
        <v>72</v>
      </c>
      <c r="C74">
        <v>80</v>
      </c>
      <c r="D74">
        <v>70</v>
      </c>
      <c r="E74">
        <v>65</v>
      </c>
      <c r="F74">
        <v>80</v>
      </c>
      <c r="G74">
        <v>120</v>
      </c>
      <c r="H74">
        <v>100</v>
      </c>
      <c r="I74">
        <f t="shared" si="7"/>
        <v>515</v>
      </c>
      <c r="K74" t="str">
        <f t="shared" si="6"/>
        <v>50</v>
      </c>
      <c r="L74" t="str">
        <f t="shared" si="6"/>
        <v>46</v>
      </c>
      <c r="M74" t="str">
        <f t="shared" si="6"/>
        <v>41</v>
      </c>
      <c r="N74" t="str">
        <f t="shared" si="5"/>
        <v>50</v>
      </c>
      <c r="O74" t="str">
        <f t="shared" si="5"/>
        <v>78</v>
      </c>
      <c r="P74" t="str">
        <f t="shared" si="5"/>
        <v>64</v>
      </c>
      <c r="R74">
        <v>40</v>
      </c>
      <c r="S74">
        <v>80</v>
      </c>
      <c r="T74">
        <v>100</v>
      </c>
      <c r="U74">
        <v>30</v>
      </c>
      <c r="V74">
        <v>30</v>
      </c>
      <c r="W74">
        <v>20</v>
      </c>
    </row>
    <row r="75" spans="1:23" x14ac:dyDescent="0.5">
      <c r="A75">
        <f t="shared" si="8"/>
        <v>74</v>
      </c>
      <c r="B75" t="s">
        <v>73</v>
      </c>
      <c r="C75">
        <v>40</v>
      </c>
      <c r="D75">
        <v>80</v>
      </c>
      <c r="E75">
        <v>100</v>
      </c>
      <c r="F75">
        <v>30</v>
      </c>
      <c r="G75">
        <v>30</v>
      </c>
      <c r="H75">
        <v>20</v>
      </c>
      <c r="I75">
        <f t="shared" si="7"/>
        <v>300</v>
      </c>
      <c r="K75" t="str">
        <f t="shared" si="6"/>
        <v>28</v>
      </c>
      <c r="L75" t="str">
        <f t="shared" si="6"/>
        <v>50</v>
      </c>
      <c r="M75" t="str">
        <f t="shared" si="6"/>
        <v>64</v>
      </c>
      <c r="N75" t="str">
        <f t="shared" si="5"/>
        <v>1E</v>
      </c>
      <c r="O75" t="str">
        <f t="shared" si="5"/>
        <v>1E</v>
      </c>
      <c r="P75" t="str">
        <f t="shared" si="5"/>
        <v>14</v>
      </c>
      <c r="R75">
        <v>56</v>
      </c>
      <c r="S75">
        <v>97</v>
      </c>
      <c r="T75">
        <v>118</v>
      </c>
      <c r="U75">
        <v>46</v>
      </c>
      <c r="V75">
        <v>46</v>
      </c>
      <c r="W75">
        <v>36</v>
      </c>
    </row>
    <row r="76" spans="1:23" x14ac:dyDescent="0.5">
      <c r="A76">
        <f t="shared" si="8"/>
        <v>75</v>
      </c>
      <c r="B76" t="s">
        <v>74</v>
      </c>
      <c r="C76">
        <v>55</v>
      </c>
      <c r="D76">
        <v>95</v>
      </c>
      <c r="E76">
        <v>115</v>
      </c>
      <c r="F76">
        <v>45</v>
      </c>
      <c r="G76">
        <v>45</v>
      </c>
      <c r="H76">
        <v>35</v>
      </c>
      <c r="I76">
        <f t="shared" si="7"/>
        <v>390</v>
      </c>
      <c r="K76" t="str">
        <f t="shared" si="6"/>
        <v>37</v>
      </c>
      <c r="L76" t="str">
        <f t="shared" si="6"/>
        <v>5F</v>
      </c>
      <c r="M76" t="str">
        <f t="shared" si="6"/>
        <v>73</v>
      </c>
      <c r="N76" t="str">
        <f t="shared" si="5"/>
        <v>2D</v>
      </c>
      <c r="O76" t="str">
        <f t="shared" si="5"/>
        <v>2D</v>
      </c>
      <c r="P76" t="str">
        <f t="shared" si="5"/>
        <v>23</v>
      </c>
      <c r="R76">
        <v>99</v>
      </c>
      <c r="S76">
        <v>136</v>
      </c>
      <c r="T76">
        <v>161</v>
      </c>
      <c r="U76">
        <v>68</v>
      </c>
      <c r="V76">
        <v>80</v>
      </c>
      <c r="W76">
        <v>56</v>
      </c>
    </row>
    <row r="77" spans="1:23" x14ac:dyDescent="0.5">
      <c r="A77">
        <f t="shared" si="8"/>
        <v>76</v>
      </c>
      <c r="B77" t="s">
        <v>75</v>
      </c>
      <c r="C77">
        <v>80</v>
      </c>
      <c r="D77">
        <v>110</v>
      </c>
      <c r="E77">
        <v>130</v>
      </c>
      <c r="F77">
        <v>55</v>
      </c>
      <c r="G77">
        <v>65</v>
      </c>
      <c r="H77">
        <v>45</v>
      </c>
      <c r="I77">
        <f t="shared" si="7"/>
        <v>485</v>
      </c>
      <c r="K77" t="str">
        <f t="shared" si="6"/>
        <v>50</v>
      </c>
      <c r="L77" t="str">
        <f t="shared" si="6"/>
        <v>6E</v>
      </c>
      <c r="M77" t="str">
        <f t="shared" si="6"/>
        <v>82</v>
      </c>
      <c r="N77" t="str">
        <f t="shared" si="5"/>
        <v>37</v>
      </c>
      <c r="O77" t="str">
        <f t="shared" si="5"/>
        <v>41</v>
      </c>
      <c r="P77" t="str">
        <f t="shared" si="5"/>
        <v>2D</v>
      </c>
      <c r="R77">
        <v>49</v>
      </c>
      <c r="S77">
        <v>83</v>
      </c>
      <c r="T77">
        <v>54</v>
      </c>
      <c r="U77">
        <v>63</v>
      </c>
      <c r="V77">
        <v>63</v>
      </c>
      <c r="W77">
        <v>88</v>
      </c>
    </row>
    <row r="78" spans="1:23" x14ac:dyDescent="0.5">
      <c r="A78">
        <f t="shared" si="8"/>
        <v>77</v>
      </c>
      <c r="B78" t="s">
        <v>76</v>
      </c>
      <c r="C78">
        <v>50</v>
      </c>
      <c r="D78">
        <v>85</v>
      </c>
      <c r="E78">
        <v>55</v>
      </c>
      <c r="F78">
        <v>65</v>
      </c>
      <c r="G78">
        <v>65</v>
      </c>
      <c r="H78">
        <v>90</v>
      </c>
      <c r="I78">
        <f t="shared" si="7"/>
        <v>410</v>
      </c>
      <c r="K78" t="str">
        <f t="shared" si="6"/>
        <v>32</v>
      </c>
      <c r="L78" t="str">
        <f t="shared" si="6"/>
        <v>55</v>
      </c>
      <c r="M78" t="str">
        <f t="shared" si="6"/>
        <v>37</v>
      </c>
      <c r="N78" t="str">
        <f t="shared" si="5"/>
        <v>41</v>
      </c>
      <c r="O78" t="str">
        <f t="shared" si="5"/>
        <v>41</v>
      </c>
      <c r="P78" t="str">
        <f t="shared" si="5"/>
        <v>5A</v>
      </c>
      <c r="R78">
        <v>78</v>
      </c>
      <c r="S78">
        <v>120</v>
      </c>
      <c r="T78">
        <v>84</v>
      </c>
      <c r="U78">
        <v>96</v>
      </c>
      <c r="V78">
        <v>96</v>
      </c>
      <c r="W78">
        <v>126</v>
      </c>
    </row>
    <row r="79" spans="1:23" x14ac:dyDescent="0.5">
      <c r="A79">
        <f t="shared" si="8"/>
        <v>78</v>
      </c>
      <c r="B79" t="s">
        <v>77</v>
      </c>
      <c r="C79">
        <v>65</v>
      </c>
      <c r="D79">
        <v>100</v>
      </c>
      <c r="E79">
        <v>70</v>
      </c>
      <c r="F79">
        <v>80</v>
      </c>
      <c r="G79">
        <v>80</v>
      </c>
      <c r="H79">
        <v>105</v>
      </c>
      <c r="I79">
        <f t="shared" si="7"/>
        <v>500</v>
      </c>
      <c r="K79" t="str">
        <f t="shared" si="6"/>
        <v>41</v>
      </c>
      <c r="L79" t="str">
        <f t="shared" si="6"/>
        <v>64</v>
      </c>
      <c r="M79" t="str">
        <f t="shared" si="6"/>
        <v>46</v>
      </c>
      <c r="N79" t="str">
        <f t="shared" si="5"/>
        <v>50</v>
      </c>
      <c r="O79" t="str">
        <f t="shared" si="5"/>
        <v>50</v>
      </c>
      <c r="P79" t="str">
        <f t="shared" si="5"/>
        <v>69</v>
      </c>
      <c r="R79">
        <v>114</v>
      </c>
      <c r="S79">
        <v>83</v>
      </c>
      <c r="T79">
        <v>83</v>
      </c>
      <c r="U79">
        <v>51</v>
      </c>
      <c r="V79">
        <v>51</v>
      </c>
      <c r="W79">
        <v>19</v>
      </c>
    </row>
    <row r="80" spans="1:23" x14ac:dyDescent="0.5">
      <c r="A80">
        <f t="shared" si="8"/>
        <v>79</v>
      </c>
      <c r="B80" t="s">
        <v>78</v>
      </c>
      <c r="C80">
        <v>90</v>
      </c>
      <c r="D80">
        <v>65</v>
      </c>
      <c r="E80">
        <v>65</v>
      </c>
      <c r="F80">
        <v>40</v>
      </c>
      <c r="G80">
        <v>40</v>
      </c>
      <c r="H80">
        <v>15</v>
      </c>
      <c r="I80">
        <f t="shared" si="7"/>
        <v>315</v>
      </c>
      <c r="K80" t="str">
        <f t="shared" si="6"/>
        <v>5A</v>
      </c>
      <c r="L80" t="str">
        <f t="shared" si="6"/>
        <v>41</v>
      </c>
      <c r="M80" t="str">
        <f t="shared" si="6"/>
        <v>41</v>
      </c>
      <c r="N80" t="str">
        <f t="shared" si="5"/>
        <v>28</v>
      </c>
      <c r="O80" t="str">
        <f t="shared" si="5"/>
        <v>28</v>
      </c>
      <c r="P80" t="str">
        <f t="shared" si="5"/>
        <v>F</v>
      </c>
      <c r="R80">
        <v>116</v>
      </c>
      <c r="S80">
        <v>92</v>
      </c>
      <c r="T80">
        <v>135</v>
      </c>
      <c r="U80">
        <v>122</v>
      </c>
      <c r="V80">
        <v>98</v>
      </c>
      <c r="W80">
        <v>37</v>
      </c>
    </row>
    <row r="81" spans="1:23" x14ac:dyDescent="0.5">
      <c r="A81">
        <f t="shared" si="8"/>
        <v>80</v>
      </c>
      <c r="B81" t="s">
        <v>79</v>
      </c>
      <c r="C81">
        <v>95</v>
      </c>
      <c r="D81">
        <v>75</v>
      </c>
      <c r="E81">
        <v>110</v>
      </c>
      <c r="F81">
        <v>100</v>
      </c>
      <c r="G81">
        <v>80</v>
      </c>
      <c r="H81">
        <v>30</v>
      </c>
      <c r="I81">
        <f t="shared" si="7"/>
        <v>490</v>
      </c>
      <c r="K81" t="str">
        <f t="shared" si="6"/>
        <v>5F</v>
      </c>
      <c r="L81" t="str">
        <f t="shared" si="6"/>
        <v>4B</v>
      </c>
      <c r="M81" t="str">
        <f t="shared" si="6"/>
        <v>6E</v>
      </c>
      <c r="N81" t="str">
        <f t="shared" si="5"/>
        <v>64</v>
      </c>
      <c r="O81" t="str">
        <f t="shared" si="5"/>
        <v>50</v>
      </c>
      <c r="P81" t="str">
        <f t="shared" si="5"/>
        <v>1E</v>
      </c>
      <c r="R81">
        <v>23</v>
      </c>
      <c r="S81">
        <v>32</v>
      </c>
      <c r="T81">
        <v>65</v>
      </c>
      <c r="U81">
        <v>88</v>
      </c>
      <c r="V81">
        <v>51</v>
      </c>
      <c r="W81">
        <v>42</v>
      </c>
    </row>
    <row r="82" spans="1:23" x14ac:dyDescent="0.5">
      <c r="A82">
        <f t="shared" si="8"/>
        <v>81</v>
      </c>
      <c r="B82" t="s">
        <v>80</v>
      </c>
      <c r="C82">
        <v>25</v>
      </c>
      <c r="D82">
        <v>35</v>
      </c>
      <c r="E82">
        <v>70</v>
      </c>
      <c r="F82">
        <v>95</v>
      </c>
      <c r="G82">
        <v>55</v>
      </c>
      <c r="H82">
        <v>45</v>
      </c>
      <c r="I82">
        <f t="shared" si="7"/>
        <v>325</v>
      </c>
      <c r="K82" t="str">
        <f t="shared" si="6"/>
        <v>19</v>
      </c>
      <c r="L82" t="str">
        <f t="shared" si="6"/>
        <v>23</v>
      </c>
      <c r="M82" t="str">
        <f t="shared" si="6"/>
        <v>46</v>
      </c>
      <c r="N82" t="str">
        <f t="shared" si="5"/>
        <v>5F</v>
      </c>
      <c r="O82" t="str">
        <f t="shared" si="5"/>
        <v>37</v>
      </c>
      <c r="P82" t="str">
        <f t="shared" si="5"/>
        <v>2D</v>
      </c>
      <c r="R82">
        <v>43</v>
      </c>
      <c r="S82">
        <v>52</v>
      </c>
      <c r="T82">
        <v>82</v>
      </c>
      <c r="U82">
        <v>103</v>
      </c>
      <c r="V82">
        <v>60</v>
      </c>
      <c r="W82">
        <v>60</v>
      </c>
    </row>
    <row r="83" spans="1:23" x14ac:dyDescent="0.5">
      <c r="A83">
        <f t="shared" si="8"/>
        <v>82</v>
      </c>
      <c r="B83" t="s">
        <v>81</v>
      </c>
      <c r="C83">
        <v>50</v>
      </c>
      <c r="D83">
        <v>60</v>
      </c>
      <c r="E83">
        <v>95</v>
      </c>
      <c r="F83">
        <v>120</v>
      </c>
      <c r="G83">
        <v>70</v>
      </c>
      <c r="H83">
        <v>70</v>
      </c>
      <c r="I83">
        <f t="shared" si="7"/>
        <v>465</v>
      </c>
      <c r="K83" t="str">
        <f t="shared" si="6"/>
        <v>32</v>
      </c>
      <c r="L83" t="str">
        <f t="shared" si="6"/>
        <v>3C</v>
      </c>
      <c r="M83" t="str">
        <f t="shared" si="6"/>
        <v>5F</v>
      </c>
      <c r="N83" t="str">
        <f t="shared" si="5"/>
        <v>78</v>
      </c>
      <c r="O83" t="str">
        <f t="shared" si="5"/>
        <v>46</v>
      </c>
      <c r="P83" t="str">
        <f t="shared" si="5"/>
        <v>46</v>
      </c>
      <c r="R83">
        <v>89</v>
      </c>
      <c r="S83">
        <v>111</v>
      </c>
      <c r="T83">
        <v>94</v>
      </c>
      <c r="U83">
        <v>99</v>
      </c>
      <c r="V83">
        <v>106</v>
      </c>
      <c r="W83">
        <v>102</v>
      </c>
    </row>
    <row r="84" spans="1:23" x14ac:dyDescent="0.5">
      <c r="A84">
        <f t="shared" si="8"/>
        <v>83</v>
      </c>
      <c r="B84" t="s">
        <v>82</v>
      </c>
      <c r="C84">
        <v>52</v>
      </c>
      <c r="D84">
        <v>65</v>
      </c>
      <c r="E84">
        <v>55</v>
      </c>
      <c r="F84">
        <v>58</v>
      </c>
      <c r="G84">
        <v>62</v>
      </c>
      <c r="H84">
        <v>60</v>
      </c>
      <c r="I84">
        <f t="shared" si="7"/>
        <v>352</v>
      </c>
      <c r="K84" t="str">
        <f t="shared" si="6"/>
        <v>34</v>
      </c>
      <c r="L84" t="str">
        <f t="shared" si="6"/>
        <v>41</v>
      </c>
      <c r="M84" t="str">
        <f t="shared" si="6"/>
        <v>37</v>
      </c>
      <c r="N84" t="str">
        <f t="shared" si="5"/>
        <v>3A</v>
      </c>
      <c r="O84" t="str">
        <f t="shared" si="5"/>
        <v>3E</v>
      </c>
      <c r="P84" t="str">
        <f t="shared" si="5"/>
        <v>3C</v>
      </c>
      <c r="R84">
        <v>45</v>
      </c>
      <c r="S84">
        <v>110</v>
      </c>
      <c r="T84">
        <v>58</v>
      </c>
      <c r="U84">
        <v>45</v>
      </c>
      <c r="V84">
        <v>45</v>
      </c>
      <c r="W84">
        <v>97</v>
      </c>
    </row>
    <row r="85" spans="1:23" x14ac:dyDescent="0.5">
      <c r="A85">
        <f t="shared" si="8"/>
        <v>84</v>
      </c>
      <c r="B85" t="s">
        <v>83</v>
      </c>
      <c r="C85">
        <v>35</v>
      </c>
      <c r="D85">
        <v>85</v>
      </c>
      <c r="E85">
        <v>45</v>
      </c>
      <c r="F85">
        <v>35</v>
      </c>
      <c r="G85">
        <v>35</v>
      </c>
      <c r="H85">
        <v>75</v>
      </c>
      <c r="I85">
        <f t="shared" si="7"/>
        <v>310</v>
      </c>
      <c r="K85" t="str">
        <f t="shared" si="6"/>
        <v>23</v>
      </c>
      <c r="L85" t="str">
        <f t="shared" si="6"/>
        <v>55</v>
      </c>
      <c r="M85" t="str">
        <f t="shared" si="6"/>
        <v>2D</v>
      </c>
      <c r="N85" t="str">
        <f t="shared" si="5"/>
        <v>23</v>
      </c>
      <c r="O85" t="str">
        <f t="shared" si="5"/>
        <v>23</v>
      </c>
      <c r="P85" t="str">
        <f t="shared" si="5"/>
        <v>4B</v>
      </c>
      <c r="R85">
        <v>78</v>
      </c>
      <c r="S85">
        <v>143</v>
      </c>
      <c r="T85">
        <v>91</v>
      </c>
      <c r="U85">
        <v>78</v>
      </c>
      <c r="V85">
        <v>78</v>
      </c>
      <c r="W85">
        <v>130</v>
      </c>
    </row>
    <row r="86" spans="1:23" x14ac:dyDescent="0.5">
      <c r="A86">
        <f t="shared" si="8"/>
        <v>85</v>
      </c>
      <c r="B86" t="s">
        <v>84</v>
      </c>
      <c r="C86">
        <v>60</v>
      </c>
      <c r="D86">
        <v>110</v>
      </c>
      <c r="E86">
        <v>70</v>
      </c>
      <c r="F86">
        <v>60</v>
      </c>
      <c r="G86">
        <v>60</v>
      </c>
      <c r="H86">
        <v>100</v>
      </c>
      <c r="I86">
        <f t="shared" si="7"/>
        <v>460</v>
      </c>
      <c r="K86" t="str">
        <f t="shared" si="6"/>
        <v>3C</v>
      </c>
      <c r="L86" t="str">
        <f t="shared" si="6"/>
        <v>6E</v>
      </c>
      <c r="M86" t="str">
        <f t="shared" si="6"/>
        <v>46</v>
      </c>
      <c r="N86" t="str">
        <f t="shared" si="5"/>
        <v>3C</v>
      </c>
      <c r="O86" t="str">
        <f t="shared" si="5"/>
        <v>3C</v>
      </c>
      <c r="P86" t="str">
        <f t="shared" si="5"/>
        <v>64</v>
      </c>
      <c r="R86">
        <v>80</v>
      </c>
      <c r="S86">
        <v>55</v>
      </c>
      <c r="T86">
        <v>68</v>
      </c>
      <c r="U86">
        <v>55</v>
      </c>
      <c r="V86">
        <v>86</v>
      </c>
      <c r="W86">
        <v>55</v>
      </c>
    </row>
    <row r="87" spans="1:23" x14ac:dyDescent="0.5">
      <c r="A87">
        <f t="shared" si="8"/>
        <v>86</v>
      </c>
      <c r="B87" t="s">
        <v>85</v>
      </c>
      <c r="C87">
        <v>65</v>
      </c>
      <c r="D87">
        <v>45</v>
      </c>
      <c r="E87">
        <v>55</v>
      </c>
      <c r="F87">
        <v>45</v>
      </c>
      <c r="G87">
        <v>70</v>
      </c>
      <c r="H87">
        <v>45</v>
      </c>
      <c r="I87">
        <f t="shared" si="7"/>
        <v>325</v>
      </c>
      <c r="K87" t="str">
        <f t="shared" si="6"/>
        <v>41</v>
      </c>
      <c r="L87" t="str">
        <f t="shared" si="6"/>
        <v>2D</v>
      </c>
      <c r="M87" t="str">
        <f t="shared" si="6"/>
        <v>37</v>
      </c>
      <c r="N87" t="str">
        <f t="shared" si="5"/>
        <v>2D</v>
      </c>
      <c r="O87" t="str">
        <f t="shared" si="5"/>
        <v>46</v>
      </c>
      <c r="P87" t="str">
        <f t="shared" si="5"/>
        <v>2D</v>
      </c>
      <c r="R87">
        <v>114</v>
      </c>
      <c r="S87">
        <v>88</v>
      </c>
      <c r="T87">
        <v>101</v>
      </c>
      <c r="U87">
        <v>88</v>
      </c>
      <c r="V87">
        <v>120</v>
      </c>
      <c r="W87">
        <v>88</v>
      </c>
    </row>
    <row r="88" spans="1:23" x14ac:dyDescent="0.5">
      <c r="A88">
        <f t="shared" si="8"/>
        <v>87</v>
      </c>
      <c r="B88" t="s">
        <v>86</v>
      </c>
      <c r="C88">
        <v>90</v>
      </c>
      <c r="D88">
        <v>70</v>
      </c>
      <c r="E88">
        <v>80</v>
      </c>
      <c r="F88">
        <v>70</v>
      </c>
      <c r="G88">
        <v>95</v>
      </c>
      <c r="H88">
        <v>70</v>
      </c>
      <c r="I88">
        <f t="shared" si="7"/>
        <v>475</v>
      </c>
      <c r="K88" t="str">
        <f t="shared" si="6"/>
        <v>5A</v>
      </c>
      <c r="L88" t="str">
        <f t="shared" si="6"/>
        <v>46</v>
      </c>
      <c r="M88" t="str">
        <f t="shared" si="6"/>
        <v>50</v>
      </c>
      <c r="N88" t="str">
        <f t="shared" si="5"/>
        <v>46</v>
      </c>
      <c r="O88" t="str">
        <f t="shared" si="5"/>
        <v>5F</v>
      </c>
      <c r="P88" t="str">
        <f t="shared" si="5"/>
        <v>46</v>
      </c>
      <c r="R88">
        <v>98</v>
      </c>
      <c r="S88">
        <v>98</v>
      </c>
      <c r="T88">
        <v>62</v>
      </c>
      <c r="U88">
        <v>49</v>
      </c>
      <c r="V88">
        <v>62</v>
      </c>
      <c r="W88">
        <v>31</v>
      </c>
    </row>
    <row r="89" spans="1:23" x14ac:dyDescent="0.5">
      <c r="A89">
        <f t="shared" si="8"/>
        <v>88</v>
      </c>
      <c r="B89" t="s">
        <v>87</v>
      </c>
      <c r="C89">
        <v>80</v>
      </c>
      <c r="D89">
        <v>80</v>
      </c>
      <c r="E89">
        <v>50</v>
      </c>
      <c r="F89">
        <v>40</v>
      </c>
      <c r="G89">
        <v>50</v>
      </c>
      <c r="H89">
        <v>25</v>
      </c>
      <c r="I89">
        <f t="shared" si="7"/>
        <v>325</v>
      </c>
      <c r="K89" t="str">
        <f t="shared" si="6"/>
        <v>50</v>
      </c>
      <c r="L89" t="str">
        <f t="shared" si="6"/>
        <v>50</v>
      </c>
      <c r="M89" t="str">
        <f t="shared" si="6"/>
        <v>32</v>
      </c>
      <c r="N89" t="str">
        <f t="shared" si="5"/>
        <v>28</v>
      </c>
      <c r="O89" t="str">
        <f t="shared" si="5"/>
        <v>32</v>
      </c>
      <c r="P89" t="str">
        <f t="shared" si="5"/>
        <v>19</v>
      </c>
      <c r="R89">
        <v>126</v>
      </c>
      <c r="S89">
        <v>126</v>
      </c>
      <c r="T89">
        <v>90</v>
      </c>
      <c r="U89">
        <v>78</v>
      </c>
      <c r="V89">
        <v>120</v>
      </c>
      <c r="W89">
        <v>60</v>
      </c>
    </row>
    <row r="90" spans="1:23" x14ac:dyDescent="0.5">
      <c r="A90">
        <f t="shared" si="8"/>
        <v>89</v>
      </c>
      <c r="B90" t="s">
        <v>88</v>
      </c>
      <c r="C90">
        <v>105</v>
      </c>
      <c r="D90">
        <v>105</v>
      </c>
      <c r="E90">
        <v>75</v>
      </c>
      <c r="F90">
        <v>65</v>
      </c>
      <c r="G90">
        <v>100</v>
      </c>
      <c r="H90">
        <v>50</v>
      </c>
      <c r="I90">
        <f t="shared" si="7"/>
        <v>500</v>
      </c>
      <c r="K90" t="str">
        <f t="shared" si="6"/>
        <v>69</v>
      </c>
      <c r="L90" t="str">
        <f t="shared" si="6"/>
        <v>69</v>
      </c>
      <c r="M90" t="str">
        <f t="shared" si="6"/>
        <v>4B</v>
      </c>
      <c r="N90" t="str">
        <f t="shared" si="5"/>
        <v>41</v>
      </c>
      <c r="O90" t="str">
        <f t="shared" si="5"/>
        <v>64</v>
      </c>
      <c r="P90" t="str">
        <f t="shared" si="5"/>
        <v>32</v>
      </c>
      <c r="R90">
        <v>39</v>
      </c>
      <c r="S90">
        <v>85</v>
      </c>
      <c r="T90">
        <v>131</v>
      </c>
      <c r="U90">
        <v>59</v>
      </c>
      <c r="V90">
        <v>33</v>
      </c>
      <c r="W90">
        <v>52</v>
      </c>
    </row>
    <row r="91" spans="1:23" x14ac:dyDescent="0.5">
      <c r="A91">
        <f t="shared" si="8"/>
        <v>90</v>
      </c>
      <c r="B91" t="s">
        <v>89</v>
      </c>
      <c r="C91">
        <v>30</v>
      </c>
      <c r="D91">
        <v>65</v>
      </c>
      <c r="E91">
        <v>100</v>
      </c>
      <c r="F91">
        <v>45</v>
      </c>
      <c r="G91">
        <v>25</v>
      </c>
      <c r="H91">
        <v>40</v>
      </c>
      <c r="I91">
        <f t="shared" si="7"/>
        <v>305</v>
      </c>
      <c r="K91" t="str">
        <f t="shared" si="6"/>
        <v>1E</v>
      </c>
      <c r="L91" t="str">
        <f t="shared" si="6"/>
        <v>41</v>
      </c>
      <c r="M91" t="str">
        <f t="shared" si="6"/>
        <v>64</v>
      </c>
      <c r="N91" t="str">
        <f t="shared" si="5"/>
        <v>2D</v>
      </c>
      <c r="O91" t="str">
        <f t="shared" si="5"/>
        <v>19</v>
      </c>
      <c r="P91" t="str">
        <f t="shared" si="5"/>
        <v>28</v>
      </c>
      <c r="R91">
        <v>57</v>
      </c>
      <c r="S91">
        <v>109</v>
      </c>
      <c r="T91">
        <v>206</v>
      </c>
      <c r="U91">
        <v>97</v>
      </c>
      <c r="V91">
        <v>51</v>
      </c>
      <c r="W91">
        <v>80</v>
      </c>
    </row>
    <row r="92" spans="1:23" x14ac:dyDescent="0.5">
      <c r="A92">
        <f t="shared" si="8"/>
        <v>91</v>
      </c>
      <c r="B92" t="s">
        <v>90</v>
      </c>
      <c r="C92">
        <v>50</v>
      </c>
      <c r="D92">
        <v>95</v>
      </c>
      <c r="E92">
        <v>180</v>
      </c>
      <c r="F92">
        <v>85</v>
      </c>
      <c r="G92">
        <v>45</v>
      </c>
      <c r="H92">
        <v>70</v>
      </c>
      <c r="I92">
        <f t="shared" si="7"/>
        <v>525</v>
      </c>
      <c r="K92" t="str">
        <f t="shared" si="6"/>
        <v>32</v>
      </c>
      <c r="L92" t="str">
        <f t="shared" si="6"/>
        <v>5F</v>
      </c>
      <c r="M92" t="str">
        <f t="shared" si="6"/>
        <v>B4</v>
      </c>
      <c r="N92" t="str">
        <f t="shared" si="5"/>
        <v>55</v>
      </c>
      <c r="O92" t="str">
        <f t="shared" si="5"/>
        <v>2D</v>
      </c>
      <c r="P92" t="str">
        <f t="shared" si="5"/>
        <v>46</v>
      </c>
      <c r="R92">
        <v>29</v>
      </c>
      <c r="S92">
        <v>34</v>
      </c>
      <c r="T92">
        <v>29</v>
      </c>
      <c r="U92">
        <v>97</v>
      </c>
      <c r="V92">
        <v>34</v>
      </c>
      <c r="W92">
        <v>77</v>
      </c>
    </row>
    <row r="93" spans="1:23" x14ac:dyDescent="0.5">
      <c r="A93">
        <f t="shared" si="8"/>
        <v>92</v>
      </c>
      <c r="B93" t="s">
        <v>91</v>
      </c>
      <c r="C93">
        <v>30</v>
      </c>
      <c r="D93">
        <v>35</v>
      </c>
      <c r="E93">
        <v>30</v>
      </c>
      <c r="F93">
        <v>100</v>
      </c>
      <c r="G93">
        <v>35</v>
      </c>
      <c r="H93">
        <v>80</v>
      </c>
      <c r="I93">
        <f t="shared" si="7"/>
        <v>310</v>
      </c>
      <c r="K93" t="str">
        <f t="shared" si="6"/>
        <v>1E</v>
      </c>
      <c r="L93" t="str">
        <f t="shared" si="6"/>
        <v>23</v>
      </c>
      <c r="M93" t="str">
        <f t="shared" si="6"/>
        <v>1E</v>
      </c>
      <c r="N93" t="str">
        <f t="shared" si="5"/>
        <v>64</v>
      </c>
      <c r="O93" t="str">
        <f t="shared" si="5"/>
        <v>23</v>
      </c>
      <c r="P93" t="str">
        <f t="shared" si="5"/>
        <v>50</v>
      </c>
      <c r="R93">
        <v>44</v>
      </c>
      <c r="S93">
        <v>49</v>
      </c>
      <c r="T93">
        <v>44</v>
      </c>
      <c r="U93">
        <v>114</v>
      </c>
      <c r="V93">
        <v>54</v>
      </c>
      <c r="W93">
        <v>94</v>
      </c>
    </row>
    <row r="94" spans="1:23" x14ac:dyDescent="0.5">
      <c r="A94">
        <f t="shared" si="8"/>
        <v>93</v>
      </c>
      <c r="B94" t="s">
        <v>92</v>
      </c>
      <c r="C94">
        <v>45</v>
      </c>
      <c r="D94">
        <v>50</v>
      </c>
      <c r="E94">
        <v>45</v>
      </c>
      <c r="F94">
        <v>115</v>
      </c>
      <c r="G94">
        <v>55</v>
      </c>
      <c r="H94">
        <v>95</v>
      </c>
      <c r="I94">
        <f t="shared" si="7"/>
        <v>405</v>
      </c>
      <c r="K94" t="str">
        <f t="shared" si="6"/>
        <v>2D</v>
      </c>
      <c r="L94" t="str">
        <f t="shared" si="6"/>
        <v>32</v>
      </c>
      <c r="M94" t="str">
        <f t="shared" si="6"/>
        <v>2D</v>
      </c>
      <c r="N94" t="str">
        <f t="shared" si="5"/>
        <v>73</v>
      </c>
      <c r="O94" t="str">
        <f t="shared" si="5"/>
        <v>37</v>
      </c>
      <c r="P94" t="str">
        <f t="shared" si="5"/>
        <v>5F</v>
      </c>
      <c r="R94">
        <v>72</v>
      </c>
      <c r="S94">
        <v>78</v>
      </c>
      <c r="T94">
        <v>72</v>
      </c>
      <c r="U94">
        <v>156</v>
      </c>
      <c r="V94">
        <v>90</v>
      </c>
      <c r="W94">
        <v>132</v>
      </c>
    </row>
    <row r="95" spans="1:23" x14ac:dyDescent="0.5">
      <c r="A95">
        <f t="shared" si="8"/>
        <v>94</v>
      </c>
      <c r="B95" t="s">
        <v>93</v>
      </c>
      <c r="C95">
        <v>60</v>
      </c>
      <c r="D95">
        <v>65</v>
      </c>
      <c r="E95">
        <v>60</v>
      </c>
      <c r="F95">
        <v>130</v>
      </c>
      <c r="G95">
        <v>75</v>
      </c>
      <c r="H95">
        <v>110</v>
      </c>
      <c r="I95">
        <f t="shared" si="7"/>
        <v>500</v>
      </c>
      <c r="K95" t="str">
        <f t="shared" si="6"/>
        <v>3C</v>
      </c>
      <c r="L95" t="str">
        <f t="shared" si="6"/>
        <v>41</v>
      </c>
      <c r="M95" t="str">
        <f t="shared" si="6"/>
        <v>3C</v>
      </c>
      <c r="N95" t="str">
        <f t="shared" si="5"/>
        <v>82</v>
      </c>
      <c r="O95" t="str">
        <f t="shared" si="5"/>
        <v>4B</v>
      </c>
      <c r="P95" t="str">
        <f t="shared" si="5"/>
        <v>6E</v>
      </c>
      <c r="R95">
        <v>36</v>
      </c>
      <c r="S95">
        <v>47</v>
      </c>
      <c r="T95">
        <v>166</v>
      </c>
      <c r="U95">
        <v>31</v>
      </c>
      <c r="V95">
        <v>47</v>
      </c>
      <c r="W95">
        <v>73</v>
      </c>
    </row>
    <row r="96" spans="1:23" x14ac:dyDescent="0.5">
      <c r="A96">
        <f t="shared" si="8"/>
        <v>95</v>
      </c>
      <c r="B96" t="s">
        <v>94</v>
      </c>
      <c r="C96">
        <v>35</v>
      </c>
      <c r="D96">
        <v>45</v>
      </c>
      <c r="E96">
        <v>160</v>
      </c>
      <c r="F96">
        <v>30</v>
      </c>
      <c r="G96">
        <v>45</v>
      </c>
      <c r="H96">
        <v>70</v>
      </c>
      <c r="I96">
        <f t="shared" si="7"/>
        <v>385</v>
      </c>
      <c r="K96" t="str">
        <f t="shared" si="6"/>
        <v>23</v>
      </c>
      <c r="L96" t="str">
        <f t="shared" si="6"/>
        <v>2D</v>
      </c>
      <c r="M96" t="str">
        <f t="shared" si="6"/>
        <v>A0</v>
      </c>
      <c r="N96" t="str">
        <f t="shared" si="5"/>
        <v>1E</v>
      </c>
      <c r="O96" t="str">
        <f t="shared" si="5"/>
        <v>2D</v>
      </c>
      <c r="P96" t="str">
        <f t="shared" si="5"/>
        <v>46</v>
      </c>
      <c r="R96">
        <v>73</v>
      </c>
      <c r="S96">
        <v>59</v>
      </c>
      <c r="T96">
        <v>55</v>
      </c>
      <c r="U96">
        <v>52</v>
      </c>
      <c r="V96">
        <v>110</v>
      </c>
      <c r="W96">
        <v>51</v>
      </c>
    </row>
    <row r="97" spans="1:23" x14ac:dyDescent="0.5">
      <c r="A97">
        <f t="shared" si="8"/>
        <v>96</v>
      </c>
      <c r="B97" t="s">
        <v>95</v>
      </c>
      <c r="C97">
        <v>60</v>
      </c>
      <c r="D97">
        <v>48</v>
      </c>
      <c r="E97">
        <v>45</v>
      </c>
      <c r="F97">
        <v>43</v>
      </c>
      <c r="G97">
        <v>90</v>
      </c>
      <c r="H97">
        <v>42</v>
      </c>
      <c r="I97">
        <f t="shared" si="7"/>
        <v>328</v>
      </c>
      <c r="K97" t="str">
        <f t="shared" si="6"/>
        <v>3C</v>
      </c>
      <c r="L97" t="str">
        <f t="shared" si="6"/>
        <v>30</v>
      </c>
      <c r="M97" t="str">
        <f t="shared" si="6"/>
        <v>2D</v>
      </c>
      <c r="N97" t="str">
        <f t="shared" si="5"/>
        <v>2B</v>
      </c>
      <c r="O97" t="str">
        <f t="shared" si="5"/>
        <v>5A</v>
      </c>
      <c r="P97" t="str">
        <f t="shared" si="5"/>
        <v>2A</v>
      </c>
      <c r="R97">
        <v>106</v>
      </c>
      <c r="S97">
        <v>91</v>
      </c>
      <c r="T97">
        <v>87</v>
      </c>
      <c r="U97">
        <v>91</v>
      </c>
      <c r="V97">
        <v>143</v>
      </c>
      <c r="W97">
        <v>83</v>
      </c>
    </row>
    <row r="98" spans="1:23" x14ac:dyDescent="0.5">
      <c r="A98">
        <f t="shared" si="8"/>
        <v>97</v>
      </c>
      <c r="B98" t="s">
        <v>96</v>
      </c>
      <c r="C98">
        <v>85</v>
      </c>
      <c r="D98">
        <v>73</v>
      </c>
      <c r="E98">
        <v>70</v>
      </c>
      <c r="F98">
        <v>73</v>
      </c>
      <c r="G98">
        <v>115</v>
      </c>
      <c r="H98">
        <v>67</v>
      </c>
      <c r="I98">
        <f t="shared" si="7"/>
        <v>483</v>
      </c>
      <c r="K98" t="str">
        <f t="shared" si="6"/>
        <v>55</v>
      </c>
      <c r="L98" t="str">
        <f t="shared" si="6"/>
        <v>49</v>
      </c>
      <c r="M98" t="str">
        <f t="shared" si="6"/>
        <v>46</v>
      </c>
      <c r="N98" t="str">
        <f t="shared" si="5"/>
        <v>49</v>
      </c>
      <c r="O98" t="str">
        <f t="shared" si="5"/>
        <v>73</v>
      </c>
      <c r="P98" t="str">
        <f t="shared" si="5"/>
        <v>43</v>
      </c>
      <c r="R98">
        <v>37</v>
      </c>
      <c r="S98">
        <v>129</v>
      </c>
      <c r="T98">
        <v>111</v>
      </c>
      <c r="U98">
        <v>31</v>
      </c>
      <c r="V98">
        <v>31</v>
      </c>
      <c r="W98">
        <v>62</v>
      </c>
    </row>
    <row r="99" spans="1:23" x14ac:dyDescent="0.5">
      <c r="A99">
        <f t="shared" si="8"/>
        <v>98</v>
      </c>
      <c r="B99" t="s">
        <v>97</v>
      </c>
      <c r="C99">
        <v>30</v>
      </c>
      <c r="D99">
        <v>105</v>
      </c>
      <c r="E99">
        <v>90</v>
      </c>
      <c r="F99">
        <v>25</v>
      </c>
      <c r="G99">
        <v>25</v>
      </c>
      <c r="H99">
        <v>50</v>
      </c>
      <c r="I99">
        <f t="shared" si="7"/>
        <v>325</v>
      </c>
      <c r="K99" t="str">
        <f t="shared" si="6"/>
        <v>1E</v>
      </c>
      <c r="L99" t="str">
        <f t="shared" si="6"/>
        <v>69</v>
      </c>
      <c r="M99" t="str">
        <f t="shared" si="6"/>
        <v>5A</v>
      </c>
      <c r="N99" t="str">
        <f t="shared" si="5"/>
        <v>19</v>
      </c>
      <c r="O99" t="str">
        <f t="shared" si="5"/>
        <v>19</v>
      </c>
      <c r="P99" t="str">
        <f t="shared" si="5"/>
        <v>32</v>
      </c>
      <c r="R99">
        <v>69</v>
      </c>
      <c r="S99">
        <v>164</v>
      </c>
      <c r="T99">
        <v>145</v>
      </c>
      <c r="U99">
        <v>63</v>
      </c>
      <c r="V99">
        <v>63</v>
      </c>
      <c r="W99">
        <v>95</v>
      </c>
    </row>
    <row r="100" spans="1:23" x14ac:dyDescent="0.5">
      <c r="A100">
        <f t="shared" si="8"/>
        <v>99</v>
      </c>
      <c r="B100" t="s">
        <v>98</v>
      </c>
      <c r="C100">
        <v>55</v>
      </c>
      <c r="D100">
        <v>130</v>
      </c>
      <c r="E100">
        <v>115</v>
      </c>
      <c r="F100">
        <v>50</v>
      </c>
      <c r="G100">
        <v>50</v>
      </c>
      <c r="H100">
        <v>75</v>
      </c>
      <c r="I100">
        <f t="shared" si="7"/>
        <v>475</v>
      </c>
      <c r="K100" t="str">
        <f t="shared" si="6"/>
        <v>37</v>
      </c>
      <c r="L100" t="str">
        <f t="shared" si="6"/>
        <v>82</v>
      </c>
      <c r="M100" t="str">
        <f t="shared" si="6"/>
        <v>73</v>
      </c>
      <c r="N100" t="str">
        <f t="shared" si="5"/>
        <v>32</v>
      </c>
      <c r="O100" t="str">
        <f t="shared" si="5"/>
        <v>32</v>
      </c>
      <c r="P100" t="str">
        <f t="shared" si="5"/>
        <v>4B</v>
      </c>
      <c r="R100">
        <v>48</v>
      </c>
      <c r="S100">
        <v>36</v>
      </c>
      <c r="T100">
        <v>61</v>
      </c>
      <c r="U100">
        <v>67</v>
      </c>
      <c r="V100">
        <v>67</v>
      </c>
      <c r="W100">
        <v>121</v>
      </c>
    </row>
    <row r="101" spans="1:23" x14ac:dyDescent="0.5">
      <c r="A101">
        <f t="shared" si="8"/>
        <v>100</v>
      </c>
      <c r="B101" t="s">
        <v>99</v>
      </c>
      <c r="C101">
        <v>40</v>
      </c>
      <c r="D101">
        <v>30</v>
      </c>
      <c r="E101">
        <v>50</v>
      </c>
      <c r="F101">
        <v>55</v>
      </c>
      <c r="G101">
        <v>55</v>
      </c>
      <c r="H101">
        <v>100</v>
      </c>
      <c r="I101">
        <f t="shared" si="7"/>
        <v>330</v>
      </c>
      <c r="K101" t="str">
        <f t="shared" si="6"/>
        <v>28</v>
      </c>
      <c r="L101" t="str">
        <f t="shared" si="6"/>
        <v>1E</v>
      </c>
      <c r="M101" t="str">
        <f t="shared" si="6"/>
        <v>32</v>
      </c>
      <c r="N101" t="str">
        <f t="shared" si="5"/>
        <v>37</v>
      </c>
      <c r="O101" t="str">
        <f t="shared" si="5"/>
        <v>37</v>
      </c>
      <c r="P101" t="str">
        <f t="shared" si="5"/>
        <v>64</v>
      </c>
      <c r="R101">
        <v>75</v>
      </c>
      <c r="S101">
        <v>62</v>
      </c>
      <c r="T101">
        <v>88</v>
      </c>
      <c r="U101">
        <v>100</v>
      </c>
      <c r="V101">
        <v>100</v>
      </c>
      <c r="W101">
        <v>175</v>
      </c>
    </row>
    <row r="102" spans="1:23" x14ac:dyDescent="0.5">
      <c r="A102">
        <f t="shared" si="8"/>
        <v>101</v>
      </c>
      <c r="B102" t="s">
        <v>100</v>
      </c>
      <c r="C102">
        <v>60</v>
      </c>
      <c r="D102">
        <v>50</v>
      </c>
      <c r="E102">
        <v>70</v>
      </c>
      <c r="F102">
        <v>80</v>
      </c>
      <c r="G102">
        <v>80</v>
      </c>
      <c r="H102">
        <v>140</v>
      </c>
      <c r="I102">
        <f t="shared" si="7"/>
        <v>480</v>
      </c>
      <c r="K102" t="str">
        <f t="shared" si="6"/>
        <v>3C</v>
      </c>
      <c r="L102" t="str">
        <f t="shared" si="6"/>
        <v>32</v>
      </c>
      <c r="M102" t="str">
        <f t="shared" si="6"/>
        <v>46</v>
      </c>
      <c r="N102" t="str">
        <f t="shared" si="5"/>
        <v>50</v>
      </c>
      <c r="O102" t="str">
        <f t="shared" si="5"/>
        <v>50</v>
      </c>
      <c r="P102" t="str">
        <f t="shared" si="5"/>
        <v>8C</v>
      </c>
      <c r="R102">
        <v>74</v>
      </c>
      <c r="S102">
        <v>49</v>
      </c>
      <c r="T102">
        <v>98</v>
      </c>
      <c r="U102">
        <v>74</v>
      </c>
      <c r="V102">
        <v>55</v>
      </c>
      <c r="W102">
        <v>49</v>
      </c>
    </row>
    <row r="103" spans="1:23" x14ac:dyDescent="0.5">
      <c r="A103">
        <f t="shared" si="8"/>
        <v>102</v>
      </c>
      <c r="B103" t="s">
        <v>101</v>
      </c>
      <c r="C103">
        <v>60</v>
      </c>
      <c r="D103">
        <v>40</v>
      </c>
      <c r="E103">
        <v>80</v>
      </c>
      <c r="F103">
        <v>60</v>
      </c>
      <c r="G103">
        <v>45</v>
      </c>
      <c r="H103">
        <v>40</v>
      </c>
      <c r="I103">
        <f t="shared" si="7"/>
        <v>325</v>
      </c>
      <c r="K103" t="str">
        <f t="shared" si="6"/>
        <v>3C</v>
      </c>
      <c r="L103" t="str">
        <f t="shared" si="6"/>
        <v>28</v>
      </c>
      <c r="M103" t="str">
        <f t="shared" si="6"/>
        <v>50</v>
      </c>
      <c r="N103" t="str">
        <f t="shared" si="5"/>
        <v>3C</v>
      </c>
      <c r="O103" t="str">
        <f t="shared" si="5"/>
        <v>2D</v>
      </c>
      <c r="P103" t="str">
        <f t="shared" si="5"/>
        <v>28</v>
      </c>
      <c r="R103">
        <v>110</v>
      </c>
      <c r="S103">
        <v>110</v>
      </c>
      <c r="T103">
        <v>98</v>
      </c>
      <c r="U103">
        <v>144</v>
      </c>
      <c r="V103">
        <v>75</v>
      </c>
      <c r="W103">
        <v>63</v>
      </c>
    </row>
    <row r="104" spans="1:23" x14ac:dyDescent="0.5">
      <c r="A104">
        <f t="shared" si="8"/>
        <v>103</v>
      </c>
      <c r="B104" t="s">
        <v>102</v>
      </c>
      <c r="C104">
        <v>95</v>
      </c>
      <c r="D104">
        <v>95</v>
      </c>
      <c r="E104">
        <v>85</v>
      </c>
      <c r="F104">
        <v>125</v>
      </c>
      <c r="G104">
        <v>65</v>
      </c>
      <c r="H104">
        <v>55</v>
      </c>
      <c r="I104">
        <f t="shared" si="7"/>
        <v>520</v>
      </c>
      <c r="K104" t="str">
        <f t="shared" si="6"/>
        <v>5F</v>
      </c>
      <c r="L104" t="str">
        <f t="shared" si="6"/>
        <v>5F</v>
      </c>
      <c r="M104" t="str">
        <f t="shared" si="6"/>
        <v>55</v>
      </c>
      <c r="N104" t="str">
        <f t="shared" si="5"/>
        <v>7D</v>
      </c>
      <c r="O104" t="str">
        <f t="shared" si="5"/>
        <v>41</v>
      </c>
      <c r="P104" t="str">
        <f t="shared" si="5"/>
        <v>37</v>
      </c>
      <c r="R104">
        <v>62</v>
      </c>
      <c r="S104">
        <v>62</v>
      </c>
      <c r="T104">
        <v>119</v>
      </c>
      <c r="U104">
        <v>50</v>
      </c>
      <c r="V104">
        <v>62</v>
      </c>
      <c r="W104">
        <v>44</v>
      </c>
    </row>
    <row r="105" spans="1:23" x14ac:dyDescent="0.5">
      <c r="A105">
        <f t="shared" si="8"/>
        <v>104</v>
      </c>
      <c r="B105" t="s">
        <v>103</v>
      </c>
      <c r="C105">
        <v>50</v>
      </c>
      <c r="D105">
        <v>50</v>
      </c>
      <c r="E105">
        <v>95</v>
      </c>
      <c r="F105">
        <v>40</v>
      </c>
      <c r="G105">
        <v>50</v>
      </c>
      <c r="H105">
        <v>35</v>
      </c>
      <c r="I105">
        <f t="shared" si="7"/>
        <v>320</v>
      </c>
      <c r="K105" t="str">
        <f t="shared" si="6"/>
        <v>32</v>
      </c>
      <c r="L105" t="str">
        <f t="shared" si="6"/>
        <v>32</v>
      </c>
      <c r="M105" t="str">
        <f t="shared" si="6"/>
        <v>5F</v>
      </c>
      <c r="N105" t="str">
        <f t="shared" si="5"/>
        <v>28</v>
      </c>
      <c r="O105" t="str">
        <f t="shared" si="5"/>
        <v>32</v>
      </c>
      <c r="P105" t="str">
        <f t="shared" si="5"/>
        <v>23</v>
      </c>
      <c r="R105">
        <v>85</v>
      </c>
      <c r="S105">
        <v>113</v>
      </c>
      <c r="T105">
        <v>155</v>
      </c>
      <c r="U105">
        <v>71</v>
      </c>
      <c r="V105">
        <v>113</v>
      </c>
      <c r="W105">
        <v>64</v>
      </c>
    </row>
    <row r="106" spans="1:23" x14ac:dyDescent="0.5">
      <c r="A106">
        <f t="shared" si="8"/>
        <v>105</v>
      </c>
      <c r="B106" t="s">
        <v>104</v>
      </c>
      <c r="C106">
        <v>60</v>
      </c>
      <c r="D106">
        <v>80</v>
      </c>
      <c r="E106">
        <v>110</v>
      </c>
      <c r="F106">
        <v>50</v>
      </c>
      <c r="G106">
        <v>80</v>
      </c>
      <c r="H106">
        <v>45</v>
      </c>
      <c r="I106">
        <f t="shared" si="7"/>
        <v>425</v>
      </c>
      <c r="K106" t="str">
        <f t="shared" si="6"/>
        <v>3C</v>
      </c>
      <c r="L106" t="str">
        <f t="shared" si="6"/>
        <v>50</v>
      </c>
      <c r="M106" t="str">
        <f t="shared" si="6"/>
        <v>6E</v>
      </c>
      <c r="N106" t="str">
        <f t="shared" si="5"/>
        <v>32</v>
      </c>
      <c r="O106" t="str">
        <f t="shared" si="5"/>
        <v>50</v>
      </c>
      <c r="P106" t="str">
        <f t="shared" si="5"/>
        <v>2D</v>
      </c>
      <c r="R106">
        <v>66</v>
      </c>
      <c r="S106">
        <v>158</v>
      </c>
      <c r="T106">
        <v>70</v>
      </c>
      <c r="U106">
        <v>46</v>
      </c>
      <c r="V106">
        <v>145</v>
      </c>
      <c r="W106">
        <v>115</v>
      </c>
    </row>
    <row r="107" spans="1:23" x14ac:dyDescent="0.5">
      <c r="A107">
        <f t="shared" si="8"/>
        <v>106</v>
      </c>
      <c r="B107" t="s">
        <v>105</v>
      </c>
      <c r="C107">
        <v>50</v>
      </c>
      <c r="D107">
        <v>120</v>
      </c>
      <c r="E107">
        <v>53</v>
      </c>
      <c r="F107">
        <v>35</v>
      </c>
      <c r="G107">
        <v>110</v>
      </c>
      <c r="H107">
        <v>87</v>
      </c>
      <c r="I107">
        <f t="shared" si="7"/>
        <v>455</v>
      </c>
      <c r="K107" t="str">
        <f t="shared" si="6"/>
        <v>32</v>
      </c>
      <c r="L107" t="str">
        <f t="shared" si="6"/>
        <v>78</v>
      </c>
      <c r="M107" t="str">
        <f t="shared" si="6"/>
        <v>35</v>
      </c>
      <c r="N107" t="str">
        <f t="shared" si="5"/>
        <v>23</v>
      </c>
      <c r="O107" t="str">
        <f t="shared" si="5"/>
        <v>6E</v>
      </c>
      <c r="P107" t="str">
        <f t="shared" si="5"/>
        <v>57</v>
      </c>
      <c r="R107">
        <v>66</v>
      </c>
      <c r="S107">
        <v>138</v>
      </c>
      <c r="T107">
        <v>104</v>
      </c>
      <c r="U107">
        <v>46</v>
      </c>
      <c r="V107">
        <v>145</v>
      </c>
      <c r="W107">
        <v>100</v>
      </c>
    </row>
    <row r="108" spans="1:23" x14ac:dyDescent="0.5">
      <c r="A108">
        <f t="shared" si="8"/>
        <v>107</v>
      </c>
      <c r="B108" t="s">
        <v>106</v>
      </c>
      <c r="C108">
        <v>50</v>
      </c>
      <c r="D108">
        <v>105</v>
      </c>
      <c r="E108">
        <v>79</v>
      </c>
      <c r="F108">
        <v>35</v>
      </c>
      <c r="G108">
        <v>110</v>
      </c>
      <c r="H108">
        <v>76</v>
      </c>
      <c r="I108">
        <f t="shared" si="7"/>
        <v>455</v>
      </c>
      <c r="K108" t="str">
        <f t="shared" si="6"/>
        <v>32</v>
      </c>
      <c r="L108" t="str">
        <f t="shared" si="6"/>
        <v>69</v>
      </c>
      <c r="M108" t="str">
        <f t="shared" si="6"/>
        <v>4F</v>
      </c>
      <c r="N108" t="str">
        <f t="shared" si="5"/>
        <v>23</v>
      </c>
      <c r="O108" t="str">
        <f t="shared" si="5"/>
        <v>6E</v>
      </c>
      <c r="P108" t="str">
        <f t="shared" si="5"/>
        <v>4C</v>
      </c>
      <c r="R108">
        <v>94</v>
      </c>
      <c r="S108">
        <v>57</v>
      </c>
      <c r="T108">
        <v>78</v>
      </c>
      <c r="U108">
        <v>62</v>
      </c>
      <c r="V108">
        <v>78</v>
      </c>
      <c r="W108">
        <v>31</v>
      </c>
    </row>
    <row r="109" spans="1:23" x14ac:dyDescent="0.5">
      <c r="A109">
        <f t="shared" si="8"/>
        <v>108</v>
      </c>
      <c r="B109" t="s">
        <v>107</v>
      </c>
      <c r="C109">
        <v>90</v>
      </c>
      <c r="D109">
        <v>55</v>
      </c>
      <c r="E109">
        <v>75</v>
      </c>
      <c r="F109">
        <v>60</v>
      </c>
      <c r="G109">
        <v>75</v>
      </c>
      <c r="H109">
        <v>30</v>
      </c>
      <c r="I109">
        <f t="shared" si="7"/>
        <v>385</v>
      </c>
      <c r="K109" t="str">
        <f t="shared" si="6"/>
        <v>5A</v>
      </c>
      <c r="L109" t="str">
        <f t="shared" si="6"/>
        <v>37</v>
      </c>
      <c r="M109" t="str">
        <f t="shared" si="6"/>
        <v>4B</v>
      </c>
      <c r="N109" t="str">
        <f t="shared" si="5"/>
        <v>3C</v>
      </c>
      <c r="O109" t="str">
        <f t="shared" si="5"/>
        <v>4B</v>
      </c>
      <c r="P109" t="str">
        <f t="shared" si="5"/>
        <v>1E</v>
      </c>
      <c r="R109">
        <v>47</v>
      </c>
      <c r="S109">
        <v>76</v>
      </c>
      <c r="T109">
        <v>112</v>
      </c>
      <c r="U109">
        <v>71</v>
      </c>
      <c r="V109">
        <v>53</v>
      </c>
      <c r="W109">
        <v>41</v>
      </c>
    </row>
    <row r="110" spans="1:23" x14ac:dyDescent="0.5">
      <c r="A110">
        <f t="shared" si="8"/>
        <v>109</v>
      </c>
      <c r="B110" t="s">
        <v>108</v>
      </c>
      <c r="C110">
        <v>40</v>
      </c>
      <c r="D110">
        <v>65</v>
      </c>
      <c r="E110">
        <v>95</v>
      </c>
      <c r="F110">
        <v>60</v>
      </c>
      <c r="G110">
        <v>45</v>
      </c>
      <c r="H110">
        <v>35</v>
      </c>
      <c r="I110">
        <f t="shared" si="7"/>
        <v>340</v>
      </c>
      <c r="K110" t="str">
        <f t="shared" si="6"/>
        <v>28</v>
      </c>
      <c r="L110" t="str">
        <f t="shared" si="6"/>
        <v>41</v>
      </c>
      <c r="M110" t="str">
        <f t="shared" si="6"/>
        <v>5F</v>
      </c>
      <c r="N110" t="str">
        <f t="shared" si="5"/>
        <v>3C</v>
      </c>
      <c r="O110" t="str">
        <f t="shared" si="5"/>
        <v>2D</v>
      </c>
      <c r="P110" t="str">
        <f t="shared" si="5"/>
        <v>23</v>
      </c>
      <c r="R110">
        <v>80</v>
      </c>
      <c r="S110">
        <v>110</v>
      </c>
      <c r="T110">
        <v>147</v>
      </c>
      <c r="U110">
        <v>104</v>
      </c>
      <c r="V110">
        <v>86</v>
      </c>
      <c r="W110">
        <v>73</v>
      </c>
    </row>
    <row r="111" spans="1:23" x14ac:dyDescent="0.5">
      <c r="A111">
        <f t="shared" si="8"/>
        <v>110</v>
      </c>
      <c r="B111" t="s">
        <v>109</v>
      </c>
      <c r="C111">
        <v>65</v>
      </c>
      <c r="D111">
        <v>90</v>
      </c>
      <c r="E111">
        <v>120</v>
      </c>
      <c r="F111">
        <v>85</v>
      </c>
      <c r="G111">
        <v>70</v>
      </c>
      <c r="H111">
        <v>60</v>
      </c>
      <c r="I111">
        <f t="shared" si="7"/>
        <v>490</v>
      </c>
      <c r="K111" t="str">
        <f t="shared" si="6"/>
        <v>41</v>
      </c>
      <c r="L111" t="str">
        <f t="shared" si="6"/>
        <v>5A</v>
      </c>
      <c r="M111" t="str">
        <f t="shared" si="6"/>
        <v>78</v>
      </c>
      <c r="N111" t="str">
        <f t="shared" si="5"/>
        <v>55</v>
      </c>
      <c r="O111" t="str">
        <f t="shared" si="5"/>
        <v>46</v>
      </c>
      <c r="P111" t="str">
        <f t="shared" si="5"/>
        <v>3C</v>
      </c>
      <c r="R111">
        <v>70</v>
      </c>
      <c r="S111">
        <v>74</v>
      </c>
      <c r="T111">
        <v>83</v>
      </c>
      <c r="U111">
        <v>26</v>
      </c>
      <c r="V111">
        <v>26</v>
      </c>
      <c r="W111">
        <v>22</v>
      </c>
    </row>
    <row r="112" spans="1:23" x14ac:dyDescent="0.5">
      <c r="A112">
        <f t="shared" si="8"/>
        <v>111</v>
      </c>
      <c r="B112" t="s">
        <v>110</v>
      </c>
      <c r="C112">
        <v>80</v>
      </c>
      <c r="D112">
        <v>85</v>
      </c>
      <c r="E112">
        <v>95</v>
      </c>
      <c r="F112">
        <v>30</v>
      </c>
      <c r="G112">
        <v>30</v>
      </c>
      <c r="H112">
        <v>25</v>
      </c>
      <c r="I112">
        <f t="shared" si="7"/>
        <v>345</v>
      </c>
      <c r="K112" t="str">
        <f t="shared" si="6"/>
        <v>50</v>
      </c>
      <c r="L112" t="str">
        <f t="shared" si="6"/>
        <v>55</v>
      </c>
      <c r="M112" t="str">
        <f t="shared" si="6"/>
        <v>5F</v>
      </c>
      <c r="N112" t="str">
        <f t="shared" si="5"/>
        <v>1E</v>
      </c>
      <c r="O112" t="str">
        <f t="shared" si="5"/>
        <v>1E</v>
      </c>
      <c r="P112" t="str">
        <f t="shared" si="5"/>
        <v>19</v>
      </c>
      <c r="R112">
        <v>87</v>
      </c>
      <c r="S112">
        <v>107</v>
      </c>
      <c r="T112">
        <v>99</v>
      </c>
      <c r="U112">
        <v>37</v>
      </c>
      <c r="V112">
        <v>37</v>
      </c>
      <c r="W112">
        <v>33</v>
      </c>
    </row>
    <row r="113" spans="1:23" x14ac:dyDescent="0.5">
      <c r="A113">
        <f t="shared" si="8"/>
        <v>112</v>
      </c>
      <c r="B113" t="s">
        <v>111</v>
      </c>
      <c r="C113">
        <v>105</v>
      </c>
      <c r="D113">
        <v>130</v>
      </c>
      <c r="E113">
        <v>120</v>
      </c>
      <c r="F113">
        <v>45</v>
      </c>
      <c r="G113">
        <v>45</v>
      </c>
      <c r="H113">
        <v>40</v>
      </c>
      <c r="I113">
        <f t="shared" si="7"/>
        <v>485</v>
      </c>
      <c r="K113" t="str">
        <f t="shared" si="6"/>
        <v>69</v>
      </c>
      <c r="L113" t="str">
        <f t="shared" si="6"/>
        <v>82</v>
      </c>
      <c r="M113" t="str">
        <f t="shared" si="6"/>
        <v>78</v>
      </c>
      <c r="N113" t="str">
        <f t="shared" si="5"/>
        <v>2D</v>
      </c>
      <c r="O113" t="str">
        <f t="shared" si="5"/>
        <v>2D</v>
      </c>
      <c r="P113" t="str">
        <f t="shared" si="5"/>
        <v>28</v>
      </c>
      <c r="R113">
        <v>222</v>
      </c>
      <c r="S113">
        <v>4</v>
      </c>
      <c r="T113">
        <v>4</v>
      </c>
      <c r="U113">
        <v>31</v>
      </c>
      <c r="V113">
        <v>93</v>
      </c>
      <c r="W113">
        <v>44</v>
      </c>
    </row>
    <row r="114" spans="1:23" x14ac:dyDescent="0.5">
      <c r="A114">
        <f t="shared" si="8"/>
        <v>113</v>
      </c>
      <c r="B114" t="s">
        <v>112</v>
      </c>
      <c r="C114">
        <v>250</v>
      </c>
      <c r="D114">
        <v>5</v>
      </c>
      <c r="E114">
        <v>5</v>
      </c>
      <c r="F114">
        <v>35</v>
      </c>
      <c r="G114">
        <v>105</v>
      </c>
      <c r="H114">
        <v>50</v>
      </c>
      <c r="I114">
        <f t="shared" si="7"/>
        <v>450</v>
      </c>
      <c r="K114" t="str">
        <f t="shared" si="6"/>
        <v>FA</v>
      </c>
      <c r="L114" t="str">
        <f t="shared" si="6"/>
        <v>5</v>
      </c>
      <c r="M114" t="str">
        <f t="shared" si="6"/>
        <v>5</v>
      </c>
      <c r="N114" t="str">
        <f t="shared" si="5"/>
        <v>23</v>
      </c>
      <c r="O114" t="str">
        <f t="shared" si="5"/>
        <v>69</v>
      </c>
      <c r="P114" t="str">
        <f t="shared" si="5"/>
        <v>32</v>
      </c>
      <c r="R114">
        <v>60</v>
      </c>
      <c r="S114">
        <v>51</v>
      </c>
      <c r="T114">
        <v>106</v>
      </c>
      <c r="U114">
        <v>92</v>
      </c>
      <c r="V114">
        <v>37</v>
      </c>
      <c r="W114">
        <v>55</v>
      </c>
    </row>
    <row r="115" spans="1:23" x14ac:dyDescent="0.5">
      <c r="A115">
        <f t="shared" si="8"/>
        <v>114</v>
      </c>
      <c r="B115" t="s">
        <v>113</v>
      </c>
      <c r="C115">
        <v>65</v>
      </c>
      <c r="D115">
        <v>55</v>
      </c>
      <c r="E115">
        <v>115</v>
      </c>
      <c r="F115">
        <v>100</v>
      </c>
      <c r="G115">
        <v>40</v>
      </c>
      <c r="H115">
        <v>60</v>
      </c>
      <c r="I115">
        <f t="shared" si="7"/>
        <v>435</v>
      </c>
      <c r="K115" t="str">
        <f t="shared" si="6"/>
        <v>41</v>
      </c>
      <c r="L115" t="str">
        <f t="shared" si="6"/>
        <v>37</v>
      </c>
      <c r="M115" t="str">
        <f t="shared" si="6"/>
        <v>73</v>
      </c>
      <c r="N115" t="str">
        <f t="shared" si="5"/>
        <v>64</v>
      </c>
      <c r="O115" t="str">
        <f t="shared" si="5"/>
        <v>28</v>
      </c>
      <c r="P115" t="str">
        <f t="shared" si="5"/>
        <v>3C</v>
      </c>
      <c r="R115">
        <v>129</v>
      </c>
      <c r="S115">
        <v>116</v>
      </c>
      <c r="T115">
        <v>98</v>
      </c>
      <c r="U115">
        <v>49</v>
      </c>
      <c r="V115">
        <v>98</v>
      </c>
      <c r="W115">
        <v>110</v>
      </c>
    </row>
    <row r="116" spans="1:23" x14ac:dyDescent="0.5">
      <c r="A116">
        <f t="shared" si="8"/>
        <v>115</v>
      </c>
      <c r="B116" t="s">
        <v>114</v>
      </c>
      <c r="C116">
        <v>105</v>
      </c>
      <c r="D116">
        <v>95</v>
      </c>
      <c r="E116">
        <v>80</v>
      </c>
      <c r="F116">
        <v>40</v>
      </c>
      <c r="G116">
        <v>80</v>
      </c>
      <c r="H116">
        <v>90</v>
      </c>
      <c r="I116">
        <f t="shared" si="7"/>
        <v>490</v>
      </c>
      <c r="K116" t="str">
        <f t="shared" si="6"/>
        <v>69</v>
      </c>
      <c r="L116" t="str">
        <f t="shared" si="6"/>
        <v>5F</v>
      </c>
      <c r="M116" t="str">
        <f t="shared" si="6"/>
        <v>50</v>
      </c>
      <c r="N116" t="str">
        <f t="shared" si="5"/>
        <v>28</v>
      </c>
      <c r="O116" t="str">
        <f t="shared" si="5"/>
        <v>50</v>
      </c>
      <c r="P116" t="str">
        <f t="shared" si="5"/>
        <v>5A</v>
      </c>
      <c r="R116">
        <v>31</v>
      </c>
      <c r="S116">
        <v>41</v>
      </c>
      <c r="T116">
        <v>71</v>
      </c>
      <c r="U116">
        <v>71</v>
      </c>
      <c r="V116">
        <v>25</v>
      </c>
      <c r="W116">
        <v>61</v>
      </c>
    </row>
    <row r="117" spans="1:23" x14ac:dyDescent="0.5">
      <c r="A117">
        <f t="shared" si="8"/>
        <v>116</v>
      </c>
      <c r="B117" t="s">
        <v>115</v>
      </c>
      <c r="C117">
        <v>30</v>
      </c>
      <c r="D117">
        <v>40</v>
      </c>
      <c r="E117">
        <v>70</v>
      </c>
      <c r="F117">
        <v>70</v>
      </c>
      <c r="G117">
        <v>25</v>
      </c>
      <c r="H117">
        <v>60</v>
      </c>
      <c r="I117">
        <f t="shared" si="7"/>
        <v>295</v>
      </c>
      <c r="K117" t="str">
        <f t="shared" si="6"/>
        <v>1E</v>
      </c>
      <c r="L117" t="str">
        <f t="shared" si="6"/>
        <v>28</v>
      </c>
      <c r="M117" t="str">
        <f t="shared" si="6"/>
        <v>46</v>
      </c>
      <c r="N117" t="str">
        <f t="shared" si="5"/>
        <v>46</v>
      </c>
      <c r="O117" t="str">
        <f t="shared" si="5"/>
        <v>19</v>
      </c>
      <c r="P117" t="str">
        <f t="shared" si="5"/>
        <v>3C</v>
      </c>
      <c r="R117">
        <v>50</v>
      </c>
      <c r="S117">
        <v>59</v>
      </c>
      <c r="T117">
        <v>86</v>
      </c>
      <c r="U117">
        <v>86</v>
      </c>
      <c r="V117">
        <v>41</v>
      </c>
      <c r="W117">
        <v>77</v>
      </c>
    </row>
    <row r="118" spans="1:23" x14ac:dyDescent="0.5">
      <c r="A118">
        <f t="shared" si="8"/>
        <v>117</v>
      </c>
      <c r="B118" t="s">
        <v>116</v>
      </c>
      <c r="C118">
        <v>55</v>
      </c>
      <c r="D118">
        <v>65</v>
      </c>
      <c r="E118">
        <v>95</v>
      </c>
      <c r="F118">
        <v>95</v>
      </c>
      <c r="G118">
        <v>45</v>
      </c>
      <c r="H118">
        <v>85</v>
      </c>
      <c r="I118">
        <f t="shared" si="7"/>
        <v>440</v>
      </c>
      <c r="K118" t="str">
        <f t="shared" si="6"/>
        <v>37</v>
      </c>
      <c r="L118" t="str">
        <f t="shared" si="6"/>
        <v>41</v>
      </c>
      <c r="M118" t="str">
        <f t="shared" si="6"/>
        <v>5F</v>
      </c>
      <c r="N118" t="str">
        <f t="shared" si="5"/>
        <v>5F</v>
      </c>
      <c r="O118" t="str">
        <f t="shared" si="5"/>
        <v>2D</v>
      </c>
      <c r="P118" t="str">
        <f t="shared" si="5"/>
        <v>55</v>
      </c>
      <c r="R118">
        <v>56</v>
      </c>
      <c r="S118">
        <v>84</v>
      </c>
      <c r="T118">
        <v>75</v>
      </c>
      <c r="U118">
        <v>44</v>
      </c>
      <c r="V118">
        <v>62</v>
      </c>
      <c r="W118">
        <v>79</v>
      </c>
    </row>
    <row r="119" spans="1:23" x14ac:dyDescent="0.5">
      <c r="A119">
        <f t="shared" si="8"/>
        <v>118</v>
      </c>
      <c r="B119" t="s">
        <v>117</v>
      </c>
      <c r="C119">
        <v>45</v>
      </c>
      <c r="D119">
        <v>67</v>
      </c>
      <c r="E119">
        <v>60</v>
      </c>
      <c r="F119">
        <v>35</v>
      </c>
      <c r="G119">
        <v>50</v>
      </c>
      <c r="H119">
        <v>63</v>
      </c>
      <c r="I119">
        <f t="shared" si="7"/>
        <v>320</v>
      </c>
      <c r="K119" t="str">
        <f t="shared" si="6"/>
        <v>2D</v>
      </c>
      <c r="L119" t="str">
        <f t="shared" si="6"/>
        <v>43</v>
      </c>
      <c r="M119" t="str">
        <f t="shared" si="6"/>
        <v>3C</v>
      </c>
      <c r="N119" t="str">
        <f t="shared" si="5"/>
        <v>23</v>
      </c>
      <c r="O119" t="str">
        <f t="shared" si="5"/>
        <v>32</v>
      </c>
      <c r="P119" t="str">
        <f t="shared" si="5"/>
        <v>3F</v>
      </c>
      <c r="R119">
        <v>107</v>
      </c>
      <c r="S119">
        <v>123</v>
      </c>
      <c r="T119">
        <v>87</v>
      </c>
      <c r="U119">
        <v>87</v>
      </c>
      <c r="V119">
        <v>107</v>
      </c>
      <c r="W119">
        <v>91</v>
      </c>
    </row>
    <row r="120" spans="1:23" x14ac:dyDescent="0.5">
      <c r="A120">
        <f t="shared" si="8"/>
        <v>119</v>
      </c>
      <c r="B120" t="s">
        <v>118</v>
      </c>
      <c r="C120">
        <v>80</v>
      </c>
      <c r="D120">
        <v>92</v>
      </c>
      <c r="E120">
        <v>65</v>
      </c>
      <c r="F120">
        <v>65</v>
      </c>
      <c r="G120">
        <v>80</v>
      </c>
      <c r="H120">
        <v>68</v>
      </c>
      <c r="I120">
        <f t="shared" si="7"/>
        <v>450</v>
      </c>
      <c r="K120" t="str">
        <f t="shared" si="6"/>
        <v>50</v>
      </c>
      <c r="L120" t="str">
        <f t="shared" si="6"/>
        <v>5C</v>
      </c>
      <c r="M120" t="str">
        <f t="shared" si="6"/>
        <v>41</v>
      </c>
      <c r="N120" t="str">
        <f t="shared" si="5"/>
        <v>41</v>
      </c>
      <c r="O120" t="str">
        <f t="shared" si="5"/>
        <v>50</v>
      </c>
      <c r="P120" t="str">
        <f t="shared" si="5"/>
        <v>44</v>
      </c>
      <c r="R120">
        <v>35</v>
      </c>
      <c r="S120">
        <v>53</v>
      </c>
      <c r="T120">
        <v>65</v>
      </c>
      <c r="U120">
        <v>82</v>
      </c>
      <c r="V120">
        <v>65</v>
      </c>
      <c r="W120">
        <v>100</v>
      </c>
    </row>
    <row r="121" spans="1:23" x14ac:dyDescent="0.5">
      <c r="A121">
        <f t="shared" si="8"/>
        <v>120</v>
      </c>
      <c r="B121" t="s">
        <v>119</v>
      </c>
      <c r="C121">
        <v>30</v>
      </c>
      <c r="D121">
        <v>45</v>
      </c>
      <c r="E121">
        <v>55</v>
      </c>
      <c r="F121">
        <v>70</v>
      </c>
      <c r="G121">
        <v>55</v>
      </c>
      <c r="H121">
        <v>85</v>
      </c>
      <c r="I121">
        <f t="shared" si="7"/>
        <v>340</v>
      </c>
      <c r="K121" t="str">
        <f t="shared" si="6"/>
        <v>1E</v>
      </c>
      <c r="L121" t="str">
        <f t="shared" si="6"/>
        <v>2D</v>
      </c>
      <c r="M121" t="str">
        <f t="shared" si="6"/>
        <v>37</v>
      </c>
      <c r="N121" t="str">
        <f t="shared" si="5"/>
        <v>46</v>
      </c>
      <c r="O121" t="str">
        <f t="shared" si="5"/>
        <v>37</v>
      </c>
      <c r="P121" t="str">
        <f t="shared" si="5"/>
        <v>55</v>
      </c>
      <c r="R121">
        <v>69</v>
      </c>
      <c r="S121">
        <v>87</v>
      </c>
      <c r="T121">
        <v>98</v>
      </c>
      <c r="U121">
        <v>115</v>
      </c>
      <c r="V121">
        <v>98</v>
      </c>
      <c r="W121">
        <v>133</v>
      </c>
    </row>
    <row r="122" spans="1:23" x14ac:dyDescent="0.5">
      <c r="A122">
        <f t="shared" si="8"/>
        <v>121</v>
      </c>
      <c r="B122" t="s">
        <v>120</v>
      </c>
      <c r="C122">
        <v>60</v>
      </c>
      <c r="D122">
        <v>75</v>
      </c>
      <c r="E122">
        <v>85</v>
      </c>
      <c r="F122">
        <v>100</v>
      </c>
      <c r="G122">
        <v>85</v>
      </c>
      <c r="H122">
        <v>115</v>
      </c>
      <c r="I122">
        <f t="shared" si="7"/>
        <v>520</v>
      </c>
      <c r="K122" t="str">
        <f t="shared" si="6"/>
        <v>3C</v>
      </c>
      <c r="L122" t="str">
        <f t="shared" si="6"/>
        <v>4B</v>
      </c>
      <c r="M122" t="str">
        <f t="shared" si="6"/>
        <v>55</v>
      </c>
      <c r="N122" t="str">
        <f t="shared" si="5"/>
        <v>64</v>
      </c>
      <c r="O122" t="str">
        <f t="shared" si="5"/>
        <v>55</v>
      </c>
      <c r="P122" t="str">
        <f t="shared" si="5"/>
        <v>73</v>
      </c>
      <c r="R122">
        <v>52</v>
      </c>
      <c r="S122">
        <v>59</v>
      </c>
      <c r="T122">
        <v>85</v>
      </c>
      <c r="U122">
        <v>130</v>
      </c>
      <c r="V122">
        <v>157</v>
      </c>
      <c r="W122">
        <v>117</v>
      </c>
    </row>
    <row r="123" spans="1:23" x14ac:dyDescent="0.5">
      <c r="A123">
        <f t="shared" si="8"/>
        <v>122</v>
      </c>
      <c r="B123" t="s">
        <v>121</v>
      </c>
      <c r="C123">
        <v>40</v>
      </c>
      <c r="D123">
        <v>45</v>
      </c>
      <c r="E123">
        <v>65</v>
      </c>
      <c r="F123">
        <v>100</v>
      </c>
      <c r="G123">
        <v>120</v>
      </c>
      <c r="H123">
        <v>90</v>
      </c>
      <c r="I123">
        <f t="shared" si="7"/>
        <v>460</v>
      </c>
      <c r="K123" t="str">
        <f t="shared" si="6"/>
        <v>28</v>
      </c>
      <c r="L123" t="str">
        <f t="shared" si="6"/>
        <v>2D</v>
      </c>
      <c r="M123" t="str">
        <f t="shared" si="6"/>
        <v>41</v>
      </c>
      <c r="N123" t="str">
        <f t="shared" si="5"/>
        <v>64</v>
      </c>
      <c r="O123" t="str">
        <f t="shared" si="5"/>
        <v>78</v>
      </c>
      <c r="P123" t="str">
        <f t="shared" si="5"/>
        <v>5A</v>
      </c>
      <c r="R123">
        <v>84</v>
      </c>
      <c r="S123">
        <v>132</v>
      </c>
      <c r="T123">
        <v>96</v>
      </c>
      <c r="U123">
        <v>66</v>
      </c>
      <c r="V123">
        <v>96</v>
      </c>
      <c r="W123">
        <v>126</v>
      </c>
    </row>
    <row r="124" spans="1:23" x14ac:dyDescent="0.5">
      <c r="A124">
        <f t="shared" si="8"/>
        <v>123</v>
      </c>
      <c r="B124" t="s">
        <v>122</v>
      </c>
      <c r="C124">
        <v>70</v>
      </c>
      <c r="D124">
        <v>110</v>
      </c>
      <c r="E124">
        <v>80</v>
      </c>
      <c r="F124">
        <v>55</v>
      </c>
      <c r="G124">
        <v>80</v>
      </c>
      <c r="H124">
        <v>105</v>
      </c>
      <c r="I124">
        <f t="shared" si="7"/>
        <v>500</v>
      </c>
      <c r="K124" t="str">
        <f t="shared" si="6"/>
        <v>46</v>
      </c>
      <c r="L124" t="str">
        <f t="shared" si="6"/>
        <v>6E</v>
      </c>
      <c r="M124" t="str">
        <f t="shared" si="6"/>
        <v>50</v>
      </c>
      <c r="N124" t="str">
        <f t="shared" si="6"/>
        <v>37</v>
      </c>
      <c r="O124" t="str">
        <f t="shared" si="6"/>
        <v>50</v>
      </c>
      <c r="P124" t="str">
        <f t="shared" si="6"/>
        <v>69</v>
      </c>
      <c r="R124">
        <v>86</v>
      </c>
      <c r="S124">
        <v>66</v>
      </c>
      <c r="T124">
        <v>46</v>
      </c>
      <c r="U124">
        <v>152</v>
      </c>
      <c r="V124">
        <v>125</v>
      </c>
      <c r="W124">
        <v>125</v>
      </c>
    </row>
    <row r="125" spans="1:23" x14ac:dyDescent="0.5">
      <c r="A125">
        <f t="shared" si="8"/>
        <v>124</v>
      </c>
      <c r="B125" t="s">
        <v>123</v>
      </c>
      <c r="C125">
        <v>65</v>
      </c>
      <c r="D125">
        <v>50</v>
      </c>
      <c r="E125">
        <v>35</v>
      </c>
      <c r="F125">
        <v>115</v>
      </c>
      <c r="G125">
        <v>95</v>
      </c>
      <c r="H125">
        <v>95</v>
      </c>
      <c r="I125">
        <f t="shared" si="7"/>
        <v>455</v>
      </c>
      <c r="K125" t="str">
        <f t="shared" ref="K125:P167" si="9">DEC2HEX(C125)</f>
        <v>41</v>
      </c>
      <c r="L125" t="str">
        <f t="shared" si="9"/>
        <v>32</v>
      </c>
      <c r="M125" t="str">
        <f t="shared" si="9"/>
        <v>23</v>
      </c>
      <c r="N125" t="str">
        <f t="shared" si="9"/>
        <v>73</v>
      </c>
      <c r="O125" t="str">
        <f t="shared" si="9"/>
        <v>5F</v>
      </c>
      <c r="P125" t="str">
        <f t="shared" si="9"/>
        <v>5F</v>
      </c>
      <c r="R125">
        <v>53</v>
      </c>
      <c r="S125">
        <v>68</v>
      </c>
      <c r="T125">
        <v>47</v>
      </c>
      <c r="U125">
        <v>78</v>
      </c>
      <c r="V125">
        <v>69</v>
      </c>
      <c r="W125">
        <v>86</v>
      </c>
    </row>
    <row r="126" spans="1:23" x14ac:dyDescent="0.5">
      <c r="A126">
        <f t="shared" si="8"/>
        <v>125</v>
      </c>
      <c r="B126" t="s">
        <v>124</v>
      </c>
      <c r="C126">
        <v>65</v>
      </c>
      <c r="D126">
        <v>83</v>
      </c>
      <c r="E126">
        <v>57</v>
      </c>
      <c r="F126">
        <v>95</v>
      </c>
      <c r="G126">
        <v>85</v>
      </c>
      <c r="H126">
        <v>105</v>
      </c>
      <c r="I126">
        <f t="shared" si="7"/>
        <v>490</v>
      </c>
      <c r="K126" t="str">
        <f t="shared" si="9"/>
        <v>41</v>
      </c>
      <c r="L126" t="str">
        <f t="shared" si="9"/>
        <v>53</v>
      </c>
      <c r="M126" t="str">
        <f t="shared" si="9"/>
        <v>39</v>
      </c>
      <c r="N126" t="str">
        <f t="shared" si="9"/>
        <v>5F</v>
      </c>
      <c r="O126" t="str">
        <f t="shared" si="9"/>
        <v>55</v>
      </c>
      <c r="P126" t="str">
        <f t="shared" si="9"/>
        <v>69</v>
      </c>
      <c r="R126">
        <v>53</v>
      </c>
      <c r="S126">
        <v>77</v>
      </c>
      <c r="T126">
        <v>46</v>
      </c>
      <c r="U126">
        <v>81</v>
      </c>
      <c r="V126">
        <v>69</v>
      </c>
      <c r="W126">
        <v>75</v>
      </c>
    </row>
    <row r="127" spans="1:23" x14ac:dyDescent="0.5">
      <c r="A127">
        <f t="shared" si="8"/>
        <v>126</v>
      </c>
      <c r="B127" t="s">
        <v>125</v>
      </c>
      <c r="C127">
        <v>65</v>
      </c>
      <c r="D127">
        <v>95</v>
      </c>
      <c r="E127">
        <v>57</v>
      </c>
      <c r="F127">
        <v>100</v>
      </c>
      <c r="G127">
        <v>85</v>
      </c>
      <c r="H127">
        <v>93</v>
      </c>
      <c r="I127">
        <f t="shared" si="7"/>
        <v>495</v>
      </c>
      <c r="K127" t="str">
        <f t="shared" si="9"/>
        <v>41</v>
      </c>
      <c r="L127" t="str">
        <f t="shared" si="9"/>
        <v>5F</v>
      </c>
      <c r="M127" t="str">
        <f t="shared" si="9"/>
        <v>39</v>
      </c>
      <c r="N127" t="str">
        <f t="shared" si="9"/>
        <v>64</v>
      </c>
      <c r="O127" t="str">
        <f t="shared" si="9"/>
        <v>55</v>
      </c>
      <c r="P127" t="str">
        <f t="shared" si="9"/>
        <v>5D</v>
      </c>
      <c r="R127">
        <v>78</v>
      </c>
      <c r="S127">
        <v>150</v>
      </c>
      <c r="T127">
        <v>120</v>
      </c>
      <c r="U127">
        <v>66</v>
      </c>
      <c r="V127">
        <v>84</v>
      </c>
      <c r="W127">
        <v>102</v>
      </c>
    </row>
    <row r="128" spans="1:23" x14ac:dyDescent="0.5">
      <c r="A128">
        <f t="shared" si="8"/>
        <v>127</v>
      </c>
      <c r="B128" t="s">
        <v>126</v>
      </c>
      <c r="C128">
        <v>65</v>
      </c>
      <c r="D128">
        <v>125</v>
      </c>
      <c r="E128">
        <v>100</v>
      </c>
      <c r="F128">
        <v>55</v>
      </c>
      <c r="G128">
        <v>70</v>
      </c>
      <c r="H128">
        <v>85</v>
      </c>
      <c r="I128">
        <f t="shared" si="7"/>
        <v>500</v>
      </c>
      <c r="K128" t="str">
        <f t="shared" si="9"/>
        <v>41</v>
      </c>
      <c r="L128" t="str">
        <f t="shared" si="9"/>
        <v>7D</v>
      </c>
      <c r="M128" t="str">
        <f t="shared" si="9"/>
        <v>64</v>
      </c>
      <c r="N128" t="str">
        <f t="shared" si="9"/>
        <v>37</v>
      </c>
      <c r="O128" t="str">
        <f t="shared" si="9"/>
        <v>46</v>
      </c>
      <c r="P128" t="str">
        <f t="shared" si="9"/>
        <v>55</v>
      </c>
      <c r="R128">
        <v>92</v>
      </c>
      <c r="S128">
        <v>122</v>
      </c>
      <c r="T128">
        <v>116</v>
      </c>
      <c r="U128">
        <v>49</v>
      </c>
      <c r="V128">
        <v>86</v>
      </c>
      <c r="W128">
        <v>135</v>
      </c>
    </row>
    <row r="129" spans="1:23" x14ac:dyDescent="0.5">
      <c r="A129">
        <f t="shared" si="8"/>
        <v>128</v>
      </c>
      <c r="B129" t="s">
        <v>127</v>
      </c>
      <c r="C129">
        <v>75</v>
      </c>
      <c r="D129">
        <v>100</v>
      </c>
      <c r="E129">
        <v>95</v>
      </c>
      <c r="F129">
        <v>40</v>
      </c>
      <c r="G129">
        <v>70</v>
      </c>
      <c r="H129">
        <v>110</v>
      </c>
      <c r="I129">
        <f t="shared" si="7"/>
        <v>490</v>
      </c>
      <c r="K129" t="str">
        <f t="shared" si="9"/>
        <v>4B</v>
      </c>
      <c r="L129" t="str">
        <f t="shared" si="9"/>
        <v>64</v>
      </c>
      <c r="M129" t="str">
        <f t="shared" si="9"/>
        <v>5F</v>
      </c>
      <c r="N129" t="str">
        <f t="shared" si="9"/>
        <v>28</v>
      </c>
      <c r="O129" t="str">
        <f t="shared" si="9"/>
        <v>46</v>
      </c>
      <c r="P129" t="str">
        <f t="shared" si="9"/>
        <v>6E</v>
      </c>
      <c r="R129">
        <v>40</v>
      </c>
      <c r="S129">
        <v>20</v>
      </c>
      <c r="T129">
        <v>110</v>
      </c>
      <c r="U129">
        <v>30</v>
      </c>
      <c r="V129">
        <v>40</v>
      </c>
      <c r="W129">
        <v>160</v>
      </c>
    </row>
    <row r="130" spans="1:23" x14ac:dyDescent="0.5">
      <c r="A130">
        <f t="shared" si="8"/>
        <v>129</v>
      </c>
      <c r="B130" t="s">
        <v>128</v>
      </c>
      <c r="C130">
        <v>20</v>
      </c>
      <c r="D130">
        <v>10</v>
      </c>
      <c r="E130">
        <v>55</v>
      </c>
      <c r="F130">
        <v>15</v>
      </c>
      <c r="G130">
        <v>20</v>
      </c>
      <c r="H130">
        <v>80</v>
      </c>
      <c r="I130">
        <f t="shared" si="7"/>
        <v>200</v>
      </c>
      <c r="K130" t="str">
        <f t="shared" si="9"/>
        <v>14</v>
      </c>
      <c r="L130" t="str">
        <f t="shared" si="9"/>
        <v>A</v>
      </c>
      <c r="M130" t="str">
        <f t="shared" si="9"/>
        <v>37</v>
      </c>
      <c r="N130" t="str">
        <f t="shared" si="9"/>
        <v>F</v>
      </c>
      <c r="O130" t="str">
        <f t="shared" si="9"/>
        <v>14</v>
      </c>
      <c r="P130" t="str">
        <f t="shared" si="9"/>
        <v>50</v>
      </c>
      <c r="R130">
        <v>106</v>
      </c>
      <c r="S130">
        <v>139</v>
      </c>
      <c r="T130">
        <v>88</v>
      </c>
      <c r="U130">
        <v>67</v>
      </c>
      <c r="V130">
        <v>111</v>
      </c>
      <c r="W130">
        <v>90</v>
      </c>
    </row>
    <row r="131" spans="1:23" x14ac:dyDescent="0.5">
      <c r="A131">
        <f t="shared" si="8"/>
        <v>130</v>
      </c>
      <c r="B131" t="s">
        <v>129</v>
      </c>
      <c r="C131">
        <v>95</v>
      </c>
      <c r="D131">
        <v>125</v>
      </c>
      <c r="E131">
        <v>79</v>
      </c>
      <c r="F131">
        <v>60</v>
      </c>
      <c r="G131">
        <v>100</v>
      </c>
      <c r="H131">
        <v>81</v>
      </c>
      <c r="I131">
        <f t="shared" ref="I131:I194" si="10">SUM(C131:H131)</f>
        <v>540</v>
      </c>
      <c r="K131" t="str">
        <f t="shared" si="9"/>
        <v>5F</v>
      </c>
      <c r="L131" t="str">
        <f t="shared" si="9"/>
        <v>7D</v>
      </c>
      <c r="M131" t="str">
        <f t="shared" si="9"/>
        <v>4F</v>
      </c>
      <c r="N131" t="str">
        <f t="shared" si="9"/>
        <v>3C</v>
      </c>
      <c r="O131" t="str">
        <f t="shared" si="9"/>
        <v>64</v>
      </c>
      <c r="P131" t="str">
        <f t="shared" si="9"/>
        <v>51</v>
      </c>
      <c r="R131">
        <v>146</v>
      </c>
      <c r="S131">
        <v>95</v>
      </c>
      <c r="T131">
        <v>90</v>
      </c>
      <c r="U131">
        <v>95</v>
      </c>
      <c r="V131">
        <v>107</v>
      </c>
      <c r="W131">
        <v>67</v>
      </c>
    </row>
    <row r="132" spans="1:23" x14ac:dyDescent="0.5">
      <c r="A132">
        <f t="shared" si="8"/>
        <v>131</v>
      </c>
      <c r="B132" t="s">
        <v>130</v>
      </c>
      <c r="C132">
        <v>130</v>
      </c>
      <c r="D132">
        <v>85</v>
      </c>
      <c r="E132">
        <v>80</v>
      </c>
      <c r="F132">
        <v>85</v>
      </c>
      <c r="G132">
        <v>95</v>
      </c>
      <c r="H132">
        <v>60</v>
      </c>
      <c r="I132">
        <f t="shared" si="10"/>
        <v>535</v>
      </c>
      <c r="K132" t="str">
        <f t="shared" si="9"/>
        <v>82</v>
      </c>
      <c r="L132" t="str">
        <f t="shared" si="9"/>
        <v>55</v>
      </c>
      <c r="M132" t="str">
        <f t="shared" si="9"/>
        <v>50</v>
      </c>
      <c r="N132" t="str">
        <f t="shared" si="9"/>
        <v>55</v>
      </c>
      <c r="O132" t="str">
        <f t="shared" si="9"/>
        <v>5F</v>
      </c>
      <c r="P132" t="str">
        <f t="shared" si="9"/>
        <v>3C</v>
      </c>
      <c r="R132">
        <v>100</v>
      </c>
      <c r="S132">
        <v>100</v>
      </c>
      <c r="T132">
        <v>100</v>
      </c>
      <c r="U132">
        <v>100</v>
      </c>
      <c r="V132">
        <v>100</v>
      </c>
      <c r="W132">
        <v>100</v>
      </c>
    </row>
    <row r="133" spans="1:23" x14ac:dyDescent="0.5">
      <c r="A133">
        <f t="shared" ref="A133:A196" si="11">A132+1</f>
        <v>132</v>
      </c>
      <c r="B133" t="s">
        <v>131</v>
      </c>
      <c r="C133">
        <v>48</v>
      </c>
      <c r="D133">
        <v>48</v>
      </c>
      <c r="E133">
        <v>48</v>
      </c>
      <c r="F133">
        <v>48</v>
      </c>
      <c r="G133">
        <v>48</v>
      </c>
      <c r="H133">
        <v>48</v>
      </c>
      <c r="I133">
        <f t="shared" si="10"/>
        <v>288</v>
      </c>
      <c r="K133" t="str">
        <f t="shared" si="9"/>
        <v>30</v>
      </c>
      <c r="L133" t="str">
        <f t="shared" si="9"/>
        <v>30</v>
      </c>
      <c r="M133" t="str">
        <f t="shared" si="9"/>
        <v>30</v>
      </c>
      <c r="N133" t="str">
        <f t="shared" si="9"/>
        <v>30</v>
      </c>
      <c r="O133" t="str">
        <f t="shared" si="9"/>
        <v>30</v>
      </c>
      <c r="P133" t="str">
        <f t="shared" si="9"/>
        <v>30</v>
      </c>
      <c r="R133">
        <v>68</v>
      </c>
      <c r="S133">
        <v>68</v>
      </c>
      <c r="T133">
        <v>62</v>
      </c>
      <c r="U133">
        <v>55</v>
      </c>
      <c r="V133">
        <v>80</v>
      </c>
      <c r="W133">
        <v>68</v>
      </c>
    </row>
    <row r="134" spans="1:23" x14ac:dyDescent="0.5">
      <c r="A134">
        <f t="shared" si="11"/>
        <v>133</v>
      </c>
      <c r="B134" t="s">
        <v>132</v>
      </c>
      <c r="C134">
        <v>55</v>
      </c>
      <c r="D134">
        <v>55</v>
      </c>
      <c r="E134">
        <v>50</v>
      </c>
      <c r="F134">
        <v>45</v>
      </c>
      <c r="G134">
        <v>65</v>
      </c>
      <c r="H134">
        <v>55</v>
      </c>
      <c r="I134">
        <f t="shared" si="10"/>
        <v>325</v>
      </c>
      <c r="K134" t="str">
        <f t="shared" si="9"/>
        <v>37</v>
      </c>
      <c r="L134" t="str">
        <f t="shared" si="9"/>
        <v>37</v>
      </c>
      <c r="M134" t="str">
        <f t="shared" si="9"/>
        <v>32</v>
      </c>
      <c r="N134" t="str">
        <f t="shared" si="9"/>
        <v>2D</v>
      </c>
      <c r="O134" t="str">
        <f t="shared" si="9"/>
        <v>41</v>
      </c>
      <c r="P134" t="str">
        <f t="shared" si="9"/>
        <v>37</v>
      </c>
      <c r="R134">
        <v>149</v>
      </c>
      <c r="S134">
        <v>74</v>
      </c>
      <c r="T134">
        <v>69</v>
      </c>
      <c r="U134">
        <v>126</v>
      </c>
      <c r="V134">
        <v>109</v>
      </c>
      <c r="W134">
        <v>74</v>
      </c>
    </row>
    <row r="135" spans="1:23" x14ac:dyDescent="0.5">
      <c r="A135">
        <f t="shared" si="11"/>
        <v>134</v>
      </c>
      <c r="B135" t="s">
        <v>133</v>
      </c>
      <c r="C135">
        <v>130</v>
      </c>
      <c r="D135">
        <v>65</v>
      </c>
      <c r="E135">
        <v>60</v>
      </c>
      <c r="F135">
        <v>110</v>
      </c>
      <c r="G135">
        <v>95</v>
      </c>
      <c r="H135">
        <v>65</v>
      </c>
      <c r="I135">
        <f t="shared" si="10"/>
        <v>525</v>
      </c>
      <c r="K135" t="str">
        <f t="shared" si="9"/>
        <v>82</v>
      </c>
      <c r="L135" t="str">
        <f t="shared" si="9"/>
        <v>41</v>
      </c>
      <c r="M135" t="str">
        <f t="shared" si="9"/>
        <v>3C</v>
      </c>
      <c r="N135" t="str">
        <f t="shared" si="9"/>
        <v>6E</v>
      </c>
      <c r="O135" t="str">
        <f t="shared" si="9"/>
        <v>5F</v>
      </c>
      <c r="P135" t="str">
        <f t="shared" si="9"/>
        <v>41</v>
      </c>
      <c r="R135">
        <v>74</v>
      </c>
      <c r="S135">
        <v>74</v>
      </c>
      <c r="T135">
        <v>69</v>
      </c>
      <c r="U135">
        <v>126</v>
      </c>
      <c r="V135">
        <v>109</v>
      </c>
      <c r="W135">
        <v>149</v>
      </c>
    </row>
    <row r="136" spans="1:23" x14ac:dyDescent="0.5">
      <c r="A136">
        <f t="shared" si="11"/>
        <v>135</v>
      </c>
      <c r="B136" t="s">
        <v>134</v>
      </c>
      <c r="C136">
        <v>65</v>
      </c>
      <c r="D136">
        <v>65</v>
      </c>
      <c r="E136">
        <v>60</v>
      </c>
      <c r="F136">
        <v>110</v>
      </c>
      <c r="G136">
        <v>95</v>
      </c>
      <c r="H136">
        <v>130</v>
      </c>
      <c r="I136">
        <f t="shared" si="10"/>
        <v>525</v>
      </c>
      <c r="K136" t="str">
        <f t="shared" si="9"/>
        <v>41</v>
      </c>
      <c r="L136" t="str">
        <f t="shared" si="9"/>
        <v>41</v>
      </c>
      <c r="M136" t="str">
        <f t="shared" si="9"/>
        <v>3C</v>
      </c>
      <c r="N136" t="str">
        <f t="shared" si="9"/>
        <v>6E</v>
      </c>
      <c r="O136" t="str">
        <f t="shared" si="9"/>
        <v>5F</v>
      </c>
      <c r="P136" t="str">
        <f t="shared" si="9"/>
        <v>82</v>
      </c>
      <c r="R136">
        <v>74</v>
      </c>
      <c r="S136">
        <v>149</v>
      </c>
      <c r="T136">
        <v>69</v>
      </c>
      <c r="U136">
        <v>109</v>
      </c>
      <c r="V136">
        <v>126</v>
      </c>
      <c r="W136">
        <v>74</v>
      </c>
    </row>
    <row r="137" spans="1:23" x14ac:dyDescent="0.5">
      <c r="A137">
        <f t="shared" si="11"/>
        <v>136</v>
      </c>
      <c r="B137" t="s">
        <v>135</v>
      </c>
      <c r="C137">
        <v>65</v>
      </c>
      <c r="D137">
        <v>130</v>
      </c>
      <c r="E137">
        <v>60</v>
      </c>
      <c r="F137">
        <v>95</v>
      </c>
      <c r="G137">
        <v>110</v>
      </c>
      <c r="H137">
        <v>65</v>
      </c>
      <c r="I137">
        <f t="shared" si="10"/>
        <v>525</v>
      </c>
      <c r="K137" t="str">
        <f t="shared" si="9"/>
        <v>41</v>
      </c>
      <c r="L137" t="str">
        <f t="shared" si="9"/>
        <v>82</v>
      </c>
      <c r="M137" t="str">
        <f t="shared" si="9"/>
        <v>3C</v>
      </c>
      <c r="N137" t="str">
        <f t="shared" si="9"/>
        <v>5F</v>
      </c>
      <c r="O137" t="str">
        <f t="shared" si="9"/>
        <v>6E</v>
      </c>
      <c r="P137" t="str">
        <f t="shared" si="9"/>
        <v>41</v>
      </c>
      <c r="R137">
        <v>49</v>
      </c>
      <c r="S137">
        <v>46</v>
      </c>
      <c r="T137">
        <v>53</v>
      </c>
      <c r="U137">
        <v>65</v>
      </c>
      <c r="V137">
        <v>57</v>
      </c>
      <c r="W137">
        <v>30</v>
      </c>
    </row>
    <row r="138" spans="1:23" x14ac:dyDescent="0.5">
      <c r="A138">
        <f t="shared" si="11"/>
        <v>137</v>
      </c>
      <c r="B138" t="s">
        <v>136</v>
      </c>
      <c r="C138">
        <v>65</v>
      </c>
      <c r="D138">
        <v>60</v>
      </c>
      <c r="E138">
        <v>70</v>
      </c>
      <c r="F138">
        <v>85</v>
      </c>
      <c r="G138">
        <v>75</v>
      </c>
      <c r="H138">
        <v>40</v>
      </c>
      <c r="I138">
        <f t="shared" si="10"/>
        <v>395</v>
      </c>
      <c r="K138" t="str">
        <f t="shared" si="9"/>
        <v>41</v>
      </c>
      <c r="L138" t="str">
        <f t="shared" si="9"/>
        <v>3C</v>
      </c>
      <c r="M138" t="str">
        <f t="shared" si="9"/>
        <v>46</v>
      </c>
      <c r="N138" t="str">
        <f t="shared" si="9"/>
        <v>55</v>
      </c>
      <c r="O138" t="str">
        <f t="shared" si="9"/>
        <v>4B</v>
      </c>
      <c r="P138" t="str">
        <f t="shared" si="9"/>
        <v>28</v>
      </c>
      <c r="R138">
        <v>39</v>
      </c>
      <c r="S138">
        <v>45</v>
      </c>
      <c r="T138">
        <v>113</v>
      </c>
      <c r="U138">
        <v>101</v>
      </c>
      <c r="V138">
        <v>62</v>
      </c>
      <c r="W138">
        <v>39</v>
      </c>
    </row>
    <row r="139" spans="1:23" x14ac:dyDescent="0.5">
      <c r="A139">
        <f t="shared" si="11"/>
        <v>138</v>
      </c>
      <c r="B139" t="s">
        <v>137</v>
      </c>
      <c r="C139">
        <v>35</v>
      </c>
      <c r="D139">
        <v>40</v>
      </c>
      <c r="E139">
        <v>100</v>
      </c>
      <c r="F139">
        <v>90</v>
      </c>
      <c r="G139">
        <v>55</v>
      </c>
      <c r="H139">
        <v>35</v>
      </c>
      <c r="I139">
        <f t="shared" si="10"/>
        <v>355</v>
      </c>
      <c r="K139" t="str">
        <f t="shared" si="9"/>
        <v>23</v>
      </c>
      <c r="L139" t="str">
        <f t="shared" si="9"/>
        <v>28</v>
      </c>
      <c r="M139" t="str">
        <f t="shared" si="9"/>
        <v>64</v>
      </c>
      <c r="N139" t="str">
        <f t="shared" si="9"/>
        <v>5A</v>
      </c>
      <c r="O139" t="str">
        <f t="shared" si="9"/>
        <v>37</v>
      </c>
      <c r="P139" t="str">
        <f t="shared" si="9"/>
        <v>23</v>
      </c>
      <c r="R139">
        <v>85</v>
      </c>
      <c r="S139">
        <v>73</v>
      </c>
      <c r="T139">
        <v>152</v>
      </c>
      <c r="U139">
        <v>139</v>
      </c>
      <c r="V139">
        <v>85</v>
      </c>
      <c r="W139">
        <v>67</v>
      </c>
    </row>
    <row r="140" spans="1:23" x14ac:dyDescent="0.5">
      <c r="A140">
        <f t="shared" si="11"/>
        <v>139</v>
      </c>
      <c r="B140" t="s">
        <v>138</v>
      </c>
      <c r="C140">
        <v>70</v>
      </c>
      <c r="D140">
        <v>60</v>
      </c>
      <c r="E140">
        <v>125</v>
      </c>
      <c r="F140">
        <v>115</v>
      </c>
      <c r="G140">
        <v>70</v>
      </c>
      <c r="H140">
        <v>55</v>
      </c>
      <c r="I140">
        <f t="shared" si="10"/>
        <v>495</v>
      </c>
      <c r="K140" t="str">
        <f t="shared" si="9"/>
        <v>46</v>
      </c>
      <c r="L140" t="str">
        <f t="shared" si="9"/>
        <v>3C</v>
      </c>
      <c r="M140" t="str">
        <f t="shared" si="9"/>
        <v>7D</v>
      </c>
      <c r="N140" t="str">
        <f t="shared" si="9"/>
        <v>73</v>
      </c>
      <c r="O140" t="str">
        <f t="shared" si="9"/>
        <v>46</v>
      </c>
      <c r="P140" t="str">
        <f t="shared" si="9"/>
        <v>37</v>
      </c>
      <c r="R140">
        <v>34</v>
      </c>
      <c r="S140">
        <v>90</v>
      </c>
      <c r="T140">
        <v>101</v>
      </c>
      <c r="U140">
        <v>62</v>
      </c>
      <c r="V140">
        <v>51</v>
      </c>
      <c r="W140">
        <v>62</v>
      </c>
    </row>
    <row r="141" spans="1:23" x14ac:dyDescent="0.5">
      <c r="A141">
        <f t="shared" si="11"/>
        <v>140</v>
      </c>
      <c r="B141" t="s">
        <v>139</v>
      </c>
      <c r="C141">
        <v>30</v>
      </c>
      <c r="D141">
        <v>80</v>
      </c>
      <c r="E141">
        <v>90</v>
      </c>
      <c r="F141">
        <v>55</v>
      </c>
      <c r="G141">
        <v>45</v>
      </c>
      <c r="H141">
        <v>55</v>
      </c>
      <c r="I141">
        <f t="shared" si="10"/>
        <v>355</v>
      </c>
      <c r="K141" t="str">
        <f t="shared" si="9"/>
        <v>1E</v>
      </c>
      <c r="L141" t="str">
        <f t="shared" si="9"/>
        <v>50</v>
      </c>
      <c r="M141" t="str">
        <f t="shared" si="9"/>
        <v>5A</v>
      </c>
      <c r="N141" t="str">
        <f t="shared" si="9"/>
        <v>37</v>
      </c>
      <c r="O141" t="str">
        <f t="shared" si="9"/>
        <v>2D</v>
      </c>
      <c r="P141" t="str">
        <f t="shared" si="9"/>
        <v>37</v>
      </c>
      <c r="R141">
        <v>73</v>
      </c>
      <c r="S141">
        <v>139</v>
      </c>
      <c r="T141">
        <v>127</v>
      </c>
      <c r="U141">
        <v>79</v>
      </c>
      <c r="V141">
        <v>85</v>
      </c>
      <c r="W141">
        <v>97</v>
      </c>
    </row>
    <row r="142" spans="1:23" x14ac:dyDescent="0.5">
      <c r="A142">
        <f t="shared" si="11"/>
        <v>141</v>
      </c>
      <c r="B142" t="s">
        <v>140</v>
      </c>
      <c r="C142">
        <v>60</v>
      </c>
      <c r="D142">
        <v>115</v>
      </c>
      <c r="E142">
        <v>105</v>
      </c>
      <c r="F142">
        <v>65</v>
      </c>
      <c r="G142">
        <v>70</v>
      </c>
      <c r="H142">
        <v>80</v>
      </c>
      <c r="I142">
        <f t="shared" si="10"/>
        <v>495</v>
      </c>
      <c r="K142" t="str">
        <f t="shared" si="9"/>
        <v>3C</v>
      </c>
      <c r="L142" t="str">
        <f t="shared" si="9"/>
        <v>73</v>
      </c>
      <c r="M142" t="str">
        <f t="shared" si="9"/>
        <v>69</v>
      </c>
      <c r="N142" t="str">
        <f t="shared" si="9"/>
        <v>41</v>
      </c>
      <c r="O142" t="str">
        <f t="shared" si="9"/>
        <v>46</v>
      </c>
      <c r="P142" t="str">
        <f t="shared" si="9"/>
        <v>50</v>
      </c>
      <c r="R142">
        <v>93</v>
      </c>
      <c r="S142">
        <v>122</v>
      </c>
      <c r="T142">
        <v>76</v>
      </c>
      <c r="U142">
        <v>70</v>
      </c>
      <c r="V142">
        <v>87</v>
      </c>
      <c r="W142">
        <v>151</v>
      </c>
    </row>
    <row r="143" spans="1:23" x14ac:dyDescent="0.5">
      <c r="A143">
        <f t="shared" si="11"/>
        <v>142</v>
      </c>
      <c r="B143" t="s">
        <v>141</v>
      </c>
      <c r="C143">
        <v>80</v>
      </c>
      <c r="D143">
        <v>105</v>
      </c>
      <c r="E143">
        <v>65</v>
      </c>
      <c r="F143">
        <v>60</v>
      </c>
      <c r="G143">
        <v>75</v>
      </c>
      <c r="H143">
        <v>130</v>
      </c>
      <c r="I143">
        <f t="shared" si="10"/>
        <v>515</v>
      </c>
      <c r="K143" t="str">
        <f t="shared" si="9"/>
        <v>50</v>
      </c>
      <c r="L143" t="str">
        <f t="shared" si="9"/>
        <v>69</v>
      </c>
      <c r="M143" t="str">
        <f t="shared" si="9"/>
        <v>41</v>
      </c>
      <c r="N143" t="str">
        <f t="shared" si="9"/>
        <v>3C</v>
      </c>
      <c r="O143" t="str">
        <f t="shared" si="9"/>
        <v>4B</v>
      </c>
      <c r="P143" t="str">
        <f t="shared" si="9"/>
        <v>82</v>
      </c>
      <c r="R143">
        <v>178</v>
      </c>
      <c r="S143">
        <v>122</v>
      </c>
      <c r="T143">
        <v>72</v>
      </c>
      <c r="U143">
        <v>72</v>
      </c>
      <c r="V143">
        <v>122</v>
      </c>
      <c r="W143">
        <v>33</v>
      </c>
    </row>
    <row r="144" spans="1:23" x14ac:dyDescent="0.5">
      <c r="A144">
        <f t="shared" si="11"/>
        <v>143</v>
      </c>
      <c r="B144" t="s">
        <v>142</v>
      </c>
      <c r="C144">
        <v>160</v>
      </c>
      <c r="D144">
        <v>110</v>
      </c>
      <c r="E144">
        <v>65</v>
      </c>
      <c r="F144">
        <v>65</v>
      </c>
      <c r="G144">
        <v>110</v>
      </c>
      <c r="H144">
        <v>30</v>
      </c>
      <c r="I144">
        <f t="shared" si="10"/>
        <v>540</v>
      </c>
      <c r="K144" t="str">
        <f t="shared" si="9"/>
        <v>A0</v>
      </c>
      <c r="L144" t="str">
        <f t="shared" si="9"/>
        <v>6E</v>
      </c>
      <c r="M144" t="str">
        <f t="shared" si="9"/>
        <v>41</v>
      </c>
      <c r="N144" t="str">
        <f t="shared" si="9"/>
        <v>41</v>
      </c>
      <c r="O144" t="str">
        <f t="shared" si="9"/>
        <v>6E</v>
      </c>
      <c r="P144" t="str">
        <f t="shared" si="9"/>
        <v>1E</v>
      </c>
      <c r="R144">
        <v>93</v>
      </c>
      <c r="S144">
        <v>88</v>
      </c>
      <c r="T144">
        <v>103</v>
      </c>
      <c r="U144">
        <v>98</v>
      </c>
      <c r="V144">
        <v>129</v>
      </c>
      <c r="W144">
        <v>88</v>
      </c>
    </row>
    <row r="145" spans="1:23" x14ac:dyDescent="0.5">
      <c r="A145">
        <f t="shared" si="11"/>
        <v>144</v>
      </c>
      <c r="B145" t="s">
        <v>143</v>
      </c>
      <c r="C145">
        <v>90</v>
      </c>
      <c r="D145">
        <v>85</v>
      </c>
      <c r="E145">
        <v>100</v>
      </c>
      <c r="F145">
        <v>95</v>
      </c>
      <c r="G145">
        <v>125</v>
      </c>
      <c r="H145">
        <v>85</v>
      </c>
      <c r="I145">
        <f t="shared" si="10"/>
        <v>580</v>
      </c>
      <c r="K145" t="str">
        <f t="shared" si="9"/>
        <v>5A</v>
      </c>
      <c r="L145" t="str">
        <f t="shared" si="9"/>
        <v>55</v>
      </c>
      <c r="M145" t="str">
        <f t="shared" si="9"/>
        <v>64</v>
      </c>
      <c r="N145" t="str">
        <f t="shared" si="9"/>
        <v>5F</v>
      </c>
      <c r="O145" t="str">
        <f t="shared" si="9"/>
        <v>7D</v>
      </c>
      <c r="P145" t="str">
        <f t="shared" si="9"/>
        <v>55</v>
      </c>
      <c r="R145">
        <v>93</v>
      </c>
      <c r="S145">
        <v>93</v>
      </c>
      <c r="T145">
        <v>88</v>
      </c>
      <c r="U145">
        <v>129</v>
      </c>
      <c r="V145">
        <v>93</v>
      </c>
      <c r="W145">
        <v>103</v>
      </c>
    </row>
    <row r="146" spans="1:23" x14ac:dyDescent="0.5">
      <c r="A146">
        <f t="shared" si="11"/>
        <v>145</v>
      </c>
      <c r="B146" t="s">
        <v>144</v>
      </c>
      <c r="C146">
        <v>90</v>
      </c>
      <c r="D146">
        <v>90</v>
      </c>
      <c r="E146">
        <v>85</v>
      </c>
      <c r="F146">
        <v>125</v>
      </c>
      <c r="G146">
        <v>90</v>
      </c>
      <c r="H146">
        <v>100</v>
      </c>
      <c r="I146">
        <f t="shared" si="10"/>
        <v>580</v>
      </c>
      <c r="K146" t="str">
        <f t="shared" si="9"/>
        <v>5A</v>
      </c>
      <c r="L146" t="str">
        <f t="shared" si="9"/>
        <v>5A</v>
      </c>
      <c r="M146" t="str">
        <f t="shared" si="9"/>
        <v>55</v>
      </c>
      <c r="N146" t="str">
        <f t="shared" si="9"/>
        <v>7D</v>
      </c>
      <c r="O146" t="str">
        <f t="shared" si="9"/>
        <v>5A</v>
      </c>
      <c r="P146" t="str">
        <f t="shared" si="9"/>
        <v>64</v>
      </c>
      <c r="R146">
        <v>93</v>
      </c>
      <c r="S146">
        <v>103</v>
      </c>
      <c r="T146">
        <v>93</v>
      </c>
      <c r="U146">
        <v>129</v>
      </c>
      <c r="V146">
        <v>88</v>
      </c>
      <c r="W146">
        <v>93</v>
      </c>
    </row>
    <row r="147" spans="1:23" x14ac:dyDescent="0.5">
      <c r="A147">
        <f t="shared" si="11"/>
        <v>146</v>
      </c>
      <c r="B147" t="s">
        <v>145</v>
      </c>
      <c r="C147">
        <v>90</v>
      </c>
      <c r="D147">
        <v>100</v>
      </c>
      <c r="E147">
        <v>90</v>
      </c>
      <c r="F147">
        <v>125</v>
      </c>
      <c r="G147">
        <v>85</v>
      </c>
      <c r="H147">
        <v>90</v>
      </c>
      <c r="I147">
        <f t="shared" si="10"/>
        <v>580</v>
      </c>
      <c r="K147" t="str">
        <f t="shared" si="9"/>
        <v>5A</v>
      </c>
      <c r="L147" t="str">
        <f t="shared" si="9"/>
        <v>64</v>
      </c>
      <c r="M147" t="str">
        <f t="shared" si="9"/>
        <v>5A</v>
      </c>
      <c r="N147" t="str">
        <f t="shared" si="9"/>
        <v>7D</v>
      </c>
      <c r="O147" t="str">
        <f t="shared" si="9"/>
        <v>55</v>
      </c>
      <c r="P147" t="str">
        <f t="shared" si="9"/>
        <v>5A</v>
      </c>
      <c r="R147">
        <v>41</v>
      </c>
      <c r="S147">
        <v>64</v>
      </c>
      <c r="T147">
        <v>45</v>
      </c>
      <c r="U147">
        <v>50</v>
      </c>
      <c r="V147">
        <v>50</v>
      </c>
      <c r="W147">
        <v>50</v>
      </c>
    </row>
    <row r="148" spans="1:23" x14ac:dyDescent="0.5">
      <c r="A148">
        <f t="shared" si="11"/>
        <v>147</v>
      </c>
      <c r="B148" t="s">
        <v>146</v>
      </c>
      <c r="C148">
        <v>41</v>
      </c>
      <c r="D148">
        <v>64</v>
      </c>
      <c r="E148">
        <v>45</v>
      </c>
      <c r="F148">
        <v>50</v>
      </c>
      <c r="G148">
        <v>50</v>
      </c>
      <c r="H148">
        <v>50</v>
      </c>
      <c r="I148">
        <f t="shared" si="10"/>
        <v>300</v>
      </c>
      <c r="K148" t="str">
        <f t="shared" si="9"/>
        <v>29</v>
      </c>
      <c r="L148" t="str">
        <f t="shared" si="9"/>
        <v>40</v>
      </c>
      <c r="M148" t="str">
        <f t="shared" si="9"/>
        <v>2D</v>
      </c>
      <c r="N148" t="str">
        <f t="shared" si="9"/>
        <v>32</v>
      </c>
      <c r="O148" t="str">
        <f t="shared" si="9"/>
        <v>32</v>
      </c>
      <c r="P148" t="str">
        <f t="shared" si="9"/>
        <v>32</v>
      </c>
      <c r="R148">
        <v>58</v>
      </c>
      <c r="S148">
        <v>80</v>
      </c>
      <c r="T148">
        <v>62</v>
      </c>
      <c r="U148">
        <v>67</v>
      </c>
      <c r="V148">
        <v>67</v>
      </c>
      <c r="W148">
        <v>67</v>
      </c>
    </row>
    <row r="149" spans="1:23" x14ac:dyDescent="0.5">
      <c r="A149">
        <f t="shared" si="11"/>
        <v>148</v>
      </c>
      <c r="B149" t="s">
        <v>147</v>
      </c>
      <c r="C149">
        <v>61</v>
      </c>
      <c r="D149">
        <v>84</v>
      </c>
      <c r="E149">
        <v>65</v>
      </c>
      <c r="F149">
        <v>70</v>
      </c>
      <c r="G149">
        <v>70</v>
      </c>
      <c r="H149">
        <v>70</v>
      </c>
      <c r="I149">
        <f t="shared" si="10"/>
        <v>420</v>
      </c>
      <c r="K149" t="str">
        <f t="shared" si="9"/>
        <v>3D</v>
      </c>
      <c r="L149" t="str">
        <f t="shared" si="9"/>
        <v>54</v>
      </c>
      <c r="M149" t="str">
        <f t="shared" si="9"/>
        <v>41</v>
      </c>
      <c r="N149" t="str">
        <f t="shared" si="9"/>
        <v>46</v>
      </c>
      <c r="O149" t="str">
        <f t="shared" si="9"/>
        <v>46</v>
      </c>
      <c r="P149" t="str">
        <f t="shared" si="9"/>
        <v>46</v>
      </c>
      <c r="R149">
        <v>91</v>
      </c>
      <c r="S149">
        <v>134</v>
      </c>
      <c r="T149">
        <v>95</v>
      </c>
      <c r="U149">
        <v>100</v>
      </c>
      <c r="V149">
        <v>100</v>
      </c>
      <c r="W149">
        <v>80</v>
      </c>
    </row>
    <row r="150" spans="1:23" x14ac:dyDescent="0.5">
      <c r="A150">
        <f t="shared" si="11"/>
        <v>149</v>
      </c>
      <c r="B150" t="s">
        <v>148</v>
      </c>
      <c r="C150">
        <v>91</v>
      </c>
      <c r="D150">
        <v>134</v>
      </c>
      <c r="E150">
        <v>95</v>
      </c>
      <c r="F150">
        <v>100</v>
      </c>
      <c r="G150">
        <v>100</v>
      </c>
      <c r="H150">
        <v>80</v>
      </c>
      <c r="I150">
        <f t="shared" si="10"/>
        <v>600</v>
      </c>
      <c r="K150" t="str">
        <f t="shared" si="9"/>
        <v>5B</v>
      </c>
      <c r="L150" t="str">
        <f t="shared" si="9"/>
        <v>86</v>
      </c>
      <c r="M150" t="str">
        <f t="shared" si="9"/>
        <v>5F</v>
      </c>
      <c r="N150" t="str">
        <f t="shared" si="9"/>
        <v>64</v>
      </c>
      <c r="O150" t="str">
        <f t="shared" si="9"/>
        <v>64</v>
      </c>
      <c r="P150" t="str">
        <f t="shared" si="9"/>
        <v>50</v>
      </c>
      <c r="R150">
        <v>106</v>
      </c>
      <c r="S150">
        <v>110</v>
      </c>
      <c r="T150">
        <v>90</v>
      </c>
      <c r="U150">
        <v>154</v>
      </c>
      <c r="V150">
        <v>90</v>
      </c>
      <c r="W150">
        <v>130</v>
      </c>
    </row>
    <row r="151" spans="1:23" x14ac:dyDescent="0.5">
      <c r="A151">
        <f t="shared" si="11"/>
        <v>150</v>
      </c>
      <c r="B151" t="s">
        <v>149</v>
      </c>
      <c r="C151">
        <v>106</v>
      </c>
      <c r="D151">
        <v>110</v>
      </c>
      <c r="E151">
        <v>90</v>
      </c>
      <c r="F151">
        <v>154</v>
      </c>
      <c r="G151">
        <v>90</v>
      </c>
      <c r="H151">
        <v>130</v>
      </c>
      <c r="I151">
        <f t="shared" si="10"/>
        <v>680</v>
      </c>
      <c r="K151" t="str">
        <f t="shared" si="9"/>
        <v>6A</v>
      </c>
      <c r="L151" t="str">
        <f t="shared" si="9"/>
        <v>6E</v>
      </c>
      <c r="M151" t="str">
        <f t="shared" si="9"/>
        <v>5A</v>
      </c>
      <c r="N151" t="str">
        <f t="shared" si="9"/>
        <v>9A</v>
      </c>
      <c r="O151" t="str">
        <f t="shared" si="9"/>
        <v>5A</v>
      </c>
      <c r="P151" t="str">
        <f t="shared" si="9"/>
        <v>82</v>
      </c>
      <c r="R151">
        <v>100</v>
      </c>
      <c r="S151">
        <v>100</v>
      </c>
      <c r="T151">
        <v>100</v>
      </c>
      <c r="U151">
        <v>100</v>
      </c>
      <c r="V151">
        <v>100</v>
      </c>
      <c r="W151">
        <v>100</v>
      </c>
    </row>
    <row r="152" spans="1:23" x14ac:dyDescent="0.5">
      <c r="A152">
        <f t="shared" si="11"/>
        <v>151</v>
      </c>
      <c r="B152" t="s">
        <v>150</v>
      </c>
      <c r="C152">
        <v>100</v>
      </c>
      <c r="D152">
        <v>100</v>
      </c>
      <c r="E152">
        <v>100</v>
      </c>
      <c r="F152">
        <v>100</v>
      </c>
      <c r="G152">
        <v>100</v>
      </c>
      <c r="H152">
        <v>100</v>
      </c>
      <c r="I152">
        <f t="shared" si="10"/>
        <v>600</v>
      </c>
      <c r="K152" t="str">
        <f t="shared" si="9"/>
        <v>64</v>
      </c>
      <c r="L152" t="str">
        <f t="shared" si="9"/>
        <v>64</v>
      </c>
      <c r="M152" t="str">
        <f t="shared" si="9"/>
        <v>64</v>
      </c>
      <c r="N152" t="str">
        <f t="shared" si="9"/>
        <v>64</v>
      </c>
      <c r="O152" t="str">
        <f t="shared" si="9"/>
        <v>64</v>
      </c>
      <c r="P152" t="str">
        <f t="shared" si="9"/>
        <v>64</v>
      </c>
      <c r="R152">
        <v>42</v>
      </c>
      <c r="S152">
        <v>46</v>
      </c>
      <c r="T152">
        <v>61</v>
      </c>
      <c r="U152">
        <v>46</v>
      </c>
      <c r="V152">
        <v>61</v>
      </c>
      <c r="W152">
        <v>42</v>
      </c>
    </row>
    <row r="153" spans="1:23" x14ac:dyDescent="0.5">
      <c r="A153">
        <f t="shared" si="11"/>
        <v>152</v>
      </c>
      <c r="B153" t="s">
        <v>151</v>
      </c>
      <c r="C153">
        <v>45</v>
      </c>
      <c r="D153">
        <v>49</v>
      </c>
      <c r="E153">
        <v>65</v>
      </c>
      <c r="F153">
        <v>49</v>
      </c>
      <c r="G153">
        <v>65</v>
      </c>
      <c r="H153">
        <v>45</v>
      </c>
      <c r="I153">
        <f t="shared" si="10"/>
        <v>318</v>
      </c>
      <c r="K153" t="str">
        <f t="shared" si="9"/>
        <v>2D</v>
      </c>
      <c r="L153" t="str">
        <f t="shared" si="9"/>
        <v>31</v>
      </c>
      <c r="M153" t="str">
        <f t="shared" si="9"/>
        <v>41</v>
      </c>
      <c r="N153" t="str">
        <f t="shared" si="9"/>
        <v>31</v>
      </c>
      <c r="O153" t="str">
        <f t="shared" si="9"/>
        <v>41</v>
      </c>
      <c r="P153" t="str">
        <f t="shared" si="9"/>
        <v>2D</v>
      </c>
      <c r="R153">
        <v>59</v>
      </c>
      <c r="S153">
        <v>61</v>
      </c>
      <c r="T153">
        <v>79</v>
      </c>
      <c r="U153">
        <v>62</v>
      </c>
      <c r="V153">
        <v>79</v>
      </c>
      <c r="W153">
        <v>59</v>
      </c>
    </row>
    <row r="154" spans="1:23" x14ac:dyDescent="0.5">
      <c r="A154">
        <f t="shared" si="11"/>
        <v>153</v>
      </c>
      <c r="B154" t="s">
        <v>152</v>
      </c>
      <c r="C154">
        <v>60</v>
      </c>
      <c r="D154">
        <v>62</v>
      </c>
      <c r="E154">
        <v>80</v>
      </c>
      <c r="F154">
        <v>63</v>
      </c>
      <c r="G154">
        <v>80</v>
      </c>
      <c r="H154">
        <v>60</v>
      </c>
      <c r="I154">
        <f t="shared" si="10"/>
        <v>405</v>
      </c>
      <c r="K154" t="str">
        <f t="shared" si="9"/>
        <v>3C</v>
      </c>
      <c r="L154" t="str">
        <f t="shared" si="9"/>
        <v>3E</v>
      </c>
      <c r="M154" t="str">
        <f t="shared" si="9"/>
        <v>50</v>
      </c>
      <c r="N154" t="str">
        <f t="shared" si="9"/>
        <v>3F</v>
      </c>
      <c r="O154" t="str">
        <f t="shared" si="9"/>
        <v>50</v>
      </c>
      <c r="P154" t="str">
        <f t="shared" si="9"/>
        <v>3C</v>
      </c>
      <c r="R154">
        <v>91</v>
      </c>
      <c r="S154">
        <v>94</v>
      </c>
      <c r="T154">
        <v>114</v>
      </c>
      <c r="U154">
        <v>95</v>
      </c>
      <c r="V154">
        <v>114</v>
      </c>
      <c r="W154">
        <v>91</v>
      </c>
    </row>
    <row r="155" spans="1:23" x14ac:dyDescent="0.5">
      <c r="A155">
        <f t="shared" si="11"/>
        <v>154</v>
      </c>
      <c r="B155" t="s">
        <v>153</v>
      </c>
      <c r="C155">
        <v>80</v>
      </c>
      <c r="D155">
        <v>82</v>
      </c>
      <c r="E155">
        <v>100</v>
      </c>
      <c r="F155">
        <v>83</v>
      </c>
      <c r="G155">
        <v>100</v>
      </c>
      <c r="H155">
        <v>80</v>
      </c>
      <c r="I155">
        <f t="shared" si="10"/>
        <v>525</v>
      </c>
      <c r="K155" t="str">
        <f t="shared" si="9"/>
        <v>50</v>
      </c>
      <c r="L155" t="str">
        <f t="shared" si="9"/>
        <v>52</v>
      </c>
      <c r="M155" t="str">
        <f t="shared" si="9"/>
        <v>64</v>
      </c>
      <c r="N155" t="str">
        <f t="shared" si="9"/>
        <v>53</v>
      </c>
      <c r="O155" t="str">
        <f t="shared" si="9"/>
        <v>64</v>
      </c>
      <c r="P155" t="str">
        <f t="shared" si="9"/>
        <v>50</v>
      </c>
      <c r="R155">
        <v>38</v>
      </c>
      <c r="S155">
        <v>50</v>
      </c>
      <c r="T155">
        <v>42</v>
      </c>
      <c r="U155">
        <v>58</v>
      </c>
      <c r="V155">
        <v>49</v>
      </c>
      <c r="W155">
        <v>63</v>
      </c>
    </row>
    <row r="156" spans="1:23" x14ac:dyDescent="0.5">
      <c r="A156">
        <f t="shared" si="11"/>
        <v>155</v>
      </c>
      <c r="B156" t="s">
        <v>154</v>
      </c>
      <c r="C156">
        <v>39</v>
      </c>
      <c r="D156">
        <v>52</v>
      </c>
      <c r="E156">
        <v>43</v>
      </c>
      <c r="F156">
        <v>60</v>
      </c>
      <c r="G156">
        <v>50</v>
      </c>
      <c r="H156">
        <v>65</v>
      </c>
      <c r="I156">
        <f t="shared" si="10"/>
        <v>309</v>
      </c>
      <c r="K156" t="str">
        <f t="shared" si="9"/>
        <v>27</v>
      </c>
      <c r="L156" t="str">
        <f t="shared" si="9"/>
        <v>34</v>
      </c>
      <c r="M156" t="str">
        <f t="shared" si="9"/>
        <v>2B</v>
      </c>
      <c r="N156" t="str">
        <f t="shared" si="9"/>
        <v>3C</v>
      </c>
      <c r="O156" t="str">
        <f t="shared" si="9"/>
        <v>32</v>
      </c>
      <c r="P156" t="str">
        <f t="shared" si="9"/>
        <v>41</v>
      </c>
      <c r="R156">
        <v>57</v>
      </c>
      <c r="S156">
        <v>63</v>
      </c>
      <c r="T156">
        <v>57</v>
      </c>
      <c r="U156">
        <v>79</v>
      </c>
      <c r="V156">
        <v>64</v>
      </c>
      <c r="W156">
        <v>79</v>
      </c>
    </row>
    <row r="157" spans="1:23" x14ac:dyDescent="0.5">
      <c r="A157">
        <f t="shared" si="11"/>
        <v>156</v>
      </c>
      <c r="B157" t="s">
        <v>155</v>
      </c>
      <c r="C157">
        <v>58</v>
      </c>
      <c r="D157">
        <v>64</v>
      </c>
      <c r="E157">
        <v>58</v>
      </c>
      <c r="F157">
        <v>80</v>
      </c>
      <c r="G157">
        <v>65</v>
      </c>
      <c r="H157">
        <v>80</v>
      </c>
      <c r="I157">
        <f t="shared" si="10"/>
        <v>405</v>
      </c>
      <c r="K157" t="str">
        <f t="shared" si="9"/>
        <v>3A</v>
      </c>
      <c r="L157" t="str">
        <f t="shared" si="9"/>
        <v>40</v>
      </c>
      <c r="M157" t="str">
        <f t="shared" si="9"/>
        <v>3A</v>
      </c>
      <c r="N157" t="str">
        <f t="shared" si="9"/>
        <v>50</v>
      </c>
      <c r="O157" t="str">
        <f t="shared" si="9"/>
        <v>41</v>
      </c>
      <c r="P157" t="str">
        <f t="shared" si="9"/>
        <v>50</v>
      </c>
      <c r="R157">
        <v>88</v>
      </c>
      <c r="S157">
        <v>94</v>
      </c>
      <c r="T157">
        <v>88</v>
      </c>
      <c r="U157">
        <v>122</v>
      </c>
      <c r="V157">
        <v>96</v>
      </c>
      <c r="W157">
        <v>112</v>
      </c>
    </row>
    <row r="158" spans="1:23" x14ac:dyDescent="0.5">
      <c r="A158">
        <f t="shared" si="11"/>
        <v>157</v>
      </c>
      <c r="B158" t="s">
        <v>156</v>
      </c>
      <c r="C158">
        <v>78</v>
      </c>
      <c r="D158">
        <v>84</v>
      </c>
      <c r="E158">
        <v>78</v>
      </c>
      <c r="F158">
        <v>109</v>
      </c>
      <c r="G158">
        <v>85</v>
      </c>
      <c r="H158">
        <v>100</v>
      </c>
      <c r="I158">
        <f t="shared" si="10"/>
        <v>534</v>
      </c>
      <c r="K158" t="str">
        <f t="shared" si="9"/>
        <v>4E</v>
      </c>
      <c r="L158" t="str">
        <f t="shared" si="9"/>
        <v>54</v>
      </c>
      <c r="M158" t="str">
        <f t="shared" si="9"/>
        <v>4E</v>
      </c>
      <c r="N158" t="str">
        <f t="shared" si="9"/>
        <v>6D</v>
      </c>
      <c r="O158" t="str">
        <f t="shared" si="9"/>
        <v>55</v>
      </c>
      <c r="P158" t="str">
        <f t="shared" si="9"/>
        <v>64</v>
      </c>
      <c r="R158">
        <v>48</v>
      </c>
      <c r="S158">
        <v>62</v>
      </c>
      <c r="T158">
        <v>61</v>
      </c>
      <c r="U158">
        <v>42</v>
      </c>
      <c r="V158">
        <v>46</v>
      </c>
      <c r="W158">
        <v>41</v>
      </c>
    </row>
    <row r="159" spans="1:23" x14ac:dyDescent="0.5">
      <c r="A159">
        <f t="shared" si="11"/>
        <v>158</v>
      </c>
      <c r="B159" t="s">
        <v>157</v>
      </c>
      <c r="C159">
        <v>50</v>
      </c>
      <c r="D159">
        <v>65</v>
      </c>
      <c r="E159">
        <v>64</v>
      </c>
      <c r="F159">
        <v>44</v>
      </c>
      <c r="G159">
        <v>48</v>
      </c>
      <c r="H159">
        <v>43</v>
      </c>
      <c r="I159">
        <f t="shared" si="10"/>
        <v>314</v>
      </c>
      <c r="K159" t="str">
        <f t="shared" si="9"/>
        <v>32</v>
      </c>
      <c r="L159" t="str">
        <f t="shared" si="9"/>
        <v>41</v>
      </c>
      <c r="M159" t="str">
        <f t="shared" si="9"/>
        <v>40</v>
      </c>
      <c r="N159" t="str">
        <f t="shared" si="9"/>
        <v>2C</v>
      </c>
      <c r="O159" t="str">
        <f t="shared" si="9"/>
        <v>30</v>
      </c>
      <c r="P159" t="str">
        <f t="shared" si="9"/>
        <v>2B</v>
      </c>
      <c r="R159">
        <v>64</v>
      </c>
      <c r="S159">
        <v>79</v>
      </c>
      <c r="T159">
        <v>79</v>
      </c>
      <c r="U159">
        <v>58</v>
      </c>
      <c r="V159">
        <v>62</v>
      </c>
      <c r="W159">
        <v>57</v>
      </c>
    </row>
    <row r="160" spans="1:23" x14ac:dyDescent="0.5">
      <c r="A160">
        <f t="shared" si="11"/>
        <v>159</v>
      </c>
      <c r="B160" t="s">
        <v>158</v>
      </c>
      <c r="C160">
        <v>65</v>
      </c>
      <c r="D160">
        <v>80</v>
      </c>
      <c r="E160">
        <v>80</v>
      </c>
      <c r="F160">
        <v>59</v>
      </c>
      <c r="G160">
        <v>63</v>
      </c>
      <c r="H160">
        <v>58</v>
      </c>
      <c r="I160">
        <f t="shared" si="10"/>
        <v>405</v>
      </c>
      <c r="K160" t="str">
        <f t="shared" si="9"/>
        <v>41</v>
      </c>
      <c r="L160" t="str">
        <f t="shared" si="9"/>
        <v>50</v>
      </c>
      <c r="M160" t="str">
        <f t="shared" si="9"/>
        <v>50</v>
      </c>
      <c r="N160" t="str">
        <f t="shared" si="9"/>
        <v>3B</v>
      </c>
      <c r="O160" t="str">
        <f t="shared" si="9"/>
        <v>3F</v>
      </c>
      <c r="P160" t="str">
        <f t="shared" si="9"/>
        <v>3A</v>
      </c>
      <c r="R160">
        <v>96</v>
      </c>
      <c r="S160">
        <v>119</v>
      </c>
      <c r="T160">
        <v>113</v>
      </c>
      <c r="U160">
        <v>89</v>
      </c>
      <c r="V160">
        <v>94</v>
      </c>
      <c r="W160">
        <v>88</v>
      </c>
    </row>
    <row r="161" spans="1:23" x14ac:dyDescent="0.5">
      <c r="A161">
        <f t="shared" si="11"/>
        <v>160</v>
      </c>
      <c r="B161" t="s">
        <v>159</v>
      </c>
      <c r="C161">
        <v>85</v>
      </c>
      <c r="D161">
        <v>105</v>
      </c>
      <c r="E161">
        <v>100</v>
      </c>
      <c r="F161">
        <v>79</v>
      </c>
      <c r="G161">
        <v>83</v>
      </c>
      <c r="H161">
        <v>78</v>
      </c>
      <c r="I161">
        <f t="shared" si="10"/>
        <v>530</v>
      </c>
      <c r="K161" t="str">
        <f t="shared" si="9"/>
        <v>55</v>
      </c>
      <c r="L161" t="str">
        <f t="shared" si="9"/>
        <v>69</v>
      </c>
      <c r="M161" t="str">
        <f t="shared" si="9"/>
        <v>64</v>
      </c>
      <c r="N161" t="str">
        <f t="shared" si="9"/>
        <v>4F</v>
      </c>
      <c r="O161" t="str">
        <f t="shared" si="9"/>
        <v>53</v>
      </c>
      <c r="P161" t="str">
        <f t="shared" si="9"/>
        <v>4E</v>
      </c>
      <c r="R161">
        <v>65</v>
      </c>
      <c r="S161">
        <v>86</v>
      </c>
      <c r="T161">
        <v>63</v>
      </c>
      <c r="U161">
        <v>65</v>
      </c>
      <c r="V161">
        <v>84</v>
      </c>
      <c r="W161">
        <v>37</v>
      </c>
    </row>
    <row r="162" spans="1:23" x14ac:dyDescent="0.5">
      <c r="A162">
        <f t="shared" si="11"/>
        <v>161</v>
      </c>
      <c r="B162" t="s">
        <v>160</v>
      </c>
      <c r="C162">
        <v>35</v>
      </c>
      <c r="D162">
        <v>46</v>
      </c>
      <c r="E162">
        <v>34</v>
      </c>
      <c r="F162">
        <v>35</v>
      </c>
      <c r="G162">
        <v>45</v>
      </c>
      <c r="H162">
        <v>20</v>
      </c>
      <c r="I162">
        <f t="shared" si="10"/>
        <v>215</v>
      </c>
      <c r="K162" t="str">
        <f t="shared" si="9"/>
        <v>23</v>
      </c>
      <c r="L162" t="str">
        <f t="shared" si="9"/>
        <v>2E</v>
      </c>
      <c r="M162" t="str">
        <f t="shared" si="9"/>
        <v>22</v>
      </c>
      <c r="N162" t="str">
        <f t="shared" si="9"/>
        <v>23</v>
      </c>
      <c r="O162" t="str">
        <f t="shared" si="9"/>
        <v>2D</v>
      </c>
      <c r="P162" t="str">
        <f t="shared" si="9"/>
        <v>14</v>
      </c>
      <c r="R162">
        <v>123</v>
      </c>
      <c r="S162">
        <v>110</v>
      </c>
      <c r="T162">
        <v>93</v>
      </c>
      <c r="U162">
        <v>65</v>
      </c>
      <c r="V162">
        <v>80</v>
      </c>
      <c r="W162">
        <v>130</v>
      </c>
    </row>
    <row r="163" spans="1:23" x14ac:dyDescent="0.5">
      <c r="A163">
        <f t="shared" si="11"/>
        <v>162</v>
      </c>
      <c r="B163" t="s">
        <v>161</v>
      </c>
      <c r="C163">
        <v>85</v>
      </c>
      <c r="D163">
        <v>76</v>
      </c>
      <c r="E163">
        <v>64</v>
      </c>
      <c r="F163">
        <v>45</v>
      </c>
      <c r="G163">
        <v>55</v>
      </c>
      <c r="H163">
        <v>90</v>
      </c>
      <c r="I163">
        <f t="shared" si="10"/>
        <v>415</v>
      </c>
      <c r="K163" t="str">
        <f t="shared" si="9"/>
        <v>55</v>
      </c>
      <c r="L163" t="str">
        <f t="shared" si="9"/>
        <v>4C</v>
      </c>
      <c r="M163" t="str">
        <f t="shared" si="9"/>
        <v>40</v>
      </c>
      <c r="N163" t="str">
        <f t="shared" si="9"/>
        <v>2D</v>
      </c>
      <c r="O163" t="str">
        <f t="shared" si="9"/>
        <v>37</v>
      </c>
      <c r="P163" t="str">
        <f t="shared" si="9"/>
        <v>5A</v>
      </c>
      <c r="R163">
        <v>92</v>
      </c>
      <c r="S163">
        <v>46</v>
      </c>
      <c r="T163">
        <v>46</v>
      </c>
      <c r="U163">
        <v>55</v>
      </c>
      <c r="V163">
        <v>85</v>
      </c>
      <c r="W163">
        <v>76</v>
      </c>
    </row>
    <row r="164" spans="1:23" x14ac:dyDescent="0.5">
      <c r="A164">
        <f t="shared" si="11"/>
        <v>163</v>
      </c>
      <c r="B164" t="s">
        <v>162</v>
      </c>
      <c r="C164">
        <v>60</v>
      </c>
      <c r="D164">
        <v>30</v>
      </c>
      <c r="E164">
        <v>30</v>
      </c>
      <c r="F164">
        <v>36</v>
      </c>
      <c r="G164">
        <v>56</v>
      </c>
      <c r="H164">
        <v>50</v>
      </c>
      <c r="I164">
        <f t="shared" si="10"/>
        <v>262</v>
      </c>
      <c r="K164" t="str">
        <f t="shared" si="9"/>
        <v>3C</v>
      </c>
      <c r="L164" t="str">
        <f t="shared" si="9"/>
        <v>1E</v>
      </c>
      <c r="M164" t="str">
        <f t="shared" si="9"/>
        <v>1E</v>
      </c>
      <c r="N164" t="str">
        <f t="shared" si="9"/>
        <v>24</v>
      </c>
      <c r="O164" t="str">
        <f t="shared" si="9"/>
        <v>38</v>
      </c>
      <c r="P164" t="str">
        <f t="shared" si="9"/>
        <v>32</v>
      </c>
      <c r="R164">
        <v>136</v>
      </c>
      <c r="S164">
        <v>68</v>
      </c>
      <c r="T164">
        <v>68</v>
      </c>
      <c r="U164">
        <v>103</v>
      </c>
      <c r="V164">
        <v>130</v>
      </c>
      <c r="W164">
        <v>95</v>
      </c>
    </row>
    <row r="165" spans="1:23" x14ac:dyDescent="0.5">
      <c r="A165">
        <f t="shared" si="11"/>
        <v>164</v>
      </c>
      <c r="B165" t="s">
        <v>163</v>
      </c>
      <c r="C165">
        <v>100</v>
      </c>
      <c r="D165">
        <v>50</v>
      </c>
      <c r="E165">
        <v>50</v>
      </c>
      <c r="F165">
        <v>76</v>
      </c>
      <c r="G165">
        <v>96</v>
      </c>
      <c r="H165">
        <v>70</v>
      </c>
      <c r="I165">
        <f t="shared" si="10"/>
        <v>442</v>
      </c>
      <c r="K165" t="str">
        <f t="shared" si="9"/>
        <v>64</v>
      </c>
      <c r="L165" t="str">
        <f t="shared" si="9"/>
        <v>32</v>
      </c>
      <c r="M165" t="str">
        <f t="shared" si="9"/>
        <v>32</v>
      </c>
      <c r="N165" t="str">
        <f t="shared" si="9"/>
        <v>4C</v>
      </c>
      <c r="O165" t="str">
        <f t="shared" si="9"/>
        <v>60</v>
      </c>
      <c r="P165" t="str">
        <f t="shared" si="9"/>
        <v>46</v>
      </c>
      <c r="R165">
        <v>60</v>
      </c>
      <c r="S165">
        <v>30</v>
      </c>
      <c r="T165">
        <v>45</v>
      </c>
      <c r="U165">
        <v>60</v>
      </c>
      <c r="V165">
        <v>121</v>
      </c>
      <c r="W165">
        <v>83</v>
      </c>
    </row>
    <row r="166" spans="1:23" x14ac:dyDescent="0.5">
      <c r="A166">
        <f t="shared" si="11"/>
        <v>165</v>
      </c>
      <c r="B166" t="s">
        <v>164</v>
      </c>
      <c r="C166">
        <v>40</v>
      </c>
      <c r="D166">
        <v>20</v>
      </c>
      <c r="E166">
        <v>30</v>
      </c>
      <c r="F166">
        <v>40</v>
      </c>
      <c r="G166">
        <v>80</v>
      </c>
      <c r="H166">
        <v>55</v>
      </c>
      <c r="I166">
        <f t="shared" si="10"/>
        <v>265</v>
      </c>
      <c r="K166" t="str">
        <f t="shared" si="9"/>
        <v>28</v>
      </c>
      <c r="L166" t="str">
        <f t="shared" si="9"/>
        <v>14</v>
      </c>
      <c r="M166" t="str">
        <f t="shared" si="9"/>
        <v>1E</v>
      </c>
      <c r="N166" t="str">
        <f t="shared" si="9"/>
        <v>28</v>
      </c>
      <c r="O166" t="str">
        <f t="shared" si="9"/>
        <v>50</v>
      </c>
      <c r="P166" t="str">
        <f t="shared" si="9"/>
        <v>37</v>
      </c>
      <c r="R166">
        <v>85</v>
      </c>
      <c r="S166">
        <v>54</v>
      </c>
      <c r="T166">
        <v>77</v>
      </c>
      <c r="U166">
        <v>85</v>
      </c>
      <c r="V166">
        <v>169</v>
      </c>
      <c r="W166">
        <v>131</v>
      </c>
    </row>
    <row r="167" spans="1:23" x14ac:dyDescent="0.5">
      <c r="A167">
        <f t="shared" si="11"/>
        <v>166</v>
      </c>
      <c r="B167" t="s">
        <v>165</v>
      </c>
      <c r="C167">
        <v>55</v>
      </c>
      <c r="D167">
        <v>35</v>
      </c>
      <c r="E167">
        <v>50</v>
      </c>
      <c r="F167">
        <v>55</v>
      </c>
      <c r="G167">
        <v>110</v>
      </c>
      <c r="H167">
        <v>85</v>
      </c>
      <c r="I167">
        <f t="shared" si="10"/>
        <v>390</v>
      </c>
      <c r="K167" t="str">
        <f t="shared" si="9"/>
        <v>37</v>
      </c>
      <c r="L167" t="str">
        <f t="shared" si="9"/>
        <v>23</v>
      </c>
      <c r="M167" t="str">
        <f t="shared" si="9"/>
        <v>32</v>
      </c>
      <c r="N167" t="str">
        <f t="shared" ref="N167:P230" si="12">DEC2HEX(F167)</f>
        <v>37</v>
      </c>
      <c r="O167" t="str">
        <f t="shared" si="12"/>
        <v>6E</v>
      </c>
      <c r="P167" t="str">
        <f t="shared" si="12"/>
        <v>55</v>
      </c>
      <c r="R167">
        <v>64</v>
      </c>
      <c r="S167">
        <v>96</v>
      </c>
      <c r="T167">
        <v>64</v>
      </c>
      <c r="U167">
        <v>64</v>
      </c>
      <c r="V167">
        <v>64</v>
      </c>
      <c r="W167">
        <v>48</v>
      </c>
    </row>
    <row r="168" spans="1:23" x14ac:dyDescent="0.5">
      <c r="A168">
        <f t="shared" si="11"/>
        <v>167</v>
      </c>
      <c r="B168" t="s">
        <v>166</v>
      </c>
      <c r="C168">
        <v>40</v>
      </c>
      <c r="D168">
        <v>60</v>
      </c>
      <c r="E168">
        <v>40</v>
      </c>
      <c r="F168">
        <v>40</v>
      </c>
      <c r="G168">
        <v>40</v>
      </c>
      <c r="H168">
        <v>30</v>
      </c>
      <c r="I168">
        <f t="shared" si="10"/>
        <v>250</v>
      </c>
      <c r="K168" t="str">
        <f t="shared" ref="K168:P231" si="13">DEC2HEX(C168)</f>
        <v>28</v>
      </c>
      <c r="L168" t="str">
        <f t="shared" si="13"/>
        <v>3C</v>
      </c>
      <c r="M168" t="str">
        <f t="shared" si="13"/>
        <v>28</v>
      </c>
      <c r="N168" t="str">
        <f t="shared" si="12"/>
        <v>28</v>
      </c>
      <c r="O168" t="str">
        <f t="shared" si="12"/>
        <v>28</v>
      </c>
      <c r="P168" t="str">
        <f t="shared" si="12"/>
        <v>1E</v>
      </c>
      <c r="R168">
        <v>108</v>
      </c>
      <c r="S168">
        <v>138</v>
      </c>
      <c r="T168">
        <v>108</v>
      </c>
      <c r="U168">
        <v>92</v>
      </c>
      <c r="V168">
        <v>92</v>
      </c>
      <c r="W168">
        <v>62</v>
      </c>
    </row>
    <row r="169" spans="1:23" x14ac:dyDescent="0.5">
      <c r="A169">
        <f t="shared" si="11"/>
        <v>168</v>
      </c>
      <c r="B169" t="s">
        <v>167</v>
      </c>
      <c r="C169">
        <v>70</v>
      </c>
      <c r="D169">
        <v>90</v>
      </c>
      <c r="E169">
        <v>70</v>
      </c>
      <c r="F169">
        <v>60</v>
      </c>
      <c r="G169">
        <v>60</v>
      </c>
      <c r="H169">
        <v>40</v>
      </c>
      <c r="I169">
        <f t="shared" si="10"/>
        <v>390</v>
      </c>
      <c r="K169" t="str">
        <f t="shared" si="13"/>
        <v>46</v>
      </c>
      <c r="L169" t="str">
        <f t="shared" si="13"/>
        <v>5A</v>
      </c>
      <c r="M169" t="str">
        <f t="shared" si="13"/>
        <v>46</v>
      </c>
      <c r="N169" t="str">
        <f t="shared" si="12"/>
        <v>3C</v>
      </c>
      <c r="O169" t="str">
        <f t="shared" si="12"/>
        <v>3C</v>
      </c>
      <c r="P169" t="str">
        <f t="shared" si="12"/>
        <v>28</v>
      </c>
      <c r="R169">
        <v>95</v>
      </c>
      <c r="S169">
        <v>101</v>
      </c>
      <c r="T169">
        <v>90</v>
      </c>
      <c r="U169">
        <v>79</v>
      </c>
      <c r="V169">
        <v>90</v>
      </c>
      <c r="W169">
        <v>146</v>
      </c>
    </row>
    <row r="170" spans="1:23" x14ac:dyDescent="0.5">
      <c r="A170">
        <f t="shared" si="11"/>
        <v>169</v>
      </c>
      <c r="B170" t="s">
        <v>168</v>
      </c>
      <c r="C170">
        <v>85</v>
      </c>
      <c r="D170">
        <v>90</v>
      </c>
      <c r="E170">
        <v>80</v>
      </c>
      <c r="F170">
        <v>70</v>
      </c>
      <c r="G170">
        <v>80</v>
      </c>
      <c r="H170">
        <v>130</v>
      </c>
      <c r="I170">
        <f t="shared" si="10"/>
        <v>535</v>
      </c>
      <c r="K170" t="str">
        <f t="shared" si="13"/>
        <v>55</v>
      </c>
      <c r="L170" t="str">
        <f t="shared" si="13"/>
        <v>5A</v>
      </c>
      <c r="M170" t="str">
        <f t="shared" si="13"/>
        <v>50</v>
      </c>
      <c r="N170" t="str">
        <f t="shared" si="12"/>
        <v>46</v>
      </c>
      <c r="O170" t="str">
        <f t="shared" si="12"/>
        <v>50</v>
      </c>
      <c r="P170" t="str">
        <f t="shared" si="12"/>
        <v>82</v>
      </c>
      <c r="R170">
        <v>91</v>
      </c>
      <c r="S170">
        <v>46</v>
      </c>
      <c r="T170">
        <v>46</v>
      </c>
      <c r="U170">
        <v>68</v>
      </c>
      <c r="V170">
        <v>68</v>
      </c>
      <c r="W170">
        <v>81</v>
      </c>
    </row>
    <row r="171" spans="1:23" x14ac:dyDescent="0.5">
      <c r="A171">
        <f t="shared" si="11"/>
        <v>170</v>
      </c>
      <c r="B171" t="s">
        <v>169</v>
      </c>
      <c r="C171">
        <v>75</v>
      </c>
      <c r="D171">
        <v>38</v>
      </c>
      <c r="E171">
        <v>38</v>
      </c>
      <c r="F171">
        <v>56</v>
      </c>
      <c r="G171">
        <v>56</v>
      </c>
      <c r="H171">
        <v>67</v>
      </c>
      <c r="I171">
        <f t="shared" si="10"/>
        <v>330</v>
      </c>
      <c r="K171" t="str">
        <f t="shared" si="13"/>
        <v>4B</v>
      </c>
      <c r="L171" t="str">
        <f t="shared" si="13"/>
        <v>26</v>
      </c>
      <c r="M171" t="str">
        <f t="shared" si="13"/>
        <v>26</v>
      </c>
      <c r="N171" t="str">
        <f t="shared" si="12"/>
        <v>38</v>
      </c>
      <c r="O171" t="str">
        <f t="shared" si="12"/>
        <v>38</v>
      </c>
      <c r="P171" t="str">
        <f t="shared" si="12"/>
        <v>43</v>
      </c>
      <c r="R171">
        <v>163</v>
      </c>
      <c r="S171">
        <v>76</v>
      </c>
      <c r="T171">
        <v>76</v>
      </c>
      <c r="U171">
        <v>99</v>
      </c>
      <c r="V171">
        <v>99</v>
      </c>
      <c r="W171">
        <v>87</v>
      </c>
    </row>
    <row r="172" spans="1:23" x14ac:dyDescent="0.5">
      <c r="A172">
        <f t="shared" si="11"/>
        <v>171</v>
      </c>
      <c r="B172" t="s">
        <v>170</v>
      </c>
      <c r="C172">
        <v>125</v>
      </c>
      <c r="D172">
        <v>58</v>
      </c>
      <c r="E172">
        <v>58</v>
      </c>
      <c r="F172">
        <v>76</v>
      </c>
      <c r="G172">
        <v>76</v>
      </c>
      <c r="H172">
        <v>67</v>
      </c>
      <c r="I172">
        <f t="shared" si="10"/>
        <v>460</v>
      </c>
      <c r="K172" t="str">
        <f t="shared" si="13"/>
        <v>7D</v>
      </c>
      <c r="L172" t="str">
        <f t="shared" si="13"/>
        <v>3A</v>
      </c>
      <c r="M172" t="str">
        <f t="shared" si="13"/>
        <v>3A</v>
      </c>
      <c r="N172" t="str">
        <f t="shared" si="12"/>
        <v>4C</v>
      </c>
      <c r="O172" t="str">
        <f t="shared" si="12"/>
        <v>4C</v>
      </c>
      <c r="P172" t="str">
        <f t="shared" si="12"/>
        <v>43</v>
      </c>
      <c r="R172">
        <v>29</v>
      </c>
      <c r="S172">
        <v>59</v>
      </c>
      <c r="T172">
        <v>22</v>
      </c>
      <c r="U172">
        <v>51</v>
      </c>
      <c r="V172">
        <v>51</v>
      </c>
      <c r="W172">
        <v>88</v>
      </c>
    </row>
    <row r="173" spans="1:23" x14ac:dyDescent="0.5">
      <c r="A173">
        <f t="shared" si="11"/>
        <v>172</v>
      </c>
      <c r="B173" t="s">
        <v>171</v>
      </c>
      <c r="C173">
        <v>20</v>
      </c>
      <c r="D173">
        <v>40</v>
      </c>
      <c r="E173">
        <v>15</v>
      </c>
      <c r="F173">
        <v>35</v>
      </c>
      <c r="G173">
        <v>35</v>
      </c>
      <c r="H173">
        <v>60</v>
      </c>
      <c r="I173">
        <f t="shared" si="10"/>
        <v>205</v>
      </c>
      <c r="K173" t="str">
        <f t="shared" si="13"/>
        <v>14</v>
      </c>
      <c r="L173" t="str">
        <f t="shared" si="13"/>
        <v>28</v>
      </c>
      <c r="M173" t="str">
        <f t="shared" si="13"/>
        <v>F</v>
      </c>
      <c r="N173" t="str">
        <f t="shared" si="12"/>
        <v>23</v>
      </c>
      <c r="O173" t="str">
        <f t="shared" si="12"/>
        <v>23</v>
      </c>
      <c r="P173" t="str">
        <f t="shared" si="12"/>
        <v>3C</v>
      </c>
      <c r="R173">
        <v>69</v>
      </c>
      <c r="S173">
        <v>34</v>
      </c>
      <c r="T173">
        <v>39</v>
      </c>
      <c r="U173">
        <v>62</v>
      </c>
      <c r="V173">
        <v>76</v>
      </c>
      <c r="W173">
        <v>21</v>
      </c>
    </row>
    <row r="174" spans="1:23" x14ac:dyDescent="0.5">
      <c r="A174">
        <f t="shared" si="11"/>
        <v>173</v>
      </c>
      <c r="B174" t="s">
        <v>172</v>
      </c>
      <c r="C174">
        <v>50</v>
      </c>
      <c r="D174">
        <v>25</v>
      </c>
      <c r="E174">
        <v>28</v>
      </c>
      <c r="F174">
        <v>45</v>
      </c>
      <c r="G174">
        <v>55</v>
      </c>
      <c r="H174">
        <v>15</v>
      </c>
      <c r="I174">
        <f t="shared" si="10"/>
        <v>218</v>
      </c>
      <c r="K174" t="str">
        <f t="shared" si="13"/>
        <v>32</v>
      </c>
      <c r="L174" t="str">
        <f t="shared" si="13"/>
        <v>19</v>
      </c>
      <c r="M174" t="str">
        <f t="shared" si="13"/>
        <v>1C</v>
      </c>
      <c r="N174" t="str">
        <f t="shared" si="12"/>
        <v>2D</v>
      </c>
      <c r="O174" t="str">
        <f t="shared" si="12"/>
        <v>37</v>
      </c>
      <c r="P174" t="str">
        <f t="shared" si="12"/>
        <v>F</v>
      </c>
      <c r="R174">
        <v>129</v>
      </c>
      <c r="S174">
        <v>43</v>
      </c>
      <c r="T174">
        <v>21</v>
      </c>
      <c r="U174">
        <v>57</v>
      </c>
      <c r="V174">
        <v>29</v>
      </c>
      <c r="W174">
        <v>21</v>
      </c>
    </row>
    <row r="175" spans="1:23" x14ac:dyDescent="0.5">
      <c r="A175">
        <f t="shared" si="11"/>
        <v>174</v>
      </c>
      <c r="B175" t="s">
        <v>173</v>
      </c>
      <c r="C175">
        <v>90</v>
      </c>
      <c r="D175">
        <v>30</v>
      </c>
      <c r="E175">
        <v>15</v>
      </c>
      <c r="F175">
        <v>40</v>
      </c>
      <c r="G175">
        <v>20</v>
      </c>
      <c r="H175">
        <v>15</v>
      </c>
      <c r="I175">
        <f t="shared" si="10"/>
        <v>210</v>
      </c>
      <c r="K175" t="str">
        <f t="shared" si="13"/>
        <v>5A</v>
      </c>
      <c r="L175" t="str">
        <f t="shared" si="13"/>
        <v>1E</v>
      </c>
      <c r="M175" t="str">
        <f t="shared" si="13"/>
        <v>F</v>
      </c>
      <c r="N175" t="str">
        <f t="shared" si="12"/>
        <v>28</v>
      </c>
      <c r="O175" t="str">
        <f t="shared" si="12"/>
        <v>14</v>
      </c>
      <c r="P175" t="str">
        <f t="shared" si="12"/>
        <v>F</v>
      </c>
      <c r="R175">
        <v>43</v>
      </c>
      <c r="S175">
        <v>24</v>
      </c>
      <c r="T175">
        <v>80</v>
      </c>
      <c r="U175">
        <v>49</v>
      </c>
      <c r="V175">
        <v>80</v>
      </c>
      <c r="W175">
        <v>24</v>
      </c>
    </row>
    <row r="176" spans="1:23" x14ac:dyDescent="0.5">
      <c r="A176">
        <f t="shared" si="11"/>
        <v>175</v>
      </c>
      <c r="B176" t="s">
        <v>174</v>
      </c>
      <c r="C176">
        <v>35</v>
      </c>
      <c r="D176">
        <v>20</v>
      </c>
      <c r="E176">
        <v>65</v>
      </c>
      <c r="F176">
        <v>40</v>
      </c>
      <c r="G176">
        <v>65</v>
      </c>
      <c r="H176">
        <v>20</v>
      </c>
      <c r="I176">
        <f t="shared" si="10"/>
        <v>245</v>
      </c>
      <c r="K176" t="str">
        <f t="shared" si="13"/>
        <v>23</v>
      </c>
      <c r="L176" t="str">
        <f t="shared" si="13"/>
        <v>14</v>
      </c>
      <c r="M176" t="str">
        <f t="shared" si="13"/>
        <v>41</v>
      </c>
      <c r="N176" t="str">
        <f t="shared" si="12"/>
        <v>28</v>
      </c>
      <c r="O176" t="str">
        <f t="shared" si="12"/>
        <v>41</v>
      </c>
      <c r="P176" t="str">
        <f t="shared" si="12"/>
        <v>14</v>
      </c>
      <c r="R176">
        <v>54</v>
      </c>
      <c r="S176">
        <v>40</v>
      </c>
      <c r="T176">
        <v>84</v>
      </c>
      <c r="U176">
        <v>79</v>
      </c>
      <c r="V176">
        <v>104</v>
      </c>
      <c r="W176">
        <v>40</v>
      </c>
    </row>
    <row r="177" spans="1:23" x14ac:dyDescent="0.5">
      <c r="A177">
        <f t="shared" si="11"/>
        <v>176</v>
      </c>
      <c r="B177" t="s">
        <v>175</v>
      </c>
      <c r="C177">
        <v>55</v>
      </c>
      <c r="D177">
        <v>40</v>
      </c>
      <c r="E177">
        <v>85</v>
      </c>
      <c r="F177">
        <v>80</v>
      </c>
      <c r="G177">
        <v>105</v>
      </c>
      <c r="H177">
        <v>40</v>
      </c>
      <c r="I177">
        <f t="shared" si="10"/>
        <v>405</v>
      </c>
      <c r="K177" t="str">
        <f t="shared" si="13"/>
        <v>37</v>
      </c>
      <c r="L177" t="str">
        <f t="shared" si="13"/>
        <v>28</v>
      </c>
      <c r="M177" t="str">
        <f t="shared" si="13"/>
        <v>55</v>
      </c>
      <c r="N177" t="str">
        <f t="shared" si="12"/>
        <v>50</v>
      </c>
      <c r="O177" t="str">
        <f t="shared" si="12"/>
        <v>69</v>
      </c>
      <c r="P177" t="str">
        <f t="shared" si="12"/>
        <v>28</v>
      </c>
      <c r="R177">
        <v>50</v>
      </c>
      <c r="S177">
        <v>62</v>
      </c>
      <c r="T177">
        <v>56</v>
      </c>
      <c r="U177">
        <v>88</v>
      </c>
      <c r="V177">
        <v>56</v>
      </c>
      <c r="W177">
        <v>88</v>
      </c>
    </row>
    <row r="178" spans="1:23" x14ac:dyDescent="0.5">
      <c r="A178">
        <f t="shared" si="11"/>
        <v>177</v>
      </c>
      <c r="B178" t="s">
        <v>176</v>
      </c>
      <c r="C178">
        <v>40</v>
      </c>
      <c r="D178">
        <v>50</v>
      </c>
      <c r="E178">
        <v>45</v>
      </c>
      <c r="F178">
        <v>70</v>
      </c>
      <c r="G178">
        <v>45</v>
      </c>
      <c r="H178">
        <v>70</v>
      </c>
      <c r="I178">
        <f t="shared" si="10"/>
        <v>320</v>
      </c>
      <c r="K178" t="str">
        <f t="shared" si="13"/>
        <v>28</v>
      </c>
      <c r="L178" t="str">
        <f t="shared" si="13"/>
        <v>32</v>
      </c>
      <c r="M178" t="str">
        <f t="shared" si="13"/>
        <v>2D</v>
      </c>
      <c r="N178" t="str">
        <f t="shared" si="12"/>
        <v>46</v>
      </c>
      <c r="O178" t="str">
        <f t="shared" si="12"/>
        <v>2D</v>
      </c>
      <c r="P178" t="str">
        <f t="shared" si="12"/>
        <v>46</v>
      </c>
      <c r="R178">
        <v>83</v>
      </c>
      <c r="S178">
        <v>96</v>
      </c>
      <c r="T178">
        <v>89</v>
      </c>
      <c r="U178">
        <v>121</v>
      </c>
      <c r="V178">
        <v>89</v>
      </c>
      <c r="W178">
        <v>121</v>
      </c>
    </row>
    <row r="179" spans="1:23" x14ac:dyDescent="0.5">
      <c r="A179">
        <f t="shared" si="11"/>
        <v>178</v>
      </c>
      <c r="B179" t="s">
        <v>177</v>
      </c>
      <c r="C179">
        <v>65</v>
      </c>
      <c r="D179">
        <v>75</v>
      </c>
      <c r="E179">
        <v>70</v>
      </c>
      <c r="F179">
        <v>95</v>
      </c>
      <c r="G179">
        <v>70</v>
      </c>
      <c r="H179">
        <v>95</v>
      </c>
      <c r="I179">
        <f t="shared" si="10"/>
        <v>470</v>
      </c>
      <c r="K179" t="str">
        <f t="shared" si="13"/>
        <v>41</v>
      </c>
      <c r="L179" t="str">
        <f t="shared" si="13"/>
        <v>4B</v>
      </c>
      <c r="M179" t="str">
        <f t="shared" si="13"/>
        <v>46</v>
      </c>
      <c r="N179" t="str">
        <f t="shared" si="12"/>
        <v>5F</v>
      </c>
      <c r="O179" t="str">
        <f t="shared" si="12"/>
        <v>46</v>
      </c>
      <c r="P179" t="str">
        <f t="shared" si="12"/>
        <v>5F</v>
      </c>
      <c r="R179">
        <v>59</v>
      </c>
      <c r="S179">
        <v>43</v>
      </c>
      <c r="T179">
        <v>43</v>
      </c>
      <c r="U179">
        <v>70</v>
      </c>
      <c r="V179">
        <v>48</v>
      </c>
      <c r="W179">
        <v>38</v>
      </c>
    </row>
    <row r="180" spans="1:23" x14ac:dyDescent="0.5">
      <c r="A180">
        <f t="shared" si="11"/>
        <v>179</v>
      </c>
      <c r="B180" t="s">
        <v>178</v>
      </c>
      <c r="C180">
        <v>55</v>
      </c>
      <c r="D180">
        <v>40</v>
      </c>
      <c r="E180">
        <v>40</v>
      </c>
      <c r="F180">
        <v>65</v>
      </c>
      <c r="G180">
        <v>45</v>
      </c>
      <c r="H180">
        <v>35</v>
      </c>
      <c r="I180">
        <f t="shared" si="10"/>
        <v>280</v>
      </c>
      <c r="K180" t="str">
        <f t="shared" si="13"/>
        <v>37</v>
      </c>
      <c r="L180" t="str">
        <f t="shared" si="13"/>
        <v>28</v>
      </c>
      <c r="M180" t="str">
        <f t="shared" si="13"/>
        <v>28</v>
      </c>
      <c r="N180" t="str">
        <f t="shared" si="12"/>
        <v>41</v>
      </c>
      <c r="O180" t="str">
        <f t="shared" si="12"/>
        <v>2D</v>
      </c>
      <c r="P180" t="str">
        <f t="shared" si="12"/>
        <v>23</v>
      </c>
      <c r="R180">
        <v>77</v>
      </c>
      <c r="S180">
        <v>60</v>
      </c>
      <c r="T180">
        <v>60</v>
      </c>
      <c r="U180">
        <v>88</v>
      </c>
      <c r="V180">
        <v>66</v>
      </c>
      <c r="W180">
        <v>49</v>
      </c>
    </row>
    <row r="181" spans="1:23" x14ac:dyDescent="0.5">
      <c r="A181">
        <f t="shared" si="11"/>
        <v>180</v>
      </c>
      <c r="B181" t="s">
        <v>179</v>
      </c>
      <c r="C181">
        <v>70</v>
      </c>
      <c r="D181">
        <v>55</v>
      </c>
      <c r="E181">
        <v>55</v>
      </c>
      <c r="F181">
        <v>80</v>
      </c>
      <c r="G181">
        <v>60</v>
      </c>
      <c r="H181">
        <v>45</v>
      </c>
      <c r="I181">
        <f t="shared" si="10"/>
        <v>365</v>
      </c>
      <c r="K181" t="str">
        <f t="shared" si="13"/>
        <v>46</v>
      </c>
      <c r="L181" t="str">
        <f t="shared" si="13"/>
        <v>37</v>
      </c>
      <c r="M181" t="str">
        <f t="shared" si="13"/>
        <v>37</v>
      </c>
      <c r="N181" t="str">
        <f t="shared" si="12"/>
        <v>50</v>
      </c>
      <c r="O181" t="str">
        <f t="shared" si="12"/>
        <v>3C</v>
      </c>
      <c r="P181" t="str">
        <f t="shared" si="12"/>
        <v>2D</v>
      </c>
      <c r="R181">
        <v>108</v>
      </c>
      <c r="S181">
        <v>90</v>
      </c>
      <c r="T181">
        <v>90</v>
      </c>
      <c r="U181">
        <v>138</v>
      </c>
      <c r="V181">
        <v>108</v>
      </c>
      <c r="W181">
        <v>66</v>
      </c>
    </row>
    <row r="182" spans="1:23" x14ac:dyDescent="0.5">
      <c r="A182">
        <f t="shared" si="11"/>
        <v>181</v>
      </c>
      <c r="B182" t="s">
        <v>180</v>
      </c>
      <c r="C182">
        <v>90</v>
      </c>
      <c r="D182">
        <v>75</v>
      </c>
      <c r="E182">
        <v>75</v>
      </c>
      <c r="F182">
        <v>115</v>
      </c>
      <c r="G182">
        <v>90</v>
      </c>
      <c r="H182">
        <v>55</v>
      </c>
      <c r="I182">
        <f t="shared" si="10"/>
        <v>500</v>
      </c>
      <c r="K182" t="str">
        <f t="shared" si="13"/>
        <v>5A</v>
      </c>
      <c r="L182" t="str">
        <f t="shared" si="13"/>
        <v>4B</v>
      </c>
      <c r="M182" t="str">
        <f t="shared" si="13"/>
        <v>4B</v>
      </c>
      <c r="N182" t="str">
        <f t="shared" si="12"/>
        <v>73</v>
      </c>
      <c r="O182" t="str">
        <f t="shared" si="12"/>
        <v>5A</v>
      </c>
      <c r="P182" t="str">
        <f t="shared" si="12"/>
        <v>37</v>
      </c>
      <c r="R182">
        <v>94</v>
      </c>
      <c r="S182">
        <v>100</v>
      </c>
      <c r="T182">
        <v>106</v>
      </c>
      <c r="U182">
        <v>112</v>
      </c>
      <c r="V182">
        <v>125</v>
      </c>
      <c r="W182">
        <v>62</v>
      </c>
    </row>
    <row r="183" spans="1:23" x14ac:dyDescent="0.5">
      <c r="A183">
        <f t="shared" si="11"/>
        <v>182</v>
      </c>
      <c r="B183" t="s">
        <v>181</v>
      </c>
      <c r="C183">
        <v>75</v>
      </c>
      <c r="D183">
        <v>80</v>
      </c>
      <c r="E183">
        <v>85</v>
      </c>
      <c r="F183">
        <v>90</v>
      </c>
      <c r="G183">
        <v>100</v>
      </c>
      <c r="H183">
        <v>50</v>
      </c>
      <c r="I183">
        <f t="shared" si="10"/>
        <v>480</v>
      </c>
      <c r="K183" t="str">
        <f t="shared" si="13"/>
        <v>4B</v>
      </c>
      <c r="L183" t="str">
        <f t="shared" si="13"/>
        <v>50</v>
      </c>
      <c r="M183" t="str">
        <f t="shared" si="13"/>
        <v>55</v>
      </c>
      <c r="N183" t="str">
        <f t="shared" si="12"/>
        <v>5A</v>
      </c>
      <c r="O183" t="str">
        <f t="shared" si="12"/>
        <v>64</v>
      </c>
      <c r="P183" t="str">
        <f t="shared" si="12"/>
        <v>32</v>
      </c>
      <c r="R183">
        <v>112</v>
      </c>
      <c r="S183">
        <v>32</v>
      </c>
      <c r="T183">
        <v>80</v>
      </c>
      <c r="U183">
        <v>32</v>
      </c>
      <c r="V183">
        <v>80</v>
      </c>
      <c r="W183">
        <v>64</v>
      </c>
    </row>
    <row r="184" spans="1:23" x14ac:dyDescent="0.5">
      <c r="A184">
        <f t="shared" si="11"/>
        <v>183</v>
      </c>
      <c r="B184" t="s">
        <v>182</v>
      </c>
      <c r="C184">
        <v>70</v>
      </c>
      <c r="D184">
        <v>20</v>
      </c>
      <c r="E184">
        <v>50</v>
      </c>
      <c r="F184">
        <v>20</v>
      </c>
      <c r="G184">
        <v>50</v>
      </c>
      <c r="H184">
        <v>40</v>
      </c>
      <c r="I184">
        <f t="shared" si="10"/>
        <v>250</v>
      </c>
      <c r="K184" t="str">
        <f t="shared" si="13"/>
        <v>46</v>
      </c>
      <c r="L184" t="str">
        <f t="shared" si="13"/>
        <v>14</v>
      </c>
      <c r="M184" t="str">
        <f t="shared" si="13"/>
        <v>32</v>
      </c>
      <c r="N184" t="str">
        <f t="shared" si="12"/>
        <v>14</v>
      </c>
      <c r="O184" t="str">
        <f t="shared" si="12"/>
        <v>32</v>
      </c>
      <c r="P184" t="str">
        <f t="shared" si="12"/>
        <v>28</v>
      </c>
      <c r="R184">
        <v>146</v>
      </c>
      <c r="S184">
        <v>73</v>
      </c>
      <c r="T184">
        <v>117</v>
      </c>
      <c r="U184">
        <v>73</v>
      </c>
      <c r="V184">
        <v>117</v>
      </c>
      <c r="W184">
        <v>73</v>
      </c>
    </row>
    <row r="185" spans="1:23" x14ac:dyDescent="0.5">
      <c r="A185">
        <f t="shared" si="11"/>
        <v>184</v>
      </c>
      <c r="B185" t="s">
        <v>183</v>
      </c>
      <c r="C185">
        <v>100</v>
      </c>
      <c r="D185">
        <v>50</v>
      </c>
      <c r="E185">
        <v>80</v>
      </c>
      <c r="F185">
        <v>50</v>
      </c>
      <c r="G185">
        <v>80</v>
      </c>
      <c r="H185">
        <v>50</v>
      </c>
      <c r="I185">
        <f t="shared" si="10"/>
        <v>410</v>
      </c>
      <c r="K185" t="str">
        <f t="shared" si="13"/>
        <v>64</v>
      </c>
      <c r="L185" t="str">
        <f t="shared" si="13"/>
        <v>32</v>
      </c>
      <c r="M185" t="str">
        <f t="shared" si="13"/>
        <v>50</v>
      </c>
      <c r="N185" t="str">
        <f t="shared" si="12"/>
        <v>32</v>
      </c>
      <c r="O185" t="str">
        <f t="shared" si="12"/>
        <v>50</v>
      </c>
      <c r="P185" t="str">
        <f t="shared" si="12"/>
        <v>32</v>
      </c>
      <c r="R185">
        <v>102</v>
      </c>
      <c r="S185">
        <v>146</v>
      </c>
      <c r="T185">
        <v>168</v>
      </c>
      <c r="U185">
        <v>44</v>
      </c>
      <c r="V185">
        <v>95</v>
      </c>
      <c r="W185">
        <v>44</v>
      </c>
    </row>
    <row r="186" spans="1:23" x14ac:dyDescent="0.5">
      <c r="A186">
        <f t="shared" si="11"/>
        <v>185</v>
      </c>
      <c r="B186" t="s">
        <v>184</v>
      </c>
      <c r="C186">
        <v>70</v>
      </c>
      <c r="D186">
        <v>100</v>
      </c>
      <c r="E186">
        <v>115</v>
      </c>
      <c r="F186">
        <v>30</v>
      </c>
      <c r="G186">
        <v>65</v>
      </c>
      <c r="H186">
        <v>30</v>
      </c>
      <c r="I186">
        <f t="shared" si="10"/>
        <v>410</v>
      </c>
      <c r="K186" t="str">
        <f t="shared" si="13"/>
        <v>46</v>
      </c>
      <c r="L186" t="str">
        <f t="shared" si="13"/>
        <v>64</v>
      </c>
      <c r="M186" t="str">
        <f t="shared" si="13"/>
        <v>73</v>
      </c>
      <c r="N186" t="str">
        <f t="shared" si="12"/>
        <v>1E</v>
      </c>
      <c r="O186" t="str">
        <f t="shared" si="12"/>
        <v>41</v>
      </c>
      <c r="P186" t="str">
        <f t="shared" si="12"/>
        <v>1E</v>
      </c>
      <c r="R186">
        <v>108</v>
      </c>
      <c r="S186">
        <v>90</v>
      </c>
      <c r="T186">
        <v>90</v>
      </c>
      <c r="U186">
        <v>108</v>
      </c>
      <c r="V186">
        <v>120</v>
      </c>
      <c r="W186">
        <v>84</v>
      </c>
    </row>
    <row r="187" spans="1:23" x14ac:dyDescent="0.5">
      <c r="A187">
        <f t="shared" si="11"/>
        <v>186</v>
      </c>
      <c r="B187" t="s">
        <v>185</v>
      </c>
      <c r="C187">
        <v>90</v>
      </c>
      <c r="D187">
        <v>75</v>
      </c>
      <c r="E187">
        <v>75</v>
      </c>
      <c r="F187">
        <v>90</v>
      </c>
      <c r="G187">
        <v>100</v>
      </c>
      <c r="H187">
        <v>70</v>
      </c>
      <c r="I187">
        <f t="shared" si="10"/>
        <v>500</v>
      </c>
      <c r="K187" t="str">
        <f t="shared" si="13"/>
        <v>5A</v>
      </c>
      <c r="L187" t="str">
        <f t="shared" si="13"/>
        <v>4B</v>
      </c>
      <c r="M187" t="str">
        <f t="shared" si="13"/>
        <v>4B</v>
      </c>
      <c r="N187" t="str">
        <f t="shared" si="12"/>
        <v>5A</v>
      </c>
      <c r="O187" t="str">
        <f t="shared" si="12"/>
        <v>64</v>
      </c>
      <c r="P187" t="str">
        <f t="shared" si="12"/>
        <v>46</v>
      </c>
      <c r="R187">
        <v>42</v>
      </c>
      <c r="S187">
        <v>42</v>
      </c>
      <c r="T187">
        <v>48</v>
      </c>
      <c r="U187">
        <v>42</v>
      </c>
      <c r="V187">
        <v>66</v>
      </c>
      <c r="W187">
        <v>60</v>
      </c>
    </row>
    <row r="188" spans="1:23" x14ac:dyDescent="0.5">
      <c r="A188">
        <f t="shared" si="11"/>
        <v>187</v>
      </c>
      <c r="B188" t="s">
        <v>186</v>
      </c>
      <c r="C188">
        <v>35</v>
      </c>
      <c r="D188">
        <v>35</v>
      </c>
      <c r="E188">
        <v>40</v>
      </c>
      <c r="F188">
        <v>35</v>
      </c>
      <c r="G188">
        <v>55</v>
      </c>
      <c r="H188">
        <v>50</v>
      </c>
      <c r="I188">
        <f t="shared" si="10"/>
        <v>250</v>
      </c>
      <c r="K188" t="str">
        <f t="shared" si="13"/>
        <v>23</v>
      </c>
      <c r="L188" t="str">
        <f t="shared" si="13"/>
        <v>23</v>
      </c>
      <c r="M188" t="str">
        <f t="shared" si="13"/>
        <v>28</v>
      </c>
      <c r="N188" t="str">
        <f t="shared" si="12"/>
        <v>23</v>
      </c>
      <c r="O188" t="str">
        <f t="shared" si="12"/>
        <v>37</v>
      </c>
      <c r="P188" t="str">
        <f t="shared" si="12"/>
        <v>32</v>
      </c>
      <c r="R188">
        <v>65</v>
      </c>
      <c r="S188">
        <v>53</v>
      </c>
      <c r="T188">
        <v>59</v>
      </c>
      <c r="U188">
        <v>53</v>
      </c>
      <c r="V188">
        <v>76</v>
      </c>
      <c r="W188">
        <v>94</v>
      </c>
    </row>
    <row r="189" spans="1:23" x14ac:dyDescent="0.5">
      <c r="A189">
        <f t="shared" si="11"/>
        <v>188</v>
      </c>
      <c r="B189" t="s">
        <v>187</v>
      </c>
      <c r="C189">
        <v>55</v>
      </c>
      <c r="D189">
        <v>45</v>
      </c>
      <c r="E189">
        <v>50</v>
      </c>
      <c r="F189">
        <v>45</v>
      </c>
      <c r="G189">
        <v>65</v>
      </c>
      <c r="H189">
        <v>80</v>
      </c>
      <c r="I189">
        <f t="shared" si="10"/>
        <v>340</v>
      </c>
      <c r="K189" t="str">
        <f t="shared" si="13"/>
        <v>37</v>
      </c>
      <c r="L189" t="str">
        <f t="shared" si="13"/>
        <v>2D</v>
      </c>
      <c r="M189" t="str">
        <f t="shared" si="13"/>
        <v>32</v>
      </c>
      <c r="N189" t="str">
        <f t="shared" si="12"/>
        <v>2D</v>
      </c>
      <c r="O189" t="str">
        <f t="shared" si="12"/>
        <v>41</v>
      </c>
      <c r="P189" t="str">
        <f t="shared" si="12"/>
        <v>50</v>
      </c>
      <c r="R189">
        <v>100</v>
      </c>
      <c r="S189">
        <v>73</v>
      </c>
      <c r="T189">
        <v>93</v>
      </c>
      <c r="U189">
        <v>73</v>
      </c>
      <c r="V189">
        <v>113</v>
      </c>
      <c r="W189">
        <v>147</v>
      </c>
    </row>
    <row r="190" spans="1:23" x14ac:dyDescent="0.5">
      <c r="A190">
        <f t="shared" si="11"/>
        <v>189</v>
      </c>
      <c r="B190" t="s">
        <v>188</v>
      </c>
      <c r="C190">
        <v>75</v>
      </c>
      <c r="D190">
        <v>55</v>
      </c>
      <c r="E190">
        <v>70</v>
      </c>
      <c r="F190">
        <v>55</v>
      </c>
      <c r="G190">
        <v>85</v>
      </c>
      <c r="H190">
        <v>110</v>
      </c>
      <c r="I190">
        <f t="shared" si="10"/>
        <v>450</v>
      </c>
      <c r="K190" t="str">
        <f t="shared" si="13"/>
        <v>4B</v>
      </c>
      <c r="L190" t="str">
        <f t="shared" si="13"/>
        <v>37</v>
      </c>
      <c r="M190" t="str">
        <f t="shared" si="13"/>
        <v>46</v>
      </c>
      <c r="N190" t="str">
        <f t="shared" si="12"/>
        <v>37</v>
      </c>
      <c r="O190" t="str">
        <f t="shared" si="12"/>
        <v>55</v>
      </c>
      <c r="P190" t="str">
        <f t="shared" si="12"/>
        <v>6E</v>
      </c>
      <c r="R190">
        <v>61</v>
      </c>
      <c r="S190">
        <v>78</v>
      </c>
      <c r="T190">
        <v>61</v>
      </c>
      <c r="U190">
        <v>44</v>
      </c>
      <c r="V190">
        <v>61</v>
      </c>
      <c r="W190">
        <v>94</v>
      </c>
    </row>
    <row r="191" spans="1:23" x14ac:dyDescent="0.5">
      <c r="A191">
        <f t="shared" si="11"/>
        <v>190</v>
      </c>
      <c r="B191" t="s">
        <v>189</v>
      </c>
      <c r="C191">
        <v>55</v>
      </c>
      <c r="D191">
        <v>70</v>
      </c>
      <c r="E191">
        <v>55</v>
      </c>
      <c r="F191">
        <v>40</v>
      </c>
      <c r="G191">
        <v>55</v>
      </c>
      <c r="H191">
        <v>85</v>
      </c>
      <c r="I191">
        <f t="shared" si="10"/>
        <v>360</v>
      </c>
      <c r="K191" t="str">
        <f t="shared" si="13"/>
        <v>37</v>
      </c>
      <c r="L191" t="str">
        <f t="shared" si="13"/>
        <v>46</v>
      </c>
      <c r="M191" t="str">
        <f t="shared" si="13"/>
        <v>37</v>
      </c>
      <c r="N191" t="str">
        <f t="shared" si="12"/>
        <v>28</v>
      </c>
      <c r="O191" t="str">
        <f t="shared" si="12"/>
        <v>37</v>
      </c>
      <c r="P191" t="str">
        <f t="shared" si="12"/>
        <v>55</v>
      </c>
      <c r="R191">
        <v>67</v>
      </c>
      <c r="S191">
        <v>67</v>
      </c>
      <c r="T191">
        <v>67</v>
      </c>
      <c r="U191">
        <v>67</v>
      </c>
      <c r="V191">
        <v>67</v>
      </c>
      <c r="W191">
        <v>67</v>
      </c>
    </row>
    <row r="192" spans="1:23" x14ac:dyDescent="0.5">
      <c r="A192">
        <f t="shared" si="11"/>
        <v>191</v>
      </c>
      <c r="B192" t="s">
        <v>190</v>
      </c>
      <c r="C192">
        <v>30</v>
      </c>
      <c r="D192">
        <v>30</v>
      </c>
      <c r="E192">
        <v>30</v>
      </c>
      <c r="F192">
        <v>30</v>
      </c>
      <c r="G192">
        <v>30</v>
      </c>
      <c r="H192">
        <v>30</v>
      </c>
      <c r="I192">
        <f t="shared" si="10"/>
        <v>180</v>
      </c>
      <c r="K192" t="str">
        <f t="shared" si="13"/>
        <v>1E</v>
      </c>
      <c r="L192" t="str">
        <f t="shared" si="13"/>
        <v>1E</v>
      </c>
      <c r="M192" t="str">
        <f t="shared" si="13"/>
        <v>1E</v>
      </c>
      <c r="N192" t="str">
        <f t="shared" si="12"/>
        <v>1E</v>
      </c>
      <c r="O192" t="str">
        <f t="shared" si="12"/>
        <v>1E</v>
      </c>
      <c r="P192" t="str">
        <f t="shared" si="12"/>
        <v>1E</v>
      </c>
      <c r="R192">
        <v>106</v>
      </c>
      <c r="S192">
        <v>106</v>
      </c>
      <c r="T192">
        <v>78</v>
      </c>
      <c r="U192">
        <v>148</v>
      </c>
      <c r="V192">
        <v>120</v>
      </c>
      <c r="W192">
        <v>42</v>
      </c>
    </row>
    <row r="193" spans="1:23" x14ac:dyDescent="0.5">
      <c r="A193">
        <f t="shared" si="11"/>
        <v>192</v>
      </c>
      <c r="B193" t="s">
        <v>191</v>
      </c>
      <c r="C193">
        <v>75</v>
      </c>
      <c r="D193">
        <v>75</v>
      </c>
      <c r="E193">
        <v>55</v>
      </c>
      <c r="F193">
        <v>105</v>
      </c>
      <c r="G193">
        <v>85</v>
      </c>
      <c r="H193">
        <v>30</v>
      </c>
      <c r="I193">
        <f t="shared" si="10"/>
        <v>425</v>
      </c>
      <c r="K193" t="str">
        <f t="shared" si="13"/>
        <v>4B</v>
      </c>
      <c r="L193" t="str">
        <f t="shared" si="13"/>
        <v>4B</v>
      </c>
      <c r="M193" t="str">
        <f t="shared" si="13"/>
        <v>37</v>
      </c>
      <c r="N193" t="str">
        <f t="shared" si="12"/>
        <v>69</v>
      </c>
      <c r="O193" t="str">
        <f t="shared" si="12"/>
        <v>55</v>
      </c>
      <c r="P193" t="str">
        <f t="shared" si="12"/>
        <v>1E</v>
      </c>
      <c r="R193">
        <v>67</v>
      </c>
      <c r="S193">
        <v>67</v>
      </c>
      <c r="T193">
        <v>46</v>
      </c>
      <c r="U193">
        <v>77</v>
      </c>
      <c r="V193">
        <v>46</v>
      </c>
      <c r="W193">
        <v>97</v>
      </c>
    </row>
    <row r="194" spans="1:23" x14ac:dyDescent="0.5">
      <c r="A194">
        <f t="shared" si="11"/>
        <v>193</v>
      </c>
      <c r="B194" t="s">
        <v>192</v>
      </c>
      <c r="C194">
        <v>65</v>
      </c>
      <c r="D194">
        <v>65</v>
      </c>
      <c r="E194">
        <v>45</v>
      </c>
      <c r="F194">
        <v>75</v>
      </c>
      <c r="G194">
        <v>45</v>
      </c>
      <c r="H194">
        <v>95</v>
      </c>
      <c r="I194">
        <f t="shared" si="10"/>
        <v>390</v>
      </c>
      <c r="K194" t="str">
        <f t="shared" si="13"/>
        <v>41</v>
      </c>
      <c r="L194" t="str">
        <f t="shared" si="13"/>
        <v>41</v>
      </c>
      <c r="M194" t="str">
        <f t="shared" si="13"/>
        <v>2D</v>
      </c>
      <c r="N194" t="str">
        <f t="shared" si="12"/>
        <v>4B</v>
      </c>
      <c r="O194" t="str">
        <f t="shared" si="12"/>
        <v>2D</v>
      </c>
      <c r="P194" t="str">
        <f t="shared" si="12"/>
        <v>5F</v>
      </c>
      <c r="R194">
        <v>105</v>
      </c>
      <c r="S194">
        <v>86</v>
      </c>
      <c r="T194">
        <v>86</v>
      </c>
      <c r="U194">
        <v>48</v>
      </c>
      <c r="V194">
        <v>48</v>
      </c>
      <c r="W194">
        <v>29</v>
      </c>
    </row>
    <row r="195" spans="1:23" x14ac:dyDescent="0.5">
      <c r="A195">
        <f t="shared" si="11"/>
        <v>194</v>
      </c>
      <c r="B195" t="s">
        <v>193</v>
      </c>
      <c r="C195">
        <v>55</v>
      </c>
      <c r="D195">
        <v>45</v>
      </c>
      <c r="E195">
        <v>45</v>
      </c>
      <c r="F195">
        <v>25</v>
      </c>
      <c r="G195">
        <v>25</v>
      </c>
      <c r="H195">
        <v>15</v>
      </c>
      <c r="I195">
        <f t="shared" ref="I195:I258" si="14">SUM(C195:H195)</f>
        <v>210</v>
      </c>
      <c r="K195" t="str">
        <f t="shared" si="13"/>
        <v>37</v>
      </c>
      <c r="L195" t="str">
        <f t="shared" si="13"/>
        <v>2D</v>
      </c>
      <c r="M195" t="str">
        <f t="shared" si="13"/>
        <v>2D</v>
      </c>
      <c r="N195" t="str">
        <f t="shared" si="12"/>
        <v>19</v>
      </c>
      <c r="O195" t="str">
        <f t="shared" si="12"/>
        <v>19</v>
      </c>
      <c r="P195" t="str">
        <f t="shared" si="12"/>
        <v>F</v>
      </c>
      <c r="R195">
        <v>133</v>
      </c>
      <c r="S195">
        <v>119</v>
      </c>
      <c r="T195">
        <v>119</v>
      </c>
      <c r="U195">
        <v>91</v>
      </c>
      <c r="V195">
        <v>91</v>
      </c>
      <c r="W195">
        <v>49</v>
      </c>
    </row>
    <row r="196" spans="1:23" x14ac:dyDescent="0.5">
      <c r="A196">
        <f t="shared" si="11"/>
        <v>195</v>
      </c>
      <c r="B196" t="s">
        <v>194</v>
      </c>
      <c r="C196">
        <v>95</v>
      </c>
      <c r="D196">
        <v>85</v>
      </c>
      <c r="E196">
        <v>85</v>
      </c>
      <c r="F196">
        <v>65</v>
      </c>
      <c r="G196">
        <v>65</v>
      </c>
      <c r="H196">
        <v>35</v>
      </c>
      <c r="I196">
        <f t="shared" si="14"/>
        <v>430</v>
      </c>
      <c r="K196" t="str">
        <f t="shared" si="13"/>
        <v>5F</v>
      </c>
      <c r="L196" t="str">
        <f t="shared" si="13"/>
        <v>55</v>
      </c>
      <c r="M196" t="str">
        <f t="shared" si="13"/>
        <v>55</v>
      </c>
      <c r="N196" t="str">
        <f t="shared" si="12"/>
        <v>41</v>
      </c>
      <c r="O196" t="str">
        <f t="shared" si="12"/>
        <v>41</v>
      </c>
      <c r="P196" t="str">
        <f t="shared" si="12"/>
        <v>23</v>
      </c>
      <c r="R196">
        <v>74</v>
      </c>
      <c r="S196">
        <v>74</v>
      </c>
      <c r="T196">
        <v>69</v>
      </c>
      <c r="U196">
        <v>149</v>
      </c>
      <c r="V196">
        <v>109</v>
      </c>
      <c r="W196">
        <v>126</v>
      </c>
    </row>
    <row r="197" spans="1:23" x14ac:dyDescent="0.5">
      <c r="A197">
        <f t="shared" ref="A197:A260" si="15">A196+1</f>
        <v>196</v>
      </c>
      <c r="B197" t="s">
        <v>195</v>
      </c>
      <c r="C197">
        <v>65</v>
      </c>
      <c r="D197">
        <v>65</v>
      </c>
      <c r="E197">
        <v>60</v>
      </c>
      <c r="F197">
        <v>130</v>
      </c>
      <c r="G197">
        <v>95</v>
      </c>
      <c r="H197">
        <v>110</v>
      </c>
      <c r="I197">
        <f t="shared" si="14"/>
        <v>525</v>
      </c>
      <c r="K197" t="str">
        <f t="shared" si="13"/>
        <v>41</v>
      </c>
      <c r="L197" t="str">
        <f t="shared" si="13"/>
        <v>41</v>
      </c>
      <c r="M197" t="str">
        <f t="shared" si="13"/>
        <v>3C</v>
      </c>
      <c r="N197" t="str">
        <f t="shared" si="12"/>
        <v>82</v>
      </c>
      <c r="O197" t="str">
        <f t="shared" si="12"/>
        <v>5F</v>
      </c>
      <c r="P197" t="str">
        <f t="shared" si="12"/>
        <v>6E</v>
      </c>
      <c r="R197">
        <v>109</v>
      </c>
      <c r="S197">
        <v>74</v>
      </c>
      <c r="T197">
        <v>126</v>
      </c>
      <c r="U197">
        <v>69</v>
      </c>
      <c r="V197">
        <v>149</v>
      </c>
      <c r="W197">
        <v>74</v>
      </c>
    </row>
    <row r="198" spans="1:23" x14ac:dyDescent="0.5">
      <c r="A198">
        <f t="shared" si="15"/>
        <v>197</v>
      </c>
      <c r="B198" t="s">
        <v>196</v>
      </c>
      <c r="C198">
        <v>95</v>
      </c>
      <c r="D198">
        <v>65</v>
      </c>
      <c r="E198">
        <v>110</v>
      </c>
      <c r="F198">
        <v>60</v>
      </c>
      <c r="G198">
        <v>130</v>
      </c>
      <c r="H198">
        <v>65</v>
      </c>
      <c r="I198">
        <f t="shared" si="14"/>
        <v>525</v>
      </c>
      <c r="K198" t="str">
        <f t="shared" si="13"/>
        <v>5F</v>
      </c>
      <c r="L198" t="str">
        <f t="shared" si="13"/>
        <v>41</v>
      </c>
      <c r="M198" t="str">
        <f t="shared" si="13"/>
        <v>6E</v>
      </c>
      <c r="N198" t="str">
        <f t="shared" si="12"/>
        <v>3C</v>
      </c>
      <c r="O198" t="str">
        <f t="shared" si="12"/>
        <v>82</v>
      </c>
      <c r="P198" t="str">
        <f t="shared" si="12"/>
        <v>41</v>
      </c>
      <c r="R198">
        <v>59</v>
      </c>
      <c r="S198">
        <v>84</v>
      </c>
      <c r="T198">
        <v>41</v>
      </c>
      <c r="U198">
        <v>84</v>
      </c>
      <c r="V198">
        <v>41</v>
      </c>
      <c r="W198">
        <v>90</v>
      </c>
    </row>
    <row r="199" spans="1:23" x14ac:dyDescent="0.5">
      <c r="A199">
        <f t="shared" si="15"/>
        <v>198</v>
      </c>
      <c r="B199" t="s">
        <v>197</v>
      </c>
      <c r="C199">
        <v>60</v>
      </c>
      <c r="D199">
        <v>85</v>
      </c>
      <c r="E199">
        <v>42</v>
      </c>
      <c r="F199">
        <v>85</v>
      </c>
      <c r="G199">
        <v>42</v>
      </c>
      <c r="H199">
        <v>91</v>
      </c>
      <c r="I199">
        <f t="shared" si="14"/>
        <v>405</v>
      </c>
      <c r="K199" t="str">
        <f t="shared" si="13"/>
        <v>3C</v>
      </c>
      <c r="L199" t="str">
        <f t="shared" si="13"/>
        <v>55</v>
      </c>
      <c r="M199" t="str">
        <f t="shared" si="13"/>
        <v>2A</v>
      </c>
      <c r="N199" t="str">
        <f t="shared" si="12"/>
        <v>55</v>
      </c>
      <c r="O199" t="str">
        <f t="shared" si="12"/>
        <v>2A</v>
      </c>
      <c r="P199" t="str">
        <f t="shared" si="12"/>
        <v>5B</v>
      </c>
      <c r="R199">
        <v>116</v>
      </c>
      <c r="S199">
        <v>92</v>
      </c>
      <c r="T199">
        <v>98</v>
      </c>
      <c r="U199">
        <v>122</v>
      </c>
      <c r="V199">
        <v>135</v>
      </c>
      <c r="W199">
        <v>37</v>
      </c>
    </row>
    <row r="200" spans="1:23" x14ac:dyDescent="0.5">
      <c r="A200">
        <f t="shared" si="15"/>
        <v>199</v>
      </c>
      <c r="B200" t="s">
        <v>198</v>
      </c>
      <c r="C200">
        <v>95</v>
      </c>
      <c r="D200">
        <v>75</v>
      </c>
      <c r="E200">
        <v>80</v>
      </c>
      <c r="F200">
        <v>100</v>
      </c>
      <c r="G200">
        <v>110</v>
      </c>
      <c r="H200">
        <v>30</v>
      </c>
      <c r="I200">
        <f t="shared" si="14"/>
        <v>490</v>
      </c>
      <c r="K200" t="str">
        <f t="shared" si="13"/>
        <v>5F</v>
      </c>
      <c r="L200" t="str">
        <f t="shared" si="13"/>
        <v>4B</v>
      </c>
      <c r="M200" t="str">
        <f t="shared" si="13"/>
        <v>50</v>
      </c>
      <c r="N200" t="str">
        <f t="shared" si="12"/>
        <v>64</v>
      </c>
      <c r="O200" t="str">
        <f t="shared" si="12"/>
        <v>6E</v>
      </c>
      <c r="P200" t="str">
        <f t="shared" si="12"/>
        <v>1E</v>
      </c>
      <c r="R200">
        <v>55</v>
      </c>
      <c r="S200">
        <v>55</v>
      </c>
      <c r="T200">
        <v>55</v>
      </c>
      <c r="U200">
        <v>78</v>
      </c>
      <c r="V200">
        <v>78</v>
      </c>
      <c r="W200">
        <v>78</v>
      </c>
    </row>
    <row r="201" spans="1:23" x14ac:dyDescent="0.5">
      <c r="A201">
        <f t="shared" si="15"/>
        <v>200</v>
      </c>
      <c r="B201" t="s">
        <v>199</v>
      </c>
      <c r="C201">
        <v>60</v>
      </c>
      <c r="D201">
        <v>60</v>
      </c>
      <c r="E201">
        <v>60</v>
      </c>
      <c r="F201">
        <v>85</v>
      </c>
      <c r="G201">
        <v>85</v>
      </c>
      <c r="H201">
        <v>85</v>
      </c>
      <c r="I201">
        <f t="shared" si="14"/>
        <v>435</v>
      </c>
      <c r="K201" t="str">
        <f t="shared" si="13"/>
        <v>3C</v>
      </c>
      <c r="L201" t="str">
        <f t="shared" si="13"/>
        <v>3C</v>
      </c>
      <c r="M201" t="str">
        <f t="shared" si="13"/>
        <v>3C</v>
      </c>
      <c r="N201" t="str">
        <f t="shared" si="12"/>
        <v>55</v>
      </c>
      <c r="O201" t="str">
        <f t="shared" si="12"/>
        <v>55</v>
      </c>
      <c r="P201" t="str">
        <f t="shared" si="12"/>
        <v>55</v>
      </c>
      <c r="R201">
        <v>86</v>
      </c>
      <c r="S201">
        <v>129</v>
      </c>
      <c r="T201">
        <v>86</v>
      </c>
      <c r="U201">
        <v>129</v>
      </c>
      <c r="V201">
        <v>86</v>
      </c>
      <c r="W201">
        <v>86</v>
      </c>
    </row>
    <row r="202" spans="1:23" x14ac:dyDescent="0.5">
      <c r="A202">
        <f t="shared" si="15"/>
        <v>201</v>
      </c>
      <c r="B202" t="s">
        <v>200</v>
      </c>
      <c r="C202">
        <v>48</v>
      </c>
      <c r="D202">
        <v>72</v>
      </c>
      <c r="E202">
        <v>48</v>
      </c>
      <c r="F202">
        <v>72</v>
      </c>
      <c r="G202">
        <v>48</v>
      </c>
      <c r="H202">
        <v>48</v>
      </c>
      <c r="I202">
        <f t="shared" si="14"/>
        <v>336</v>
      </c>
      <c r="K202" t="str">
        <f t="shared" si="13"/>
        <v>30</v>
      </c>
      <c r="L202" t="str">
        <f t="shared" si="13"/>
        <v>48</v>
      </c>
      <c r="M202" t="str">
        <f t="shared" si="13"/>
        <v>30</v>
      </c>
      <c r="N202" t="str">
        <f t="shared" si="12"/>
        <v>48</v>
      </c>
      <c r="O202" t="str">
        <f t="shared" si="12"/>
        <v>30</v>
      </c>
      <c r="P202" t="str">
        <f t="shared" si="12"/>
        <v>30</v>
      </c>
      <c r="R202">
        <v>255</v>
      </c>
      <c r="S202">
        <v>54</v>
      </c>
      <c r="T202">
        <v>91</v>
      </c>
      <c r="U202">
        <v>54</v>
      </c>
      <c r="V202">
        <v>91</v>
      </c>
      <c r="W202">
        <v>54</v>
      </c>
    </row>
    <row r="203" spans="1:23" x14ac:dyDescent="0.5">
      <c r="A203">
        <f t="shared" si="15"/>
        <v>202</v>
      </c>
      <c r="B203" t="s">
        <v>201</v>
      </c>
      <c r="C203">
        <v>190</v>
      </c>
      <c r="D203">
        <v>33</v>
      </c>
      <c r="E203">
        <v>58</v>
      </c>
      <c r="F203">
        <v>33</v>
      </c>
      <c r="G203">
        <v>58</v>
      </c>
      <c r="H203">
        <v>33</v>
      </c>
      <c r="I203">
        <f t="shared" si="14"/>
        <v>405</v>
      </c>
      <c r="K203" t="str">
        <f t="shared" si="13"/>
        <v>BE</v>
      </c>
      <c r="L203" t="str">
        <f t="shared" si="13"/>
        <v>21</v>
      </c>
      <c r="M203" t="str">
        <f t="shared" si="13"/>
        <v>3A</v>
      </c>
      <c r="N203" t="str">
        <f t="shared" si="12"/>
        <v>21</v>
      </c>
      <c r="O203" t="str">
        <f t="shared" si="12"/>
        <v>3A</v>
      </c>
      <c r="P203" t="str">
        <f t="shared" si="12"/>
        <v>21</v>
      </c>
      <c r="R203">
        <v>92</v>
      </c>
      <c r="S203">
        <v>105</v>
      </c>
      <c r="T203">
        <v>86</v>
      </c>
      <c r="U203">
        <v>119</v>
      </c>
      <c r="V203">
        <v>86</v>
      </c>
      <c r="W203">
        <v>112</v>
      </c>
    </row>
    <row r="204" spans="1:23" x14ac:dyDescent="0.5">
      <c r="A204">
        <f t="shared" si="15"/>
        <v>203</v>
      </c>
      <c r="B204" t="s">
        <v>202</v>
      </c>
      <c r="C204">
        <v>70</v>
      </c>
      <c r="D204">
        <v>80</v>
      </c>
      <c r="E204">
        <v>65</v>
      </c>
      <c r="F204">
        <v>90</v>
      </c>
      <c r="G204">
        <v>65</v>
      </c>
      <c r="H204">
        <v>85</v>
      </c>
      <c r="I204">
        <f t="shared" si="14"/>
        <v>455</v>
      </c>
      <c r="K204" t="str">
        <f t="shared" si="13"/>
        <v>46</v>
      </c>
      <c r="L204" t="str">
        <f t="shared" si="13"/>
        <v>50</v>
      </c>
      <c r="M204" t="str">
        <f t="shared" si="13"/>
        <v>41</v>
      </c>
      <c r="N204" t="str">
        <f t="shared" si="12"/>
        <v>5A</v>
      </c>
      <c r="O204" t="str">
        <f t="shared" si="12"/>
        <v>41</v>
      </c>
      <c r="P204" t="str">
        <f t="shared" si="12"/>
        <v>55</v>
      </c>
      <c r="R204">
        <v>69</v>
      </c>
      <c r="S204">
        <v>90</v>
      </c>
      <c r="T204">
        <v>124</v>
      </c>
      <c r="U204">
        <v>48</v>
      </c>
      <c r="V204">
        <v>48</v>
      </c>
      <c r="W204">
        <v>21</v>
      </c>
    </row>
    <row r="205" spans="1:23" x14ac:dyDescent="0.5">
      <c r="A205">
        <f t="shared" si="15"/>
        <v>204</v>
      </c>
      <c r="B205" t="s">
        <v>203</v>
      </c>
      <c r="C205">
        <v>50</v>
      </c>
      <c r="D205">
        <v>65</v>
      </c>
      <c r="E205">
        <v>90</v>
      </c>
      <c r="F205">
        <v>35</v>
      </c>
      <c r="G205">
        <v>35</v>
      </c>
      <c r="H205">
        <v>15</v>
      </c>
      <c r="I205">
        <f t="shared" si="14"/>
        <v>290</v>
      </c>
      <c r="K205" t="str">
        <f t="shared" si="13"/>
        <v>32</v>
      </c>
      <c r="L205" t="str">
        <f t="shared" si="13"/>
        <v>41</v>
      </c>
      <c r="M205" t="str">
        <f t="shared" si="13"/>
        <v>5A</v>
      </c>
      <c r="N205" t="str">
        <f t="shared" si="12"/>
        <v>23</v>
      </c>
      <c r="O205" t="str">
        <f t="shared" si="12"/>
        <v>23</v>
      </c>
      <c r="P205" t="str">
        <f t="shared" si="12"/>
        <v>F</v>
      </c>
      <c r="R205">
        <v>97</v>
      </c>
      <c r="S205">
        <v>116</v>
      </c>
      <c r="T205">
        <v>181</v>
      </c>
      <c r="U205">
        <v>77</v>
      </c>
      <c r="V205">
        <v>77</v>
      </c>
      <c r="W205">
        <v>52</v>
      </c>
    </row>
    <row r="206" spans="1:23" x14ac:dyDescent="0.5">
      <c r="A206">
        <f t="shared" si="15"/>
        <v>205</v>
      </c>
      <c r="B206" t="s">
        <v>204</v>
      </c>
      <c r="C206">
        <v>75</v>
      </c>
      <c r="D206">
        <v>90</v>
      </c>
      <c r="E206">
        <v>140</v>
      </c>
      <c r="F206">
        <v>60</v>
      </c>
      <c r="G206">
        <v>60</v>
      </c>
      <c r="H206">
        <v>40</v>
      </c>
      <c r="I206">
        <f t="shared" si="14"/>
        <v>465</v>
      </c>
      <c r="K206" t="str">
        <f t="shared" si="13"/>
        <v>4B</v>
      </c>
      <c r="L206" t="str">
        <f t="shared" si="13"/>
        <v>5A</v>
      </c>
      <c r="M206" t="str">
        <f t="shared" si="13"/>
        <v>8C</v>
      </c>
      <c r="N206" t="str">
        <f t="shared" si="12"/>
        <v>3C</v>
      </c>
      <c r="O206" t="str">
        <f t="shared" si="12"/>
        <v>3C</v>
      </c>
      <c r="P206" t="str">
        <f t="shared" si="12"/>
        <v>28</v>
      </c>
      <c r="R206">
        <v>145</v>
      </c>
      <c r="S206">
        <v>101</v>
      </c>
      <c r="T206">
        <v>101</v>
      </c>
      <c r="U206">
        <v>94</v>
      </c>
      <c r="V206">
        <v>94</v>
      </c>
      <c r="W206">
        <v>65</v>
      </c>
    </row>
    <row r="207" spans="1:23" x14ac:dyDescent="0.5">
      <c r="A207">
        <f t="shared" si="15"/>
        <v>206</v>
      </c>
      <c r="B207" t="s">
        <v>205</v>
      </c>
      <c r="C207">
        <v>100</v>
      </c>
      <c r="D207">
        <v>70</v>
      </c>
      <c r="E207">
        <v>70</v>
      </c>
      <c r="F207">
        <v>65</v>
      </c>
      <c r="G207">
        <v>65</v>
      </c>
      <c r="H207">
        <v>45</v>
      </c>
      <c r="I207">
        <f t="shared" si="14"/>
        <v>415</v>
      </c>
      <c r="K207" t="str">
        <f t="shared" si="13"/>
        <v>64</v>
      </c>
      <c r="L207" t="str">
        <f t="shared" si="13"/>
        <v>46</v>
      </c>
      <c r="M207" t="str">
        <f t="shared" si="13"/>
        <v>46</v>
      </c>
      <c r="N207" t="str">
        <f t="shared" si="12"/>
        <v>41</v>
      </c>
      <c r="O207" t="str">
        <f t="shared" si="12"/>
        <v>41</v>
      </c>
      <c r="P207" t="str">
        <f t="shared" si="12"/>
        <v>2D</v>
      </c>
      <c r="R207">
        <v>60</v>
      </c>
      <c r="S207">
        <v>70</v>
      </c>
      <c r="T207">
        <v>98</v>
      </c>
      <c r="U207">
        <v>33</v>
      </c>
      <c r="V207">
        <v>60</v>
      </c>
      <c r="W207">
        <v>79</v>
      </c>
    </row>
    <row r="208" spans="1:23" x14ac:dyDescent="0.5">
      <c r="A208">
        <f t="shared" si="15"/>
        <v>207</v>
      </c>
      <c r="B208" t="s">
        <v>206</v>
      </c>
      <c r="C208">
        <v>65</v>
      </c>
      <c r="D208">
        <v>75</v>
      </c>
      <c r="E208">
        <v>105</v>
      </c>
      <c r="F208">
        <v>35</v>
      </c>
      <c r="G208">
        <v>65</v>
      </c>
      <c r="H208">
        <v>85</v>
      </c>
      <c r="I208">
        <f t="shared" si="14"/>
        <v>430</v>
      </c>
      <c r="K208" t="str">
        <f t="shared" si="13"/>
        <v>41</v>
      </c>
      <c r="L208" t="str">
        <f t="shared" si="13"/>
        <v>4B</v>
      </c>
      <c r="M208" t="str">
        <f t="shared" si="13"/>
        <v>69</v>
      </c>
      <c r="N208" t="str">
        <f t="shared" si="12"/>
        <v>23</v>
      </c>
      <c r="O208" t="str">
        <f t="shared" si="12"/>
        <v>41</v>
      </c>
      <c r="P208" t="str">
        <f t="shared" si="12"/>
        <v>55</v>
      </c>
      <c r="R208">
        <v>88</v>
      </c>
      <c r="S208">
        <v>100</v>
      </c>
      <c r="T208">
        <v>235</v>
      </c>
      <c r="U208">
        <v>65</v>
      </c>
      <c r="V208">
        <v>76</v>
      </c>
      <c r="W208">
        <v>35</v>
      </c>
    </row>
    <row r="209" spans="1:23" x14ac:dyDescent="0.5">
      <c r="A209">
        <f t="shared" si="15"/>
        <v>208</v>
      </c>
      <c r="B209" t="s">
        <v>207</v>
      </c>
      <c r="C209">
        <v>75</v>
      </c>
      <c r="D209">
        <v>85</v>
      </c>
      <c r="E209">
        <v>200</v>
      </c>
      <c r="F209">
        <v>55</v>
      </c>
      <c r="G209">
        <v>65</v>
      </c>
      <c r="H209">
        <v>30</v>
      </c>
      <c r="I209">
        <f t="shared" si="14"/>
        <v>510</v>
      </c>
      <c r="K209" t="str">
        <f t="shared" si="13"/>
        <v>4B</v>
      </c>
      <c r="L209" t="str">
        <f t="shared" si="13"/>
        <v>55</v>
      </c>
      <c r="M209" t="str">
        <f t="shared" si="13"/>
        <v>C8</v>
      </c>
      <c r="N209" t="str">
        <f t="shared" si="12"/>
        <v>37</v>
      </c>
      <c r="O209" t="str">
        <f t="shared" si="12"/>
        <v>41</v>
      </c>
      <c r="P209" t="str">
        <f t="shared" si="12"/>
        <v>1E</v>
      </c>
      <c r="R209">
        <v>80</v>
      </c>
      <c r="S209">
        <v>107</v>
      </c>
      <c r="T209">
        <v>67</v>
      </c>
      <c r="U209">
        <v>53</v>
      </c>
      <c r="V209">
        <v>53</v>
      </c>
      <c r="W209">
        <v>40</v>
      </c>
    </row>
    <row r="210" spans="1:23" x14ac:dyDescent="0.5">
      <c r="A210">
        <f t="shared" si="15"/>
        <v>209</v>
      </c>
      <c r="B210" t="s">
        <v>208</v>
      </c>
      <c r="C210">
        <v>60</v>
      </c>
      <c r="D210">
        <v>80</v>
      </c>
      <c r="E210">
        <v>50</v>
      </c>
      <c r="F210">
        <v>40</v>
      </c>
      <c r="G210">
        <v>40</v>
      </c>
      <c r="H210">
        <v>30</v>
      </c>
      <c r="I210">
        <f t="shared" si="14"/>
        <v>300</v>
      </c>
      <c r="K210" t="str">
        <f t="shared" si="13"/>
        <v>3C</v>
      </c>
      <c r="L210" t="str">
        <f t="shared" si="13"/>
        <v>50</v>
      </c>
      <c r="M210" t="str">
        <f t="shared" si="13"/>
        <v>32</v>
      </c>
      <c r="N210" t="str">
        <f t="shared" si="12"/>
        <v>28</v>
      </c>
      <c r="O210" t="str">
        <f t="shared" si="12"/>
        <v>28</v>
      </c>
      <c r="P210" t="str">
        <f t="shared" si="12"/>
        <v>1E</v>
      </c>
      <c r="R210">
        <v>120</v>
      </c>
      <c r="S210">
        <v>160</v>
      </c>
      <c r="T210">
        <v>100</v>
      </c>
      <c r="U210">
        <v>80</v>
      </c>
      <c r="V210">
        <v>80</v>
      </c>
      <c r="W210">
        <v>60</v>
      </c>
    </row>
    <row r="211" spans="1:23" x14ac:dyDescent="0.5">
      <c r="A211">
        <f t="shared" si="15"/>
        <v>210</v>
      </c>
      <c r="B211" t="s">
        <v>209</v>
      </c>
      <c r="C211">
        <v>90</v>
      </c>
      <c r="D211">
        <v>120</v>
      </c>
      <c r="E211">
        <v>75</v>
      </c>
      <c r="F211">
        <v>60</v>
      </c>
      <c r="G211">
        <v>60</v>
      </c>
      <c r="H211">
        <v>45</v>
      </c>
      <c r="I211">
        <f t="shared" si="14"/>
        <v>450</v>
      </c>
      <c r="K211" t="str">
        <f t="shared" si="13"/>
        <v>5A</v>
      </c>
      <c r="L211" t="str">
        <f t="shared" si="13"/>
        <v>78</v>
      </c>
      <c r="M211" t="str">
        <f t="shared" si="13"/>
        <v>4B</v>
      </c>
      <c r="N211" t="str">
        <f t="shared" si="12"/>
        <v>3C</v>
      </c>
      <c r="O211" t="str">
        <f t="shared" si="12"/>
        <v>3C</v>
      </c>
      <c r="P211" t="str">
        <f t="shared" si="12"/>
        <v>2D</v>
      </c>
      <c r="R211">
        <v>91</v>
      </c>
      <c r="S211">
        <v>133</v>
      </c>
      <c r="T211">
        <v>105</v>
      </c>
      <c r="U211">
        <v>77</v>
      </c>
      <c r="V211">
        <v>77</v>
      </c>
      <c r="W211">
        <v>119</v>
      </c>
    </row>
    <row r="212" spans="1:23" x14ac:dyDescent="0.5">
      <c r="A212">
        <f t="shared" si="15"/>
        <v>211</v>
      </c>
      <c r="B212" t="s">
        <v>210</v>
      </c>
      <c r="C212">
        <v>65</v>
      </c>
      <c r="D212">
        <v>95</v>
      </c>
      <c r="E212">
        <v>75</v>
      </c>
      <c r="F212">
        <v>55</v>
      </c>
      <c r="G212">
        <v>55</v>
      </c>
      <c r="H212">
        <v>85</v>
      </c>
      <c r="I212">
        <f t="shared" si="14"/>
        <v>430</v>
      </c>
      <c r="K212" t="str">
        <f t="shared" si="13"/>
        <v>41</v>
      </c>
      <c r="L212" t="str">
        <f t="shared" si="13"/>
        <v>5F</v>
      </c>
      <c r="M212" t="str">
        <f t="shared" si="13"/>
        <v>4B</v>
      </c>
      <c r="N212" t="str">
        <f t="shared" si="12"/>
        <v>37</v>
      </c>
      <c r="O212" t="str">
        <f t="shared" si="12"/>
        <v>37</v>
      </c>
      <c r="P212" t="str">
        <f t="shared" si="12"/>
        <v>55</v>
      </c>
      <c r="R212">
        <v>84</v>
      </c>
      <c r="S212">
        <v>156</v>
      </c>
      <c r="T212">
        <v>120</v>
      </c>
      <c r="U212">
        <v>66</v>
      </c>
      <c r="V212">
        <v>96</v>
      </c>
      <c r="W212">
        <v>78</v>
      </c>
    </row>
    <row r="213" spans="1:23" x14ac:dyDescent="0.5">
      <c r="A213">
        <f t="shared" si="15"/>
        <v>212</v>
      </c>
      <c r="B213" t="s">
        <v>211</v>
      </c>
      <c r="C213">
        <v>70</v>
      </c>
      <c r="D213">
        <v>130</v>
      </c>
      <c r="E213">
        <v>100</v>
      </c>
      <c r="F213">
        <v>55</v>
      </c>
      <c r="G213">
        <v>80</v>
      </c>
      <c r="H213">
        <v>65</v>
      </c>
      <c r="I213">
        <f t="shared" si="14"/>
        <v>500</v>
      </c>
      <c r="K213" t="str">
        <f t="shared" si="13"/>
        <v>46</v>
      </c>
      <c r="L213" t="str">
        <f t="shared" si="13"/>
        <v>82</v>
      </c>
      <c r="M213" t="str">
        <f t="shared" si="13"/>
        <v>64</v>
      </c>
      <c r="N213" t="str">
        <f t="shared" si="12"/>
        <v>37</v>
      </c>
      <c r="O213" t="str">
        <f t="shared" si="12"/>
        <v>50</v>
      </c>
      <c r="P213" t="str">
        <f t="shared" si="12"/>
        <v>41</v>
      </c>
      <c r="R213">
        <v>33</v>
      </c>
      <c r="S213">
        <v>21</v>
      </c>
      <c r="T213">
        <v>255</v>
      </c>
      <c r="U213">
        <v>21</v>
      </c>
      <c r="V213">
        <v>255</v>
      </c>
      <c r="W213">
        <v>15</v>
      </c>
    </row>
    <row r="214" spans="1:23" x14ac:dyDescent="0.5">
      <c r="A214">
        <f t="shared" si="15"/>
        <v>213</v>
      </c>
      <c r="B214" t="s">
        <v>212</v>
      </c>
      <c r="C214">
        <v>20</v>
      </c>
      <c r="D214">
        <v>10</v>
      </c>
      <c r="E214">
        <v>230</v>
      </c>
      <c r="F214">
        <v>10</v>
      </c>
      <c r="G214">
        <v>230</v>
      </c>
      <c r="H214">
        <v>5</v>
      </c>
      <c r="I214">
        <f t="shared" si="14"/>
        <v>505</v>
      </c>
      <c r="K214" t="str">
        <f t="shared" si="13"/>
        <v>14</v>
      </c>
      <c r="L214" t="str">
        <f t="shared" si="13"/>
        <v>A</v>
      </c>
      <c r="M214" t="str">
        <f t="shared" si="13"/>
        <v>E6</v>
      </c>
      <c r="N214" t="str">
        <f t="shared" si="12"/>
        <v>A</v>
      </c>
      <c r="O214" t="str">
        <f t="shared" si="12"/>
        <v>E6</v>
      </c>
      <c r="P214" t="str">
        <f t="shared" si="12"/>
        <v>5</v>
      </c>
      <c r="R214">
        <v>96</v>
      </c>
      <c r="S214">
        <v>150</v>
      </c>
      <c r="T214">
        <v>90</v>
      </c>
      <c r="U214">
        <v>48</v>
      </c>
      <c r="V214">
        <v>114</v>
      </c>
      <c r="W214">
        <v>102</v>
      </c>
    </row>
    <row r="215" spans="1:23" x14ac:dyDescent="0.5">
      <c r="A215">
        <f t="shared" si="15"/>
        <v>214</v>
      </c>
      <c r="B215" t="s">
        <v>213</v>
      </c>
      <c r="C215">
        <v>80</v>
      </c>
      <c r="D215">
        <v>125</v>
      </c>
      <c r="E215">
        <v>75</v>
      </c>
      <c r="F215">
        <v>40</v>
      </c>
      <c r="G215">
        <v>95</v>
      </c>
      <c r="H215">
        <v>85</v>
      </c>
      <c r="I215">
        <f t="shared" si="14"/>
        <v>500</v>
      </c>
      <c r="K215" t="str">
        <f t="shared" si="13"/>
        <v>50</v>
      </c>
      <c r="L215" t="str">
        <f t="shared" si="13"/>
        <v>7D</v>
      </c>
      <c r="M215" t="str">
        <f t="shared" si="13"/>
        <v>4B</v>
      </c>
      <c r="N215" t="str">
        <f t="shared" si="12"/>
        <v>28</v>
      </c>
      <c r="O215" t="str">
        <f t="shared" si="12"/>
        <v>5F</v>
      </c>
      <c r="P215" t="str">
        <f t="shared" si="12"/>
        <v>55</v>
      </c>
      <c r="R215">
        <v>51</v>
      </c>
      <c r="S215">
        <v>88</v>
      </c>
      <c r="T215">
        <v>51</v>
      </c>
      <c r="U215">
        <v>33</v>
      </c>
      <c r="V215">
        <v>70</v>
      </c>
      <c r="W215">
        <v>107</v>
      </c>
    </row>
    <row r="216" spans="1:23" x14ac:dyDescent="0.5">
      <c r="A216">
        <f t="shared" si="15"/>
        <v>215</v>
      </c>
      <c r="B216" t="s">
        <v>214</v>
      </c>
      <c r="C216">
        <v>55</v>
      </c>
      <c r="D216">
        <v>95</v>
      </c>
      <c r="E216">
        <v>55</v>
      </c>
      <c r="F216">
        <v>35</v>
      </c>
      <c r="G216">
        <v>75</v>
      </c>
      <c r="H216">
        <v>115</v>
      </c>
      <c r="I216">
        <f t="shared" si="14"/>
        <v>430</v>
      </c>
      <c r="K216" t="str">
        <f t="shared" si="13"/>
        <v>37</v>
      </c>
      <c r="L216" t="str">
        <f t="shared" si="13"/>
        <v>5F</v>
      </c>
      <c r="M216" t="str">
        <f t="shared" si="13"/>
        <v>37</v>
      </c>
      <c r="N216" t="str">
        <f t="shared" si="12"/>
        <v>23</v>
      </c>
      <c r="O216" t="str">
        <f t="shared" si="12"/>
        <v>4B</v>
      </c>
      <c r="P216" t="str">
        <f t="shared" si="12"/>
        <v>73</v>
      </c>
      <c r="R216">
        <v>73</v>
      </c>
      <c r="S216">
        <v>97</v>
      </c>
      <c r="T216">
        <v>61</v>
      </c>
      <c r="U216">
        <v>61</v>
      </c>
      <c r="V216">
        <v>61</v>
      </c>
      <c r="W216">
        <v>48</v>
      </c>
    </row>
    <row r="217" spans="1:23" x14ac:dyDescent="0.5">
      <c r="A217">
        <f t="shared" si="15"/>
        <v>216</v>
      </c>
      <c r="B217" t="s">
        <v>215</v>
      </c>
      <c r="C217">
        <v>60</v>
      </c>
      <c r="D217">
        <v>80</v>
      </c>
      <c r="E217">
        <v>50</v>
      </c>
      <c r="F217">
        <v>50</v>
      </c>
      <c r="G217">
        <v>50</v>
      </c>
      <c r="H217">
        <v>40</v>
      </c>
      <c r="I217">
        <f t="shared" si="14"/>
        <v>330</v>
      </c>
      <c r="K217" t="str">
        <f t="shared" si="13"/>
        <v>3C</v>
      </c>
      <c r="L217" t="str">
        <f t="shared" si="13"/>
        <v>50</v>
      </c>
      <c r="M217" t="str">
        <f t="shared" si="13"/>
        <v>32</v>
      </c>
      <c r="N217" t="str">
        <f t="shared" si="12"/>
        <v>32</v>
      </c>
      <c r="O217" t="str">
        <f t="shared" si="12"/>
        <v>32</v>
      </c>
      <c r="P217" t="str">
        <f t="shared" si="12"/>
        <v>28</v>
      </c>
      <c r="R217">
        <v>108</v>
      </c>
      <c r="S217">
        <v>156</v>
      </c>
      <c r="T217">
        <v>90</v>
      </c>
      <c r="U217">
        <v>90</v>
      </c>
      <c r="V217">
        <v>90</v>
      </c>
      <c r="W217">
        <v>66</v>
      </c>
    </row>
    <row r="218" spans="1:23" x14ac:dyDescent="0.5">
      <c r="A218">
        <f t="shared" si="15"/>
        <v>217</v>
      </c>
      <c r="B218" t="s">
        <v>216</v>
      </c>
      <c r="C218">
        <v>90</v>
      </c>
      <c r="D218">
        <v>130</v>
      </c>
      <c r="E218">
        <v>75</v>
      </c>
      <c r="F218">
        <v>75</v>
      </c>
      <c r="G218">
        <v>75</v>
      </c>
      <c r="H218">
        <v>55</v>
      </c>
      <c r="I218">
        <f t="shared" si="14"/>
        <v>500</v>
      </c>
      <c r="K218" t="str">
        <f t="shared" si="13"/>
        <v>5A</v>
      </c>
      <c r="L218" t="str">
        <f t="shared" si="13"/>
        <v>82</v>
      </c>
      <c r="M218" t="str">
        <f t="shared" si="13"/>
        <v>4B</v>
      </c>
      <c r="N218" t="str">
        <f t="shared" si="12"/>
        <v>4B</v>
      </c>
      <c r="O218" t="str">
        <f t="shared" si="12"/>
        <v>4B</v>
      </c>
      <c r="P218" t="str">
        <f t="shared" si="12"/>
        <v>37</v>
      </c>
      <c r="R218">
        <v>64</v>
      </c>
      <c r="S218">
        <v>64</v>
      </c>
      <c r="T218">
        <v>64</v>
      </c>
      <c r="U218">
        <v>112</v>
      </c>
      <c r="V218">
        <v>64</v>
      </c>
      <c r="W218">
        <v>32</v>
      </c>
    </row>
    <row r="219" spans="1:23" x14ac:dyDescent="0.5">
      <c r="A219">
        <f t="shared" si="15"/>
        <v>218</v>
      </c>
      <c r="B219" t="s">
        <v>217</v>
      </c>
      <c r="C219">
        <v>40</v>
      </c>
      <c r="D219">
        <v>40</v>
      </c>
      <c r="E219">
        <v>40</v>
      </c>
      <c r="F219">
        <v>70</v>
      </c>
      <c r="G219">
        <v>40</v>
      </c>
      <c r="H219">
        <v>20</v>
      </c>
      <c r="I219">
        <f t="shared" si="14"/>
        <v>250</v>
      </c>
      <c r="K219" t="str">
        <f t="shared" si="13"/>
        <v>28</v>
      </c>
      <c r="L219" t="str">
        <f t="shared" si="13"/>
        <v>28</v>
      </c>
      <c r="M219" t="str">
        <f t="shared" si="13"/>
        <v>28</v>
      </c>
      <c r="N219" t="str">
        <f t="shared" si="12"/>
        <v>46</v>
      </c>
      <c r="O219" t="str">
        <f t="shared" si="12"/>
        <v>28</v>
      </c>
      <c r="P219" t="str">
        <f t="shared" si="12"/>
        <v>14</v>
      </c>
      <c r="R219">
        <v>73</v>
      </c>
      <c r="S219">
        <v>73</v>
      </c>
      <c r="T219">
        <v>176</v>
      </c>
      <c r="U219">
        <v>117</v>
      </c>
      <c r="V219">
        <v>117</v>
      </c>
      <c r="W219">
        <v>44</v>
      </c>
    </row>
    <row r="220" spans="1:23" x14ac:dyDescent="0.5">
      <c r="A220">
        <f t="shared" si="15"/>
        <v>219</v>
      </c>
      <c r="B220" t="s">
        <v>218</v>
      </c>
      <c r="C220">
        <v>50</v>
      </c>
      <c r="D220">
        <v>50</v>
      </c>
      <c r="E220">
        <v>120</v>
      </c>
      <c r="F220">
        <v>80</v>
      </c>
      <c r="G220">
        <v>80</v>
      </c>
      <c r="H220">
        <v>30</v>
      </c>
      <c r="I220">
        <f t="shared" si="14"/>
        <v>410</v>
      </c>
      <c r="K220" t="str">
        <f t="shared" si="13"/>
        <v>32</v>
      </c>
      <c r="L220" t="str">
        <f t="shared" si="13"/>
        <v>32</v>
      </c>
      <c r="M220" t="str">
        <f t="shared" si="13"/>
        <v>78</v>
      </c>
      <c r="N220" t="str">
        <f t="shared" si="12"/>
        <v>50</v>
      </c>
      <c r="O220" t="str">
        <f t="shared" si="12"/>
        <v>50</v>
      </c>
      <c r="P220" t="str">
        <f t="shared" si="12"/>
        <v>1E</v>
      </c>
      <c r="R220">
        <v>60</v>
      </c>
      <c r="S220">
        <v>60</v>
      </c>
      <c r="T220">
        <v>48</v>
      </c>
      <c r="U220">
        <v>36</v>
      </c>
      <c r="V220">
        <v>36</v>
      </c>
      <c r="W220">
        <v>60</v>
      </c>
    </row>
    <row r="221" spans="1:23" x14ac:dyDescent="0.5">
      <c r="A221">
        <f t="shared" si="15"/>
        <v>220</v>
      </c>
      <c r="B221" t="s">
        <v>219</v>
      </c>
      <c r="C221">
        <v>50</v>
      </c>
      <c r="D221">
        <v>50</v>
      </c>
      <c r="E221">
        <v>40</v>
      </c>
      <c r="F221">
        <v>30</v>
      </c>
      <c r="G221">
        <v>30</v>
      </c>
      <c r="H221">
        <v>50</v>
      </c>
      <c r="I221">
        <f t="shared" si="14"/>
        <v>250</v>
      </c>
      <c r="K221" t="str">
        <f t="shared" si="13"/>
        <v>32</v>
      </c>
      <c r="L221" t="str">
        <f t="shared" si="13"/>
        <v>32</v>
      </c>
      <c r="M221" t="str">
        <f t="shared" si="13"/>
        <v>28</v>
      </c>
      <c r="N221" t="str">
        <f t="shared" si="12"/>
        <v>1E</v>
      </c>
      <c r="O221" t="str">
        <f t="shared" si="12"/>
        <v>1E</v>
      </c>
      <c r="P221" t="str">
        <f t="shared" si="12"/>
        <v>32</v>
      </c>
      <c r="R221">
        <v>89</v>
      </c>
      <c r="S221">
        <v>89</v>
      </c>
      <c r="T221">
        <v>71</v>
      </c>
      <c r="U221">
        <v>53</v>
      </c>
      <c r="V221">
        <v>53</v>
      </c>
      <c r="W221">
        <v>44</v>
      </c>
    </row>
    <row r="222" spans="1:23" x14ac:dyDescent="0.5">
      <c r="A222">
        <f t="shared" si="15"/>
        <v>221</v>
      </c>
      <c r="B222" t="s">
        <v>220</v>
      </c>
      <c r="C222">
        <v>100</v>
      </c>
      <c r="D222">
        <v>100</v>
      </c>
      <c r="E222">
        <v>80</v>
      </c>
      <c r="F222">
        <v>60</v>
      </c>
      <c r="G222">
        <v>60</v>
      </c>
      <c r="H222">
        <v>50</v>
      </c>
      <c r="I222">
        <f t="shared" si="14"/>
        <v>450</v>
      </c>
      <c r="K222" t="str">
        <f t="shared" si="13"/>
        <v>64</v>
      </c>
      <c r="L222" t="str">
        <f t="shared" si="13"/>
        <v>64</v>
      </c>
      <c r="M222" t="str">
        <f t="shared" si="13"/>
        <v>50</v>
      </c>
      <c r="N222" t="str">
        <f t="shared" si="12"/>
        <v>3C</v>
      </c>
      <c r="O222" t="str">
        <f t="shared" si="12"/>
        <v>3C</v>
      </c>
      <c r="P222" t="str">
        <f t="shared" si="12"/>
        <v>32</v>
      </c>
      <c r="R222">
        <v>87</v>
      </c>
      <c r="S222">
        <v>87</v>
      </c>
      <c r="T222">
        <v>134</v>
      </c>
      <c r="U222">
        <v>103</v>
      </c>
      <c r="V222">
        <v>134</v>
      </c>
      <c r="W222">
        <v>55</v>
      </c>
    </row>
    <row r="223" spans="1:23" x14ac:dyDescent="0.5">
      <c r="A223">
        <f t="shared" si="15"/>
        <v>222</v>
      </c>
      <c r="B223" t="s">
        <v>221</v>
      </c>
      <c r="C223">
        <v>55</v>
      </c>
      <c r="D223">
        <v>55</v>
      </c>
      <c r="E223">
        <v>85</v>
      </c>
      <c r="F223">
        <v>65</v>
      </c>
      <c r="G223">
        <v>85</v>
      </c>
      <c r="H223">
        <v>35</v>
      </c>
      <c r="I223">
        <f t="shared" si="14"/>
        <v>380</v>
      </c>
      <c r="K223" t="str">
        <f t="shared" si="13"/>
        <v>37</v>
      </c>
      <c r="L223" t="str">
        <f t="shared" si="13"/>
        <v>37</v>
      </c>
      <c r="M223" t="str">
        <f t="shared" si="13"/>
        <v>55</v>
      </c>
      <c r="N223" t="str">
        <f t="shared" si="12"/>
        <v>41</v>
      </c>
      <c r="O223" t="str">
        <f t="shared" si="12"/>
        <v>55</v>
      </c>
      <c r="P223" t="str">
        <f t="shared" si="12"/>
        <v>23</v>
      </c>
      <c r="R223">
        <v>47</v>
      </c>
      <c r="S223">
        <v>87</v>
      </c>
      <c r="T223">
        <v>47</v>
      </c>
      <c r="U223">
        <v>87</v>
      </c>
      <c r="V223">
        <v>47</v>
      </c>
      <c r="W223">
        <v>87</v>
      </c>
    </row>
    <row r="224" spans="1:23" x14ac:dyDescent="0.5">
      <c r="A224">
        <f t="shared" si="15"/>
        <v>223</v>
      </c>
      <c r="B224" t="s">
        <v>222</v>
      </c>
      <c r="C224">
        <v>35</v>
      </c>
      <c r="D224">
        <v>65</v>
      </c>
      <c r="E224">
        <v>35</v>
      </c>
      <c r="F224">
        <v>65</v>
      </c>
      <c r="G224">
        <v>35</v>
      </c>
      <c r="H224">
        <v>65</v>
      </c>
      <c r="I224">
        <f t="shared" si="14"/>
        <v>300</v>
      </c>
      <c r="K224" t="str">
        <f t="shared" si="13"/>
        <v>23</v>
      </c>
      <c r="L224" t="str">
        <f t="shared" si="13"/>
        <v>41</v>
      </c>
      <c r="M224" t="str">
        <f t="shared" si="13"/>
        <v>23</v>
      </c>
      <c r="N224" t="str">
        <f t="shared" si="12"/>
        <v>41</v>
      </c>
      <c r="O224" t="str">
        <f t="shared" si="12"/>
        <v>23</v>
      </c>
      <c r="P224" t="str">
        <f t="shared" si="12"/>
        <v>41</v>
      </c>
      <c r="R224">
        <v>94</v>
      </c>
      <c r="S224">
        <v>131</v>
      </c>
      <c r="T224">
        <v>94</v>
      </c>
      <c r="U224">
        <v>131</v>
      </c>
      <c r="V224">
        <v>94</v>
      </c>
      <c r="W224">
        <v>56</v>
      </c>
    </row>
    <row r="225" spans="1:23" x14ac:dyDescent="0.5">
      <c r="A225">
        <f t="shared" si="15"/>
        <v>224</v>
      </c>
      <c r="B225" t="s">
        <v>223</v>
      </c>
      <c r="C225">
        <v>75</v>
      </c>
      <c r="D225">
        <v>105</v>
      </c>
      <c r="E225">
        <v>75</v>
      </c>
      <c r="F225">
        <v>105</v>
      </c>
      <c r="G225">
        <v>75</v>
      </c>
      <c r="H225">
        <v>45</v>
      </c>
      <c r="I225">
        <f t="shared" si="14"/>
        <v>480</v>
      </c>
      <c r="K225" t="str">
        <f t="shared" si="13"/>
        <v>4B</v>
      </c>
      <c r="L225" t="str">
        <f t="shared" si="13"/>
        <v>69</v>
      </c>
      <c r="M225" t="str">
        <f t="shared" si="13"/>
        <v>4B</v>
      </c>
      <c r="N225" t="str">
        <f t="shared" si="12"/>
        <v>69</v>
      </c>
      <c r="O225" t="str">
        <f t="shared" si="12"/>
        <v>4B</v>
      </c>
      <c r="P225" t="str">
        <f t="shared" si="12"/>
        <v>2D</v>
      </c>
      <c r="R225">
        <v>82</v>
      </c>
      <c r="S225">
        <v>100</v>
      </c>
      <c r="T225">
        <v>82</v>
      </c>
      <c r="U225">
        <v>118</v>
      </c>
      <c r="V225">
        <v>82</v>
      </c>
      <c r="W225">
        <v>136</v>
      </c>
    </row>
    <row r="226" spans="1:23" x14ac:dyDescent="0.5">
      <c r="A226">
        <f t="shared" si="15"/>
        <v>225</v>
      </c>
      <c r="B226" t="s">
        <v>224</v>
      </c>
      <c r="C226">
        <v>45</v>
      </c>
      <c r="D226">
        <v>55</v>
      </c>
      <c r="E226">
        <v>45</v>
      </c>
      <c r="F226">
        <v>65</v>
      </c>
      <c r="G226">
        <v>45</v>
      </c>
      <c r="H226">
        <v>75</v>
      </c>
      <c r="I226">
        <f t="shared" si="14"/>
        <v>330</v>
      </c>
      <c r="K226" t="str">
        <f t="shared" si="13"/>
        <v>2D</v>
      </c>
      <c r="L226" t="str">
        <f t="shared" si="13"/>
        <v>37</v>
      </c>
      <c r="M226" t="str">
        <f t="shared" si="13"/>
        <v>2D</v>
      </c>
      <c r="N226" t="str">
        <f t="shared" si="12"/>
        <v>41</v>
      </c>
      <c r="O226" t="str">
        <f t="shared" si="12"/>
        <v>2D</v>
      </c>
      <c r="P226" t="str">
        <f t="shared" si="12"/>
        <v>4B</v>
      </c>
      <c r="R226">
        <v>84</v>
      </c>
      <c r="S226">
        <v>52</v>
      </c>
      <c r="T226">
        <v>90</v>
      </c>
      <c r="U226">
        <v>103</v>
      </c>
      <c r="V226">
        <v>181</v>
      </c>
      <c r="W226">
        <v>90</v>
      </c>
    </row>
    <row r="227" spans="1:23" x14ac:dyDescent="0.5">
      <c r="A227">
        <f t="shared" si="15"/>
        <v>226</v>
      </c>
      <c r="B227" t="s">
        <v>225</v>
      </c>
      <c r="C227">
        <v>65</v>
      </c>
      <c r="D227">
        <v>40</v>
      </c>
      <c r="E227">
        <v>70</v>
      </c>
      <c r="F227">
        <v>80</v>
      </c>
      <c r="G227">
        <v>140</v>
      </c>
      <c r="H227">
        <v>70</v>
      </c>
      <c r="I227">
        <f t="shared" si="14"/>
        <v>465</v>
      </c>
      <c r="K227" t="str">
        <f t="shared" si="13"/>
        <v>41</v>
      </c>
      <c r="L227" t="str">
        <f t="shared" si="13"/>
        <v>28</v>
      </c>
      <c r="M227" t="str">
        <f t="shared" si="13"/>
        <v>46</v>
      </c>
      <c r="N227" t="str">
        <f t="shared" si="12"/>
        <v>50</v>
      </c>
      <c r="O227" t="str">
        <f t="shared" si="12"/>
        <v>8C</v>
      </c>
      <c r="P227" t="str">
        <f t="shared" si="12"/>
        <v>46</v>
      </c>
      <c r="R227">
        <v>84</v>
      </c>
      <c r="S227">
        <v>103</v>
      </c>
      <c r="T227">
        <v>181</v>
      </c>
      <c r="U227">
        <v>52</v>
      </c>
      <c r="V227">
        <v>90</v>
      </c>
      <c r="W227">
        <v>90</v>
      </c>
    </row>
    <row r="228" spans="1:23" x14ac:dyDescent="0.5">
      <c r="A228">
        <f t="shared" si="15"/>
        <v>227</v>
      </c>
      <c r="B228" t="s">
        <v>226</v>
      </c>
      <c r="C228">
        <v>65</v>
      </c>
      <c r="D228">
        <v>80</v>
      </c>
      <c r="E228">
        <v>140</v>
      </c>
      <c r="F228">
        <v>40</v>
      </c>
      <c r="G228">
        <v>70</v>
      </c>
      <c r="H228">
        <v>70</v>
      </c>
      <c r="I228">
        <f t="shared" si="14"/>
        <v>465</v>
      </c>
      <c r="K228" t="str">
        <f t="shared" si="13"/>
        <v>41</v>
      </c>
      <c r="L228" t="str">
        <f t="shared" si="13"/>
        <v>50</v>
      </c>
      <c r="M228" t="str">
        <f t="shared" si="13"/>
        <v>8C</v>
      </c>
      <c r="N228" t="str">
        <f t="shared" si="12"/>
        <v>28</v>
      </c>
      <c r="O228" t="str">
        <f t="shared" si="12"/>
        <v>46</v>
      </c>
      <c r="P228" t="str">
        <f t="shared" si="12"/>
        <v>46</v>
      </c>
      <c r="R228">
        <v>55</v>
      </c>
      <c r="S228">
        <v>73</v>
      </c>
      <c r="T228">
        <v>36</v>
      </c>
      <c r="U228">
        <v>97</v>
      </c>
      <c r="V228">
        <v>61</v>
      </c>
      <c r="W228">
        <v>79</v>
      </c>
    </row>
    <row r="229" spans="1:23" x14ac:dyDescent="0.5">
      <c r="A229">
        <f t="shared" si="15"/>
        <v>228</v>
      </c>
      <c r="B229" t="s">
        <v>227</v>
      </c>
      <c r="C229">
        <v>45</v>
      </c>
      <c r="D229">
        <v>60</v>
      </c>
      <c r="E229">
        <v>30</v>
      </c>
      <c r="F229">
        <v>80</v>
      </c>
      <c r="G229">
        <v>50</v>
      </c>
      <c r="H229">
        <v>65</v>
      </c>
      <c r="I229">
        <f t="shared" si="14"/>
        <v>330</v>
      </c>
      <c r="K229" t="str">
        <f t="shared" si="13"/>
        <v>2D</v>
      </c>
      <c r="L229" t="str">
        <f t="shared" si="13"/>
        <v>3C</v>
      </c>
      <c r="M229" t="str">
        <f t="shared" si="13"/>
        <v>1E</v>
      </c>
      <c r="N229" t="str">
        <f t="shared" si="12"/>
        <v>50</v>
      </c>
      <c r="O229" t="str">
        <f t="shared" si="12"/>
        <v>32</v>
      </c>
      <c r="P229" t="str">
        <f t="shared" si="12"/>
        <v>41</v>
      </c>
      <c r="R229">
        <v>90</v>
      </c>
      <c r="S229">
        <v>108</v>
      </c>
      <c r="T229">
        <v>60</v>
      </c>
      <c r="U229">
        <v>132</v>
      </c>
      <c r="V229">
        <v>96</v>
      </c>
      <c r="W229">
        <v>114</v>
      </c>
    </row>
    <row r="230" spans="1:23" x14ac:dyDescent="0.5">
      <c r="A230">
        <f t="shared" si="15"/>
        <v>229</v>
      </c>
      <c r="B230" t="s">
        <v>228</v>
      </c>
      <c r="C230">
        <v>75</v>
      </c>
      <c r="D230">
        <v>90</v>
      </c>
      <c r="E230">
        <v>50</v>
      </c>
      <c r="F230">
        <v>110</v>
      </c>
      <c r="G230">
        <v>80</v>
      </c>
      <c r="H230">
        <v>95</v>
      </c>
      <c r="I230">
        <f t="shared" si="14"/>
        <v>500</v>
      </c>
      <c r="K230" t="str">
        <f t="shared" si="13"/>
        <v>4B</v>
      </c>
      <c r="L230" t="str">
        <f t="shared" si="13"/>
        <v>5A</v>
      </c>
      <c r="M230" t="str">
        <f t="shared" si="13"/>
        <v>32</v>
      </c>
      <c r="N230" t="str">
        <f t="shared" si="12"/>
        <v>6E</v>
      </c>
      <c r="O230" t="str">
        <f t="shared" si="12"/>
        <v>50</v>
      </c>
      <c r="P230" t="str">
        <f t="shared" si="12"/>
        <v>5F</v>
      </c>
      <c r="R230">
        <v>83</v>
      </c>
      <c r="S230">
        <v>106</v>
      </c>
      <c r="T230">
        <v>106</v>
      </c>
      <c r="U230">
        <v>106</v>
      </c>
      <c r="V230">
        <v>106</v>
      </c>
      <c r="W230">
        <v>94</v>
      </c>
    </row>
    <row r="231" spans="1:23" x14ac:dyDescent="0.5">
      <c r="A231">
        <f t="shared" si="15"/>
        <v>230</v>
      </c>
      <c r="B231" t="s">
        <v>229</v>
      </c>
      <c r="C231">
        <v>75</v>
      </c>
      <c r="D231">
        <v>95</v>
      </c>
      <c r="E231">
        <v>95</v>
      </c>
      <c r="F231">
        <v>95</v>
      </c>
      <c r="G231">
        <v>95</v>
      </c>
      <c r="H231">
        <v>85</v>
      </c>
      <c r="I231">
        <f t="shared" si="14"/>
        <v>540</v>
      </c>
      <c r="K231" t="str">
        <f t="shared" si="13"/>
        <v>4B</v>
      </c>
      <c r="L231" t="str">
        <f t="shared" si="13"/>
        <v>5F</v>
      </c>
      <c r="M231" t="str">
        <f t="shared" si="13"/>
        <v>5F</v>
      </c>
      <c r="N231" t="str">
        <f t="shared" si="13"/>
        <v>5F</v>
      </c>
      <c r="O231" t="str">
        <f t="shared" si="13"/>
        <v>5F</v>
      </c>
      <c r="P231" t="str">
        <f t="shared" si="13"/>
        <v>55</v>
      </c>
      <c r="R231">
        <v>109</v>
      </c>
      <c r="S231">
        <v>73</v>
      </c>
      <c r="T231">
        <v>73</v>
      </c>
      <c r="U231">
        <v>48</v>
      </c>
      <c r="V231">
        <v>48</v>
      </c>
      <c r="W231">
        <v>48</v>
      </c>
    </row>
    <row r="232" spans="1:23" x14ac:dyDescent="0.5">
      <c r="A232">
        <f t="shared" si="15"/>
        <v>231</v>
      </c>
      <c r="B232" t="s">
        <v>230</v>
      </c>
      <c r="C232">
        <v>90</v>
      </c>
      <c r="D232">
        <v>60</v>
      </c>
      <c r="E232">
        <v>60</v>
      </c>
      <c r="F232">
        <v>40</v>
      </c>
      <c r="G232">
        <v>40</v>
      </c>
      <c r="H232">
        <v>40</v>
      </c>
      <c r="I232">
        <f t="shared" si="14"/>
        <v>330</v>
      </c>
      <c r="K232" t="str">
        <f t="shared" ref="K232:P274" si="16">DEC2HEX(C232)</f>
        <v>5A</v>
      </c>
      <c r="L232" t="str">
        <f t="shared" si="16"/>
        <v>3C</v>
      </c>
      <c r="M232" t="str">
        <f t="shared" si="16"/>
        <v>3C</v>
      </c>
      <c r="N232" t="str">
        <f t="shared" si="16"/>
        <v>28</v>
      </c>
      <c r="O232" t="str">
        <f t="shared" si="16"/>
        <v>28</v>
      </c>
      <c r="P232" t="str">
        <f t="shared" si="16"/>
        <v>28</v>
      </c>
      <c r="R232">
        <v>108</v>
      </c>
      <c r="S232">
        <v>144</v>
      </c>
      <c r="T232">
        <v>144</v>
      </c>
      <c r="U232">
        <v>72</v>
      </c>
      <c r="V232">
        <v>72</v>
      </c>
      <c r="W232">
        <v>60</v>
      </c>
    </row>
    <row r="233" spans="1:23" x14ac:dyDescent="0.5">
      <c r="A233">
        <f t="shared" si="15"/>
        <v>232</v>
      </c>
      <c r="B233" t="s">
        <v>231</v>
      </c>
      <c r="C233">
        <v>90</v>
      </c>
      <c r="D233">
        <v>120</v>
      </c>
      <c r="E233">
        <v>120</v>
      </c>
      <c r="F233">
        <v>60</v>
      </c>
      <c r="G233">
        <v>60</v>
      </c>
      <c r="H233">
        <v>50</v>
      </c>
      <c r="I233">
        <f t="shared" si="14"/>
        <v>500</v>
      </c>
      <c r="K233" t="str">
        <f t="shared" si="16"/>
        <v>5A</v>
      </c>
      <c r="L233" t="str">
        <f t="shared" si="16"/>
        <v>78</v>
      </c>
      <c r="M233" t="str">
        <f t="shared" si="16"/>
        <v>78</v>
      </c>
      <c r="N233" t="str">
        <f t="shared" si="16"/>
        <v>3C</v>
      </c>
      <c r="O233" t="str">
        <f t="shared" si="16"/>
        <v>3C</v>
      </c>
      <c r="P233" t="str">
        <f t="shared" si="16"/>
        <v>32</v>
      </c>
      <c r="R233">
        <v>99</v>
      </c>
      <c r="S233">
        <v>93</v>
      </c>
      <c r="T233">
        <v>105</v>
      </c>
      <c r="U233">
        <v>122</v>
      </c>
      <c r="V233">
        <v>111</v>
      </c>
      <c r="W233">
        <v>70</v>
      </c>
    </row>
    <row r="234" spans="1:23" x14ac:dyDescent="0.5">
      <c r="A234">
        <f t="shared" si="15"/>
        <v>233</v>
      </c>
      <c r="B234" t="s">
        <v>232</v>
      </c>
      <c r="C234">
        <v>85</v>
      </c>
      <c r="D234">
        <v>80</v>
      </c>
      <c r="E234">
        <v>90</v>
      </c>
      <c r="F234">
        <v>105</v>
      </c>
      <c r="G234">
        <v>95</v>
      </c>
      <c r="H234">
        <v>60</v>
      </c>
      <c r="I234">
        <f t="shared" si="14"/>
        <v>515</v>
      </c>
      <c r="K234" t="str">
        <f t="shared" si="16"/>
        <v>55</v>
      </c>
      <c r="L234" t="str">
        <f t="shared" si="16"/>
        <v>50</v>
      </c>
      <c r="M234" t="str">
        <f t="shared" si="16"/>
        <v>5A</v>
      </c>
      <c r="N234" t="str">
        <f t="shared" si="16"/>
        <v>69</v>
      </c>
      <c r="O234" t="str">
        <f t="shared" si="16"/>
        <v>5F</v>
      </c>
      <c r="P234" t="str">
        <f t="shared" si="16"/>
        <v>3C</v>
      </c>
      <c r="R234">
        <v>94</v>
      </c>
      <c r="S234">
        <v>123</v>
      </c>
      <c r="T234">
        <v>80</v>
      </c>
      <c r="U234">
        <v>110</v>
      </c>
      <c r="V234">
        <v>84</v>
      </c>
      <c r="W234">
        <v>110</v>
      </c>
    </row>
    <row r="235" spans="1:23" x14ac:dyDescent="0.5">
      <c r="A235">
        <f t="shared" si="15"/>
        <v>234</v>
      </c>
      <c r="B235" t="s">
        <v>233</v>
      </c>
      <c r="C235">
        <v>73</v>
      </c>
      <c r="D235">
        <v>95</v>
      </c>
      <c r="E235">
        <v>62</v>
      </c>
      <c r="F235">
        <v>85</v>
      </c>
      <c r="G235">
        <v>65</v>
      </c>
      <c r="H235">
        <v>85</v>
      </c>
      <c r="I235">
        <f t="shared" si="14"/>
        <v>465</v>
      </c>
      <c r="K235" t="str">
        <f t="shared" si="16"/>
        <v>49</v>
      </c>
      <c r="L235" t="str">
        <f t="shared" si="16"/>
        <v>5F</v>
      </c>
      <c r="M235" t="str">
        <f t="shared" si="16"/>
        <v>3E</v>
      </c>
      <c r="N235" t="str">
        <f t="shared" si="16"/>
        <v>55</v>
      </c>
      <c r="O235" t="str">
        <f t="shared" si="16"/>
        <v>41</v>
      </c>
      <c r="P235" t="str">
        <f t="shared" si="16"/>
        <v>55</v>
      </c>
      <c r="R235">
        <v>132</v>
      </c>
      <c r="S235">
        <v>48</v>
      </c>
      <c r="T235">
        <v>84</v>
      </c>
      <c r="U235">
        <v>48</v>
      </c>
      <c r="V235">
        <v>108</v>
      </c>
      <c r="W235">
        <v>180</v>
      </c>
    </row>
    <row r="236" spans="1:23" x14ac:dyDescent="0.5">
      <c r="A236">
        <f t="shared" si="15"/>
        <v>235</v>
      </c>
      <c r="B236" t="s">
        <v>234</v>
      </c>
      <c r="C236">
        <v>55</v>
      </c>
      <c r="D236">
        <v>20</v>
      </c>
      <c r="E236">
        <v>35</v>
      </c>
      <c r="F236">
        <v>20</v>
      </c>
      <c r="G236">
        <v>45</v>
      </c>
      <c r="H236">
        <v>75</v>
      </c>
      <c r="I236">
        <f t="shared" si="14"/>
        <v>250</v>
      </c>
      <c r="K236" t="str">
        <f t="shared" si="16"/>
        <v>37</v>
      </c>
      <c r="L236" t="str">
        <f t="shared" si="16"/>
        <v>14</v>
      </c>
      <c r="M236" t="str">
        <f t="shared" si="16"/>
        <v>23</v>
      </c>
      <c r="N236" t="str">
        <f t="shared" si="16"/>
        <v>14</v>
      </c>
      <c r="O236" t="str">
        <f t="shared" si="16"/>
        <v>2D</v>
      </c>
      <c r="P236" t="str">
        <f t="shared" si="16"/>
        <v>4B</v>
      </c>
      <c r="R236">
        <v>67</v>
      </c>
      <c r="S236">
        <v>67</v>
      </c>
      <c r="T236">
        <v>67</v>
      </c>
      <c r="U236">
        <v>67</v>
      </c>
      <c r="V236">
        <v>67</v>
      </c>
      <c r="W236">
        <v>67</v>
      </c>
    </row>
    <row r="237" spans="1:23" x14ac:dyDescent="0.5">
      <c r="A237">
        <f t="shared" si="15"/>
        <v>236</v>
      </c>
      <c r="B237" t="s">
        <v>235</v>
      </c>
      <c r="C237">
        <v>35</v>
      </c>
      <c r="D237">
        <v>35</v>
      </c>
      <c r="E237">
        <v>35</v>
      </c>
      <c r="F237">
        <v>35</v>
      </c>
      <c r="G237">
        <v>35</v>
      </c>
      <c r="H237">
        <v>35</v>
      </c>
      <c r="I237">
        <f t="shared" si="14"/>
        <v>210</v>
      </c>
      <c r="K237" t="str">
        <f t="shared" si="16"/>
        <v>23</v>
      </c>
      <c r="L237" t="str">
        <f t="shared" si="16"/>
        <v>23</v>
      </c>
      <c r="M237" t="str">
        <f t="shared" si="16"/>
        <v>23</v>
      </c>
      <c r="N237" t="str">
        <f t="shared" si="16"/>
        <v>23</v>
      </c>
      <c r="O237" t="str">
        <f t="shared" si="16"/>
        <v>23</v>
      </c>
      <c r="P237" t="str">
        <f t="shared" si="16"/>
        <v>23</v>
      </c>
      <c r="R237">
        <v>66</v>
      </c>
      <c r="S237">
        <v>125</v>
      </c>
      <c r="T237">
        <v>125</v>
      </c>
      <c r="U237">
        <v>46</v>
      </c>
      <c r="V237">
        <v>145</v>
      </c>
      <c r="W237">
        <v>92</v>
      </c>
    </row>
    <row r="238" spans="1:23" x14ac:dyDescent="0.5">
      <c r="A238">
        <f t="shared" si="15"/>
        <v>237</v>
      </c>
      <c r="B238" t="s">
        <v>236</v>
      </c>
      <c r="C238">
        <v>50</v>
      </c>
      <c r="D238">
        <v>95</v>
      </c>
      <c r="E238">
        <v>95</v>
      </c>
      <c r="F238">
        <v>35</v>
      </c>
      <c r="G238">
        <v>110</v>
      </c>
      <c r="H238">
        <v>70</v>
      </c>
      <c r="I238">
        <f t="shared" si="14"/>
        <v>455</v>
      </c>
      <c r="K238" t="str">
        <f t="shared" si="16"/>
        <v>32</v>
      </c>
      <c r="L238" t="str">
        <f t="shared" si="16"/>
        <v>5F</v>
      </c>
      <c r="M238" t="str">
        <f t="shared" si="16"/>
        <v>5F</v>
      </c>
      <c r="N238" t="str">
        <f t="shared" si="16"/>
        <v>23</v>
      </c>
      <c r="O238" t="str">
        <f t="shared" si="16"/>
        <v>6E</v>
      </c>
      <c r="P238" t="str">
        <f t="shared" si="16"/>
        <v>46</v>
      </c>
      <c r="R238">
        <v>59</v>
      </c>
      <c r="S238">
        <v>39</v>
      </c>
      <c r="T238">
        <v>20</v>
      </c>
      <c r="U238">
        <v>111</v>
      </c>
      <c r="V238">
        <v>85</v>
      </c>
      <c r="W238">
        <v>85</v>
      </c>
    </row>
    <row r="239" spans="1:23" x14ac:dyDescent="0.5">
      <c r="A239">
        <f t="shared" si="15"/>
        <v>238</v>
      </c>
      <c r="B239" t="s">
        <v>237</v>
      </c>
      <c r="C239">
        <v>45</v>
      </c>
      <c r="D239">
        <v>30</v>
      </c>
      <c r="E239">
        <v>15</v>
      </c>
      <c r="F239">
        <v>85</v>
      </c>
      <c r="G239">
        <v>65</v>
      </c>
      <c r="H239">
        <v>65</v>
      </c>
      <c r="I239">
        <f t="shared" si="14"/>
        <v>305</v>
      </c>
      <c r="K239" t="str">
        <f t="shared" si="16"/>
        <v>2D</v>
      </c>
      <c r="L239" t="str">
        <f t="shared" si="16"/>
        <v>1E</v>
      </c>
      <c r="M239" t="str">
        <f t="shared" si="16"/>
        <v>F</v>
      </c>
      <c r="N239" t="str">
        <f t="shared" si="16"/>
        <v>55</v>
      </c>
      <c r="O239" t="str">
        <f t="shared" si="16"/>
        <v>41</v>
      </c>
      <c r="P239" t="str">
        <f t="shared" si="16"/>
        <v>41</v>
      </c>
      <c r="R239">
        <v>38</v>
      </c>
      <c r="S239">
        <v>52</v>
      </c>
      <c r="T239">
        <v>31</v>
      </c>
      <c r="U239">
        <v>54</v>
      </c>
      <c r="V239">
        <v>46</v>
      </c>
      <c r="W239">
        <v>79</v>
      </c>
    </row>
    <row r="240" spans="1:23" x14ac:dyDescent="0.5">
      <c r="A240">
        <f t="shared" si="15"/>
        <v>239</v>
      </c>
      <c r="B240" t="s">
        <v>238</v>
      </c>
      <c r="C240">
        <v>45</v>
      </c>
      <c r="D240">
        <v>63</v>
      </c>
      <c r="E240">
        <v>37</v>
      </c>
      <c r="F240">
        <v>65</v>
      </c>
      <c r="G240">
        <v>55</v>
      </c>
      <c r="H240">
        <v>95</v>
      </c>
      <c r="I240">
        <f t="shared" si="14"/>
        <v>360</v>
      </c>
      <c r="K240" t="str">
        <f t="shared" si="16"/>
        <v>2D</v>
      </c>
      <c r="L240" t="str">
        <f t="shared" si="16"/>
        <v>3F</v>
      </c>
      <c r="M240" t="str">
        <f t="shared" si="16"/>
        <v>25</v>
      </c>
      <c r="N240" t="str">
        <f t="shared" si="16"/>
        <v>41</v>
      </c>
      <c r="O240" t="str">
        <f t="shared" si="16"/>
        <v>37</v>
      </c>
      <c r="P240" t="str">
        <f t="shared" si="16"/>
        <v>5F</v>
      </c>
      <c r="R240">
        <v>37</v>
      </c>
      <c r="S240">
        <v>62</v>
      </c>
      <c r="T240">
        <v>30</v>
      </c>
      <c r="U240">
        <v>58</v>
      </c>
      <c r="V240">
        <v>45</v>
      </c>
      <c r="W240">
        <v>68</v>
      </c>
    </row>
    <row r="241" spans="1:23" x14ac:dyDescent="0.5">
      <c r="A241">
        <f t="shared" si="15"/>
        <v>240</v>
      </c>
      <c r="B241" t="s">
        <v>239</v>
      </c>
      <c r="C241">
        <v>45</v>
      </c>
      <c r="D241">
        <v>75</v>
      </c>
      <c r="E241">
        <v>37</v>
      </c>
      <c r="F241">
        <v>70</v>
      </c>
      <c r="G241">
        <v>55</v>
      </c>
      <c r="H241">
        <v>83</v>
      </c>
      <c r="I241">
        <f t="shared" si="14"/>
        <v>365</v>
      </c>
      <c r="K241" t="str">
        <f t="shared" si="16"/>
        <v>2D</v>
      </c>
      <c r="L241" t="str">
        <f t="shared" si="16"/>
        <v>4B</v>
      </c>
      <c r="M241" t="str">
        <f t="shared" si="16"/>
        <v>25</v>
      </c>
      <c r="N241" t="str">
        <f t="shared" si="16"/>
        <v>46</v>
      </c>
      <c r="O241" t="str">
        <f t="shared" si="16"/>
        <v>37</v>
      </c>
      <c r="P241" t="str">
        <f t="shared" si="16"/>
        <v>53</v>
      </c>
      <c r="R241">
        <v>116</v>
      </c>
      <c r="S241">
        <v>98</v>
      </c>
      <c r="T241">
        <v>129</v>
      </c>
      <c r="U241">
        <v>49</v>
      </c>
      <c r="V241">
        <v>86</v>
      </c>
      <c r="W241">
        <v>122</v>
      </c>
    </row>
    <row r="242" spans="1:23" x14ac:dyDescent="0.5">
      <c r="A242">
        <f t="shared" si="15"/>
        <v>241</v>
      </c>
      <c r="B242" t="s">
        <v>240</v>
      </c>
      <c r="C242">
        <v>95</v>
      </c>
      <c r="D242">
        <v>80</v>
      </c>
      <c r="E242">
        <v>105</v>
      </c>
      <c r="F242">
        <v>40</v>
      </c>
      <c r="G242">
        <v>70</v>
      </c>
      <c r="H242">
        <v>100</v>
      </c>
      <c r="I242">
        <f t="shared" si="14"/>
        <v>490</v>
      </c>
      <c r="K242" t="str">
        <f t="shared" si="16"/>
        <v>5F</v>
      </c>
      <c r="L242" t="str">
        <f t="shared" si="16"/>
        <v>50</v>
      </c>
      <c r="M242" t="str">
        <f t="shared" si="16"/>
        <v>69</v>
      </c>
      <c r="N242" t="str">
        <f t="shared" si="16"/>
        <v>28</v>
      </c>
      <c r="O242" t="str">
        <f t="shared" si="16"/>
        <v>46</v>
      </c>
      <c r="P242" t="str">
        <f t="shared" si="16"/>
        <v>64</v>
      </c>
      <c r="R242">
        <v>255</v>
      </c>
      <c r="S242">
        <v>17</v>
      </c>
      <c r="T242">
        <v>17</v>
      </c>
      <c r="U242">
        <v>89</v>
      </c>
      <c r="V242">
        <v>156</v>
      </c>
      <c r="W242">
        <v>67</v>
      </c>
    </row>
    <row r="243" spans="1:23" x14ac:dyDescent="0.5">
      <c r="A243">
        <f t="shared" si="15"/>
        <v>242</v>
      </c>
      <c r="B243" t="s">
        <v>241</v>
      </c>
      <c r="C243">
        <v>255</v>
      </c>
      <c r="D243">
        <v>10</v>
      </c>
      <c r="E243">
        <v>10</v>
      </c>
      <c r="F243">
        <v>75</v>
      </c>
      <c r="G243">
        <v>135</v>
      </c>
      <c r="H243">
        <v>55</v>
      </c>
      <c r="I243">
        <f t="shared" si="14"/>
        <v>540</v>
      </c>
      <c r="K243" t="str">
        <f t="shared" si="16"/>
        <v>FF</v>
      </c>
      <c r="L243" t="str">
        <f t="shared" si="16"/>
        <v>A</v>
      </c>
      <c r="M243" t="str">
        <f t="shared" si="16"/>
        <v>A</v>
      </c>
      <c r="N243" t="str">
        <f t="shared" si="16"/>
        <v>4B</v>
      </c>
      <c r="O243" t="str">
        <f t="shared" si="16"/>
        <v>87</v>
      </c>
      <c r="P243" t="str">
        <f t="shared" si="16"/>
        <v>37</v>
      </c>
      <c r="R243">
        <v>93</v>
      </c>
      <c r="S243">
        <v>88</v>
      </c>
      <c r="T243">
        <v>78</v>
      </c>
      <c r="U243">
        <v>119</v>
      </c>
      <c r="V243">
        <v>103</v>
      </c>
      <c r="W243">
        <v>119</v>
      </c>
    </row>
    <row r="244" spans="1:23" x14ac:dyDescent="0.5">
      <c r="A244">
        <f t="shared" si="15"/>
        <v>243</v>
      </c>
      <c r="B244" t="s">
        <v>242</v>
      </c>
      <c r="C244">
        <v>90</v>
      </c>
      <c r="D244">
        <v>85</v>
      </c>
      <c r="E244">
        <v>75</v>
      </c>
      <c r="F244">
        <v>115</v>
      </c>
      <c r="G244">
        <v>100</v>
      </c>
      <c r="H244">
        <v>115</v>
      </c>
      <c r="I244">
        <f t="shared" si="14"/>
        <v>580</v>
      </c>
      <c r="K244" t="str">
        <f t="shared" si="16"/>
        <v>5A</v>
      </c>
      <c r="L244" t="str">
        <f t="shared" si="16"/>
        <v>55</v>
      </c>
      <c r="M244" t="str">
        <f t="shared" si="16"/>
        <v>4B</v>
      </c>
      <c r="N244" t="str">
        <f t="shared" si="16"/>
        <v>73</v>
      </c>
      <c r="O244" t="str">
        <f t="shared" si="16"/>
        <v>64</v>
      </c>
      <c r="P244" t="str">
        <f t="shared" si="16"/>
        <v>73</v>
      </c>
      <c r="R244">
        <v>119</v>
      </c>
      <c r="S244">
        <v>119</v>
      </c>
      <c r="T244">
        <v>88</v>
      </c>
      <c r="U244">
        <v>93</v>
      </c>
      <c r="V244">
        <v>78</v>
      </c>
      <c r="W244">
        <v>103</v>
      </c>
    </row>
    <row r="245" spans="1:23" x14ac:dyDescent="0.5">
      <c r="A245">
        <f t="shared" si="15"/>
        <v>244</v>
      </c>
      <c r="B245" t="s">
        <v>243</v>
      </c>
      <c r="C245">
        <v>115</v>
      </c>
      <c r="D245">
        <v>115</v>
      </c>
      <c r="E245">
        <v>85</v>
      </c>
      <c r="F245">
        <v>90</v>
      </c>
      <c r="G245">
        <v>75</v>
      </c>
      <c r="H245">
        <v>100</v>
      </c>
      <c r="I245">
        <f t="shared" si="14"/>
        <v>580</v>
      </c>
      <c r="K245" t="str">
        <f t="shared" si="16"/>
        <v>73</v>
      </c>
      <c r="L245" t="str">
        <f t="shared" si="16"/>
        <v>73</v>
      </c>
      <c r="M245" t="str">
        <f t="shared" si="16"/>
        <v>55</v>
      </c>
      <c r="N245" t="str">
        <f t="shared" si="16"/>
        <v>5A</v>
      </c>
      <c r="O245" t="str">
        <f t="shared" si="16"/>
        <v>4B</v>
      </c>
      <c r="P245" t="str">
        <f t="shared" si="16"/>
        <v>64</v>
      </c>
      <c r="R245">
        <v>103</v>
      </c>
      <c r="S245">
        <v>78</v>
      </c>
      <c r="T245">
        <v>119</v>
      </c>
      <c r="U245">
        <v>93</v>
      </c>
      <c r="V245">
        <v>119</v>
      </c>
      <c r="W245">
        <v>88</v>
      </c>
    </row>
    <row r="246" spans="1:23" x14ac:dyDescent="0.5">
      <c r="A246">
        <f t="shared" si="15"/>
        <v>245</v>
      </c>
      <c r="B246" t="s">
        <v>244</v>
      </c>
      <c r="C246">
        <v>100</v>
      </c>
      <c r="D246">
        <v>75</v>
      </c>
      <c r="E246">
        <v>115</v>
      </c>
      <c r="F246">
        <v>90</v>
      </c>
      <c r="G246">
        <v>115</v>
      </c>
      <c r="H246">
        <v>85</v>
      </c>
      <c r="I246">
        <f t="shared" si="14"/>
        <v>580</v>
      </c>
      <c r="K246" t="str">
        <f t="shared" si="16"/>
        <v>64</v>
      </c>
      <c r="L246" t="str">
        <f t="shared" si="16"/>
        <v>4B</v>
      </c>
      <c r="M246" t="str">
        <f t="shared" si="16"/>
        <v>73</v>
      </c>
      <c r="N246" t="str">
        <f t="shared" si="16"/>
        <v>5A</v>
      </c>
      <c r="O246" t="str">
        <f t="shared" si="16"/>
        <v>73</v>
      </c>
      <c r="P246" t="str">
        <f t="shared" si="16"/>
        <v>55</v>
      </c>
      <c r="R246">
        <v>50</v>
      </c>
      <c r="S246">
        <v>64</v>
      </c>
      <c r="T246">
        <v>50</v>
      </c>
      <c r="U246">
        <v>45</v>
      </c>
      <c r="V246">
        <v>50</v>
      </c>
      <c r="W246">
        <v>41</v>
      </c>
    </row>
    <row r="247" spans="1:23" x14ac:dyDescent="0.5">
      <c r="A247">
        <f t="shared" si="15"/>
        <v>246</v>
      </c>
      <c r="B247" t="s">
        <v>245</v>
      </c>
      <c r="C247">
        <v>50</v>
      </c>
      <c r="D247">
        <v>64</v>
      </c>
      <c r="E247">
        <v>50</v>
      </c>
      <c r="F247">
        <v>45</v>
      </c>
      <c r="G247">
        <v>50</v>
      </c>
      <c r="H247">
        <v>41</v>
      </c>
      <c r="I247">
        <f t="shared" si="14"/>
        <v>300</v>
      </c>
      <c r="K247" t="str">
        <f t="shared" si="16"/>
        <v>32</v>
      </c>
      <c r="L247" t="str">
        <f t="shared" si="16"/>
        <v>40</v>
      </c>
      <c r="M247" t="str">
        <f t="shared" si="16"/>
        <v>32</v>
      </c>
      <c r="N247" t="str">
        <f t="shared" si="16"/>
        <v>2D</v>
      </c>
      <c r="O247" t="str">
        <f t="shared" si="16"/>
        <v>32</v>
      </c>
      <c r="P247" t="str">
        <f t="shared" si="16"/>
        <v>29</v>
      </c>
      <c r="R247">
        <v>68</v>
      </c>
      <c r="S247">
        <v>82</v>
      </c>
      <c r="T247">
        <v>68</v>
      </c>
      <c r="U247">
        <v>63</v>
      </c>
      <c r="V247">
        <v>68</v>
      </c>
      <c r="W247">
        <v>50</v>
      </c>
    </row>
    <row r="248" spans="1:23" x14ac:dyDescent="0.5">
      <c r="A248">
        <f t="shared" si="15"/>
        <v>247</v>
      </c>
      <c r="B248" t="s">
        <v>246</v>
      </c>
      <c r="C248">
        <v>70</v>
      </c>
      <c r="D248">
        <v>84</v>
      </c>
      <c r="E248">
        <v>70</v>
      </c>
      <c r="F248">
        <v>65</v>
      </c>
      <c r="G248">
        <v>70</v>
      </c>
      <c r="H248">
        <v>51</v>
      </c>
      <c r="I248">
        <f t="shared" si="14"/>
        <v>410</v>
      </c>
      <c r="K248" t="str">
        <f t="shared" si="16"/>
        <v>46</v>
      </c>
      <c r="L248" t="str">
        <f t="shared" si="16"/>
        <v>54</v>
      </c>
      <c r="M248" t="str">
        <f t="shared" si="16"/>
        <v>46</v>
      </c>
      <c r="N248" t="str">
        <f t="shared" si="16"/>
        <v>41</v>
      </c>
      <c r="O248" t="str">
        <f t="shared" si="16"/>
        <v>46</v>
      </c>
      <c r="P248" t="str">
        <f t="shared" si="16"/>
        <v>33</v>
      </c>
      <c r="R248">
        <v>100</v>
      </c>
      <c r="S248">
        <v>134</v>
      </c>
      <c r="T248">
        <v>110</v>
      </c>
      <c r="U248">
        <v>95</v>
      </c>
      <c r="V248">
        <v>100</v>
      </c>
      <c r="W248">
        <v>61</v>
      </c>
    </row>
    <row r="249" spans="1:23" x14ac:dyDescent="0.5">
      <c r="A249">
        <f t="shared" si="15"/>
        <v>248</v>
      </c>
      <c r="B249" t="s">
        <v>247</v>
      </c>
      <c r="C249">
        <v>100</v>
      </c>
      <c r="D249">
        <v>134</v>
      </c>
      <c r="E249">
        <v>110</v>
      </c>
      <c r="F249">
        <v>95</v>
      </c>
      <c r="G249">
        <v>100</v>
      </c>
      <c r="H249">
        <v>61</v>
      </c>
      <c r="I249">
        <f t="shared" si="14"/>
        <v>600</v>
      </c>
      <c r="K249" t="str">
        <f t="shared" si="16"/>
        <v>64</v>
      </c>
      <c r="L249" t="str">
        <f t="shared" si="16"/>
        <v>86</v>
      </c>
      <c r="M249" t="str">
        <f t="shared" si="16"/>
        <v>6E</v>
      </c>
      <c r="N249" t="str">
        <f t="shared" si="16"/>
        <v>5F</v>
      </c>
      <c r="O249" t="str">
        <f t="shared" si="16"/>
        <v>64</v>
      </c>
      <c r="P249" t="str">
        <f t="shared" si="16"/>
        <v>3D</v>
      </c>
      <c r="R249">
        <v>106</v>
      </c>
      <c r="S249">
        <v>90</v>
      </c>
      <c r="T249">
        <v>130</v>
      </c>
      <c r="U249">
        <v>90</v>
      </c>
      <c r="V249">
        <v>154</v>
      </c>
      <c r="W249">
        <v>110</v>
      </c>
    </row>
    <row r="250" spans="1:23" x14ac:dyDescent="0.5">
      <c r="A250">
        <f t="shared" si="15"/>
        <v>249</v>
      </c>
      <c r="B250" t="s">
        <v>248</v>
      </c>
      <c r="C250">
        <v>106</v>
      </c>
      <c r="D250">
        <v>90</v>
      </c>
      <c r="E250">
        <v>130</v>
      </c>
      <c r="F250">
        <v>90</v>
      </c>
      <c r="G250">
        <v>154</v>
      </c>
      <c r="H250">
        <v>110</v>
      </c>
      <c r="I250">
        <f t="shared" si="14"/>
        <v>680</v>
      </c>
      <c r="K250" t="str">
        <f t="shared" si="16"/>
        <v>6A</v>
      </c>
      <c r="L250" t="str">
        <f t="shared" si="16"/>
        <v>5A</v>
      </c>
      <c r="M250" t="str">
        <f t="shared" si="16"/>
        <v>82</v>
      </c>
      <c r="N250" t="str">
        <f t="shared" si="16"/>
        <v>5A</v>
      </c>
      <c r="O250" t="str">
        <f t="shared" si="16"/>
        <v>9A</v>
      </c>
      <c r="P250" t="str">
        <f t="shared" si="16"/>
        <v>6E</v>
      </c>
      <c r="R250">
        <v>106</v>
      </c>
      <c r="S250">
        <v>130</v>
      </c>
      <c r="T250">
        <v>90</v>
      </c>
      <c r="U250">
        <v>110</v>
      </c>
      <c r="V250">
        <v>154</v>
      </c>
      <c r="W250">
        <v>90</v>
      </c>
    </row>
    <row r="251" spans="1:23" x14ac:dyDescent="0.5">
      <c r="A251">
        <f t="shared" si="15"/>
        <v>250</v>
      </c>
      <c r="B251" t="s">
        <v>249</v>
      </c>
      <c r="C251">
        <v>106</v>
      </c>
      <c r="D251">
        <v>130</v>
      </c>
      <c r="E251">
        <v>90</v>
      </c>
      <c r="F251">
        <v>110</v>
      </c>
      <c r="G251">
        <v>154</v>
      </c>
      <c r="H251">
        <v>90</v>
      </c>
      <c r="I251">
        <f t="shared" si="14"/>
        <v>680</v>
      </c>
      <c r="K251" t="str">
        <f t="shared" si="16"/>
        <v>6A</v>
      </c>
      <c r="L251" t="str">
        <f t="shared" si="16"/>
        <v>82</v>
      </c>
      <c r="M251" t="str">
        <f t="shared" si="16"/>
        <v>5A</v>
      </c>
      <c r="N251" t="str">
        <f t="shared" si="16"/>
        <v>6E</v>
      </c>
      <c r="O251" t="str">
        <f t="shared" si="16"/>
        <v>9A</v>
      </c>
      <c r="P251" t="str">
        <f t="shared" si="16"/>
        <v>5A</v>
      </c>
      <c r="R251">
        <v>100</v>
      </c>
      <c r="S251">
        <v>100</v>
      </c>
      <c r="T251">
        <v>100</v>
      </c>
      <c r="U251">
        <v>100</v>
      </c>
      <c r="V251">
        <v>100</v>
      </c>
      <c r="W251">
        <v>100</v>
      </c>
    </row>
    <row r="252" spans="1:23" x14ac:dyDescent="0.5">
      <c r="A252">
        <f t="shared" si="15"/>
        <v>251</v>
      </c>
      <c r="B252" t="s">
        <v>250</v>
      </c>
      <c r="C252">
        <v>100</v>
      </c>
      <c r="D252">
        <v>100</v>
      </c>
      <c r="E252">
        <v>100</v>
      </c>
      <c r="F252">
        <v>100</v>
      </c>
      <c r="G252">
        <v>100</v>
      </c>
      <c r="H252">
        <v>100</v>
      </c>
      <c r="I252">
        <f t="shared" si="14"/>
        <v>600</v>
      </c>
      <c r="K252" t="str">
        <f t="shared" si="16"/>
        <v>64</v>
      </c>
      <c r="L252" t="str">
        <f t="shared" si="16"/>
        <v>64</v>
      </c>
      <c r="M252" t="str">
        <f t="shared" si="16"/>
        <v>64</v>
      </c>
      <c r="N252" t="str">
        <f t="shared" si="16"/>
        <v>64</v>
      </c>
      <c r="O252" t="str">
        <f t="shared" si="16"/>
        <v>64</v>
      </c>
      <c r="P252" t="str">
        <f t="shared" si="16"/>
        <v>64</v>
      </c>
      <c r="R252">
        <v>39</v>
      </c>
      <c r="S252">
        <v>44</v>
      </c>
      <c r="T252">
        <v>34</v>
      </c>
      <c r="U252">
        <v>63</v>
      </c>
      <c r="V252">
        <v>53</v>
      </c>
      <c r="W252">
        <v>68</v>
      </c>
    </row>
    <row r="253" spans="1:23" x14ac:dyDescent="0.5">
      <c r="A253">
        <f t="shared" si="15"/>
        <v>252</v>
      </c>
      <c r="B253" t="s">
        <v>251</v>
      </c>
      <c r="C253">
        <v>40</v>
      </c>
      <c r="D253">
        <v>45</v>
      </c>
      <c r="E253">
        <v>35</v>
      </c>
      <c r="F253">
        <v>65</v>
      </c>
      <c r="G253">
        <v>55</v>
      </c>
      <c r="H253">
        <v>70</v>
      </c>
      <c r="I253">
        <f t="shared" si="14"/>
        <v>310</v>
      </c>
      <c r="K253" t="str">
        <f t="shared" si="16"/>
        <v>28</v>
      </c>
      <c r="L253" t="str">
        <f t="shared" si="16"/>
        <v>2D</v>
      </c>
      <c r="M253" t="str">
        <f t="shared" si="16"/>
        <v>23</v>
      </c>
      <c r="N253" t="str">
        <f t="shared" si="16"/>
        <v>41</v>
      </c>
      <c r="O253" t="str">
        <f t="shared" si="16"/>
        <v>37</v>
      </c>
      <c r="P253" t="str">
        <f t="shared" si="16"/>
        <v>46</v>
      </c>
      <c r="R253">
        <v>49</v>
      </c>
      <c r="S253">
        <v>64</v>
      </c>
      <c r="T253">
        <v>44</v>
      </c>
      <c r="U253">
        <v>84</v>
      </c>
      <c r="V253">
        <v>64</v>
      </c>
      <c r="W253">
        <v>94</v>
      </c>
    </row>
    <row r="254" spans="1:23" x14ac:dyDescent="0.5">
      <c r="A254">
        <f t="shared" si="15"/>
        <v>253</v>
      </c>
      <c r="B254" t="s">
        <v>252</v>
      </c>
      <c r="C254">
        <v>50</v>
      </c>
      <c r="D254">
        <v>65</v>
      </c>
      <c r="E254">
        <v>45</v>
      </c>
      <c r="F254">
        <v>85</v>
      </c>
      <c r="G254">
        <v>65</v>
      </c>
      <c r="H254">
        <v>95</v>
      </c>
      <c r="I254">
        <f t="shared" si="14"/>
        <v>405</v>
      </c>
      <c r="K254" t="str">
        <f t="shared" si="16"/>
        <v>32</v>
      </c>
      <c r="L254" t="str">
        <f t="shared" si="16"/>
        <v>41</v>
      </c>
      <c r="M254" t="str">
        <f t="shared" si="16"/>
        <v>2D</v>
      </c>
      <c r="N254" t="str">
        <f t="shared" si="16"/>
        <v>55</v>
      </c>
      <c r="O254" t="str">
        <f t="shared" si="16"/>
        <v>41</v>
      </c>
      <c r="P254" t="str">
        <f t="shared" si="16"/>
        <v>5F</v>
      </c>
      <c r="R254">
        <v>79</v>
      </c>
      <c r="S254">
        <v>96</v>
      </c>
      <c r="T254">
        <v>74</v>
      </c>
      <c r="U254">
        <v>119</v>
      </c>
      <c r="V254">
        <v>96</v>
      </c>
      <c r="W254">
        <v>136</v>
      </c>
    </row>
    <row r="255" spans="1:23" x14ac:dyDescent="0.5">
      <c r="A255">
        <f t="shared" si="15"/>
        <v>254</v>
      </c>
      <c r="B255" t="s">
        <v>253</v>
      </c>
      <c r="C255">
        <v>70</v>
      </c>
      <c r="D255">
        <v>85</v>
      </c>
      <c r="E255">
        <v>65</v>
      </c>
      <c r="F255">
        <v>105</v>
      </c>
      <c r="G255">
        <v>85</v>
      </c>
      <c r="H255">
        <v>120</v>
      </c>
      <c r="I255">
        <f t="shared" si="14"/>
        <v>530</v>
      </c>
      <c r="K255" t="str">
        <f t="shared" si="16"/>
        <v>46</v>
      </c>
      <c r="L255" t="str">
        <f t="shared" si="16"/>
        <v>55</v>
      </c>
      <c r="M255" t="str">
        <f t="shared" si="16"/>
        <v>41</v>
      </c>
      <c r="N255" t="str">
        <f t="shared" si="16"/>
        <v>69</v>
      </c>
      <c r="O255" t="str">
        <f t="shared" si="16"/>
        <v>55</v>
      </c>
      <c r="P255" t="str">
        <f t="shared" si="16"/>
        <v>78</v>
      </c>
      <c r="R255">
        <v>44</v>
      </c>
      <c r="S255">
        <v>58</v>
      </c>
      <c r="T255">
        <v>39</v>
      </c>
      <c r="U255">
        <v>68</v>
      </c>
      <c r="V255">
        <v>48</v>
      </c>
      <c r="W255">
        <v>44</v>
      </c>
    </row>
    <row r="256" spans="1:23" x14ac:dyDescent="0.5">
      <c r="A256">
        <f t="shared" si="15"/>
        <v>255</v>
      </c>
      <c r="B256" t="s">
        <v>254</v>
      </c>
      <c r="C256">
        <v>45</v>
      </c>
      <c r="D256">
        <v>60</v>
      </c>
      <c r="E256">
        <v>40</v>
      </c>
      <c r="F256">
        <v>70</v>
      </c>
      <c r="G256">
        <v>50</v>
      </c>
      <c r="H256">
        <v>45</v>
      </c>
      <c r="I256">
        <f t="shared" si="14"/>
        <v>310</v>
      </c>
      <c r="K256" t="str">
        <f t="shared" si="16"/>
        <v>2D</v>
      </c>
      <c r="L256" t="str">
        <f t="shared" si="16"/>
        <v>3C</v>
      </c>
      <c r="M256" t="str">
        <f t="shared" si="16"/>
        <v>28</v>
      </c>
      <c r="N256" t="str">
        <f t="shared" si="16"/>
        <v>46</v>
      </c>
      <c r="O256" t="str">
        <f t="shared" si="16"/>
        <v>32</v>
      </c>
      <c r="P256" t="str">
        <f t="shared" si="16"/>
        <v>2D</v>
      </c>
      <c r="R256">
        <v>59</v>
      </c>
      <c r="S256">
        <v>84</v>
      </c>
      <c r="T256">
        <v>59</v>
      </c>
      <c r="U256">
        <v>84</v>
      </c>
      <c r="V256">
        <v>59</v>
      </c>
      <c r="W256">
        <v>54</v>
      </c>
    </row>
    <row r="257" spans="1:23" x14ac:dyDescent="0.5">
      <c r="A257">
        <f t="shared" si="15"/>
        <v>256</v>
      </c>
      <c r="B257" t="s">
        <v>255</v>
      </c>
      <c r="C257">
        <v>60</v>
      </c>
      <c r="D257">
        <v>85</v>
      </c>
      <c r="E257">
        <v>60</v>
      </c>
      <c r="F257">
        <v>85</v>
      </c>
      <c r="G257">
        <v>60</v>
      </c>
      <c r="H257">
        <v>55</v>
      </c>
      <c r="I257">
        <f t="shared" si="14"/>
        <v>405</v>
      </c>
      <c r="K257" t="str">
        <f t="shared" si="16"/>
        <v>3C</v>
      </c>
      <c r="L257" t="str">
        <f t="shared" si="16"/>
        <v>55</v>
      </c>
      <c r="M257" t="str">
        <f t="shared" si="16"/>
        <v>3C</v>
      </c>
      <c r="N257" t="str">
        <f t="shared" si="16"/>
        <v>55</v>
      </c>
      <c r="O257" t="str">
        <f t="shared" si="16"/>
        <v>3C</v>
      </c>
      <c r="P257" t="str">
        <f t="shared" si="16"/>
        <v>37</v>
      </c>
      <c r="R257">
        <v>91</v>
      </c>
      <c r="S257">
        <v>136</v>
      </c>
      <c r="T257">
        <v>79</v>
      </c>
      <c r="U257">
        <v>125</v>
      </c>
      <c r="V257">
        <v>79</v>
      </c>
      <c r="W257">
        <v>91</v>
      </c>
    </row>
    <row r="258" spans="1:23" x14ac:dyDescent="0.5">
      <c r="A258">
        <f t="shared" si="15"/>
        <v>257</v>
      </c>
      <c r="B258" t="s">
        <v>256</v>
      </c>
      <c r="C258">
        <v>80</v>
      </c>
      <c r="D258">
        <v>120</v>
      </c>
      <c r="E258">
        <v>70</v>
      </c>
      <c r="F258">
        <v>110</v>
      </c>
      <c r="G258">
        <v>70</v>
      </c>
      <c r="H258">
        <v>80</v>
      </c>
      <c r="I258">
        <f t="shared" si="14"/>
        <v>530</v>
      </c>
      <c r="K258" t="str">
        <f t="shared" si="16"/>
        <v>50</v>
      </c>
      <c r="L258" t="str">
        <f t="shared" si="16"/>
        <v>78</v>
      </c>
      <c r="M258" t="str">
        <f t="shared" si="16"/>
        <v>46</v>
      </c>
      <c r="N258" t="str">
        <f t="shared" si="16"/>
        <v>6E</v>
      </c>
      <c r="O258" t="str">
        <f t="shared" si="16"/>
        <v>46</v>
      </c>
      <c r="P258" t="str">
        <f t="shared" si="16"/>
        <v>50</v>
      </c>
      <c r="R258">
        <v>48</v>
      </c>
      <c r="S258">
        <v>68</v>
      </c>
      <c r="T258">
        <v>48</v>
      </c>
      <c r="U258">
        <v>48</v>
      </c>
      <c r="V258">
        <v>48</v>
      </c>
      <c r="W258">
        <v>39</v>
      </c>
    </row>
    <row r="259" spans="1:23" x14ac:dyDescent="0.5">
      <c r="A259">
        <f t="shared" si="15"/>
        <v>258</v>
      </c>
      <c r="B259" t="s">
        <v>257</v>
      </c>
      <c r="C259">
        <v>50</v>
      </c>
      <c r="D259">
        <v>70</v>
      </c>
      <c r="E259">
        <v>50</v>
      </c>
      <c r="F259">
        <v>50</v>
      </c>
      <c r="G259">
        <v>50</v>
      </c>
      <c r="H259">
        <v>40</v>
      </c>
      <c r="I259">
        <f t="shared" ref="I259:I322" si="17">SUM(C259:H259)</f>
        <v>310</v>
      </c>
      <c r="K259" t="str">
        <f t="shared" si="16"/>
        <v>32</v>
      </c>
      <c r="L259" t="str">
        <f t="shared" si="16"/>
        <v>46</v>
      </c>
      <c r="M259" t="str">
        <f t="shared" si="16"/>
        <v>32</v>
      </c>
      <c r="N259" t="str">
        <f t="shared" si="16"/>
        <v>32</v>
      </c>
      <c r="O259" t="str">
        <f t="shared" si="16"/>
        <v>32</v>
      </c>
      <c r="P259" t="str">
        <f t="shared" si="16"/>
        <v>28</v>
      </c>
      <c r="R259">
        <v>69</v>
      </c>
      <c r="S259">
        <v>84</v>
      </c>
      <c r="T259">
        <v>69</v>
      </c>
      <c r="U259">
        <v>59</v>
      </c>
      <c r="V259">
        <v>69</v>
      </c>
      <c r="W259">
        <v>49</v>
      </c>
    </row>
    <row r="260" spans="1:23" x14ac:dyDescent="0.5">
      <c r="A260">
        <f t="shared" si="15"/>
        <v>259</v>
      </c>
      <c r="B260" t="s">
        <v>258</v>
      </c>
      <c r="C260">
        <v>70</v>
      </c>
      <c r="D260">
        <v>85</v>
      </c>
      <c r="E260">
        <v>70</v>
      </c>
      <c r="F260">
        <v>60</v>
      </c>
      <c r="G260">
        <v>70</v>
      </c>
      <c r="H260">
        <v>50</v>
      </c>
      <c r="I260">
        <f t="shared" si="17"/>
        <v>405</v>
      </c>
      <c r="K260" t="str">
        <f t="shared" si="16"/>
        <v>46</v>
      </c>
      <c r="L260" t="str">
        <f t="shared" si="16"/>
        <v>55</v>
      </c>
      <c r="M260" t="str">
        <f t="shared" si="16"/>
        <v>46</v>
      </c>
      <c r="N260" t="str">
        <f t="shared" si="16"/>
        <v>3C</v>
      </c>
      <c r="O260" t="str">
        <f t="shared" si="16"/>
        <v>46</v>
      </c>
      <c r="P260" t="str">
        <f t="shared" si="16"/>
        <v>32</v>
      </c>
      <c r="R260">
        <v>112</v>
      </c>
      <c r="S260">
        <v>123</v>
      </c>
      <c r="T260">
        <v>101</v>
      </c>
      <c r="U260">
        <v>95</v>
      </c>
      <c r="V260">
        <v>101</v>
      </c>
      <c r="W260">
        <v>67</v>
      </c>
    </row>
    <row r="261" spans="1:23" x14ac:dyDescent="0.5">
      <c r="A261">
        <f t="shared" ref="A261:A324" si="18">A260+1</f>
        <v>260</v>
      </c>
      <c r="B261" t="s">
        <v>259</v>
      </c>
      <c r="C261">
        <v>100</v>
      </c>
      <c r="D261">
        <v>110</v>
      </c>
      <c r="E261">
        <v>90</v>
      </c>
      <c r="F261">
        <v>85</v>
      </c>
      <c r="G261">
        <v>90</v>
      </c>
      <c r="H261">
        <v>60</v>
      </c>
      <c r="I261">
        <f t="shared" si="17"/>
        <v>535</v>
      </c>
      <c r="K261" t="str">
        <f t="shared" si="16"/>
        <v>64</v>
      </c>
      <c r="L261" t="str">
        <f t="shared" si="16"/>
        <v>6E</v>
      </c>
      <c r="M261" t="str">
        <f t="shared" si="16"/>
        <v>5A</v>
      </c>
      <c r="N261" t="str">
        <f t="shared" si="16"/>
        <v>55</v>
      </c>
      <c r="O261" t="str">
        <f t="shared" si="16"/>
        <v>5A</v>
      </c>
      <c r="P261" t="str">
        <f t="shared" si="16"/>
        <v>3C</v>
      </c>
      <c r="R261">
        <v>64</v>
      </c>
      <c r="S261">
        <v>100</v>
      </c>
      <c r="T261">
        <v>64</v>
      </c>
      <c r="U261">
        <v>55</v>
      </c>
      <c r="V261">
        <v>55</v>
      </c>
      <c r="W261">
        <v>64</v>
      </c>
    </row>
    <row r="262" spans="1:23" x14ac:dyDescent="0.5">
      <c r="A262">
        <f t="shared" si="18"/>
        <v>261</v>
      </c>
      <c r="B262" t="s">
        <v>260</v>
      </c>
      <c r="C262">
        <v>35</v>
      </c>
      <c r="D262">
        <v>55</v>
      </c>
      <c r="E262">
        <v>35</v>
      </c>
      <c r="F262">
        <v>30</v>
      </c>
      <c r="G262">
        <v>30</v>
      </c>
      <c r="H262">
        <v>35</v>
      </c>
      <c r="I262">
        <f t="shared" si="17"/>
        <v>220</v>
      </c>
      <c r="K262" t="str">
        <f t="shared" si="16"/>
        <v>23</v>
      </c>
      <c r="L262" t="str">
        <f t="shared" si="16"/>
        <v>37</v>
      </c>
      <c r="M262" t="str">
        <f t="shared" si="16"/>
        <v>23</v>
      </c>
      <c r="N262" t="str">
        <f t="shared" si="16"/>
        <v>1E</v>
      </c>
      <c r="O262" t="str">
        <f t="shared" si="16"/>
        <v>1E</v>
      </c>
      <c r="P262" t="str">
        <f t="shared" si="16"/>
        <v>23</v>
      </c>
      <c r="R262">
        <v>100</v>
      </c>
      <c r="S262">
        <v>129</v>
      </c>
      <c r="T262">
        <v>100</v>
      </c>
      <c r="U262">
        <v>86</v>
      </c>
      <c r="V262">
        <v>86</v>
      </c>
      <c r="W262">
        <v>100</v>
      </c>
    </row>
    <row r="263" spans="1:23" x14ac:dyDescent="0.5">
      <c r="A263">
        <f t="shared" si="18"/>
        <v>262</v>
      </c>
      <c r="B263" t="s">
        <v>261</v>
      </c>
      <c r="C263">
        <v>70</v>
      </c>
      <c r="D263">
        <v>90</v>
      </c>
      <c r="E263">
        <v>70</v>
      </c>
      <c r="F263">
        <v>60</v>
      </c>
      <c r="G263">
        <v>60</v>
      </c>
      <c r="H263">
        <v>70</v>
      </c>
      <c r="I263">
        <f t="shared" si="17"/>
        <v>420</v>
      </c>
      <c r="K263" t="str">
        <f t="shared" si="16"/>
        <v>46</v>
      </c>
      <c r="L263" t="str">
        <f t="shared" si="16"/>
        <v>5A</v>
      </c>
      <c r="M263" t="str">
        <f t="shared" si="16"/>
        <v>46</v>
      </c>
      <c r="N263" t="str">
        <f t="shared" si="16"/>
        <v>3C</v>
      </c>
      <c r="O263" t="str">
        <f t="shared" si="16"/>
        <v>3C</v>
      </c>
      <c r="P263" t="str">
        <f t="shared" si="16"/>
        <v>46</v>
      </c>
      <c r="R263">
        <v>63</v>
      </c>
      <c r="S263">
        <v>50</v>
      </c>
      <c r="T263">
        <v>68</v>
      </c>
      <c r="U263">
        <v>50</v>
      </c>
      <c r="V263">
        <v>68</v>
      </c>
      <c r="W263">
        <v>100</v>
      </c>
    </row>
    <row r="264" spans="1:23" x14ac:dyDescent="0.5">
      <c r="A264">
        <f t="shared" si="18"/>
        <v>263</v>
      </c>
      <c r="B264" t="s">
        <v>262</v>
      </c>
      <c r="C264">
        <v>38</v>
      </c>
      <c r="D264">
        <v>30</v>
      </c>
      <c r="E264">
        <v>41</v>
      </c>
      <c r="F264">
        <v>30</v>
      </c>
      <c r="G264">
        <v>41</v>
      </c>
      <c r="H264">
        <v>60</v>
      </c>
      <c r="I264">
        <f t="shared" si="17"/>
        <v>240</v>
      </c>
      <c r="K264" t="str">
        <f t="shared" si="16"/>
        <v>26</v>
      </c>
      <c r="L264" t="str">
        <f t="shared" si="16"/>
        <v>1E</v>
      </c>
      <c r="M264" t="str">
        <f t="shared" si="16"/>
        <v>29</v>
      </c>
      <c r="N264" t="str">
        <f t="shared" si="16"/>
        <v>1E</v>
      </c>
      <c r="O264" t="str">
        <f t="shared" si="16"/>
        <v>29</v>
      </c>
      <c r="P264" t="str">
        <f t="shared" si="16"/>
        <v>3C</v>
      </c>
      <c r="R264">
        <v>111</v>
      </c>
      <c r="S264">
        <v>100</v>
      </c>
      <c r="T264">
        <v>87</v>
      </c>
      <c r="U264">
        <v>71</v>
      </c>
      <c r="V264">
        <v>87</v>
      </c>
      <c r="W264">
        <v>143</v>
      </c>
    </row>
    <row r="265" spans="1:23" x14ac:dyDescent="0.5">
      <c r="A265">
        <f t="shared" si="18"/>
        <v>264</v>
      </c>
      <c r="B265" t="s">
        <v>263</v>
      </c>
      <c r="C265">
        <v>78</v>
      </c>
      <c r="D265">
        <v>70</v>
      </c>
      <c r="E265">
        <v>61</v>
      </c>
      <c r="F265">
        <v>50</v>
      </c>
      <c r="G265">
        <v>61</v>
      </c>
      <c r="H265">
        <v>100</v>
      </c>
      <c r="I265">
        <f t="shared" si="17"/>
        <v>420</v>
      </c>
      <c r="K265" t="str">
        <f t="shared" si="16"/>
        <v>4E</v>
      </c>
      <c r="L265" t="str">
        <f t="shared" si="16"/>
        <v>46</v>
      </c>
      <c r="M265" t="str">
        <f t="shared" si="16"/>
        <v>3D</v>
      </c>
      <c r="N265" t="str">
        <f t="shared" si="16"/>
        <v>32</v>
      </c>
      <c r="O265" t="str">
        <f t="shared" si="16"/>
        <v>3D</v>
      </c>
      <c r="P265" t="str">
        <f t="shared" si="16"/>
        <v>64</v>
      </c>
      <c r="R265">
        <v>69</v>
      </c>
      <c r="S265">
        <v>69</v>
      </c>
      <c r="T265">
        <v>54</v>
      </c>
      <c r="U265">
        <v>31</v>
      </c>
      <c r="V265">
        <v>46</v>
      </c>
      <c r="W265">
        <v>31</v>
      </c>
    </row>
    <row r="266" spans="1:23" x14ac:dyDescent="0.5">
      <c r="A266">
        <f t="shared" si="18"/>
        <v>265</v>
      </c>
      <c r="B266" t="s">
        <v>264</v>
      </c>
      <c r="C266">
        <v>45</v>
      </c>
      <c r="D266">
        <v>45</v>
      </c>
      <c r="E266">
        <v>35</v>
      </c>
      <c r="F266">
        <v>20</v>
      </c>
      <c r="G266">
        <v>30</v>
      </c>
      <c r="H266">
        <v>20</v>
      </c>
      <c r="I266">
        <f t="shared" si="17"/>
        <v>195</v>
      </c>
      <c r="K266" t="str">
        <f t="shared" si="16"/>
        <v>2D</v>
      </c>
      <c r="L266" t="str">
        <f t="shared" si="16"/>
        <v>2D</v>
      </c>
      <c r="M266" t="str">
        <f t="shared" si="16"/>
        <v>23</v>
      </c>
      <c r="N266" t="str">
        <f t="shared" si="16"/>
        <v>14</v>
      </c>
      <c r="O266" t="str">
        <f t="shared" si="16"/>
        <v>1E</v>
      </c>
      <c r="P266" t="str">
        <f t="shared" si="16"/>
        <v>14</v>
      </c>
      <c r="R266">
        <v>98</v>
      </c>
      <c r="S266">
        <v>68</v>
      </c>
      <c r="T266">
        <v>107</v>
      </c>
      <c r="U266">
        <v>49</v>
      </c>
      <c r="V266">
        <v>49</v>
      </c>
      <c r="W266">
        <v>29</v>
      </c>
    </row>
    <row r="267" spans="1:23" x14ac:dyDescent="0.5">
      <c r="A267">
        <f t="shared" si="18"/>
        <v>266</v>
      </c>
      <c r="B267" t="s">
        <v>265</v>
      </c>
      <c r="C267">
        <v>50</v>
      </c>
      <c r="D267">
        <v>35</v>
      </c>
      <c r="E267">
        <v>55</v>
      </c>
      <c r="F267">
        <v>25</v>
      </c>
      <c r="G267">
        <v>25</v>
      </c>
      <c r="H267">
        <v>15</v>
      </c>
      <c r="I267">
        <f t="shared" si="17"/>
        <v>205</v>
      </c>
      <c r="K267" t="str">
        <f t="shared" si="16"/>
        <v>32</v>
      </c>
      <c r="L267" t="str">
        <f t="shared" si="16"/>
        <v>23</v>
      </c>
      <c r="M267" t="str">
        <f t="shared" si="16"/>
        <v>37</v>
      </c>
      <c r="N267" t="str">
        <f t="shared" si="16"/>
        <v>19</v>
      </c>
      <c r="O267" t="str">
        <f t="shared" si="16"/>
        <v>19</v>
      </c>
      <c r="P267" t="str">
        <f t="shared" si="16"/>
        <v>F</v>
      </c>
      <c r="R267">
        <v>94</v>
      </c>
      <c r="S267">
        <v>109</v>
      </c>
      <c r="T267">
        <v>78</v>
      </c>
      <c r="U267">
        <v>140</v>
      </c>
      <c r="V267">
        <v>78</v>
      </c>
      <c r="W267">
        <v>101</v>
      </c>
    </row>
    <row r="268" spans="1:23" x14ac:dyDescent="0.5">
      <c r="A268">
        <f t="shared" si="18"/>
        <v>267</v>
      </c>
      <c r="B268" t="s">
        <v>266</v>
      </c>
      <c r="C268">
        <v>60</v>
      </c>
      <c r="D268">
        <v>70</v>
      </c>
      <c r="E268">
        <v>50</v>
      </c>
      <c r="F268">
        <v>90</v>
      </c>
      <c r="G268">
        <v>50</v>
      </c>
      <c r="H268">
        <v>65</v>
      </c>
      <c r="I268">
        <f t="shared" si="17"/>
        <v>385</v>
      </c>
      <c r="K268" t="str">
        <f t="shared" si="16"/>
        <v>3C</v>
      </c>
      <c r="L268" t="str">
        <f t="shared" si="16"/>
        <v>46</v>
      </c>
      <c r="M268" t="str">
        <f t="shared" si="16"/>
        <v>32</v>
      </c>
      <c r="N268" t="str">
        <f t="shared" si="16"/>
        <v>5A</v>
      </c>
      <c r="O268" t="str">
        <f t="shared" si="16"/>
        <v>32</v>
      </c>
      <c r="P268" t="str">
        <f t="shared" si="16"/>
        <v>41</v>
      </c>
      <c r="R268">
        <v>98</v>
      </c>
      <c r="S268">
        <v>68</v>
      </c>
      <c r="T268">
        <v>107</v>
      </c>
      <c r="U268">
        <v>49</v>
      </c>
      <c r="V268">
        <v>49</v>
      </c>
      <c r="W268">
        <v>29</v>
      </c>
    </row>
    <row r="269" spans="1:23" x14ac:dyDescent="0.5">
      <c r="A269">
        <f t="shared" si="18"/>
        <v>268</v>
      </c>
      <c r="B269" t="s">
        <v>267</v>
      </c>
      <c r="C269">
        <v>50</v>
      </c>
      <c r="D269">
        <v>35</v>
      </c>
      <c r="E269">
        <v>55</v>
      </c>
      <c r="F269">
        <v>25</v>
      </c>
      <c r="G269">
        <v>25</v>
      </c>
      <c r="H269">
        <v>15</v>
      </c>
      <c r="I269">
        <f t="shared" si="17"/>
        <v>205</v>
      </c>
      <c r="K269" t="str">
        <f t="shared" si="16"/>
        <v>32</v>
      </c>
      <c r="L269" t="str">
        <f t="shared" si="16"/>
        <v>23</v>
      </c>
      <c r="M269" t="str">
        <f t="shared" si="16"/>
        <v>37</v>
      </c>
      <c r="N269" t="str">
        <f t="shared" si="16"/>
        <v>19</v>
      </c>
      <c r="O269" t="str">
        <f t="shared" si="16"/>
        <v>19</v>
      </c>
      <c r="P269" t="str">
        <f t="shared" si="16"/>
        <v>F</v>
      </c>
      <c r="R269">
        <v>94</v>
      </c>
      <c r="S269">
        <v>78</v>
      </c>
      <c r="T269">
        <v>109</v>
      </c>
      <c r="U269">
        <v>78</v>
      </c>
      <c r="V269">
        <v>140</v>
      </c>
      <c r="W269">
        <v>101</v>
      </c>
    </row>
    <row r="270" spans="1:23" x14ac:dyDescent="0.5">
      <c r="A270">
        <f t="shared" si="18"/>
        <v>269</v>
      </c>
      <c r="B270" t="s">
        <v>268</v>
      </c>
      <c r="C270">
        <v>60</v>
      </c>
      <c r="D270">
        <v>50</v>
      </c>
      <c r="E270">
        <v>70</v>
      </c>
      <c r="F270">
        <v>50</v>
      </c>
      <c r="G270">
        <v>90</v>
      </c>
      <c r="H270">
        <v>65</v>
      </c>
      <c r="I270">
        <f t="shared" si="17"/>
        <v>385</v>
      </c>
      <c r="K270" t="str">
        <f t="shared" si="16"/>
        <v>3C</v>
      </c>
      <c r="L270" t="str">
        <f t="shared" si="16"/>
        <v>32</v>
      </c>
      <c r="M270" t="str">
        <f t="shared" si="16"/>
        <v>46</v>
      </c>
      <c r="N270" t="str">
        <f t="shared" si="16"/>
        <v>32</v>
      </c>
      <c r="O270" t="str">
        <f t="shared" si="16"/>
        <v>5A</v>
      </c>
      <c r="P270" t="str">
        <f t="shared" si="16"/>
        <v>41</v>
      </c>
      <c r="R270">
        <v>55</v>
      </c>
      <c r="S270">
        <v>41</v>
      </c>
      <c r="T270">
        <v>41</v>
      </c>
      <c r="U270">
        <v>55</v>
      </c>
      <c r="V270">
        <v>68</v>
      </c>
      <c r="W270">
        <v>41</v>
      </c>
    </row>
    <row r="271" spans="1:23" x14ac:dyDescent="0.5">
      <c r="A271">
        <f t="shared" si="18"/>
        <v>270</v>
      </c>
      <c r="B271" t="s">
        <v>269</v>
      </c>
      <c r="C271">
        <v>40</v>
      </c>
      <c r="D271">
        <v>30</v>
      </c>
      <c r="E271">
        <v>30</v>
      </c>
      <c r="F271">
        <v>40</v>
      </c>
      <c r="G271">
        <v>50</v>
      </c>
      <c r="H271">
        <v>30</v>
      </c>
      <c r="I271">
        <f t="shared" si="17"/>
        <v>220</v>
      </c>
      <c r="K271" t="str">
        <f t="shared" si="16"/>
        <v>28</v>
      </c>
      <c r="L271" t="str">
        <f t="shared" si="16"/>
        <v>1E</v>
      </c>
      <c r="M271" t="str">
        <f t="shared" si="16"/>
        <v>1E</v>
      </c>
      <c r="N271" t="str">
        <f t="shared" si="16"/>
        <v>28</v>
      </c>
      <c r="O271" t="str">
        <f t="shared" si="16"/>
        <v>32</v>
      </c>
      <c r="P271" t="str">
        <f t="shared" si="16"/>
        <v>1E</v>
      </c>
      <c r="R271">
        <v>71</v>
      </c>
      <c r="S271">
        <v>59</v>
      </c>
      <c r="T271">
        <v>59</v>
      </c>
      <c r="U271">
        <v>71</v>
      </c>
      <c r="V271">
        <v>82</v>
      </c>
      <c r="W271">
        <v>59</v>
      </c>
    </row>
    <row r="272" spans="1:23" x14ac:dyDescent="0.5">
      <c r="A272">
        <f t="shared" si="18"/>
        <v>271</v>
      </c>
      <c r="B272" t="s">
        <v>270</v>
      </c>
      <c r="C272">
        <v>60</v>
      </c>
      <c r="D272">
        <v>50</v>
      </c>
      <c r="E272">
        <v>50</v>
      </c>
      <c r="F272">
        <v>60</v>
      </c>
      <c r="G272">
        <v>70</v>
      </c>
      <c r="H272">
        <v>50</v>
      </c>
      <c r="I272">
        <f t="shared" si="17"/>
        <v>340</v>
      </c>
      <c r="K272" t="str">
        <f t="shared" si="16"/>
        <v>3C</v>
      </c>
      <c r="L272" t="str">
        <f t="shared" si="16"/>
        <v>32</v>
      </c>
      <c r="M272" t="str">
        <f t="shared" si="16"/>
        <v>32</v>
      </c>
      <c r="N272" t="str">
        <f t="shared" si="16"/>
        <v>3C</v>
      </c>
      <c r="O272" t="str">
        <f t="shared" si="16"/>
        <v>46</v>
      </c>
      <c r="P272" t="str">
        <f t="shared" si="16"/>
        <v>32</v>
      </c>
      <c r="R272">
        <v>100</v>
      </c>
      <c r="S272">
        <v>88</v>
      </c>
      <c r="T272">
        <v>88</v>
      </c>
      <c r="U272">
        <v>112</v>
      </c>
      <c r="V272">
        <v>125</v>
      </c>
      <c r="W272">
        <v>88</v>
      </c>
    </row>
    <row r="273" spans="1:23" x14ac:dyDescent="0.5">
      <c r="A273">
        <f t="shared" si="18"/>
        <v>272</v>
      </c>
      <c r="B273" t="s">
        <v>271</v>
      </c>
      <c r="C273">
        <v>80</v>
      </c>
      <c r="D273">
        <v>70</v>
      </c>
      <c r="E273">
        <v>70</v>
      </c>
      <c r="F273">
        <v>90</v>
      </c>
      <c r="G273">
        <v>100</v>
      </c>
      <c r="H273">
        <v>70</v>
      </c>
      <c r="I273">
        <f t="shared" si="17"/>
        <v>480</v>
      </c>
      <c r="K273" t="str">
        <f t="shared" si="16"/>
        <v>50</v>
      </c>
      <c r="L273" t="str">
        <f t="shared" si="16"/>
        <v>46</v>
      </c>
      <c r="M273" t="str">
        <f t="shared" si="16"/>
        <v>46</v>
      </c>
      <c r="N273" t="str">
        <f t="shared" si="16"/>
        <v>5A</v>
      </c>
      <c r="O273" t="str">
        <f t="shared" si="16"/>
        <v>64</v>
      </c>
      <c r="P273" t="str">
        <f t="shared" si="16"/>
        <v>46</v>
      </c>
      <c r="R273">
        <v>55</v>
      </c>
      <c r="S273">
        <v>55</v>
      </c>
      <c r="T273">
        <v>68</v>
      </c>
      <c r="U273">
        <v>41</v>
      </c>
      <c r="V273">
        <v>41</v>
      </c>
      <c r="W273">
        <v>41</v>
      </c>
    </row>
    <row r="274" spans="1:23" x14ac:dyDescent="0.5">
      <c r="A274">
        <f t="shared" si="18"/>
        <v>273</v>
      </c>
      <c r="B274" t="s">
        <v>272</v>
      </c>
      <c r="C274">
        <v>40</v>
      </c>
      <c r="D274">
        <v>40</v>
      </c>
      <c r="E274">
        <v>50</v>
      </c>
      <c r="F274">
        <v>30</v>
      </c>
      <c r="G274">
        <v>30</v>
      </c>
      <c r="H274">
        <v>30</v>
      </c>
      <c r="I274">
        <f t="shared" si="17"/>
        <v>220</v>
      </c>
      <c r="K274" t="str">
        <f t="shared" si="16"/>
        <v>28</v>
      </c>
      <c r="L274" t="str">
        <f t="shared" si="16"/>
        <v>28</v>
      </c>
      <c r="M274" t="str">
        <f t="shared" si="16"/>
        <v>32</v>
      </c>
      <c r="N274" t="str">
        <f t="shared" ref="N274:P337" si="19">DEC2HEX(F274)</f>
        <v>1E</v>
      </c>
      <c r="O274" t="str">
        <f t="shared" si="19"/>
        <v>1E</v>
      </c>
      <c r="P274" t="str">
        <f t="shared" si="19"/>
        <v>1E</v>
      </c>
      <c r="R274">
        <v>82</v>
      </c>
      <c r="S274">
        <v>82</v>
      </c>
      <c r="T274">
        <v>47</v>
      </c>
      <c r="U274">
        <v>71</v>
      </c>
      <c r="V274">
        <v>47</v>
      </c>
      <c r="W274">
        <v>71</v>
      </c>
    </row>
    <row r="275" spans="1:23" x14ac:dyDescent="0.5">
      <c r="A275">
        <f t="shared" si="18"/>
        <v>274</v>
      </c>
      <c r="B275" t="s">
        <v>273</v>
      </c>
      <c r="C275">
        <v>70</v>
      </c>
      <c r="D275">
        <v>70</v>
      </c>
      <c r="E275">
        <v>40</v>
      </c>
      <c r="F275">
        <v>60</v>
      </c>
      <c r="G275">
        <v>40</v>
      </c>
      <c r="H275">
        <v>60</v>
      </c>
      <c r="I275">
        <f t="shared" si="17"/>
        <v>340</v>
      </c>
      <c r="K275" t="str">
        <f t="shared" ref="K275:P338" si="20">DEC2HEX(C275)</f>
        <v>46</v>
      </c>
      <c r="L275" t="str">
        <f t="shared" si="20"/>
        <v>46</v>
      </c>
      <c r="M275" t="str">
        <f t="shared" si="20"/>
        <v>28</v>
      </c>
      <c r="N275" t="str">
        <f t="shared" si="19"/>
        <v>3C</v>
      </c>
      <c r="O275" t="str">
        <f t="shared" si="19"/>
        <v>28</v>
      </c>
      <c r="P275" t="str">
        <f t="shared" si="19"/>
        <v>3C</v>
      </c>
      <c r="R275">
        <v>112</v>
      </c>
      <c r="S275">
        <v>125</v>
      </c>
      <c r="T275">
        <v>75</v>
      </c>
      <c r="U275">
        <v>112</v>
      </c>
      <c r="V275">
        <v>75</v>
      </c>
      <c r="W275">
        <v>100</v>
      </c>
    </row>
    <row r="276" spans="1:23" x14ac:dyDescent="0.5">
      <c r="A276">
        <f t="shared" si="18"/>
        <v>275</v>
      </c>
      <c r="B276" t="s">
        <v>274</v>
      </c>
      <c r="C276">
        <v>90</v>
      </c>
      <c r="D276">
        <v>100</v>
      </c>
      <c r="E276">
        <v>60</v>
      </c>
      <c r="F276">
        <v>90</v>
      </c>
      <c r="G276">
        <v>60</v>
      </c>
      <c r="H276">
        <v>80</v>
      </c>
      <c r="I276">
        <f t="shared" si="17"/>
        <v>480</v>
      </c>
      <c r="K276" t="str">
        <f t="shared" si="20"/>
        <v>5A</v>
      </c>
      <c r="L276" t="str">
        <f t="shared" si="20"/>
        <v>64</v>
      </c>
      <c r="M276" t="str">
        <f t="shared" si="20"/>
        <v>3C</v>
      </c>
      <c r="N276" t="str">
        <f t="shared" si="19"/>
        <v>5A</v>
      </c>
      <c r="O276" t="str">
        <f t="shared" si="19"/>
        <v>3C</v>
      </c>
      <c r="P276" t="str">
        <f t="shared" si="19"/>
        <v>50</v>
      </c>
      <c r="R276">
        <v>59</v>
      </c>
      <c r="S276">
        <v>81</v>
      </c>
      <c r="T276">
        <v>44</v>
      </c>
      <c r="U276">
        <v>44</v>
      </c>
      <c r="V276">
        <v>44</v>
      </c>
      <c r="W276">
        <v>126</v>
      </c>
    </row>
    <row r="277" spans="1:23" x14ac:dyDescent="0.5">
      <c r="A277">
        <f t="shared" si="18"/>
        <v>276</v>
      </c>
      <c r="B277" t="s">
        <v>275</v>
      </c>
      <c r="C277">
        <v>40</v>
      </c>
      <c r="D277">
        <v>55</v>
      </c>
      <c r="E277">
        <v>30</v>
      </c>
      <c r="F277">
        <v>30</v>
      </c>
      <c r="G277">
        <v>30</v>
      </c>
      <c r="H277">
        <v>85</v>
      </c>
      <c r="I277">
        <f t="shared" si="17"/>
        <v>270</v>
      </c>
      <c r="K277" t="str">
        <f t="shared" si="20"/>
        <v>28</v>
      </c>
      <c r="L277" t="str">
        <f t="shared" si="20"/>
        <v>37</v>
      </c>
      <c r="M277" t="str">
        <f t="shared" si="20"/>
        <v>1E</v>
      </c>
      <c r="N277" t="str">
        <f t="shared" si="19"/>
        <v>1E</v>
      </c>
      <c r="O277" t="str">
        <f t="shared" si="19"/>
        <v>1E</v>
      </c>
      <c r="P277" t="str">
        <f t="shared" si="19"/>
        <v>55</v>
      </c>
      <c r="R277">
        <v>84</v>
      </c>
      <c r="S277">
        <v>119</v>
      </c>
      <c r="T277">
        <v>84</v>
      </c>
      <c r="U277">
        <v>70</v>
      </c>
      <c r="V277">
        <v>70</v>
      </c>
      <c r="W277">
        <v>174</v>
      </c>
    </row>
    <row r="278" spans="1:23" x14ac:dyDescent="0.5">
      <c r="A278">
        <f t="shared" si="18"/>
        <v>277</v>
      </c>
      <c r="B278" t="s">
        <v>276</v>
      </c>
      <c r="C278">
        <v>60</v>
      </c>
      <c r="D278">
        <v>85</v>
      </c>
      <c r="E278">
        <v>60</v>
      </c>
      <c r="F278">
        <v>50</v>
      </c>
      <c r="G278">
        <v>50</v>
      </c>
      <c r="H278">
        <v>125</v>
      </c>
      <c r="I278">
        <f t="shared" si="17"/>
        <v>430</v>
      </c>
      <c r="K278" t="str">
        <f t="shared" si="20"/>
        <v>3C</v>
      </c>
      <c r="L278" t="str">
        <f t="shared" si="20"/>
        <v>55</v>
      </c>
      <c r="M278" t="str">
        <f t="shared" si="20"/>
        <v>3C</v>
      </c>
      <c r="N278" t="str">
        <f t="shared" si="19"/>
        <v>32</v>
      </c>
      <c r="O278" t="str">
        <f t="shared" si="19"/>
        <v>32</v>
      </c>
      <c r="P278" t="str">
        <f t="shared" si="19"/>
        <v>7D</v>
      </c>
      <c r="R278">
        <v>59</v>
      </c>
      <c r="S278">
        <v>44</v>
      </c>
      <c r="T278">
        <v>44</v>
      </c>
      <c r="U278">
        <v>81</v>
      </c>
      <c r="V278">
        <v>44</v>
      </c>
      <c r="W278">
        <v>126</v>
      </c>
    </row>
    <row r="279" spans="1:23" x14ac:dyDescent="0.5">
      <c r="A279">
        <f t="shared" si="18"/>
        <v>278</v>
      </c>
      <c r="B279" t="s">
        <v>277</v>
      </c>
      <c r="C279">
        <v>40</v>
      </c>
      <c r="D279">
        <v>30</v>
      </c>
      <c r="E279">
        <v>30</v>
      </c>
      <c r="F279">
        <v>55</v>
      </c>
      <c r="G279">
        <v>30</v>
      </c>
      <c r="H279">
        <v>85</v>
      </c>
      <c r="I279">
        <f t="shared" si="17"/>
        <v>270</v>
      </c>
      <c r="K279" t="str">
        <f t="shared" si="20"/>
        <v>28</v>
      </c>
      <c r="L279" t="str">
        <f t="shared" si="20"/>
        <v>1E</v>
      </c>
      <c r="M279" t="str">
        <f t="shared" si="20"/>
        <v>1E</v>
      </c>
      <c r="N279" t="str">
        <f t="shared" si="19"/>
        <v>37</v>
      </c>
      <c r="O279" t="str">
        <f t="shared" si="19"/>
        <v>1E</v>
      </c>
      <c r="P279" t="str">
        <f t="shared" si="19"/>
        <v>55</v>
      </c>
      <c r="R279">
        <v>84</v>
      </c>
      <c r="S279">
        <v>70</v>
      </c>
      <c r="T279">
        <v>140</v>
      </c>
      <c r="U279">
        <v>119</v>
      </c>
      <c r="V279">
        <v>98</v>
      </c>
      <c r="W279">
        <v>91</v>
      </c>
    </row>
    <row r="280" spans="1:23" x14ac:dyDescent="0.5">
      <c r="A280">
        <f t="shared" si="18"/>
        <v>279</v>
      </c>
      <c r="B280" t="s">
        <v>278</v>
      </c>
      <c r="C280">
        <v>60</v>
      </c>
      <c r="D280">
        <v>50</v>
      </c>
      <c r="E280">
        <v>100</v>
      </c>
      <c r="F280">
        <v>85</v>
      </c>
      <c r="G280">
        <v>70</v>
      </c>
      <c r="H280">
        <v>65</v>
      </c>
      <c r="I280">
        <f t="shared" si="17"/>
        <v>430</v>
      </c>
      <c r="K280" t="str">
        <f t="shared" si="20"/>
        <v>3C</v>
      </c>
      <c r="L280" t="str">
        <f t="shared" si="20"/>
        <v>32</v>
      </c>
      <c r="M280" t="str">
        <f t="shared" si="20"/>
        <v>64</v>
      </c>
      <c r="N280" t="str">
        <f t="shared" si="19"/>
        <v>55</v>
      </c>
      <c r="O280" t="str">
        <f t="shared" si="19"/>
        <v>46</v>
      </c>
      <c r="P280" t="str">
        <f t="shared" si="19"/>
        <v>41</v>
      </c>
      <c r="R280">
        <v>42</v>
      </c>
      <c r="S280">
        <v>38</v>
      </c>
      <c r="T280">
        <v>38</v>
      </c>
      <c r="U280">
        <v>68</v>
      </c>
      <c r="V280">
        <v>53</v>
      </c>
      <c r="W280">
        <v>61</v>
      </c>
    </row>
    <row r="281" spans="1:23" x14ac:dyDescent="0.5">
      <c r="A281">
        <f t="shared" si="18"/>
        <v>280</v>
      </c>
      <c r="B281" t="s">
        <v>279</v>
      </c>
      <c r="C281">
        <v>28</v>
      </c>
      <c r="D281">
        <v>25</v>
      </c>
      <c r="E281">
        <v>25</v>
      </c>
      <c r="F281">
        <v>45</v>
      </c>
      <c r="G281">
        <v>35</v>
      </c>
      <c r="H281">
        <v>40</v>
      </c>
      <c r="I281">
        <f t="shared" si="17"/>
        <v>198</v>
      </c>
      <c r="K281" t="str">
        <f t="shared" si="20"/>
        <v>1C</v>
      </c>
      <c r="L281" t="str">
        <f t="shared" si="20"/>
        <v>19</v>
      </c>
      <c r="M281" t="str">
        <f t="shared" si="20"/>
        <v>19</v>
      </c>
      <c r="N281" t="str">
        <f t="shared" si="19"/>
        <v>2D</v>
      </c>
      <c r="O281" t="str">
        <f t="shared" si="19"/>
        <v>23</v>
      </c>
      <c r="P281" t="str">
        <f t="shared" si="19"/>
        <v>28</v>
      </c>
      <c r="R281">
        <v>55</v>
      </c>
      <c r="S281">
        <v>50</v>
      </c>
      <c r="T281">
        <v>50</v>
      </c>
      <c r="U281">
        <v>94</v>
      </c>
      <c r="V281">
        <v>79</v>
      </c>
      <c r="W281">
        <v>72</v>
      </c>
    </row>
    <row r="282" spans="1:23" x14ac:dyDescent="0.5">
      <c r="A282">
        <f t="shared" si="18"/>
        <v>281</v>
      </c>
      <c r="B282" t="s">
        <v>280</v>
      </c>
      <c r="C282">
        <v>38</v>
      </c>
      <c r="D282">
        <v>35</v>
      </c>
      <c r="E282">
        <v>35</v>
      </c>
      <c r="F282">
        <v>65</v>
      </c>
      <c r="G282">
        <v>55</v>
      </c>
      <c r="H282">
        <v>50</v>
      </c>
      <c r="I282">
        <f t="shared" si="17"/>
        <v>278</v>
      </c>
      <c r="K282" t="str">
        <f t="shared" si="20"/>
        <v>26</v>
      </c>
      <c r="L282" t="str">
        <f t="shared" si="20"/>
        <v>23</v>
      </c>
      <c r="M282" t="str">
        <f t="shared" si="20"/>
        <v>23</v>
      </c>
      <c r="N282" t="str">
        <f t="shared" si="19"/>
        <v>41</v>
      </c>
      <c r="O282" t="str">
        <f t="shared" si="19"/>
        <v>37</v>
      </c>
      <c r="P282" t="str">
        <f t="shared" si="19"/>
        <v>32</v>
      </c>
      <c r="R282">
        <v>79</v>
      </c>
      <c r="S282">
        <v>75</v>
      </c>
      <c r="T282">
        <v>75</v>
      </c>
      <c r="U282">
        <v>145</v>
      </c>
      <c r="V282">
        <v>133</v>
      </c>
      <c r="W282">
        <v>93</v>
      </c>
    </row>
    <row r="283" spans="1:23" x14ac:dyDescent="0.5">
      <c r="A283">
        <f t="shared" si="18"/>
        <v>282</v>
      </c>
      <c r="B283" t="s">
        <v>281</v>
      </c>
      <c r="C283">
        <v>68</v>
      </c>
      <c r="D283">
        <v>65</v>
      </c>
      <c r="E283">
        <v>65</v>
      </c>
      <c r="F283">
        <v>125</v>
      </c>
      <c r="G283">
        <v>115</v>
      </c>
      <c r="H283">
        <v>80</v>
      </c>
      <c r="I283">
        <f t="shared" si="17"/>
        <v>518</v>
      </c>
      <c r="K283" t="str">
        <f t="shared" si="20"/>
        <v>44</v>
      </c>
      <c r="L283" t="str">
        <f t="shared" si="20"/>
        <v>41</v>
      </c>
      <c r="M283" t="str">
        <f t="shared" si="20"/>
        <v>41</v>
      </c>
      <c r="N283" t="str">
        <f t="shared" si="19"/>
        <v>7D</v>
      </c>
      <c r="O283" t="str">
        <f t="shared" si="19"/>
        <v>73</v>
      </c>
      <c r="P283" t="str">
        <f t="shared" si="19"/>
        <v>50</v>
      </c>
      <c r="R283">
        <v>59</v>
      </c>
      <c r="S283">
        <v>45</v>
      </c>
      <c r="T283">
        <v>48</v>
      </c>
      <c r="U283">
        <v>74</v>
      </c>
      <c r="V283">
        <v>77</v>
      </c>
      <c r="W283">
        <v>97</v>
      </c>
    </row>
    <row r="284" spans="1:23" x14ac:dyDescent="0.5">
      <c r="A284">
        <f t="shared" si="18"/>
        <v>283</v>
      </c>
      <c r="B284" t="s">
        <v>282</v>
      </c>
      <c r="C284">
        <v>40</v>
      </c>
      <c r="D284">
        <v>30</v>
      </c>
      <c r="E284">
        <v>32</v>
      </c>
      <c r="F284">
        <v>50</v>
      </c>
      <c r="G284">
        <v>52</v>
      </c>
      <c r="H284">
        <v>65</v>
      </c>
      <c r="I284">
        <f t="shared" si="17"/>
        <v>269</v>
      </c>
      <c r="K284" t="str">
        <f t="shared" si="20"/>
        <v>28</v>
      </c>
      <c r="L284" t="str">
        <f t="shared" si="20"/>
        <v>1E</v>
      </c>
      <c r="M284" t="str">
        <f t="shared" si="20"/>
        <v>20</v>
      </c>
      <c r="N284" t="str">
        <f t="shared" si="19"/>
        <v>32</v>
      </c>
      <c r="O284" t="str">
        <f t="shared" si="19"/>
        <v>34</v>
      </c>
      <c r="P284" t="str">
        <f t="shared" si="19"/>
        <v>41</v>
      </c>
      <c r="R284">
        <v>101</v>
      </c>
      <c r="S284">
        <v>87</v>
      </c>
      <c r="T284">
        <v>90</v>
      </c>
      <c r="U284">
        <v>116</v>
      </c>
      <c r="V284">
        <v>119</v>
      </c>
      <c r="W284">
        <v>87</v>
      </c>
    </row>
    <row r="285" spans="1:23" x14ac:dyDescent="0.5">
      <c r="A285">
        <f t="shared" si="18"/>
        <v>284</v>
      </c>
      <c r="B285" t="s">
        <v>283</v>
      </c>
      <c r="C285">
        <v>70</v>
      </c>
      <c r="D285">
        <v>60</v>
      </c>
      <c r="E285">
        <v>62</v>
      </c>
      <c r="F285">
        <v>80</v>
      </c>
      <c r="G285">
        <v>82</v>
      </c>
      <c r="H285">
        <v>60</v>
      </c>
      <c r="I285">
        <f t="shared" si="17"/>
        <v>414</v>
      </c>
      <c r="K285" t="str">
        <f t="shared" si="20"/>
        <v>46</v>
      </c>
      <c r="L285" t="str">
        <f t="shared" si="20"/>
        <v>3C</v>
      </c>
      <c r="M285" t="str">
        <f t="shared" si="20"/>
        <v>3E</v>
      </c>
      <c r="N285" t="str">
        <f t="shared" si="19"/>
        <v>50</v>
      </c>
      <c r="O285" t="str">
        <f t="shared" si="19"/>
        <v>52</v>
      </c>
      <c r="P285" t="str">
        <f t="shared" si="19"/>
        <v>3C</v>
      </c>
      <c r="R285">
        <v>81</v>
      </c>
      <c r="S285">
        <v>54</v>
      </c>
      <c r="T285">
        <v>81</v>
      </c>
      <c r="U285">
        <v>54</v>
      </c>
      <c r="V285">
        <v>81</v>
      </c>
      <c r="W285">
        <v>47</v>
      </c>
    </row>
    <row r="286" spans="1:23" x14ac:dyDescent="0.5">
      <c r="A286">
        <f t="shared" si="18"/>
        <v>285</v>
      </c>
      <c r="B286" t="s">
        <v>284</v>
      </c>
      <c r="C286">
        <v>60</v>
      </c>
      <c r="D286">
        <v>40</v>
      </c>
      <c r="E286">
        <v>60</v>
      </c>
      <c r="F286">
        <v>40</v>
      </c>
      <c r="G286">
        <v>60</v>
      </c>
      <c r="H286">
        <v>35</v>
      </c>
      <c r="I286">
        <f t="shared" si="17"/>
        <v>295</v>
      </c>
      <c r="K286" t="str">
        <f t="shared" si="20"/>
        <v>3C</v>
      </c>
      <c r="L286" t="str">
        <f t="shared" si="20"/>
        <v>28</v>
      </c>
      <c r="M286" t="str">
        <f t="shared" si="20"/>
        <v>3C</v>
      </c>
      <c r="N286" t="str">
        <f t="shared" si="19"/>
        <v>28</v>
      </c>
      <c r="O286" t="str">
        <f t="shared" si="19"/>
        <v>3C</v>
      </c>
      <c r="P286" t="str">
        <f t="shared" si="19"/>
        <v>23</v>
      </c>
      <c r="R286">
        <v>78</v>
      </c>
      <c r="S286">
        <v>170</v>
      </c>
      <c r="T286">
        <v>104</v>
      </c>
      <c r="U286">
        <v>78</v>
      </c>
      <c r="V286">
        <v>78</v>
      </c>
      <c r="W286">
        <v>91</v>
      </c>
    </row>
    <row r="287" spans="1:23" x14ac:dyDescent="0.5">
      <c r="A287">
        <f t="shared" si="18"/>
        <v>286</v>
      </c>
      <c r="B287" t="s">
        <v>285</v>
      </c>
      <c r="C287">
        <v>60</v>
      </c>
      <c r="D287">
        <v>130</v>
      </c>
      <c r="E287">
        <v>80</v>
      </c>
      <c r="F287">
        <v>60</v>
      </c>
      <c r="G287">
        <v>60</v>
      </c>
      <c r="H287">
        <v>70</v>
      </c>
      <c r="I287">
        <f t="shared" si="17"/>
        <v>460</v>
      </c>
      <c r="K287" t="str">
        <f t="shared" si="20"/>
        <v>3C</v>
      </c>
      <c r="L287" t="str">
        <f t="shared" si="20"/>
        <v>82</v>
      </c>
      <c r="M287" t="str">
        <f t="shared" si="20"/>
        <v>50</v>
      </c>
      <c r="N287" t="str">
        <f t="shared" si="19"/>
        <v>3C</v>
      </c>
      <c r="O287" t="str">
        <f t="shared" si="19"/>
        <v>3C</v>
      </c>
      <c r="P287" t="str">
        <f t="shared" si="19"/>
        <v>46</v>
      </c>
      <c r="R287">
        <v>64</v>
      </c>
      <c r="S287">
        <v>64</v>
      </c>
      <c r="T287">
        <v>64</v>
      </c>
      <c r="U287">
        <v>38</v>
      </c>
      <c r="V287">
        <v>38</v>
      </c>
      <c r="W287">
        <v>32</v>
      </c>
    </row>
    <row r="288" spans="1:23" x14ac:dyDescent="0.5">
      <c r="A288">
        <f t="shared" si="18"/>
        <v>287</v>
      </c>
      <c r="B288" t="s">
        <v>286</v>
      </c>
      <c r="C288">
        <v>60</v>
      </c>
      <c r="D288">
        <v>60</v>
      </c>
      <c r="E288">
        <v>60</v>
      </c>
      <c r="F288">
        <v>35</v>
      </c>
      <c r="G288">
        <v>35</v>
      </c>
      <c r="H288">
        <v>30</v>
      </c>
      <c r="I288">
        <f t="shared" si="17"/>
        <v>280</v>
      </c>
      <c r="K288" t="str">
        <f t="shared" si="20"/>
        <v>3C</v>
      </c>
      <c r="L288" t="str">
        <f t="shared" si="20"/>
        <v>3C</v>
      </c>
      <c r="M288" t="str">
        <f t="shared" si="20"/>
        <v>3C</v>
      </c>
      <c r="N288" t="str">
        <f t="shared" si="19"/>
        <v>23</v>
      </c>
      <c r="O288" t="str">
        <f t="shared" si="19"/>
        <v>23</v>
      </c>
      <c r="P288" t="str">
        <f t="shared" si="19"/>
        <v>1E</v>
      </c>
      <c r="R288">
        <v>73</v>
      </c>
      <c r="S288">
        <v>73</v>
      </c>
      <c r="T288">
        <v>73</v>
      </c>
      <c r="U288">
        <v>50</v>
      </c>
      <c r="V288">
        <v>50</v>
      </c>
      <c r="W288">
        <v>82</v>
      </c>
    </row>
    <row r="289" spans="1:23" x14ac:dyDescent="0.5">
      <c r="A289">
        <f t="shared" si="18"/>
        <v>288</v>
      </c>
      <c r="B289" t="s">
        <v>287</v>
      </c>
      <c r="C289">
        <v>80</v>
      </c>
      <c r="D289">
        <v>80</v>
      </c>
      <c r="E289">
        <v>80</v>
      </c>
      <c r="F289">
        <v>55</v>
      </c>
      <c r="G289">
        <v>55</v>
      </c>
      <c r="H289">
        <v>90</v>
      </c>
      <c r="I289">
        <f t="shared" si="17"/>
        <v>440</v>
      </c>
      <c r="K289" t="str">
        <f t="shared" si="20"/>
        <v>50</v>
      </c>
      <c r="L289" t="str">
        <f t="shared" si="20"/>
        <v>50</v>
      </c>
      <c r="M289" t="str">
        <f t="shared" si="20"/>
        <v>50</v>
      </c>
      <c r="N289" t="str">
        <f t="shared" si="19"/>
        <v>37</v>
      </c>
      <c r="O289" t="str">
        <f t="shared" si="19"/>
        <v>37</v>
      </c>
      <c r="P289" t="str">
        <f t="shared" si="19"/>
        <v>5A</v>
      </c>
      <c r="R289">
        <v>134</v>
      </c>
      <c r="S289">
        <v>143</v>
      </c>
      <c r="T289">
        <v>90</v>
      </c>
      <c r="U289">
        <v>85</v>
      </c>
      <c r="V289">
        <v>58</v>
      </c>
      <c r="W289">
        <v>90</v>
      </c>
    </row>
    <row r="290" spans="1:23" x14ac:dyDescent="0.5">
      <c r="A290">
        <f t="shared" si="18"/>
        <v>289</v>
      </c>
      <c r="B290" t="s">
        <v>288</v>
      </c>
      <c r="C290">
        <v>150</v>
      </c>
      <c r="D290">
        <v>160</v>
      </c>
      <c r="E290">
        <v>100</v>
      </c>
      <c r="F290">
        <v>95</v>
      </c>
      <c r="G290">
        <v>65</v>
      </c>
      <c r="H290">
        <v>100</v>
      </c>
      <c r="I290">
        <f t="shared" si="17"/>
        <v>670</v>
      </c>
      <c r="K290" t="str">
        <f t="shared" si="20"/>
        <v>96</v>
      </c>
      <c r="L290" t="str">
        <f t="shared" si="20"/>
        <v>A0</v>
      </c>
      <c r="M290" t="str">
        <f t="shared" si="20"/>
        <v>64</v>
      </c>
      <c r="N290" t="str">
        <f t="shared" si="19"/>
        <v>5F</v>
      </c>
      <c r="O290" t="str">
        <f t="shared" si="19"/>
        <v>41</v>
      </c>
      <c r="P290" t="str">
        <f t="shared" si="19"/>
        <v>64</v>
      </c>
      <c r="R290">
        <v>47</v>
      </c>
      <c r="S290">
        <v>68</v>
      </c>
      <c r="T290">
        <v>135</v>
      </c>
      <c r="U290">
        <v>45</v>
      </c>
      <c r="V290">
        <v>45</v>
      </c>
      <c r="W290">
        <v>60</v>
      </c>
    </row>
    <row r="291" spans="1:23" x14ac:dyDescent="0.5">
      <c r="A291">
        <f t="shared" si="18"/>
        <v>290</v>
      </c>
      <c r="B291" t="s">
        <v>289</v>
      </c>
      <c r="C291">
        <v>31</v>
      </c>
      <c r="D291">
        <v>45</v>
      </c>
      <c r="E291">
        <v>90</v>
      </c>
      <c r="F291">
        <v>30</v>
      </c>
      <c r="G291">
        <v>30</v>
      </c>
      <c r="H291">
        <v>40</v>
      </c>
      <c r="I291">
        <f t="shared" si="17"/>
        <v>266</v>
      </c>
      <c r="K291" t="str">
        <f t="shared" si="20"/>
        <v>1F</v>
      </c>
      <c r="L291" t="str">
        <f t="shared" si="20"/>
        <v>2D</v>
      </c>
      <c r="M291" t="str">
        <f t="shared" si="20"/>
        <v>5A</v>
      </c>
      <c r="N291" t="str">
        <f t="shared" si="19"/>
        <v>1E</v>
      </c>
      <c r="O291" t="str">
        <f t="shared" si="19"/>
        <v>1E</v>
      </c>
      <c r="P291" t="str">
        <f t="shared" si="19"/>
        <v>28</v>
      </c>
      <c r="R291">
        <v>80</v>
      </c>
      <c r="S291">
        <v>118</v>
      </c>
      <c r="T291">
        <v>59</v>
      </c>
      <c r="U291">
        <v>66</v>
      </c>
      <c r="V291">
        <v>66</v>
      </c>
      <c r="W291">
        <v>211</v>
      </c>
    </row>
    <row r="292" spans="1:23" x14ac:dyDescent="0.5">
      <c r="A292">
        <f t="shared" si="18"/>
        <v>291</v>
      </c>
      <c r="B292" t="s">
        <v>290</v>
      </c>
      <c r="C292">
        <v>61</v>
      </c>
      <c r="D292">
        <v>90</v>
      </c>
      <c r="E292">
        <v>45</v>
      </c>
      <c r="F292">
        <v>50</v>
      </c>
      <c r="G292">
        <v>50</v>
      </c>
      <c r="H292">
        <v>160</v>
      </c>
      <c r="I292">
        <f t="shared" si="17"/>
        <v>456</v>
      </c>
      <c r="K292" t="str">
        <f t="shared" si="20"/>
        <v>3D</v>
      </c>
      <c r="L292" t="str">
        <f t="shared" si="20"/>
        <v>5A</v>
      </c>
      <c r="M292" t="str">
        <f t="shared" si="20"/>
        <v>2D</v>
      </c>
      <c r="N292" t="str">
        <f t="shared" si="19"/>
        <v>32</v>
      </c>
      <c r="O292" t="str">
        <f t="shared" si="19"/>
        <v>32</v>
      </c>
      <c r="P292" t="str">
        <f t="shared" si="19"/>
        <v>A0</v>
      </c>
      <c r="R292">
        <v>1</v>
      </c>
      <c r="S292">
        <v>153</v>
      </c>
      <c r="T292">
        <v>76</v>
      </c>
      <c r="U292">
        <v>51</v>
      </c>
      <c r="V292">
        <v>51</v>
      </c>
      <c r="W292">
        <v>68</v>
      </c>
    </row>
    <row r="293" spans="1:23" x14ac:dyDescent="0.5">
      <c r="A293">
        <f t="shared" si="18"/>
        <v>292</v>
      </c>
      <c r="B293" t="s">
        <v>291</v>
      </c>
      <c r="C293">
        <v>1</v>
      </c>
      <c r="D293">
        <v>90</v>
      </c>
      <c r="E293">
        <v>45</v>
      </c>
      <c r="F293">
        <v>30</v>
      </c>
      <c r="G293">
        <v>30</v>
      </c>
      <c r="H293">
        <v>40</v>
      </c>
      <c r="I293">
        <f t="shared" si="17"/>
        <v>236</v>
      </c>
      <c r="K293" t="str">
        <f t="shared" si="20"/>
        <v>1</v>
      </c>
      <c r="L293" t="str">
        <f t="shared" si="20"/>
        <v>5A</v>
      </c>
      <c r="M293" t="str">
        <f t="shared" si="20"/>
        <v>2D</v>
      </c>
      <c r="N293" t="str">
        <f t="shared" si="19"/>
        <v>1E</v>
      </c>
      <c r="O293" t="str">
        <f t="shared" si="19"/>
        <v>1E</v>
      </c>
      <c r="P293" t="str">
        <f t="shared" si="19"/>
        <v>28</v>
      </c>
      <c r="R293">
        <v>80</v>
      </c>
      <c r="S293">
        <v>64</v>
      </c>
      <c r="T293">
        <v>29</v>
      </c>
      <c r="U293">
        <v>64</v>
      </c>
      <c r="V293">
        <v>29</v>
      </c>
      <c r="W293">
        <v>35</v>
      </c>
    </row>
    <row r="294" spans="1:23" x14ac:dyDescent="0.5">
      <c r="A294">
        <f t="shared" si="18"/>
        <v>293</v>
      </c>
      <c r="B294" t="s">
        <v>292</v>
      </c>
      <c r="C294">
        <v>64</v>
      </c>
      <c r="D294">
        <v>51</v>
      </c>
      <c r="E294">
        <v>23</v>
      </c>
      <c r="F294">
        <v>51</v>
      </c>
      <c r="G294">
        <v>23</v>
      </c>
      <c r="H294">
        <v>28</v>
      </c>
      <c r="I294">
        <f t="shared" si="17"/>
        <v>240</v>
      </c>
      <c r="K294" t="str">
        <f t="shared" si="20"/>
        <v>40</v>
      </c>
      <c r="L294" t="str">
        <f t="shared" si="20"/>
        <v>33</v>
      </c>
      <c r="M294" t="str">
        <f t="shared" si="20"/>
        <v>17</v>
      </c>
      <c r="N294" t="str">
        <f t="shared" si="19"/>
        <v>33</v>
      </c>
      <c r="O294" t="str">
        <f t="shared" si="19"/>
        <v>17</v>
      </c>
      <c r="P294" t="str">
        <f t="shared" si="19"/>
        <v>1C</v>
      </c>
      <c r="R294">
        <v>93</v>
      </c>
      <c r="S294">
        <v>79</v>
      </c>
      <c r="T294">
        <v>48</v>
      </c>
      <c r="U294">
        <v>79</v>
      </c>
      <c r="V294">
        <v>48</v>
      </c>
      <c r="W294">
        <v>53</v>
      </c>
    </row>
    <row r="295" spans="1:23" x14ac:dyDescent="0.5">
      <c r="A295">
        <f t="shared" si="18"/>
        <v>294</v>
      </c>
      <c r="B295" t="s">
        <v>293</v>
      </c>
      <c r="C295">
        <v>84</v>
      </c>
      <c r="D295">
        <v>71</v>
      </c>
      <c r="E295">
        <v>43</v>
      </c>
      <c r="F295">
        <v>71</v>
      </c>
      <c r="G295">
        <v>43</v>
      </c>
      <c r="H295">
        <v>48</v>
      </c>
      <c r="I295">
        <f t="shared" si="17"/>
        <v>360</v>
      </c>
      <c r="K295" t="str">
        <f t="shared" si="20"/>
        <v>54</v>
      </c>
      <c r="L295" t="str">
        <f t="shared" si="20"/>
        <v>47</v>
      </c>
      <c r="M295" t="str">
        <f t="shared" si="20"/>
        <v>2B</v>
      </c>
      <c r="N295" t="str">
        <f t="shared" si="19"/>
        <v>47</v>
      </c>
      <c r="O295" t="str">
        <f t="shared" si="19"/>
        <v>2B</v>
      </c>
      <c r="P295" t="str">
        <f t="shared" si="19"/>
        <v>30</v>
      </c>
      <c r="R295">
        <v>130</v>
      </c>
      <c r="S295">
        <v>114</v>
      </c>
      <c r="T295">
        <v>79</v>
      </c>
      <c r="U295">
        <v>114</v>
      </c>
      <c r="V295">
        <v>79</v>
      </c>
      <c r="W295">
        <v>85</v>
      </c>
    </row>
    <row r="296" spans="1:23" x14ac:dyDescent="0.5">
      <c r="A296">
        <f t="shared" si="18"/>
        <v>295</v>
      </c>
      <c r="B296" t="s">
        <v>294</v>
      </c>
      <c r="C296">
        <v>104</v>
      </c>
      <c r="D296">
        <v>91</v>
      </c>
      <c r="E296">
        <v>63</v>
      </c>
      <c r="F296">
        <v>91</v>
      </c>
      <c r="G296">
        <v>63</v>
      </c>
      <c r="H296">
        <v>68</v>
      </c>
      <c r="I296">
        <f t="shared" si="17"/>
        <v>480</v>
      </c>
      <c r="K296" t="str">
        <f t="shared" si="20"/>
        <v>68</v>
      </c>
      <c r="L296" t="str">
        <f t="shared" si="20"/>
        <v>5B</v>
      </c>
      <c r="M296" t="str">
        <f t="shared" si="20"/>
        <v>3F</v>
      </c>
      <c r="N296" t="str">
        <f t="shared" si="19"/>
        <v>5B</v>
      </c>
      <c r="O296" t="str">
        <f t="shared" si="19"/>
        <v>3F</v>
      </c>
      <c r="P296" t="str">
        <f t="shared" si="19"/>
        <v>44</v>
      </c>
      <c r="R296">
        <v>122</v>
      </c>
      <c r="S296">
        <v>101</v>
      </c>
      <c r="T296">
        <v>51</v>
      </c>
      <c r="U296">
        <v>34</v>
      </c>
      <c r="V296">
        <v>51</v>
      </c>
      <c r="W296">
        <v>42</v>
      </c>
    </row>
    <row r="297" spans="1:23" x14ac:dyDescent="0.5">
      <c r="A297">
        <f t="shared" si="18"/>
        <v>296</v>
      </c>
      <c r="B297" t="s">
        <v>295</v>
      </c>
      <c r="C297">
        <v>72</v>
      </c>
      <c r="D297">
        <v>60</v>
      </c>
      <c r="E297">
        <v>30</v>
      </c>
      <c r="F297">
        <v>20</v>
      </c>
      <c r="G297">
        <v>30</v>
      </c>
      <c r="H297">
        <v>25</v>
      </c>
      <c r="I297">
        <f t="shared" si="17"/>
        <v>237</v>
      </c>
      <c r="K297" t="str">
        <f t="shared" si="20"/>
        <v>48</v>
      </c>
      <c r="L297" t="str">
        <f t="shared" si="20"/>
        <v>3C</v>
      </c>
      <c r="M297" t="str">
        <f t="shared" si="20"/>
        <v>1E</v>
      </c>
      <c r="N297" t="str">
        <f t="shared" si="19"/>
        <v>14</v>
      </c>
      <c r="O297" t="str">
        <f t="shared" si="19"/>
        <v>1E</v>
      </c>
      <c r="P297" t="str">
        <f t="shared" si="19"/>
        <v>19</v>
      </c>
      <c r="R297">
        <v>182</v>
      </c>
      <c r="S297">
        <v>152</v>
      </c>
      <c r="T297">
        <v>76</v>
      </c>
      <c r="U297">
        <v>51</v>
      </c>
      <c r="V297">
        <v>76</v>
      </c>
      <c r="W297">
        <v>63</v>
      </c>
    </row>
    <row r="298" spans="1:23" x14ac:dyDescent="0.5">
      <c r="A298">
        <f t="shared" si="18"/>
        <v>297</v>
      </c>
      <c r="B298" t="s">
        <v>296</v>
      </c>
      <c r="C298">
        <v>144</v>
      </c>
      <c r="D298">
        <v>120</v>
      </c>
      <c r="E298">
        <v>60</v>
      </c>
      <c r="F298">
        <v>40</v>
      </c>
      <c r="G298">
        <v>60</v>
      </c>
      <c r="H298">
        <v>50</v>
      </c>
      <c r="I298">
        <f t="shared" si="17"/>
        <v>474</v>
      </c>
      <c r="K298" t="str">
        <f t="shared" si="20"/>
        <v>90</v>
      </c>
      <c r="L298" t="str">
        <f t="shared" si="20"/>
        <v>78</v>
      </c>
      <c r="M298" t="str">
        <f t="shared" si="20"/>
        <v>3C</v>
      </c>
      <c r="N298" t="str">
        <f t="shared" si="19"/>
        <v>28</v>
      </c>
      <c r="O298" t="str">
        <f t="shared" si="19"/>
        <v>3C</v>
      </c>
      <c r="P298" t="str">
        <f t="shared" si="19"/>
        <v>32</v>
      </c>
      <c r="R298">
        <v>79</v>
      </c>
      <c r="S298">
        <v>32</v>
      </c>
      <c r="T298">
        <v>63</v>
      </c>
      <c r="U298">
        <v>32</v>
      </c>
      <c r="V298">
        <v>63</v>
      </c>
      <c r="W298">
        <v>32</v>
      </c>
    </row>
    <row r="299" spans="1:23" x14ac:dyDescent="0.5">
      <c r="A299">
        <f t="shared" si="18"/>
        <v>298</v>
      </c>
      <c r="B299" t="s">
        <v>297</v>
      </c>
      <c r="C299">
        <v>50</v>
      </c>
      <c r="D299">
        <v>20</v>
      </c>
      <c r="E299">
        <v>40</v>
      </c>
      <c r="F299">
        <v>20</v>
      </c>
      <c r="G299">
        <v>40</v>
      </c>
      <c r="H299">
        <v>20</v>
      </c>
      <c r="I299">
        <f t="shared" si="17"/>
        <v>190</v>
      </c>
      <c r="K299" t="str">
        <f t="shared" si="20"/>
        <v>32</v>
      </c>
      <c r="L299" t="str">
        <f t="shared" si="20"/>
        <v>14</v>
      </c>
      <c r="M299" t="str">
        <f t="shared" si="20"/>
        <v>28</v>
      </c>
      <c r="N299" t="str">
        <f t="shared" si="19"/>
        <v>14</v>
      </c>
      <c r="O299" t="str">
        <f t="shared" si="19"/>
        <v>28</v>
      </c>
      <c r="P299" t="str">
        <f t="shared" si="19"/>
        <v>14</v>
      </c>
      <c r="R299">
        <v>32</v>
      </c>
      <c r="S299">
        <v>48</v>
      </c>
      <c r="T299">
        <v>144</v>
      </c>
      <c r="U299">
        <v>48</v>
      </c>
      <c r="V299">
        <v>96</v>
      </c>
      <c r="W299">
        <v>32</v>
      </c>
    </row>
    <row r="300" spans="1:23" x14ac:dyDescent="0.5">
      <c r="A300">
        <f t="shared" si="18"/>
        <v>299</v>
      </c>
      <c r="B300" t="s">
        <v>298</v>
      </c>
      <c r="C300">
        <v>30</v>
      </c>
      <c r="D300">
        <v>45</v>
      </c>
      <c r="E300">
        <v>135</v>
      </c>
      <c r="F300">
        <v>45</v>
      </c>
      <c r="G300">
        <v>90</v>
      </c>
      <c r="H300">
        <v>30</v>
      </c>
      <c r="I300">
        <f t="shared" si="17"/>
        <v>375</v>
      </c>
      <c r="K300" t="str">
        <f t="shared" si="20"/>
        <v>1E</v>
      </c>
      <c r="L300" t="str">
        <f t="shared" si="20"/>
        <v>2D</v>
      </c>
      <c r="M300" t="str">
        <f t="shared" si="20"/>
        <v>87</v>
      </c>
      <c r="N300" t="str">
        <f t="shared" si="19"/>
        <v>2D</v>
      </c>
      <c r="O300" t="str">
        <f t="shared" si="19"/>
        <v>5A</v>
      </c>
      <c r="P300" t="str">
        <f t="shared" si="19"/>
        <v>1E</v>
      </c>
      <c r="R300">
        <v>77</v>
      </c>
      <c r="S300">
        <v>69</v>
      </c>
      <c r="T300">
        <v>69</v>
      </c>
      <c r="U300">
        <v>54</v>
      </c>
      <c r="V300">
        <v>54</v>
      </c>
      <c r="W300">
        <v>77</v>
      </c>
    </row>
    <row r="301" spans="1:23" x14ac:dyDescent="0.5">
      <c r="A301">
        <f t="shared" si="18"/>
        <v>300</v>
      </c>
      <c r="B301" t="s">
        <v>299</v>
      </c>
      <c r="C301">
        <v>50</v>
      </c>
      <c r="D301">
        <v>45</v>
      </c>
      <c r="E301">
        <v>45</v>
      </c>
      <c r="F301">
        <v>35</v>
      </c>
      <c r="G301">
        <v>35</v>
      </c>
      <c r="H301">
        <v>50</v>
      </c>
      <c r="I301">
        <f t="shared" si="17"/>
        <v>260</v>
      </c>
      <c r="K301" t="str">
        <f t="shared" si="20"/>
        <v>32</v>
      </c>
      <c r="L301" t="str">
        <f t="shared" si="20"/>
        <v>2D</v>
      </c>
      <c r="M301" t="str">
        <f t="shared" si="20"/>
        <v>2D</v>
      </c>
      <c r="N301" t="str">
        <f t="shared" si="19"/>
        <v>23</v>
      </c>
      <c r="O301" t="str">
        <f t="shared" si="19"/>
        <v>23</v>
      </c>
      <c r="P301" t="str">
        <f t="shared" si="19"/>
        <v>32</v>
      </c>
      <c r="R301">
        <v>111</v>
      </c>
      <c r="S301">
        <v>103</v>
      </c>
      <c r="T301">
        <v>103</v>
      </c>
      <c r="U301">
        <v>87</v>
      </c>
      <c r="V301">
        <v>87</v>
      </c>
      <c r="W301">
        <v>111</v>
      </c>
    </row>
    <row r="302" spans="1:23" x14ac:dyDescent="0.5">
      <c r="A302">
        <f t="shared" si="18"/>
        <v>301</v>
      </c>
      <c r="B302" t="s">
        <v>300</v>
      </c>
      <c r="C302">
        <v>70</v>
      </c>
      <c r="D302">
        <v>65</v>
      </c>
      <c r="E302">
        <v>65</v>
      </c>
      <c r="F302">
        <v>55</v>
      </c>
      <c r="G302">
        <v>55</v>
      </c>
      <c r="H302">
        <v>70</v>
      </c>
      <c r="I302">
        <f t="shared" si="17"/>
        <v>380</v>
      </c>
      <c r="K302" t="str">
        <f t="shared" si="20"/>
        <v>46</v>
      </c>
      <c r="L302" t="str">
        <f t="shared" si="20"/>
        <v>41</v>
      </c>
      <c r="M302" t="str">
        <f t="shared" si="20"/>
        <v>41</v>
      </c>
      <c r="N302" t="str">
        <f t="shared" si="19"/>
        <v>37</v>
      </c>
      <c r="O302" t="str">
        <f t="shared" si="19"/>
        <v>37</v>
      </c>
      <c r="P302" t="str">
        <f t="shared" si="19"/>
        <v>46</v>
      </c>
      <c r="R302">
        <v>79</v>
      </c>
      <c r="S302">
        <v>118</v>
      </c>
      <c r="T302">
        <v>118</v>
      </c>
      <c r="U302">
        <v>103</v>
      </c>
      <c r="V302">
        <v>103</v>
      </c>
      <c r="W302">
        <v>79</v>
      </c>
    </row>
    <row r="303" spans="1:23" x14ac:dyDescent="0.5">
      <c r="A303">
        <f t="shared" si="18"/>
        <v>302</v>
      </c>
      <c r="B303" t="s">
        <v>301</v>
      </c>
      <c r="C303">
        <v>50</v>
      </c>
      <c r="D303">
        <v>75</v>
      </c>
      <c r="E303">
        <v>75</v>
      </c>
      <c r="F303">
        <v>65</v>
      </c>
      <c r="G303">
        <v>65</v>
      </c>
      <c r="H303">
        <v>50</v>
      </c>
      <c r="I303">
        <f t="shared" si="17"/>
        <v>380</v>
      </c>
      <c r="K303" t="str">
        <f t="shared" si="20"/>
        <v>32</v>
      </c>
      <c r="L303" t="str">
        <f t="shared" si="20"/>
        <v>4B</v>
      </c>
      <c r="M303" t="str">
        <f t="shared" si="20"/>
        <v>4B</v>
      </c>
      <c r="N303" t="str">
        <f t="shared" si="19"/>
        <v>41</v>
      </c>
      <c r="O303" t="str">
        <f t="shared" si="19"/>
        <v>41</v>
      </c>
      <c r="P303" t="str">
        <f t="shared" si="19"/>
        <v>32</v>
      </c>
      <c r="R303">
        <v>79</v>
      </c>
      <c r="S303">
        <v>134</v>
      </c>
      <c r="T303">
        <v>134</v>
      </c>
      <c r="U303">
        <v>87</v>
      </c>
      <c r="V303">
        <v>87</v>
      </c>
      <c r="W303">
        <v>79</v>
      </c>
    </row>
    <row r="304" spans="1:23" x14ac:dyDescent="0.5">
      <c r="A304">
        <f t="shared" si="18"/>
        <v>303</v>
      </c>
      <c r="B304" t="s">
        <v>302</v>
      </c>
      <c r="C304">
        <v>50</v>
      </c>
      <c r="D304">
        <v>85</v>
      </c>
      <c r="E304">
        <v>85</v>
      </c>
      <c r="F304">
        <v>55</v>
      </c>
      <c r="G304">
        <v>55</v>
      </c>
      <c r="H304">
        <v>50</v>
      </c>
      <c r="I304">
        <f t="shared" si="17"/>
        <v>380</v>
      </c>
      <c r="K304" t="str">
        <f t="shared" si="20"/>
        <v>32</v>
      </c>
      <c r="L304" t="str">
        <f t="shared" si="20"/>
        <v>55</v>
      </c>
      <c r="M304" t="str">
        <f t="shared" si="20"/>
        <v>55</v>
      </c>
      <c r="N304" t="str">
        <f t="shared" si="19"/>
        <v>37</v>
      </c>
      <c r="O304" t="str">
        <f t="shared" si="19"/>
        <v>37</v>
      </c>
      <c r="P304" t="str">
        <f t="shared" si="19"/>
        <v>32</v>
      </c>
      <c r="R304">
        <v>45</v>
      </c>
      <c r="S304">
        <v>64</v>
      </c>
      <c r="T304">
        <v>91</v>
      </c>
      <c r="U304">
        <v>36</v>
      </c>
      <c r="V304">
        <v>36</v>
      </c>
      <c r="W304">
        <v>27</v>
      </c>
    </row>
    <row r="305" spans="1:23" x14ac:dyDescent="0.5">
      <c r="A305">
        <f t="shared" si="18"/>
        <v>304</v>
      </c>
      <c r="B305" t="s">
        <v>303</v>
      </c>
      <c r="C305">
        <v>50</v>
      </c>
      <c r="D305">
        <v>70</v>
      </c>
      <c r="E305">
        <v>100</v>
      </c>
      <c r="F305">
        <v>40</v>
      </c>
      <c r="G305">
        <v>40</v>
      </c>
      <c r="H305">
        <v>30</v>
      </c>
      <c r="I305">
        <f t="shared" si="17"/>
        <v>330</v>
      </c>
      <c r="K305" t="str">
        <f t="shared" si="20"/>
        <v>32</v>
      </c>
      <c r="L305" t="str">
        <f t="shared" si="20"/>
        <v>46</v>
      </c>
      <c r="M305" t="str">
        <f t="shared" si="20"/>
        <v>64</v>
      </c>
      <c r="N305" t="str">
        <f t="shared" si="19"/>
        <v>28</v>
      </c>
      <c r="O305" t="str">
        <f t="shared" si="19"/>
        <v>28</v>
      </c>
      <c r="P305" t="str">
        <f t="shared" si="19"/>
        <v>1E</v>
      </c>
      <c r="R305">
        <v>56</v>
      </c>
      <c r="S305">
        <v>84</v>
      </c>
      <c r="T305">
        <v>130</v>
      </c>
      <c r="U305">
        <v>47</v>
      </c>
      <c r="V305">
        <v>47</v>
      </c>
      <c r="W305">
        <v>37</v>
      </c>
    </row>
    <row r="306" spans="1:23" x14ac:dyDescent="0.5">
      <c r="A306">
        <f t="shared" si="18"/>
        <v>305</v>
      </c>
      <c r="B306" t="s">
        <v>304</v>
      </c>
      <c r="C306">
        <v>60</v>
      </c>
      <c r="D306">
        <v>90</v>
      </c>
      <c r="E306">
        <v>140</v>
      </c>
      <c r="F306">
        <v>50</v>
      </c>
      <c r="G306">
        <v>50</v>
      </c>
      <c r="H306">
        <v>40</v>
      </c>
      <c r="I306">
        <f t="shared" si="17"/>
        <v>430</v>
      </c>
      <c r="K306" t="str">
        <f t="shared" si="20"/>
        <v>3C</v>
      </c>
      <c r="L306" t="str">
        <f t="shared" si="20"/>
        <v>5A</v>
      </c>
      <c r="M306" t="str">
        <f t="shared" si="20"/>
        <v>8C</v>
      </c>
      <c r="N306" t="str">
        <f t="shared" si="19"/>
        <v>32</v>
      </c>
      <c r="O306" t="str">
        <f t="shared" si="19"/>
        <v>32</v>
      </c>
      <c r="P306" t="str">
        <f t="shared" si="19"/>
        <v>28</v>
      </c>
      <c r="R306">
        <v>79</v>
      </c>
      <c r="S306">
        <v>125</v>
      </c>
      <c r="T306">
        <v>204</v>
      </c>
      <c r="U306">
        <v>68</v>
      </c>
      <c r="V306">
        <v>68</v>
      </c>
      <c r="W306">
        <v>57</v>
      </c>
    </row>
    <row r="307" spans="1:23" x14ac:dyDescent="0.5">
      <c r="A307">
        <f t="shared" si="18"/>
        <v>306</v>
      </c>
      <c r="B307" t="s">
        <v>305</v>
      </c>
      <c r="C307">
        <v>70</v>
      </c>
      <c r="D307">
        <v>110</v>
      </c>
      <c r="E307">
        <v>180</v>
      </c>
      <c r="F307">
        <v>60</v>
      </c>
      <c r="G307">
        <v>60</v>
      </c>
      <c r="H307">
        <v>50</v>
      </c>
      <c r="I307">
        <f t="shared" si="17"/>
        <v>530</v>
      </c>
      <c r="K307" t="str">
        <f t="shared" si="20"/>
        <v>46</v>
      </c>
      <c r="L307" t="str">
        <f t="shared" si="20"/>
        <v>6E</v>
      </c>
      <c r="M307" t="str">
        <f t="shared" si="20"/>
        <v>B4</v>
      </c>
      <c r="N307" t="str">
        <f t="shared" si="19"/>
        <v>3C</v>
      </c>
      <c r="O307" t="str">
        <f t="shared" si="19"/>
        <v>3C</v>
      </c>
      <c r="P307" t="str">
        <f t="shared" si="19"/>
        <v>32</v>
      </c>
      <c r="R307">
        <v>43</v>
      </c>
      <c r="S307">
        <v>57</v>
      </c>
      <c r="T307">
        <v>79</v>
      </c>
      <c r="U307">
        <v>57</v>
      </c>
      <c r="V307">
        <v>79</v>
      </c>
      <c r="W307">
        <v>86</v>
      </c>
    </row>
    <row r="308" spans="1:23" x14ac:dyDescent="0.5">
      <c r="A308">
        <f t="shared" si="18"/>
        <v>307</v>
      </c>
      <c r="B308" t="s">
        <v>306</v>
      </c>
      <c r="C308">
        <v>30</v>
      </c>
      <c r="D308">
        <v>40</v>
      </c>
      <c r="E308">
        <v>55</v>
      </c>
      <c r="F308">
        <v>40</v>
      </c>
      <c r="G308">
        <v>55</v>
      </c>
      <c r="H308">
        <v>60</v>
      </c>
      <c r="I308">
        <f t="shared" si="17"/>
        <v>280</v>
      </c>
      <c r="K308" t="str">
        <f t="shared" si="20"/>
        <v>1E</v>
      </c>
      <c r="L308" t="str">
        <f t="shared" si="20"/>
        <v>28</v>
      </c>
      <c r="M308" t="str">
        <f t="shared" si="20"/>
        <v>37</v>
      </c>
      <c r="N308" t="str">
        <f t="shared" si="19"/>
        <v>28</v>
      </c>
      <c r="O308" t="str">
        <f t="shared" si="19"/>
        <v>37</v>
      </c>
      <c r="P308" t="str">
        <f t="shared" si="19"/>
        <v>3C</v>
      </c>
      <c r="R308">
        <v>88</v>
      </c>
      <c r="S308">
        <v>88</v>
      </c>
      <c r="T308">
        <v>110</v>
      </c>
      <c r="U308">
        <v>88</v>
      </c>
      <c r="V308">
        <v>110</v>
      </c>
      <c r="W308">
        <v>117</v>
      </c>
    </row>
    <row r="309" spans="1:23" x14ac:dyDescent="0.5">
      <c r="A309">
        <f t="shared" si="18"/>
        <v>308</v>
      </c>
      <c r="B309" t="s">
        <v>307</v>
      </c>
      <c r="C309">
        <v>60</v>
      </c>
      <c r="D309">
        <v>60</v>
      </c>
      <c r="E309">
        <v>75</v>
      </c>
      <c r="F309">
        <v>60</v>
      </c>
      <c r="G309">
        <v>75</v>
      </c>
      <c r="H309">
        <v>80</v>
      </c>
      <c r="I309">
        <f t="shared" si="17"/>
        <v>410</v>
      </c>
      <c r="K309" t="str">
        <f t="shared" si="20"/>
        <v>3C</v>
      </c>
      <c r="L309" t="str">
        <f t="shared" si="20"/>
        <v>3C</v>
      </c>
      <c r="M309" t="str">
        <f t="shared" si="20"/>
        <v>4B</v>
      </c>
      <c r="N309" t="str">
        <f t="shared" si="19"/>
        <v>3C</v>
      </c>
      <c r="O309" t="str">
        <f t="shared" si="19"/>
        <v>4B</v>
      </c>
      <c r="P309" t="str">
        <f t="shared" si="19"/>
        <v>50</v>
      </c>
      <c r="R309">
        <v>54</v>
      </c>
      <c r="S309">
        <v>61</v>
      </c>
      <c r="T309">
        <v>54</v>
      </c>
      <c r="U309">
        <v>88</v>
      </c>
      <c r="V309">
        <v>54</v>
      </c>
      <c r="W309">
        <v>88</v>
      </c>
    </row>
    <row r="310" spans="1:23" x14ac:dyDescent="0.5">
      <c r="A310">
        <f t="shared" si="18"/>
        <v>309</v>
      </c>
      <c r="B310" t="s">
        <v>308</v>
      </c>
      <c r="C310">
        <v>40</v>
      </c>
      <c r="D310">
        <v>45</v>
      </c>
      <c r="E310">
        <v>40</v>
      </c>
      <c r="F310">
        <v>65</v>
      </c>
      <c r="G310">
        <v>40</v>
      </c>
      <c r="H310">
        <v>65</v>
      </c>
      <c r="I310">
        <f t="shared" si="17"/>
        <v>295</v>
      </c>
      <c r="K310" t="str">
        <f t="shared" si="20"/>
        <v>28</v>
      </c>
      <c r="L310" t="str">
        <f t="shared" si="20"/>
        <v>2D</v>
      </c>
      <c r="M310" t="str">
        <f t="shared" si="20"/>
        <v>28</v>
      </c>
      <c r="N310" t="str">
        <f t="shared" si="19"/>
        <v>41</v>
      </c>
      <c r="O310" t="str">
        <f t="shared" si="19"/>
        <v>28</v>
      </c>
      <c r="P310" t="str">
        <f t="shared" si="19"/>
        <v>41</v>
      </c>
      <c r="R310">
        <v>88</v>
      </c>
      <c r="S310">
        <v>95</v>
      </c>
      <c r="T310">
        <v>76</v>
      </c>
      <c r="U310">
        <v>133</v>
      </c>
      <c r="V310">
        <v>76</v>
      </c>
      <c r="W310">
        <v>133</v>
      </c>
    </row>
    <row r="311" spans="1:23" x14ac:dyDescent="0.5">
      <c r="A311">
        <f t="shared" si="18"/>
        <v>310</v>
      </c>
      <c r="B311" t="s">
        <v>309</v>
      </c>
      <c r="C311">
        <v>70</v>
      </c>
      <c r="D311">
        <v>75</v>
      </c>
      <c r="E311">
        <v>60</v>
      </c>
      <c r="F311">
        <v>105</v>
      </c>
      <c r="G311">
        <v>60</v>
      </c>
      <c r="H311">
        <v>105</v>
      </c>
      <c r="I311">
        <f t="shared" si="17"/>
        <v>475</v>
      </c>
      <c r="K311" t="str">
        <f t="shared" si="20"/>
        <v>46</v>
      </c>
      <c r="L311" t="str">
        <f t="shared" si="20"/>
        <v>4B</v>
      </c>
      <c r="M311" t="str">
        <f t="shared" si="20"/>
        <v>3C</v>
      </c>
      <c r="N311" t="str">
        <f t="shared" si="19"/>
        <v>69</v>
      </c>
      <c r="O311" t="str">
        <f t="shared" si="19"/>
        <v>3C</v>
      </c>
      <c r="P311" t="str">
        <f t="shared" si="19"/>
        <v>69</v>
      </c>
      <c r="R311">
        <v>89</v>
      </c>
      <c r="S311">
        <v>74</v>
      </c>
      <c r="T311">
        <v>59</v>
      </c>
      <c r="U311">
        <v>126</v>
      </c>
      <c r="V311">
        <v>111</v>
      </c>
      <c r="W311">
        <v>141</v>
      </c>
    </row>
    <row r="312" spans="1:23" x14ac:dyDescent="0.5">
      <c r="A312">
        <f t="shared" si="18"/>
        <v>311</v>
      </c>
      <c r="B312" t="s">
        <v>310</v>
      </c>
      <c r="C312">
        <v>60</v>
      </c>
      <c r="D312">
        <v>50</v>
      </c>
      <c r="E312">
        <v>40</v>
      </c>
      <c r="F312">
        <v>85</v>
      </c>
      <c r="G312">
        <v>75</v>
      </c>
      <c r="H312">
        <v>95</v>
      </c>
      <c r="I312">
        <f t="shared" si="17"/>
        <v>405</v>
      </c>
      <c r="K312" t="str">
        <f t="shared" si="20"/>
        <v>3C</v>
      </c>
      <c r="L312" t="str">
        <f t="shared" si="20"/>
        <v>32</v>
      </c>
      <c r="M312" t="str">
        <f t="shared" si="20"/>
        <v>28</v>
      </c>
      <c r="N312" t="str">
        <f t="shared" si="19"/>
        <v>55</v>
      </c>
      <c r="O312" t="str">
        <f t="shared" si="19"/>
        <v>4B</v>
      </c>
      <c r="P312" t="str">
        <f t="shared" si="19"/>
        <v>5F</v>
      </c>
      <c r="R312">
        <v>89</v>
      </c>
      <c r="S312">
        <v>59</v>
      </c>
      <c r="T312">
        <v>74</v>
      </c>
      <c r="U312">
        <v>111</v>
      </c>
      <c r="V312">
        <v>126</v>
      </c>
      <c r="W312">
        <v>141</v>
      </c>
    </row>
    <row r="313" spans="1:23" x14ac:dyDescent="0.5">
      <c r="A313">
        <f t="shared" si="18"/>
        <v>312</v>
      </c>
      <c r="B313" t="s">
        <v>311</v>
      </c>
      <c r="C313">
        <v>60</v>
      </c>
      <c r="D313">
        <v>40</v>
      </c>
      <c r="E313">
        <v>50</v>
      </c>
      <c r="F313">
        <v>75</v>
      </c>
      <c r="G313">
        <v>85</v>
      </c>
      <c r="H313">
        <v>95</v>
      </c>
      <c r="I313">
        <f t="shared" si="17"/>
        <v>405</v>
      </c>
      <c r="K313" t="str">
        <f t="shared" si="20"/>
        <v>3C</v>
      </c>
      <c r="L313" t="str">
        <f t="shared" si="20"/>
        <v>28</v>
      </c>
      <c r="M313" t="str">
        <f t="shared" si="20"/>
        <v>32</v>
      </c>
      <c r="N313" t="str">
        <f t="shared" si="19"/>
        <v>4B</v>
      </c>
      <c r="O313" t="str">
        <f t="shared" si="19"/>
        <v>55</v>
      </c>
      <c r="P313" t="str">
        <f t="shared" si="19"/>
        <v>5F</v>
      </c>
      <c r="R313">
        <v>98</v>
      </c>
      <c r="S313">
        <v>110</v>
      </c>
      <c r="T313">
        <v>82</v>
      </c>
      <c r="U313">
        <v>70</v>
      </c>
      <c r="V313">
        <v>112</v>
      </c>
      <c r="W313">
        <v>128</v>
      </c>
    </row>
    <row r="314" spans="1:23" x14ac:dyDescent="0.5">
      <c r="A314">
        <f t="shared" si="18"/>
        <v>313</v>
      </c>
      <c r="B314" t="s">
        <v>312</v>
      </c>
      <c r="C314">
        <v>65</v>
      </c>
      <c r="D314">
        <v>73</v>
      </c>
      <c r="E314">
        <v>55</v>
      </c>
      <c r="F314">
        <v>47</v>
      </c>
      <c r="G314">
        <v>75</v>
      </c>
      <c r="H314">
        <v>85</v>
      </c>
      <c r="I314">
        <f t="shared" si="17"/>
        <v>400</v>
      </c>
      <c r="K314" t="str">
        <f t="shared" si="20"/>
        <v>41</v>
      </c>
      <c r="L314" t="str">
        <f t="shared" si="20"/>
        <v>49</v>
      </c>
      <c r="M314" t="str">
        <f t="shared" si="20"/>
        <v>37</v>
      </c>
      <c r="N314" t="str">
        <f t="shared" si="19"/>
        <v>2F</v>
      </c>
      <c r="O314" t="str">
        <f t="shared" si="19"/>
        <v>4B</v>
      </c>
      <c r="P314" t="str">
        <f t="shared" si="19"/>
        <v>55</v>
      </c>
      <c r="R314">
        <v>98</v>
      </c>
      <c r="S314">
        <v>70</v>
      </c>
      <c r="T314">
        <v>82</v>
      </c>
      <c r="U314">
        <v>110</v>
      </c>
      <c r="V314">
        <v>112</v>
      </c>
      <c r="W314">
        <v>128</v>
      </c>
    </row>
    <row r="315" spans="1:23" x14ac:dyDescent="0.5">
      <c r="A315">
        <f t="shared" si="18"/>
        <v>314</v>
      </c>
      <c r="B315" t="s">
        <v>313</v>
      </c>
      <c r="C315">
        <v>65</v>
      </c>
      <c r="D315">
        <v>47</v>
      </c>
      <c r="E315">
        <v>55</v>
      </c>
      <c r="F315">
        <v>73</v>
      </c>
      <c r="G315">
        <v>75</v>
      </c>
      <c r="H315">
        <v>85</v>
      </c>
      <c r="I315">
        <f t="shared" si="17"/>
        <v>400</v>
      </c>
      <c r="K315" t="str">
        <f t="shared" si="20"/>
        <v>41</v>
      </c>
      <c r="L315" t="str">
        <f t="shared" si="20"/>
        <v>2F</v>
      </c>
      <c r="M315" t="str">
        <f t="shared" si="20"/>
        <v>37</v>
      </c>
      <c r="N315" t="str">
        <f t="shared" si="19"/>
        <v>49</v>
      </c>
      <c r="O315" t="str">
        <f t="shared" si="19"/>
        <v>4B</v>
      </c>
      <c r="P315" t="str">
        <f t="shared" si="19"/>
        <v>55</v>
      </c>
      <c r="R315">
        <v>50</v>
      </c>
      <c r="S315">
        <v>60</v>
      </c>
      <c r="T315">
        <v>45</v>
      </c>
      <c r="U315">
        <v>100</v>
      </c>
      <c r="V315">
        <v>80</v>
      </c>
      <c r="W315">
        <v>65</v>
      </c>
    </row>
    <row r="316" spans="1:23" x14ac:dyDescent="0.5">
      <c r="A316">
        <f t="shared" si="18"/>
        <v>315</v>
      </c>
      <c r="B316" t="s">
        <v>314</v>
      </c>
      <c r="C316">
        <v>50</v>
      </c>
      <c r="D316">
        <v>60</v>
      </c>
      <c r="E316">
        <v>45</v>
      </c>
      <c r="F316">
        <v>100</v>
      </c>
      <c r="G316">
        <v>80</v>
      </c>
      <c r="H316">
        <v>65</v>
      </c>
      <c r="I316">
        <f t="shared" si="17"/>
        <v>400</v>
      </c>
      <c r="K316" t="str">
        <f t="shared" si="20"/>
        <v>32</v>
      </c>
      <c r="L316" t="str">
        <f t="shared" si="20"/>
        <v>3C</v>
      </c>
      <c r="M316" t="str">
        <f t="shared" si="20"/>
        <v>2D</v>
      </c>
      <c r="N316" t="str">
        <f t="shared" si="19"/>
        <v>64</v>
      </c>
      <c r="O316" t="str">
        <f t="shared" si="19"/>
        <v>50</v>
      </c>
      <c r="P316" t="str">
        <f t="shared" si="19"/>
        <v>41</v>
      </c>
      <c r="R316">
        <v>93</v>
      </c>
      <c r="S316">
        <v>57</v>
      </c>
      <c r="T316">
        <v>70</v>
      </c>
      <c r="U316">
        <v>57</v>
      </c>
      <c r="V316">
        <v>70</v>
      </c>
      <c r="W316">
        <v>53</v>
      </c>
    </row>
    <row r="317" spans="1:23" x14ac:dyDescent="0.5">
      <c r="A317">
        <f t="shared" si="18"/>
        <v>316</v>
      </c>
      <c r="B317" t="s">
        <v>315</v>
      </c>
      <c r="C317">
        <v>70</v>
      </c>
      <c r="D317">
        <v>43</v>
      </c>
      <c r="E317">
        <v>53</v>
      </c>
      <c r="F317">
        <v>43</v>
      </c>
      <c r="G317">
        <v>53</v>
      </c>
      <c r="H317">
        <v>40</v>
      </c>
      <c r="I317">
        <f t="shared" si="17"/>
        <v>302</v>
      </c>
      <c r="K317" t="str">
        <f t="shared" si="20"/>
        <v>46</v>
      </c>
      <c r="L317" t="str">
        <f t="shared" si="20"/>
        <v>2B</v>
      </c>
      <c r="M317" t="str">
        <f t="shared" si="20"/>
        <v>35</v>
      </c>
      <c r="N317" t="str">
        <f t="shared" si="19"/>
        <v>2B</v>
      </c>
      <c r="O317" t="str">
        <f t="shared" si="19"/>
        <v>35</v>
      </c>
      <c r="P317" t="str">
        <f t="shared" si="19"/>
        <v>28</v>
      </c>
      <c r="R317">
        <v>128</v>
      </c>
      <c r="S317">
        <v>94</v>
      </c>
      <c r="T317">
        <v>107</v>
      </c>
      <c r="U317">
        <v>94</v>
      </c>
      <c r="V317">
        <v>107</v>
      </c>
      <c r="W317">
        <v>71</v>
      </c>
    </row>
    <row r="318" spans="1:23" x14ac:dyDescent="0.5">
      <c r="A318">
        <f t="shared" si="18"/>
        <v>317</v>
      </c>
      <c r="B318" t="s">
        <v>316</v>
      </c>
      <c r="C318">
        <v>100</v>
      </c>
      <c r="D318">
        <v>73</v>
      </c>
      <c r="E318">
        <v>83</v>
      </c>
      <c r="F318">
        <v>73</v>
      </c>
      <c r="G318">
        <v>83</v>
      </c>
      <c r="H318">
        <v>55</v>
      </c>
      <c r="I318">
        <f t="shared" si="17"/>
        <v>467</v>
      </c>
      <c r="K318" t="str">
        <f t="shared" si="20"/>
        <v>64</v>
      </c>
      <c r="L318" t="str">
        <f t="shared" si="20"/>
        <v>49</v>
      </c>
      <c r="M318" t="str">
        <f t="shared" si="20"/>
        <v>53</v>
      </c>
      <c r="N318" t="str">
        <f t="shared" si="19"/>
        <v>49</v>
      </c>
      <c r="O318" t="str">
        <f t="shared" si="19"/>
        <v>53</v>
      </c>
      <c r="P318" t="str">
        <f t="shared" si="19"/>
        <v>37</v>
      </c>
      <c r="R318">
        <v>59</v>
      </c>
      <c r="S318">
        <v>118</v>
      </c>
      <c r="T318">
        <v>26</v>
      </c>
      <c r="U318">
        <v>85</v>
      </c>
      <c r="V318">
        <v>26</v>
      </c>
      <c r="W318">
        <v>85</v>
      </c>
    </row>
    <row r="319" spans="1:23" x14ac:dyDescent="0.5">
      <c r="A319">
        <f t="shared" si="18"/>
        <v>318</v>
      </c>
      <c r="B319" t="s">
        <v>317</v>
      </c>
      <c r="C319">
        <v>45</v>
      </c>
      <c r="D319">
        <v>90</v>
      </c>
      <c r="E319">
        <v>20</v>
      </c>
      <c r="F319">
        <v>65</v>
      </c>
      <c r="G319">
        <v>20</v>
      </c>
      <c r="H319">
        <v>65</v>
      </c>
      <c r="I319">
        <f t="shared" si="17"/>
        <v>305</v>
      </c>
      <c r="K319" t="str">
        <f t="shared" si="20"/>
        <v>2D</v>
      </c>
      <c r="L319" t="str">
        <f t="shared" si="20"/>
        <v>5A</v>
      </c>
      <c r="M319" t="str">
        <f t="shared" si="20"/>
        <v>14</v>
      </c>
      <c r="N319" t="str">
        <f t="shared" si="19"/>
        <v>41</v>
      </c>
      <c r="O319" t="str">
        <f t="shared" si="19"/>
        <v>14</v>
      </c>
      <c r="P319" t="str">
        <f t="shared" si="19"/>
        <v>41</v>
      </c>
      <c r="R319">
        <v>91</v>
      </c>
      <c r="S319">
        <v>157</v>
      </c>
      <c r="T319">
        <v>52</v>
      </c>
      <c r="U319">
        <v>124</v>
      </c>
      <c r="V319">
        <v>52</v>
      </c>
      <c r="W319">
        <v>124</v>
      </c>
    </row>
    <row r="320" spans="1:23" x14ac:dyDescent="0.5">
      <c r="A320">
        <f t="shared" si="18"/>
        <v>319</v>
      </c>
      <c r="B320" t="s">
        <v>318</v>
      </c>
      <c r="C320">
        <v>70</v>
      </c>
      <c r="D320">
        <v>120</v>
      </c>
      <c r="E320">
        <v>40</v>
      </c>
      <c r="F320">
        <v>95</v>
      </c>
      <c r="G320">
        <v>40</v>
      </c>
      <c r="H320">
        <v>95</v>
      </c>
      <c r="I320">
        <f t="shared" si="17"/>
        <v>460</v>
      </c>
      <c r="K320" t="str">
        <f t="shared" si="20"/>
        <v>46</v>
      </c>
      <c r="L320" t="str">
        <f t="shared" si="20"/>
        <v>78</v>
      </c>
      <c r="M320" t="str">
        <f t="shared" si="20"/>
        <v>28</v>
      </c>
      <c r="N320" t="str">
        <f t="shared" si="19"/>
        <v>5F</v>
      </c>
      <c r="O320" t="str">
        <f t="shared" si="19"/>
        <v>28</v>
      </c>
      <c r="P320" t="str">
        <f t="shared" si="19"/>
        <v>5F</v>
      </c>
      <c r="R320">
        <v>130</v>
      </c>
      <c r="S320">
        <v>70</v>
      </c>
      <c r="T320">
        <v>35</v>
      </c>
      <c r="U320">
        <v>70</v>
      </c>
      <c r="V320">
        <v>35</v>
      </c>
      <c r="W320">
        <v>60</v>
      </c>
    </row>
    <row r="321" spans="1:23" x14ac:dyDescent="0.5">
      <c r="A321">
        <f t="shared" si="18"/>
        <v>320</v>
      </c>
      <c r="B321" t="s">
        <v>319</v>
      </c>
      <c r="C321">
        <v>130</v>
      </c>
      <c r="D321">
        <v>70</v>
      </c>
      <c r="E321">
        <v>35</v>
      </c>
      <c r="F321">
        <v>70</v>
      </c>
      <c r="G321">
        <v>35</v>
      </c>
      <c r="H321">
        <v>60</v>
      </c>
      <c r="I321">
        <f t="shared" si="17"/>
        <v>400</v>
      </c>
      <c r="K321" t="str">
        <f t="shared" si="20"/>
        <v>82</v>
      </c>
      <c r="L321" t="str">
        <f t="shared" si="20"/>
        <v>46</v>
      </c>
      <c r="M321" t="str">
        <f t="shared" si="20"/>
        <v>23</v>
      </c>
      <c r="N321" t="str">
        <f t="shared" si="19"/>
        <v>46</v>
      </c>
      <c r="O321" t="str">
        <f t="shared" si="19"/>
        <v>23</v>
      </c>
      <c r="P321" t="str">
        <f t="shared" si="19"/>
        <v>3C</v>
      </c>
      <c r="R321">
        <v>204</v>
      </c>
      <c r="S321">
        <v>108</v>
      </c>
      <c r="T321">
        <v>54</v>
      </c>
      <c r="U321">
        <v>108</v>
      </c>
      <c r="V321">
        <v>54</v>
      </c>
      <c r="W321">
        <v>72</v>
      </c>
    </row>
    <row r="322" spans="1:23" x14ac:dyDescent="0.5">
      <c r="A322">
        <f t="shared" si="18"/>
        <v>321</v>
      </c>
      <c r="B322" t="s">
        <v>320</v>
      </c>
      <c r="C322">
        <v>170</v>
      </c>
      <c r="D322">
        <v>90</v>
      </c>
      <c r="E322">
        <v>45</v>
      </c>
      <c r="F322">
        <v>90</v>
      </c>
      <c r="G322">
        <v>45</v>
      </c>
      <c r="H322">
        <v>60</v>
      </c>
      <c r="I322">
        <f t="shared" si="17"/>
        <v>500</v>
      </c>
      <c r="K322" t="str">
        <f t="shared" si="20"/>
        <v>AA</v>
      </c>
      <c r="L322" t="str">
        <f t="shared" si="20"/>
        <v>5A</v>
      </c>
      <c r="M322" t="str">
        <f t="shared" si="20"/>
        <v>2D</v>
      </c>
      <c r="N322" t="str">
        <f t="shared" si="19"/>
        <v>5A</v>
      </c>
      <c r="O322" t="str">
        <f t="shared" si="19"/>
        <v>2D</v>
      </c>
      <c r="P322" t="str">
        <f t="shared" si="19"/>
        <v>3C</v>
      </c>
      <c r="R322">
        <v>79</v>
      </c>
      <c r="S322">
        <v>79</v>
      </c>
      <c r="T322">
        <v>52</v>
      </c>
      <c r="U322">
        <v>85</v>
      </c>
      <c r="V322">
        <v>59</v>
      </c>
      <c r="W322">
        <v>46</v>
      </c>
    </row>
    <row r="323" spans="1:23" x14ac:dyDescent="0.5">
      <c r="A323">
        <f t="shared" si="18"/>
        <v>322</v>
      </c>
      <c r="B323" t="s">
        <v>321</v>
      </c>
      <c r="C323">
        <v>60</v>
      </c>
      <c r="D323">
        <v>60</v>
      </c>
      <c r="E323">
        <v>40</v>
      </c>
      <c r="F323">
        <v>65</v>
      </c>
      <c r="G323">
        <v>45</v>
      </c>
      <c r="H323">
        <v>35</v>
      </c>
      <c r="I323">
        <f t="shared" ref="I323:I386" si="21">SUM(C323:H323)</f>
        <v>305</v>
      </c>
      <c r="K323" t="str">
        <f t="shared" si="20"/>
        <v>3C</v>
      </c>
      <c r="L323" t="str">
        <f t="shared" si="20"/>
        <v>3C</v>
      </c>
      <c r="M323" t="str">
        <f t="shared" si="20"/>
        <v>28</v>
      </c>
      <c r="N323" t="str">
        <f t="shared" si="19"/>
        <v>41</v>
      </c>
      <c r="O323" t="str">
        <f t="shared" si="19"/>
        <v>2D</v>
      </c>
      <c r="P323" t="str">
        <f t="shared" si="19"/>
        <v>23</v>
      </c>
      <c r="R323">
        <v>91</v>
      </c>
      <c r="S323">
        <v>130</v>
      </c>
      <c r="T323">
        <v>91</v>
      </c>
      <c r="U323">
        <v>137</v>
      </c>
      <c r="V323">
        <v>98</v>
      </c>
      <c r="W323">
        <v>52</v>
      </c>
    </row>
    <row r="324" spans="1:23" x14ac:dyDescent="0.5">
      <c r="A324">
        <f t="shared" si="18"/>
        <v>323</v>
      </c>
      <c r="B324" t="s">
        <v>322</v>
      </c>
      <c r="C324">
        <v>70</v>
      </c>
      <c r="D324">
        <v>100</v>
      </c>
      <c r="E324">
        <v>70</v>
      </c>
      <c r="F324">
        <v>105</v>
      </c>
      <c r="G324">
        <v>75</v>
      </c>
      <c r="H324">
        <v>40</v>
      </c>
      <c r="I324">
        <f t="shared" si="21"/>
        <v>460</v>
      </c>
      <c r="K324" t="str">
        <f t="shared" si="20"/>
        <v>46</v>
      </c>
      <c r="L324" t="str">
        <f t="shared" si="20"/>
        <v>64</v>
      </c>
      <c r="M324" t="str">
        <f t="shared" si="20"/>
        <v>46</v>
      </c>
      <c r="N324" t="str">
        <f t="shared" si="19"/>
        <v>69</v>
      </c>
      <c r="O324" t="str">
        <f t="shared" si="19"/>
        <v>4B</v>
      </c>
      <c r="P324" t="str">
        <f t="shared" si="19"/>
        <v>28</v>
      </c>
      <c r="R324">
        <v>89</v>
      </c>
      <c r="S324">
        <v>109</v>
      </c>
      <c r="T324">
        <v>179</v>
      </c>
      <c r="U324">
        <v>109</v>
      </c>
      <c r="V324">
        <v>89</v>
      </c>
      <c r="W324">
        <v>26</v>
      </c>
    </row>
    <row r="325" spans="1:23" x14ac:dyDescent="0.5">
      <c r="A325">
        <f t="shared" ref="A325:A388" si="22">A324+1</f>
        <v>324</v>
      </c>
      <c r="B325" t="s">
        <v>323</v>
      </c>
      <c r="C325">
        <v>70</v>
      </c>
      <c r="D325">
        <v>85</v>
      </c>
      <c r="E325">
        <v>140</v>
      </c>
      <c r="F325">
        <v>85</v>
      </c>
      <c r="G325">
        <v>70</v>
      </c>
      <c r="H325">
        <v>20</v>
      </c>
      <c r="I325">
        <f t="shared" si="21"/>
        <v>470</v>
      </c>
      <c r="K325" t="str">
        <f t="shared" si="20"/>
        <v>46</v>
      </c>
      <c r="L325" t="str">
        <f t="shared" si="20"/>
        <v>55</v>
      </c>
      <c r="M325" t="str">
        <f t="shared" si="20"/>
        <v>8C</v>
      </c>
      <c r="N325" t="str">
        <f t="shared" si="19"/>
        <v>55</v>
      </c>
      <c r="O325" t="str">
        <f t="shared" si="19"/>
        <v>46</v>
      </c>
      <c r="P325" t="str">
        <f t="shared" si="19"/>
        <v>14</v>
      </c>
      <c r="R325">
        <v>73</v>
      </c>
      <c r="S325">
        <v>30</v>
      </c>
      <c r="T325">
        <v>42</v>
      </c>
      <c r="U325">
        <v>85</v>
      </c>
      <c r="V325">
        <v>97</v>
      </c>
      <c r="W325">
        <v>73</v>
      </c>
    </row>
    <row r="326" spans="1:23" x14ac:dyDescent="0.5">
      <c r="A326">
        <f t="shared" si="22"/>
        <v>325</v>
      </c>
      <c r="B326" t="s">
        <v>324</v>
      </c>
      <c r="C326">
        <v>60</v>
      </c>
      <c r="D326">
        <v>25</v>
      </c>
      <c r="E326">
        <v>35</v>
      </c>
      <c r="F326">
        <v>70</v>
      </c>
      <c r="G326">
        <v>80</v>
      </c>
      <c r="H326">
        <v>60</v>
      </c>
      <c r="I326">
        <f t="shared" si="21"/>
        <v>330</v>
      </c>
      <c r="K326" t="str">
        <f t="shared" si="20"/>
        <v>3C</v>
      </c>
      <c r="L326" t="str">
        <f t="shared" si="20"/>
        <v>19</v>
      </c>
      <c r="M326" t="str">
        <f t="shared" si="20"/>
        <v>23</v>
      </c>
      <c r="N326" t="str">
        <f t="shared" si="19"/>
        <v>46</v>
      </c>
      <c r="O326" t="str">
        <f t="shared" si="19"/>
        <v>50</v>
      </c>
      <c r="P326" t="str">
        <f t="shared" si="19"/>
        <v>3C</v>
      </c>
      <c r="R326">
        <v>102</v>
      </c>
      <c r="S326">
        <v>57</v>
      </c>
      <c r="T326">
        <v>83</v>
      </c>
      <c r="U326">
        <v>115</v>
      </c>
      <c r="V326">
        <v>140</v>
      </c>
      <c r="W326">
        <v>102</v>
      </c>
    </row>
    <row r="327" spans="1:23" x14ac:dyDescent="0.5">
      <c r="A327">
        <f t="shared" si="22"/>
        <v>326</v>
      </c>
      <c r="B327" t="s">
        <v>325</v>
      </c>
      <c r="C327">
        <v>80</v>
      </c>
      <c r="D327">
        <v>45</v>
      </c>
      <c r="E327">
        <v>65</v>
      </c>
      <c r="F327">
        <v>90</v>
      </c>
      <c r="G327">
        <v>110</v>
      </c>
      <c r="H327">
        <v>80</v>
      </c>
      <c r="I327">
        <f t="shared" si="21"/>
        <v>470</v>
      </c>
      <c r="K327" t="str">
        <f t="shared" si="20"/>
        <v>50</v>
      </c>
      <c r="L327" t="str">
        <f t="shared" si="20"/>
        <v>2D</v>
      </c>
      <c r="M327" t="str">
        <f t="shared" si="20"/>
        <v>41</v>
      </c>
      <c r="N327" t="str">
        <f t="shared" si="19"/>
        <v>5A</v>
      </c>
      <c r="O327" t="str">
        <f t="shared" si="19"/>
        <v>6E</v>
      </c>
      <c r="P327" t="str">
        <f t="shared" si="19"/>
        <v>50</v>
      </c>
      <c r="R327">
        <v>100</v>
      </c>
      <c r="S327">
        <v>100</v>
      </c>
      <c r="T327">
        <v>100</v>
      </c>
      <c r="U327">
        <v>100</v>
      </c>
      <c r="V327">
        <v>100</v>
      </c>
      <c r="W327">
        <v>100</v>
      </c>
    </row>
    <row r="328" spans="1:23" x14ac:dyDescent="0.5">
      <c r="A328">
        <f t="shared" si="22"/>
        <v>327</v>
      </c>
      <c r="B328" t="s">
        <v>326</v>
      </c>
      <c r="C328">
        <v>60</v>
      </c>
      <c r="D328">
        <v>60</v>
      </c>
      <c r="E328">
        <v>60</v>
      </c>
      <c r="F328">
        <v>60</v>
      </c>
      <c r="G328">
        <v>60</v>
      </c>
      <c r="H328">
        <v>60</v>
      </c>
      <c r="I328">
        <f t="shared" si="21"/>
        <v>360</v>
      </c>
      <c r="K328" t="str">
        <f t="shared" si="20"/>
        <v>3C</v>
      </c>
      <c r="L328" t="str">
        <f t="shared" si="20"/>
        <v>3C</v>
      </c>
      <c r="M328" t="str">
        <f t="shared" si="20"/>
        <v>3C</v>
      </c>
      <c r="N328" t="str">
        <f t="shared" si="19"/>
        <v>3C</v>
      </c>
      <c r="O328" t="str">
        <f t="shared" si="19"/>
        <v>3C</v>
      </c>
      <c r="P328" t="str">
        <f t="shared" si="19"/>
        <v>3C</v>
      </c>
      <c r="R328">
        <v>47</v>
      </c>
      <c r="S328">
        <v>103</v>
      </c>
      <c r="T328">
        <v>47</v>
      </c>
      <c r="U328">
        <v>47</v>
      </c>
      <c r="V328">
        <v>47</v>
      </c>
      <c r="W328">
        <v>10</v>
      </c>
    </row>
    <row r="329" spans="1:23" x14ac:dyDescent="0.5">
      <c r="A329">
        <f t="shared" si="22"/>
        <v>328</v>
      </c>
      <c r="B329" t="s">
        <v>327</v>
      </c>
      <c r="C329">
        <v>45</v>
      </c>
      <c r="D329">
        <v>100</v>
      </c>
      <c r="E329">
        <v>45</v>
      </c>
      <c r="F329">
        <v>45</v>
      </c>
      <c r="G329">
        <v>45</v>
      </c>
      <c r="H329">
        <v>10</v>
      </c>
      <c r="I329">
        <f t="shared" si="21"/>
        <v>290</v>
      </c>
      <c r="K329" t="str">
        <f t="shared" si="20"/>
        <v>2D</v>
      </c>
      <c r="L329" t="str">
        <f t="shared" si="20"/>
        <v>64</v>
      </c>
      <c r="M329" t="str">
        <f t="shared" si="20"/>
        <v>2D</v>
      </c>
      <c r="N329" t="str">
        <f t="shared" si="19"/>
        <v>2D</v>
      </c>
      <c r="O329" t="str">
        <f t="shared" si="19"/>
        <v>2D</v>
      </c>
      <c r="P329" t="str">
        <f t="shared" si="19"/>
        <v>A</v>
      </c>
      <c r="R329">
        <v>59</v>
      </c>
      <c r="S329">
        <v>82</v>
      </c>
      <c r="T329">
        <v>59</v>
      </c>
      <c r="U329">
        <v>59</v>
      </c>
      <c r="V329">
        <v>59</v>
      </c>
      <c r="W329">
        <v>82</v>
      </c>
    </row>
    <row r="330" spans="1:23" x14ac:dyDescent="0.5">
      <c r="A330">
        <f t="shared" si="22"/>
        <v>329</v>
      </c>
      <c r="B330" t="s">
        <v>328</v>
      </c>
      <c r="C330">
        <v>50</v>
      </c>
      <c r="D330">
        <v>70</v>
      </c>
      <c r="E330">
        <v>50</v>
      </c>
      <c r="F330">
        <v>50</v>
      </c>
      <c r="G330">
        <v>50</v>
      </c>
      <c r="H330">
        <v>70</v>
      </c>
      <c r="I330">
        <f t="shared" si="21"/>
        <v>340</v>
      </c>
      <c r="K330" t="str">
        <f t="shared" si="20"/>
        <v>32</v>
      </c>
      <c r="L330" t="str">
        <f t="shared" si="20"/>
        <v>46</v>
      </c>
      <c r="M330" t="str">
        <f t="shared" si="20"/>
        <v>32</v>
      </c>
      <c r="N330" t="str">
        <f t="shared" si="19"/>
        <v>32</v>
      </c>
      <c r="O330" t="str">
        <f t="shared" si="19"/>
        <v>32</v>
      </c>
      <c r="P330" t="str">
        <f t="shared" si="19"/>
        <v>46</v>
      </c>
      <c r="R330">
        <v>92</v>
      </c>
      <c r="S330">
        <v>115</v>
      </c>
      <c r="T330">
        <v>92</v>
      </c>
      <c r="U330">
        <v>92</v>
      </c>
      <c r="V330">
        <v>92</v>
      </c>
      <c r="W330">
        <v>115</v>
      </c>
    </row>
    <row r="331" spans="1:23" x14ac:dyDescent="0.5">
      <c r="A331">
        <f t="shared" si="22"/>
        <v>330</v>
      </c>
      <c r="B331" t="s">
        <v>329</v>
      </c>
      <c r="C331">
        <v>80</v>
      </c>
      <c r="D331">
        <v>100</v>
      </c>
      <c r="E331">
        <v>80</v>
      </c>
      <c r="F331">
        <v>80</v>
      </c>
      <c r="G331">
        <v>80</v>
      </c>
      <c r="H331">
        <v>100</v>
      </c>
      <c r="I331">
        <f t="shared" si="21"/>
        <v>520</v>
      </c>
      <c r="K331" t="str">
        <f t="shared" si="20"/>
        <v>50</v>
      </c>
      <c r="L331" t="str">
        <f t="shared" si="20"/>
        <v>64</v>
      </c>
      <c r="M331" t="str">
        <f t="shared" si="20"/>
        <v>50</v>
      </c>
      <c r="N331" t="str">
        <f t="shared" si="19"/>
        <v>50</v>
      </c>
      <c r="O331" t="str">
        <f t="shared" si="19"/>
        <v>50</v>
      </c>
      <c r="P331" t="str">
        <f t="shared" si="19"/>
        <v>64</v>
      </c>
      <c r="R331">
        <v>60</v>
      </c>
      <c r="S331">
        <v>101</v>
      </c>
      <c r="T331">
        <v>48</v>
      </c>
      <c r="U331">
        <v>101</v>
      </c>
      <c r="V331">
        <v>48</v>
      </c>
      <c r="W331">
        <v>42</v>
      </c>
    </row>
    <row r="332" spans="1:23" x14ac:dyDescent="0.5">
      <c r="A332">
        <f t="shared" si="22"/>
        <v>331</v>
      </c>
      <c r="B332" t="s">
        <v>330</v>
      </c>
      <c r="C332">
        <v>50</v>
      </c>
      <c r="D332">
        <v>85</v>
      </c>
      <c r="E332">
        <v>40</v>
      </c>
      <c r="F332">
        <v>85</v>
      </c>
      <c r="G332">
        <v>40</v>
      </c>
      <c r="H332">
        <v>35</v>
      </c>
      <c r="I332">
        <f t="shared" si="21"/>
        <v>335</v>
      </c>
      <c r="K332" t="str">
        <f t="shared" si="20"/>
        <v>32</v>
      </c>
      <c r="L332" t="str">
        <f t="shared" si="20"/>
        <v>55</v>
      </c>
      <c r="M332" t="str">
        <f t="shared" si="20"/>
        <v>28</v>
      </c>
      <c r="N332" t="str">
        <f t="shared" si="19"/>
        <v>55</v>
      </c>
      <c r="O332" t="str">
        <f t="shared" si="19"/>
        <v>28</v>
      </c>
      <c r="P332" t="str">
        <f t="shared" si="19"/>
        <v>23</v>
      </c>
      <c r="R332">
        <v>88</v>
      </c>
      <c r="S332">
        <v>145</v>
      </c>
      <c r="T332">
        <v>76</v>
      </c>
      <c r="U332">
        <v>145</v>
      </c>
      <c r="V332">
        <v>76</v>
      </c>
      <c r="W332">
        <v>69</v>
      </c>
    </row>
    <row r="333" spans="1:23" x14ac:dyDescent="0.5">
      <c r="A333">
        <f t="shared" si="22"/>
        <v>332</v>
      </c>
      <c r="B333" t="s">
        <v>331</v>
      </c>
      <c r="C333">
        <v>70</v>
      </c>
      <c r="D333">
        <v>115</v>
      </c>
      <c r="E333">
        <v>60</v>
      </c>
      <c r="F333">
        <v>115</v>
      </c>
      <c r="G333">
        <v>60</v>
      </c>
      <c r="H333">
        <v>55</v>
      </c>
      <c r="I333">
        <f t="shared" si="21"/>
        <v>475</v>
      </c>
      <c r="K333" t="str">
        <f t="shared" si="20"/>
        <v>46</v>
      </c>
      <c r="L333" t="str">
        <f t="shared" si="20"/>
        <v>73</v>
      </c>
      <c r="M333" t="str">
        <f t="shared" si="20"/>
        <v>3C</v>
      </c>
      <c r="N333" t="str">
        <f t="shared" si="19"/>
        <v>73</v>
      </c>
      <c r="O333" t="str">
        <f t="shared" si="19"/>
        <v>3C</v>
      </c>
      <c r="P333" t="str">
        <f t="shared" si="19"/>
        <v>37</v>
      </c>
      <c r="R333">
        <v>58</v>
      </c>
      <c r="S333">
        <v>52</v>
      </c>
      <c r="T333">
        <v>77</v>
      </c>
      <c r="U333">
        <v>52</v>
      </c>
      <c r="V333">
        <v>97</v>
      </c>
      <c r="W333">
        <v>65</v>
      </c>
    </row>
    <row r="334" spans="1:23" x14ac:dyDescent="0.5">
      <c r="A334">
        <f t="shared" si="22"/>
        <v>333</v>
      </c>
      <c r="B334" t="s">
        <v>332</v>
      </c>
      <c r="C334">
        <v>45</v>
      </c>
      <c r="D334">
        <v>40</v>
      </c>
      <c r="E334">
        <v>60</v>
      </c>
      <c r="F334">
        <v>40</v>
      </c>
      <c r="G334">
        <v>75</v>
      </c>
      <c r="H334">
        <v>50</v>
      </c>
      <c r="I334">
        <f t="shared" si="21"/>
        <v>310</v>
      </c>
      <c r="K334" t="str">
        <f t="shared" si="20"/>
        <v>2D</v>
      </c>
      <c r="L334" t="str">
        <f t="shared" si="20"/>
        <v>28</v>
      </c>
      <c r="M334" t="str">
        <f t="shared" si="20"/>
        <v>3C</v>
      </c>
      <c r="N334" t="str">
        <f t="shared" si="19"/>
        <v>28</v>
      </c>
      <c r="O334" t="str">
        <f t="shared" si="19"/>
        <v>4B</v>
      </c>
      <c r="P334" t="str">
        <f t="shared" si="19"/>
        <v>32</v>
      </c>
      <c r="R334">
        <v>92</v>
      </c>
      <c r="S334">
        <v>86</v>
      </c>
      <c r="T334">
        <v>110</v>
      </c>
      <c r="U334">
        <v>86</v>
      </c>
      <c r="V334">
        <v>129</v>
      </c>
      <c r="W334">
        <v>98</v>
      </c>
    </row>
    <row r="335" spans="1:23" x14ac:dyDescent="0.5">
      <c r="A335">
        <f t="shared" si="22"/>
        <v>334</v>
      </c>
      <c r="B335" t="s">
        <v>333</v>
      </c>
      <c r="C335">
        <v>75</v>
      </c>
      <c r="D335">
        <v>70</v>
      </c>
      <c r="E335">
        <v>90</v>
      </c>
      <c r="F335">
        <v>70</v>
      </c>
      <c r="G335">
        <v>105</v>
      </c>
      <c r="H335">
        <v>80</v>
      </c>
      <c r="I335">
        <f t="shared" si="21"/>
        <v>490</v>
      </c>
      <c r="K335" t="str">
        <f t="shared" si="20"/>
        <v>4B</v>
      </c>
      <c r="L335" t="str">
        <f t="shared" si="20"/>
        <v>46</v>
      </c>
      <c r="M335" t="str">
        <f t="shared" si="20"/>
        <v>5A</v>
      </c>
      <c r="N335" t="str">
        <f t="shared" si="19"/>
        <v>46</v>
      </c>
      <c r="O335" t="str">
        <f t="shared" si="19"/>
        <v>69</v>
      </c>
      <c r="P335" t="str">
        <f t="shared" si="19"/>
        <v>50</v>
      </c>
      <c r="R335">
        <v>96</v>
      </c>
      <c r="S335">
        <v>151</v>
      </c>
      <c r="T335">
        <v>79</v>
      </c>
      <c r="U335">
        <v>79</v>
      </c>
      <c r="V335">
        <v>79</v>
      </c>
      <c r="W335">
        <v>118</v>
      </c>
    </row>
    <row r="336" spans="1:23" x14ac:dyDescent="0.5">
      <c r="A336">
        <f t="shared" si="22"/>
        <v>335</v>
      </c>
      <c r="B336" t="s">
        <v>334</v>
      </c>
      <c r="C336">
        <v>73</v>
      </c>
      <c r="D336">
        <v>115</v>
      </c>
      <c r="E336">
        <v>60</v>
      </c>
      <c r="F336">
        <v>60</v>
      </c>
      <c r="G336">
        <v>60</v>
      </c>
      <c r="H336">
        <v>90</v>
      </c>
      <c r="I336">
        <f t="shared" si="21"/>
        <v>458</v>
      </c>
      <c r="K336" t="str">
        <f t="shared" si="20"/>
        <v>49</v>
      </c>
      <c r="L336" t="str">
        <f t="shared" si="20"/>
        <v>73</v>
      </c>
      <c r="M336" t="str">
        <f t="shared" si="20"/>
        <v>3C</v>
      </c>
      <c r="N336" t="str">
        <f t="shared" si="19"/>
        <v>3C</v>
      </c>
      <c r="O336" t="str">
        <f t="shared" si="19"/>
        <v>3C</v>
      </c>
      <c r="P336" t="str">
        <f t="shared" si="19"/>
        <v>5A</v>
      </c>
      <c r="R336">
        <v>96</v>
      </c>
      <c r="S336">
        <v>131</v>
      </c>
      <c r="T336">
        <v>79</v>
      </c>
      <c r="U336">
        <v>131</v>
      </c>
      <c r="V336">
        <v>79</v>
      </c>
      <c r="W336">
        <v>85</v>
      </c>
    </row>
    <row r="337" spans="1:23" x14ac:dyDescent="0.5">
      <c r="A337">
        <f t="shared" si="22"/>
        <v>336</v>
      </c>
      <c r="B337" t="s">
        <v>335</v>
      </c>
      <c r="C337">
        <v>73</v>
      </c>
      <c r="D337">
        <v>100</v>
      </c>
      <c r="E337">
        <v>60</v>
      </c>
      <c r="F337">
        <v>100</v>
      </c>
      <c r="G337">
        <v>60</v>
      </c>
      <c r="H337">
        <v>65</v>
      </c>
      <c r="I337">
        <f t="shared" si="21"/>
        <v>458</v>
      </c>
      <c r="K337" t="str">
        <f t="shared" si="20"/>
        <v>49</v>
      </c>
      <c r="L337" t="str">
        <f t="shared" si="20"/>
        <v>64</v>
      </c>
      <c r="M337" t="str">
        <f t="shared" si="20"/>
        <v>3C</v>
      </c>
      <c r="N337" t="str">
        <f t="shared" si="19"/>
        <v>64</v>
      </c>
      <c r="O337" t="str">
        <f t="shared" si="19"/>
        <v>3C</v>
      </c>
      <c r="P337" t="str">
        <f t="shared" si="19"/>
        <v>41</v>
      </c>
      <c r="R337">
        <v>95</v>
      </c>
      <c r="S337">
        <v>75</v>
      </c>
      <c r="T337">
        <v>89</v>
      </c>
      <c r="U337">
        <v>130</v>
      </c>
      <c r="V337">
        <v>116</v>
      </c>
      <c r="W337">
        <v>95</v>
      </c>
    </row>
    <row r="338" spans="1:23" x14ac:dyDescent="0.5">
      <c r="A338">
        <f t="shared" si="22"/>
        <v>337</v>
      </c>
      <c r="B338" t="s">
        <v>336</v>
      </c>
      <c r="C338">
        <v>70</v>
      </c>
      <c r="D338">
        <v>55</v>
      </c>
      <c r="E338">
        <v>65</v>
      </c>
      <c r="F338">
        <v>95</v>
      </c>
      <c r="G338">
        <v>85</v>
      </c>
      <c r="H338">
        <v>70</v>
      </c>
      <c r="I338">
        <f t="shared" si="21"/>
        <v>440</v>
      </c>
      <c r="K338" t="str">
        <f t="shared" si="20"/>
        <v>46</v>
      </c>
      <c r="L338" t="str">
        <f t="shared" si="20"/>
        <v>37</v>
      </c>
      <c r="M338" t="str">
        <f t="shared" si="20"/>
        <v>41</v>
      </c>
      <c r="N338" t="str">
        <f t="shared" si="20"/>
        <v>5F</v>
      </c>
      <c r="O338" t="str">
        <f t="shared" si="20"/>
        <v>55</v>
      </c>
      <c r="P338" t="str">
        <f t="shared" si="20"/>
        <v>46</v>
      </c>
      <c r="R338">
        <v>95</v>
      </c>
      <c r="S338">
        <v>130</v>
      </c>
      <c r="T338">
        <v>116</v>
      </c>
      <c r="U338">
        <v>75</v>
      </c>
      <c r="V338">
        <v>89</v>
      </c>
      <c r="W338">
        <v>95</v>
      </c>
    </row>
    <row r="339" spans="1:23" x14ac:dyDescent="0.5">
      <c r="A339">
        <f t="shared" si="22"/>
        <v>338</v>
      </c>
      <c r="B339" t="s">
        <v>337</v>
      </c>
      <c r="C339">
        <v>70</v>
      </c>
      <c r="D339">
        <v>95</v>
      </c>
      <c r="E339">
        <v>85</v>
      </c>
      <c r="F339">
        <v>55</v>
      </c>
      <c r="G339">
        <v>65</v>
      </c>
      <c r="H339">
        <v>70</v>
      </c>
      <c r="I339">
        <f t="shared" si="21"/>
        <v>440</v>
      </c>
      <c r="K339" t="str">
        <f t="shared" ref="K339:P381" si="23">DEC2HEX(C339)</f>
        <v>46</v>
      </c>
      <c r="L339" t="str">
        <f t="shared" si="23"/>
        <v>5F</v>
      </c>
      <c r="M339" t="str">
        <f t="shared" si="23"/>
        <v>55</v>
      </c>
      <c r="N339" t="str">
        <f t="shared" si="23"/>
        <v>37</v>
      </c>
      <c r="O339" t="str">
        <f t="shared" si="23"/>
        <v>41</v>
      </c>
      <c r="P339" t="str">
        <f t="shared" si="23"/>
        <v>46</v>
      </c>
      <c r="R339">
        <v>69</v>
      </c>
      <c r="S339">
        <v>67</v>
      </c>
      <c r="T339">
        <v>60</v>
      </c>
      <c r="U339">
        <v>64</v>
      </c>
      <c r="V339">
        <v>57</v>
      </c>
      <c r="W339">
        <v>83</v>
      </c>
    </row>
    <row r="340" spans="1:23" x14ac:dyDescent="0.5">
      <c r="A340">
        <f t="shared" si="22"/>
        <v>339</v>
      </c>
      <c r="B340" t="s">
        <v>338</v>
      </c>
      <c r="C340">
        <v>50</v>
      </c>
      <c r="D340">
        <v>48</v>
      </c>
      <c r="E340">
        <v>43</v>
      </c>
      <c r="F340">
        <v>46</v>
      </c>
      <c r="G340">
        <v>41</v>
      </c>
      <c r="H340">
        <v>60</v>
      </c>
      <c r="I340">
        <f t="shared" si="21"/>
        <v>288</v>
      </c>
      <c r="K340" t="str">
        <f t="shared" si="23"/>
        <v>32</v>
      </c>
      <c r="L340" t="str">
        <f t="shared" si="23"/>
        <v>30</v>
      </c>
      <c r="M340" t="str">
        <f t="shared" si="23"/>
        <v>2B</v>
      </c>
      <c r="N340" t="str">
        <f t="shared" si="23"/>
        <v>2E</v>
      </c>
      <c r="O340" t="str">
        <f t="shared" si="23"/>
        <v>29</v>
      </c>
      <c r="P340" t="str">
        <f t="shared" si="23"/>
        <v>3C</v>
      </c>
      <c r="R340">
        <v>141</v>
      </c>
      <c r="S340">
        <v>100</v>
      </c>
      <c r="T340">
        <v>94</v>
      </c>
      <c r="U340">
        <v>97</v>
      </c>
      <c r="V340">
        <v>91</v>
      </c>
      <c r="W340">
        <v>77</v>
      </c>
    </row>
    <row r="341" spans="1:23" x14ac:dyDescent="0.5">
      <c r="A341">
        <f t="shared" si="22"/>
        <v>340</v>
      </c>
      <c r="B341" t="s">
        <v>339</v>
      </c>
      <c r="C341">
        <v>110</v>
      </c>
      <c r="D341">
        <v>78</v>
      </c>
      <c r="E341">
        <v>73</v>
      </c>
      <c r="F341">
        <v>76</v>
      </c>
      <c r="G341">
        <v>71</v>
      </c>
      <c r="H341">
        <v>60</v>
      </c>
      <c r="I341">
        <f t="shared" si="21"/>
        <v>468</v>
      </c>
      <c r="K341" t="str">
        <f t="shared" si="23"/>
        <v>6E</v>
      </c>
      <c r="L341" t="str">
        <f t="shared" si="23"/>
        <v>4E</v>
      </c>
      <c r="M341" t="str">
        <f t="shared" si="23"/>
        <v>49</v>
      </c>
      <c r="N341" t="str">
        <f t="shared" si="23"/>
        <v>4C</v>
      </c>
      <c r="O341" t="str">
        <f t="shared" si="23"/>
        <v>47</v>
      </c>
      <c r="P341" t="str">
        <f t="shared" si="23"/>
        <v>3C</v>
      </c>
      <c r="R341">
        <v>56</v>
      </c>
      <c r="S341">
        <v>104</v>
      </c>
      <c r="T341">
        <v>84</v>
      </c>
      <c r="U341">
        <v>65</v>
      </c>
      <c r="V341">
        <v>45</v>
      </c>
      <c r="W341">
        <v>45</v>
      </c>
    </row>
    <row r="342" spans="1:23" x14ac:dyDescent="0.5">
      <c r="A342">
        <f t="shared" si="22"/>
        <v>341</v>
      </c>
      <c r="B342" t="s">
        <v>340</v>
      </c>
      <c r="C342">
        <v>43</v>
      </c>
      <c r="D342">
        <v>80</v>
      </c>
      <c r="E342">
        <v>65</v>
      </c>
      <c r="F342">
        <v>50</v>
      </c>
      <c r="G342">
        <v>35</v>
      </c>
      <c r="H342">
        <v>35</v>
      </c>
      <c r="I342">
        <f t="shared" si="21"/>
        <v>308</v>
      </c>
      <c r="K342" t="str">
        <f t="shared" si="23"/>
        <v>2B</v>
      </c>
      <c r="L342" t="str">
        <f t="shared" si="23"/>
        <v>50</v>
      </c>
      <c r="M342" t="str">
        <f t="shared" si="23"/>
        <v>41</v>
      </c>
      <c r="N342" t="str">
        <f t="shared" si="23"/>
        <v>32</v>
      </c>
      <c r="O342" t="str">
        <f t="shared" si="23"/>
        <v>23</v>
      </c>
      <c r="P342" t="str">
        <f t="shared" si="23"/>
        <v>23</v>
      </c>
      <c r="R342">
        <v>81</v>
      </c>
      <c r="S342">
        <v>154</v>
      </c>
      <c r="T342">
        <v>109</v>
      </c>
      <c r="U342">
        <v>115</v>
      </c>
      <c r="V342">
        <v>71</v>
      </c>
      <c r="W342">
        <v>71</v>
      </c>
    </row>
    <row r="343" spans="1:23" x14ac:dyDescent="0.5">
      <c r="A343">
        <f t="shared" si="22"/>
        <v>342</v>
      </c>
      <c r="B343" t="s">
        <v>341</v>
      </c>
      <c r="C343">
        <v>63</v>
      </c>
      <c r="D343">
        <v>120</v>
      </c>
      <c r="E343">
        <v>85</v>
      </c>
      <c r="F343">
        <v>90</v>
      </c>
      <c r="G343">
        <v>55</v>
      </c>
      <c r="H343">
        <v>55</v>
      </c>
      <c r="I343">
        <f t="shared" si="21"/>
        <v>468</v>
      </c>
      <c r="K343" t="str">
        <f t="shared" si="23"/>
        <v>3F</v>
      </c>
      <c r="L343" t="str">
        <f t="shared" si="23"/>
        <v>78</v>
      </c>
      <c r="M343" t="str">
        <f t="shared" si="23"/>
        <v>55</v>
      </c>
      <c r="N343" t="str">
        <f t="shared" si="23"/>
        <v>5A</v>
      </c>
      <c r="O343" t="str">
        <f t="shared" si="23"/>
        <v>37</v>
      </c>
      <c r="P343" t="str">
        <f t="shared" si="23"/>
        <v>37</v>
      </c>
      <c r="R343">
        <v>53</v>
      </c>
      <c r="S343">
        <v>53</v>
      </c>
      <c r="T343">
        <v>73</v>
      </c>
      <c r="U343">
        <v>53</v>
      </c>
      <c r="V343">
        <v>93</v>
      </c>
      <c r="W343">
        <v>73</v>
      </c>
    </row>
    <row r="344" spans="1:23" x14ac:dyDescent="0.5">
      <c r="A344">
        <f t="shared" si="22"/>
        <v>343</v>
      </c>
      <c r="B344" t="s">
        <v>342</v>
      </c>
      <c r="C344">
        <v>40</v>
      </c>
      <c r="D344">
        <v>40</v>
      </c>
      <c r="E344">
        <v>55</v>
      </c>
      <c r="F344">
        <v>40</v>
      </c>
      <c r="G344">
        <v>70</v>
      </c>
      <c r="H344">
        <v>55</v>
      </c>
      <c r="I344">
        <f t="shared" si="21"/>
        <v>300</v>
      </c>
      <c r="K344" t="str">
        <f t="shared" si="23"/>
        <v>28</v>
      </c>
      <c r="L344" t="str">
        <f t="shared" si="23"/>
        <v>28</v>
      </c>
      <c r="M344" t="str">
        <f t="shared" si="23"/>
        <v>37</v>
      </c>
      <c r="N344" t="str">
        <f t="shared" si="23"/>
        <v>28</v>
      </c>
      <c r="O344" t="str">
        <f t="shared" si="23"/>
        <v>46</v>
      </c>
      <c r="P344" t="str">
        <f t="shared" si="23"/>
        <v>37</v>
      </c>
      <c r="R344">
        <v>72</v>
      </c>
      <c r="S344">
        <v>84</v>
      </c>
      <c r="T344">
        <v>126</v>
      </c>
      <c r="U344">
        <v>84</v>
      </c>
      <c r="V344">
        <v>144</v>
      </c>
      <c r="W344">
        <v>90</v>
      </c>
    </row>
    <row r="345" spans="1:23" x14ac:dyDescent="0.5">
      <c r="A345">
        <f t="shared" si="22"/>
        <v>344</v>
      </c>
      <c r="B345" t="s">
        <v>343</v>
      </c>
      <c r="C345">
        <v>60</v>
      </c>
      <c r="D345">
        <v>70</v>
      </c>
      <c r="E345">
        <v>105</v>
      </c>
      <c r="F345">
        <v>70</v>
      </c>
      <c r="G345">
        <v>120</v>
      </c>
      <c r="H345">
        <v>75</v>
      </c>
      <c r="I345">
        <f t="shared" si="21"/>
        <v>500</v>
      </c>
      <c r="K345" t="str">
        <f t="shared" si="23"/>
        <v>3C</v>
      </c>
      <c r="L345" t="str">
        <f t="shared" si="23"/>
        <v>46</v>
      </c>
      <c r="M345" t="str">
        <f t="shared" si="23"/>
        <v>69</v>
      </c>
      <c r="N345" t="str">
        <f t="shared" si="23"/>
        <v>46</v>
      </c>
      <c r="O345" t="str">
        <f t="shared" si="23"/>
        <v>78</v>
      </c>
      <c r="P345" t="str">
        <f t="shared" si="23"/>
        <v>4B</v>
      </c>
      <c r="R345">
        <v>74</v>
      </c>
      <c r="S345">
        <v>46</v>
      </c>
      <c r="T345">
        <v>87</v>
      </c>
      <c r="U345">
        <v>69</v>
      </c>
      <c r="V345">
        <v>98</v>
      </c>
      <c r="W345">
        <v>26</v>
      </c>
    </row>
    <row r="346" spans="1:23" x14ac:dyDescent="0.5">
      <c r="A346">
        <f t="shared" si="22"/>
        <v>345</v>
      </c>
      <c r="B346" t="s">
        <v>344</v>
      </c>
      <c r="C346">
        <v>66</v>
      </c>
      <c r="D346">
        <v>41</v>
      </c>
      <c r="E346">
        <v>77</v>
      </c>
      <c r="F346">
        <v>61</v>
      </c>
      <c r="G346">
        <v>87</v>
      </c>
      <c r="H346">
        <v>23</v>
      </c>
      <c r="I346">
        <f t="shared" si="21"/>
        <v>355</v>
      </c>
      <c r="K346" t="str">
        <f t="shared" si="23"/>
        <v>42</v>
      </c>
      <c r="L346" t="str">
        <f t="shared" si="23"/>
        <v>29</v>
      </c>
      <c r="M346" t="str">
        <f t="shared" si="23"/>
        <v>4D</v>
      </c>
      <c r="N346" t="str">
        <f t="shared" si="23"/>
        <v>3D</v>
      </c>
      <c r="O346" t="str">
        <f t="shared" si="23"/>
        <v>57</v>
      </c>
      <c r="P346" t="str">
        <f t="shared" si="23"/>
        <v>17</v>
      </c>
      <c r="R346">
        <v>104</v>
      </c>
      <c r="S346">
        <v>98</v>
      </c>
      <c r="T346">
        <v>118</v>
      </c>
      <c r="U346">
        <v>98</v>
      </c>
      <c r="V346">
        <v>130</v>
      </c>
      <c r="W346">
        <v>52</v>
      </c>
    </row>
    <row r="347" spans="1:23" x14ac:dyDescent="0.5">
      <c r="A347">
        <f t="shared" si="22"/>
        <v>346</v>
      </c>
      <c r="B347" t="s">
        <v>345</v>
      </c>
      <c r="C347">
        <v>86</v>
      </c>
      <c r="D347">
        <v>81</v>
      </c>
      <c r="E347">
        <v>97</v>
      </c>
      <c r="F347">
        <v>81</v>
      </c>
      <c r="G347">
        <v>107</v>
      </c>
      <c r="H347">
        <v>43</v>
      </c>
      <c r="I347">
        <f t="shared" si="21"/>
        <v>495</v>
      </c>
      <c r="K347" t="str">
        <f t="shared" si="23"/>
        <v>56</v>
      </c>
      <c r="L347" t="str">
        <f t="shared" si="23"/>
        <v>51</v>
      </c>
      <c r="M347" t="str">
        <f t="shared" si="23"/>
        <v>61</v>
      </c>
      <c r="N347" t="str">
        <f t="shared" si="23"/>
        <v>51</v>
      </c>
      <c r="O347" t="str">
        <f t="shared" si="23"/>
        <v>6B</v>
      </c>
      <c r="P347" t="str">
        <f t="shared" si="23"/>
        <v>2B</v>
      </c>
      <c r="R347">
        <v>51</v>
      </c>
      <c r="S347">
        <v>107</v>
      </c>
      <c r="T347">
        <v>56</v>
      </c>
      <c r="U347">
        <v>45</v>
      </c>
      <c r="V347">
        <v>56</v>
      </c>
      <c r="W347">
        <v>85</v>
      </c>
    </row>
    <row r="348" spans="1:23" x14ac:dyDescent="0.5">
      <c r="A348">
        <f t="shared" si="22"/>
        <v>347</v>
      </c>
      <c r="B348" t="s">
        <v>346</v>
      </c>
      <c r="C348">
        <v>45</v>
      </c>
      <c r="D348">
        <v>95</v>
      </c>
      <c r="E348">
        <v>50</v>
      </c>
      <c r="F348">
        <v>40</v>
      </c>
      <c r="G348">
        <v>50</v>
      </c>
      <c r="H348">
        <v>75</v>
      </c>
      <c r="I348">
        <f t="shared" si="21"/>
        <v>355</v>
      </c>
      <c r="K348" t="str">
        <f t="shared" si="23"/>
        <v>2D</v>
      </c>
      <c r="L348" t="str">
        <f t="shared" si="23"/>
        <v>5F</v>
      </c>
      <c r="M348" t="str">
        <f t="shared" si="23"/>
        <v>32</v>
      </c>
      <c r="N348" t="str">
        <f t="shared" si="23"/>
        <v>28</v>
      </c>
      <c r="O348" t="str">
        <f t="shared" si="23"/>
        <v>32</v>
      </c>
      <c r="P348" t="str">
        <f t="shared" si="23"/>
        <v>4B</v>
      </c>
      <c r="R348">
        <v>91</v>
      </c>
      <c r="S348">
        <v>152</v>
      </c>
      <c r="T348">
        <v>121</v>
      </c>
      <c r="U348">
        <v>85</v>
      </c>
      <c r="V348">
        <v>97</v>
      </c>
      <c r="W348">
        <v>55</v>
      </c>
    </row>
    <row r="349" spans="1:23" x14ac:dyDescent="0.5">
      <c r="A349">
        <f t="shared" si="22"/>
        <v>348</v>
      </c>
      <c r="B349" t="s">
        <v>347</v>
      </c>
      <c r="C349">
        <v>75</v>
      </c>
      <c r="D349">
        <v>125</v>
      </c>
      <c r="E349">
        <v>100</v>
      </c>
      <c r="F349">
        <v>70</v>
      </c>
      <c r="G349">
        <v>80</v>
      </c>
      <c r="H349">
        <v>45</v>
      </c>
      <c r="I349">
        <f t="shared" si="21"/>
        <v>495</v>
      </c>
      <c r="K349" t="str">
        <f t="shared" si="23"/>
        <v>4B</v>
      </c>
      <c r="L349" t="str">
        <f t="shared" si="23"/>
        <v>7D</v>
      </c>
      <c r="M349" t="str">
        <f t="shared" si="23"/>
        <v>64</v>
      </c>
      <c r="N349" t="str">
        <f t="shared" si="23"/>
        <v>46</v>
      </c>
      <c r="O349" t="str">
        <f t="shared" si="23"/>
        <v>50</v>
      </c>
      <c r="P349" t="str">
        <f t="shared" si="23"/>
        <v>2D</v>
      </c>
      <c r="R349">
        <v>40</v>
      </c>
      <c r="S349">
        <v>30</v>
      </c>
      <c r="T349">
        <v>40</v>
      </c>
      <c r="U349">
        <v>20</v>
      </c>
      <c r="V349">
        <v>110</v>
      </c>
      <c r="W349">
        <v>160</v>
      </c>
    </row>
    <row r="350" spans="1:23" x14ac:dyDescent="0.5">
      <c r="A350">
        <f t="shared" si="22"/>
        <v>349</v>
      </c>
      <c r="B350" t="s">
        <v>348</v>
      </c>
      <c r="C350">
        <v>20</v>
      </c>
      <c r="D350">
        <v>15</v>
      </c>
      <c r="E350">
        <v>20</v>
      </c>
      <c r="F350">
        <v>10</v>
      </c>
      <c r="G350">
        <v>55</v>
      </c>
      <c r="H350">
        <v>80</v>
      </c>
      <c r="I350">
        <f t="shared" si="21"/>
        <v>200</v>
      </c>
      <c r="K350" t="str">
        <f t="shared" si="23"/>
        <v>14</v>
      </c>
      <c r="L350" t="str">
        <f t="shared" si="23"/>
        <v>F</v>
      </c>
      <c r="M350" t="str">
        <f t="shared" si="23"/>
        <v>14</v>
      </c>
      <c r="N350" t="str">
        <f t="shared" si="23"/>
        <v>A</v>
      </c>
      <c r="O350" t="str">
        <f t="shared" si="23"/>
        <v>37</v>
      </c>
      <c r="P350" t="str">
        <f t="shared" si="23"/>
        <v>50</v>
      </c>
      <c r="R350">
        <v>106</v>
      </c>
      <c r="S350">
        <v>67</v>
      </c>
      <c r="T350">
        <v>88</v>
      </c>
      <c r="U350">
        <v>111</v>
      </c>
      <c r="V350">
        <v>139</v>
      </c>
      <c r="W350">
        <v>90</v>
      </c>
    </row>
    <row r="351" spans="1:23" x14ac:dyDescent="0.5">
      <c r="A351">
        <f t="shared" si="22"/>
        <v>350</v>
      </c>
      <c r="B351" t="s">
        <v>349</v>
      </c>
      <c r="C351">
        <v>95</v>
      </c>
      <c r="D351">
        <v>60</v>
      </c>
      <c r="E351">
        <v>79</v>
      </c>
      <c r="F351">
        <v>100</v>
      </c>
      <c r="G351">
        <v>125</v>
      </c>
      <c r="H351">
        <v>81</v>
      </c>
      <c r="I351">
        <f t="shared" si="21"/>
        <v>540</v>
      </c>
      <c r="K351" t="str">
        <f t="shared" si="23"/>
        <v>5F</v>
      </c>
      <c r="L351" t="str">
        <f t="shared" si="23"/>
        <v>3C</v>
      </c>
      <c r="M351" t="str">
        <f t="shared" si="23"/>
        <v>4F</v>
      </c>
      <c r="N351" t="str">
        <f t="shared" si="23"/>
        <v>64</v>
      </c>
      <c r="O351" t="str">
        <f t="shared" si="23"/>
        <v>7D</v>
      </c>
      <c r="P351" t="str">
        <f t="shared" si="23"/>
        <v>51</v>
      </c>
      <c r="R351">
        <v>100</v>
      </c>
      <c r="S351">
        <v>100</v>
      </c>
      <c r="T351">
        <v>100</v>
      </c>
      <c r="U351">
        <v>100</v>
      </c>
      <c r="V351">
        <v>100</v>
      </c>
      <c r="W351">
        <v>100</v>
      </c>
    </row>
    <row r="352" spans="1:23" x14ac:dyDescent="0.5">
      <c r="A352">
        <f t="shared" si="22"/>
        <v>351</v>
      </c>
      <c r="B352" t="s">
        <v>350</v>
      </c>
      <c r="C352">
        <v>70</v>
      </c>
      <c r="D352">
        <v>70</v>
      </c>
      <c r="E352">
        <v>70</v>
      </c>
      <c r="F352">
        <v>70</v>
      </c>
      <c r="G352">
        <v>70</v>
      </c>
      <c r="H352">
        <v>70</v>
      </c>
      <c r="I352">
        <f t="shared" si="21"/>
        <v>420</v>
      </c>
      <c r="K352" t="str">
        <f t="shared" si="23"/>
        <v>46</v>
      </c>
      <c r="L352" t="str">
        <f t="shared" si="23"/>
        <v>46</v>
      </c>
      <c r="M352" t="str">
        <f t="shared" si="23"/>
        <v>46</v>
      </c>
      <c r="N352" t="str">
        <f t="shared" si="23"/>
        <v>46</v>
      </c>
      <c r="O352" t="str">
        <f t="shared" si="23"/>
        <v>46</v>
      </c>
      <c r="P352" t="str">
        <f t="shared" si="23"/>
        <v>46</v>
      </c>
      <c r="R352">
        <v>82</v>
      </c>
      <c r="S352">
        <v>123</v>
      </c>
      <c r="T352">
        <v>95</v>
      </c>
      <c r="U352">
        <v>82</v>
      </c>
      <c r="V352">
        <v>164</v>
      </c>
      <c r="W352">
        <v>55</v>
      </c>
    </row>
    <row r="353" spans="1:23" x14ac:dyDescent="0.5">
      <c r="A353">
        <f t="shared" si="22"/>
        <v>352</v>
      </c>
      <c r="B353" t="s">
        <v>351</v>
      </c>
      <c r="C353">
        <v>60</v>
      </c>
      <c r="D353">
        <v>90</v>
      </c>
      <c r="E353">
        <v>70</v>
      </c>
      <c r="F353">
        <v>60</v>
      </c>
      <c r="G353">
        <v>120</v>
      </c>
      <c r="H353">
        <v>40</v>
      </c>
      <c r="I353">
        <f t="shared" si="21"/>
        <v>440</v>
      </c>
      <c r="K353" t="str">
        <f t="shared" si="23"/>
        <v>3C</v>
      </c>
      <c r="L353" t="str">
        <f t="shared" si="23"/>
        <v>5A</v>
      </c>
      <c r="M353" t="str">
        <f t="shared" si="23"/>
        <v>46</v>
      </c>
      <c r="N353" t="str">
        <f t="shared" si="23"/>
        <v>3C</v>
      </c>
      <c r="O353" t="str">
        <f t="shared" si="23"/>
        <v>78</v>
      </c>
      <c r="P353" t="str">
        <f t="shared" si="23"/>
        <v>28</v>
      </c>
      <c r="R353">
        <v>60</v>
      </c>
      <c r="S353">
        <v>102</v>
      </c>
      <c r="T353">
        <v>47</v>
      </c>
      <c r="U353">
        <v>85</v>
      </c>
      <c r="V353">
        <v>45</v>
      </c>
      <c r="W353">
        <v>61</v>
      </c>
    </row>
    <row r="354" spans="1:23" x14ac:dyDescent="0.5">
      <c r="A354">
        <f t="shared" si="22"/>
        <v>353</v>
      </c>
      <c r="B354" t="s">
        <v>352</v>
      </c>
      <c r="C354">
        <v>44</v>
      </c>
      <c r="D354">
        <v>75</v>
      </c>
      <c r="E354">
        <v>35</v>
      </c>
      <c r="F354">
        <v>63</v>
      </c>
      <c r="G354">
        <v>33</v>
      </c>
      <c r="H354">
        <v>45</v>
      </c>
      <c r="I354">
        <f t="shared" si="21"/>
        <v>295</v>
      </c>
      <c r="K354" t="str">
        <f t="shared" si="23"/>
        <v>2C</v>
      </c>
      <c r="L354" t="str">
        <f t="shared" si="23"/>
        <v>4B</v>
      </c>
      <c r="M354" t="str">
        <f t="shared" si="23"/>
        <v>23</v>
      </c>
      <c r="N354" t="str">
        <f t="shared" si="23"/>
        <v>3F</v>
      </c>
      <c r="O354" t="str">
        <f t="shared" si="23"/>
        <v>21</v>
      </c>
      <c r="P354" t="str">
        <f t="shared" si="23"/>
        <v>2D</v>
      </c>
      <c r="R354">
        <v>84</v>
      </c>
      <c r="S354">
        <v>152</v>
      </c>
      <c r="T354">
        <v>86</v>
      </c>
      <c r="U354">
        <v>109</v>
      </c>
      <c r="V354">
        <v>83</v>
      </c>
      <c r="W354">
        <v>86</v>
      </c>
    </row>
    <row r="355" spans="1:23" x14ac:dyDescent="0.5">
      <c r="A355">
        <f t="shared" si="22"/>
        <v>354</v>
      </c>
      <c r="B355" t="s">
        <v>353</v>
      </c>
      <c r="C355">
        <v>64</v>
      </c>
      <c r="D355">
        <v>115</v>
      </c>
      <c r="E355">
        <v>65</v>
      </c>
      <c r="F355">
        <v>83</v>
      </c>
      <c r="G355">
        <v>63</v>
      </c>
      <c r="H355">
        <v>65</v>
      </c>
      <c r="I355">
        <f t="shared" si="21"/>
        <v>455</v>
      </c>
      <c r="K355" t="str">
        <f t="shared" si="23"/>
        <v>40</v>
      </c>
      <c r="L355" t="str">
        <f t="shared" si="23"/>
        <v>73</v>
      </c>
      <c r="M355" t="str">
        <f t="shared" si="23"/>
        <v>41</v>
      </c>
      <c r="N355" t="str">
        <f t="shared" si="23"/>
        <v>53</v>
      </c>
      <c r="O355" t="str">
        <f t="shared" si="23"/>
        <v>3F</v>
      </c>
      <c r="P355" t="str">
        <f t="shared" si="23"/>
        <v>41</v>
      </c>
      <c r="R355">
        <v>27</v>
      </c>
      <c r="S355">
        <v>54</v>
      </c>
      <c r="T355">
        <v>122</v>
      </c>
      <c r="U355">
        <v>41</v>
      </c>
      <c r="V355">
        <v>122</v>
      </c>
      <c r="W355">
        <v>34</v>
      </c>
    </row>
    <row r="356" spans="1:23" x14ac:dyDescent="0.5">
      <c r="A356">
        <f t="shared" si="22"/>
        <v>355</v>
      </c>
      <c r="B356" t="s">
        <v>354</v>
      </c>
      <c r="C356">
        <v>20</v>
      </c>
      <c r="D356">
        <v>40</v>
      </c>
      <c r="E356">
        <v>90</v>
      </c>
      <c r="F356">
        <v>30</v>
      </c>
      <c r="G356">
        <v>90</v>
      </c>
      <c r="H356">
        <v>25</v>
      </c>
      <c r="I356">
        <f t="shared" si="21"/>
        <v>295</v>
      </c>
      <c r="K356" t="str">
        <f t="shared" si="23"/>
        <v>14</v>
      </c>
      <c r="L356" t="str">
        <f t="shared" si="23"/>
        <v>28</v>
      </c>
      <c r="M356" t="str">
        <f t="shared" si="23"/>
        <v>5A</v>
      </c>
      <c r="N356" t="str">
        <f t="shared" si="23"/>
        <v>1E</v>
      </c>
      <c r="O356" t="str">
        <f t="shared" si="23"/>
        <v>5A</v>
      </c>
      <c r="P356" t="str">
        <f t="shared" si="23"/>
        <v>19</v>
      </c>
      <c r="R356">
        <v>53</v>
      </c>
      <c r="S356">
        <v>92</v>
      </c>
      <c r="T356">
        <v>171</v>
      </c>
      <c r="U356">
        <v>79</v>
      </c>
      <c r="V356">
        <v>171</v>
      </c>
      <c r="W356">
        <v>33</v>
      </c>
    </row>
    <row r="357" spans="1:23" x14ac:dyDescent="0.5">
      <c r="A357">
        <f t="shared" si="22"/>
        <v>356</v>
      </c>
      <c r="B357" t="s">
        <v>355</v>
      </c>
      <c r="C357">
        <v>40</v>
      </c>
      <c r="D357">
        <v>70</v>
      </c>
      <c r="E357">
        <v>130</v>
      </c>
      <c r="F357">
        <v>60</v>
      </c>
      <c r="G357">
        <v>130</v>
      </c>
      <c r="H357">
        <v>25</v>
      </c>
      <c r="I357">
        <f t="shared" si="21"/>
        <v>455</v>
      </c>
      <c r="K357" t="str">
        <f t="shared" si="23"/>
        <v>28</v>
      </c>
      <c r="L357" t="str">
        <f t="shared" si="23"/>
        <v>46</v>
      </c>
      <c r="M357" t="str">
        <f t="shared" si="23"/>
        <v>82</v>
      </c>
      <c r="N357" t="str">
        <f t="shared" si="23"/>
        <v>3C</v>
      </c>
      <c r="O357" t="str">
        <f t="shared" si="23"/>
        <v>82</v>
      </c>
      <c r="P357" t="str">
        <f t="shared" si="23"/>
        <v>19</v>
      </c>
      <c r="R357">
        <v>129</v>
      </c>
      <c r="S357">
        <v>89</v>
      </c>
      <c r="T357">
        <v>108</v>
      </c>
      <c r="U357">
        <v>94</v>
      </c>
      <c r="V357">
        <v>113</v>
      </c>
      <c r="W357">
        <v>67</v>
      </c>
    </row>
    <row r="358" spans="1:23" x14ac:dyDescent="0.5">
      <c r="A358">
        <f t="shared" si="22"/>
        <v>357</v>
      </c>
      <c r="B358" t="s">
        <v>356</v>
      </c>
      <c r="C358">
        <v>99</v>
      </c>
      <c r="D358">
        <v>68</v>
      </c>
      <c r="E358">
        <v>83</v>
      </c>
      <c r="F358">
        <v>72</v>
      </c>
      <c r="G358">
        <v>87</v>
      </c>
      <c r="H358">
        <v>51</v>
      </c>
      <c r="I358">
        <f t="shared" si="21"/>
        <v>460</v>
      </c>
      <c r="K358" t="str">
        <f t="shared" si="23"/>
        <v>63</v>
      </c>
      <c r="L358" t="str">
        <f t="shared" si="23"/>
        <v>44</v>
      </c>
      <c r="M358" t="str">
        <f t="shared" si="23"/>
        <v>53</v>
      </c>
      <c r="N358" t="str">
        <f t="shared" si="23"/>
        <v>48</v>
      </c>
      <c r="O358" t="str">
        <f t="shared" si="23"/>
        <v>57</v>
      </c>
      <c r="P358" t="str">
        <f t="shared" si="23"/>
        <v>33</v>
      </c>
      <c r="R358">
        <v>92</v>
      </c>
      <c r="S358">
        <v>71</v>
      </c>
      <c r="T358">
        <v>99</v>
      </c>
      <c r="U358">
        <v>134</v>
      </c>
      <c r="V358">
        <v>113</v>
      </c>
      <c r="W358">
        <v>92</v>
      </c>
    </row>
    <row r="359" spans="1:23" x14ac:dyDescent="0.5">
      <c r="A359">
        <f t="shared" si="22"/>
        <v>358</v>
      </c>
      <c r="B359" t="s">
        <v>357</v>
      </c>
      <c r="C359">
        <v>65</v>
      </c>
      <c r="D359">
        <v>50</v>
      </c>
      <c r="E359">
        <v>70</v>
      </c>
      <c r="F359">
        <v>95</v>
      </c>
      <c r="G359">
        <v>80</v>
      </c>
      <c r="H359">
        <v>65</v>
      </c>
      <c r="I359">
        <f t="shared" si="21"/>
        <v>425</v>
      </c>
      <c r="K359" t="str">
        <f t="shared" si="23"/>
        <v>41</v>
      </c>
      <c r="L359" t="str">
        <f t="shared" si="23"/>
        <v>32</v>
      </c>
      <c r="M359" t="str">
        <f t="shared" si="23"/>
        <v>46</v>
      </c>
      <c r="N359" t="str">
        <f t="shared" si="23"/>
        <v>5F</v>
      </c>
      <c r="O359" t="str">
        <f t="shared" si="23"/>
        <v>50</v>
      </c>
      <c r="P359" t="str">
        <f t="shared" si="23"/>
        <v>41</v>
      </c>
      <c r="R359">
        <v>84</v>
      </c>
      <c r="S359">
        <v>168</v>
      </c>
      <c r="T359">
        <v>77</v>
      </c>
      <c r="U359">
        <v>97</v>
      </c>
      <c r="V359">
        <v>77</v>
      </c>
      <c r="W359">
        <v>97</v>
      </c>
    </row>
    <row r="360" spans="1:23" x14ac:dyDescent="0.5">
      <c r="A360">
        <f t="shared" si="22"/>
        <v>359</v>
      </c>
      <c r="B360" t="s">
        <v>358</v>
      </c>
      <c r="C360">
        <v>65</v>
      </c>
      <c r="D360">
        <v>130</v>
      </c>
      <c r="E360">
        <v>60</v>
      </c>
      <c r="F360">
        <v>75</v>
      </c>
      <c r="G360">
        <v>60</v>
      </c>
      <c r="H360">
        <v>75</v>
      </c>
      <c r="I360">
        <f t="shared" si="21"/>
        <v>465</v>
      </c>
      <c r="K360" t="str">
        <f t="shared" si="23"/>
        <v>41</v>
      </c>
      <c r="L360" t="str">
        <f t="shared" si="23"/>
        <v>82</v>
      </c>
      <c r="M360" t="str">
        <f t="shared" si="23"/>
        <v>3C</v>
      </c>
      <c r="N360" t="str">
        <f t="shared" si="23"/>
        <v>4B</v>
      </c>
      <c r="O360" t="str">
        <f t="shared" si="23"/>
        <v>3C</v>
      </c>
      <c r="P360" t="str">
        <f t="shared" si="23"/>
        <v>4B</v>
      </c>
      <c r="R360">
        <v>146</v>
      </c>
      <c r="S360">
        <v>35</v>
      </c>
      <c r="T360">
        <v>74</v>
      </c>
      <c r="U360">
        <v>35</v>
      </c>
      <c r="V360">
        <v>74</v>
      </c>
      <c r="W360">
        <v>35</v>
      </c>
    </row>
    <row r="361" spans="1:23" x14ac:dyDescent="0.5">
      <c r="A361">
        <f t="shared" si="22"/>
        <v>360</v>
      </c>
      <c r="B361" t="s">
        <v>359</v>
      </c>
      <c r="C361">
        <v>95</v>
      </c>
      <c r="D361">
        <v>23</v>
      </c>
      <c r="E361">
        <v>48</v>
      </c>
      <c r="F361">
        <v>23</v>
      </c>
      <c r="G361">
        <v>48</v>
      </c>
      <c r="H361">
        <v>23</v>
      </c>
      <c r="I361">
        <f t="shared" si="21"/>
        <v>260</v>
      </c>
      <c r="K361" t="str">
        <f t="shared" si="23"/>
        <v>5F</v>
      </c>
      <c r="L361" t="str">
        <f t="shared" si="23"/>
        <v>17</v>
      </c>
      <c r="M361" t="str">
        <f t="shared" si="23"/>
        <v>30</v>
      </c>
      <c r="N361" t="str">
        <f t="shared" si="23"/>
        <v>17</v>
      </c>
      <c r="O361" t="str">
        <f t="shared" si="23"/>
        <v>30</v>
      </c>
      <c r="P361" t="str">
        <f t="shared" si="23"/>
        <v>17</v>
      </c>
      <c r="R361">
        <v>67</v>
      </c>
      <c r="S361">
        <v>67</v>
      </c>
      <c r="T361">
        <v>67</v>
      </c>
      <c r="U361">
        <v>67</v>
      </c>
      <c r="V361">
        <v>67</v>
      </c>
      <c r="W361">
        <v>67</v>
      </c>
    </row>
    <row r="362" spans="1:23" x14ac:dyDescent="0.5">
      <c r="A362">
        <f t="shared" si="22"/>
        <v>361</v>
      </c>
      <c r="B362" t="s">
        <v>360</v>
      </c>
      <c r="C362">
        <v>50</v>
      </c>
      <c r="D362">
        <v>50</v>
      </c>
      <c r="E362">
        <v>50</v>
      </c>
      <c r="F362">
        <v>50</v>
      </c>
      <c r="G362">
        <v>50</v>
      </c>
      <c r="H362">
        <v>50</v>
      </c>
      <c r="I362">
        <f t="shared" si="21"/>
        <v>300</v>
      </c>
      <c r="K362" t="str">
        <f t="shared" si="23"/>
        <v>32</v>
      </c>
      <c r="L362" t="str">
        <f t="shared" si="23"/>
        <v>32</v>
      </c>
      <c r="M362" t="str">
        <f t="shared" si="23"/>
        <v>32</v>
      </c>
      <c r="N362" t="str">
        <f t="shared" si="23"/>
        <v>32</v>
      </c>
      <c r="O362" t="str">
        <f t="shared" si="23"/>
        <v>32</v>
      </c>
      <c r="P362" t="str">
        <f t="shared" si="23"/>
        <v>32</v>
      </c>
      <c r="R362">
        <v>100</v>
      </c>
      <c r="S362">
        <v>100</v>
      </c>
      <c r="T362">
        <v>100</v>
      </c>
      <c r="U362">
        <v>100</v>
      </c>
      <c r="V362">
        <v>100</v>
      </c>
      <c r="W362">
        <v>100</v>
      </c>
    </row>
    <row r="363" spans="1:23" x14ac:dyDescent="0.5">
      <c r="A363">
        <f t="shared" si="22"/>
        <v>362</v>
      </c>
      <c r="B363" t="s">
        <v>361</v>
      </c>
      <c r="C363">
        <v>80</v>
      </c>
      <c r="D363">
        <v>80</v>
      </c>
      <c r="E363">
        <v>80</v>
      </c>
      <c r="F363">
        <v>80</v>
      </c>
      <c r="G363">
        <v>80</v>
      </c>
      <c r="H363">
        <v>80</v>
      </c>
      <c r="I363">
        <f t="shared" si="21"/>
        <v>480</v>
      </c>
      <c r="K363" t="str">
        <f t="shared" si="23"/>
        <v>50</v>
      </c>
      <c r="L363" t="str">
        <f t="shared" si="23"/>
        <v>50</v>
      </c>
      <c r="M363" t="str">
        <f t="shared" si="23"/>
        <v>50</v>
      </c>
      <c r="N363" t="str">
        <f t="shared" si="23"/>
        <v>50</v>
      </c>
      <c r="O363" t="str">
        <f t="shared" si="23"/>
        <v>50</v>
      </c>
      <c r="P363" t="str">
        <f t="shared" si="23"/>
        <v>50</v>
      </c>
      <c r="R363">
        <v>72</v>
      </c>
      <c r="S363">
        <v>41</v>
      </c>
      <c r="T363">
        <v>52</v>
      </c>
      <c r="U363">
        <v>57</v>
      </c>
      <c r="V363">
        <v>52</v>
      </c>
      <c r="W363">
        <v>26</v>
      </c>
    </row>
    <row r="364" spans="1:23" x14ac:dyDescent="0.5">
      <c r="A364">
        <f t="shared" si="22"/>
        <v>363</v>
      </c>
      <c r="B364" t="s">
        <v>362</v>
      </c>
      <c r="C364">
        <v>70</v>
      </c>
      <c r="D364">
        <v>40</v>
      </c>
      <c r="E364">
        <v>50</v>
      </c>
      <c r="F364">
        <v>55</v>
      </c>
      <c r="G364">
        <v>50</v>
      </c>
      <c r="H364">
        <v>25</v>
      </c>
      <c r="I364">
        <f t="shared" si="21"/>
        <v>290</v>
      </c>
      <c r="K364" t="str">
        <f t="shared" si="23"/>
        <v>46</v>
      </c>
      <c r="L364" t="str">
        <f t="shared" si="23"/>
        <v>28</v>
      </c>
      <c r="M364" t="str">
        <f t="shared" si="23"/>
        <v>32</v>
      </c>
      <c r="N364" t="str">
        <f t="shared" si="23"/>
        <v>37</v>
      </c>
      <c r="O364" t="str">
        <f t="shared" si="23"/>
        <v>32</v>
      </c>
      <c r="P364" t="str">
        <f t="shared" si="23"/>
        <v>19</v>
      </c>
      <c r="R364">
        <v>88</v>
      </c>
      <c r="S364">
        <v>59</v>
      </c>
      <c r="T364">
        <v>68</v>
      </c>
      <c r="U364">
        <v>73</v>
      </c>
      <c r="V364">
        <v>68</v>
      </c>
      <c r="W364">
        <v>44</v>
      </c>
    </row>
    <row r="365" spans="1:23" x14ac:dyDescent="0.5">
      <c r="A365">
        <f t="shared" si="22"/>
        <v>364</v>
      </c>
      <c r="B365" t="s">
        <v>363</v>
      </c>
      <c r="C365">
        <v>90</v>
      </c>
      <c r="D365">
        <v>60</v>
      </c>
      <c r="E365">
        <v>70</v>
      </c>
      <c r="F365">
        <v>75</v>
      </c>
      <c r="G365">
        <v>70</v>
      </c>
      <c r="H365">
        <v>45</v>
      </c>
      <c r="I365">
        <f t="shared" si="21"/>
        <v>410</v>
      </c>
      <c r="K365" t="str">
        <f t="shared" si="23"/>
        <v>5A</v>
      </c>
      <c r="L365" t="str">
        <f t="shared" si="23"/>
        <v>3C</v>
      </c>
      <c r="M365" t="str">
        <f t="shared" si="23"/>
        <v>46</v>
      </c>
      <c r="N365" t="str">
        <f t="shared" si="23"/>
        <v>4B</v>
      </c>
      <c r="O365" t="str">
        <f t="shared" si="23"/>
        <v>46</v>
      </c>
      <c r="P365" t="str">
        <f t="shared" si="23"/>
        <v>2D</v>
      </c>
      <c r="R365">
        <v>125</v>
      </c>
      <c r="S365">
        <v>91</v>
      </c>
      <c r="T365">
        <v>102</v>
      </c>
      <c r="U365">
        <v>108</v>
      </c>
      <c r="V365">
        <v>102</v>
      </c>
      <c r="W365">
        <v>74</v>
      </c>
    </row>
    <row r="366" spans="1:23" x14ac:dyDescent="0.5">
      <c r="A366">
        <f t="shared" si="22"/>
        <v>365</v>
      </c>
      <c r="B366" t="s">
        <v>364</v>
      </c>
      <c r="C366">
        <v>110</v>
      </c>
      <c r="D366">
        <v>80</v>
      </c>
      <c r="E366">
        <v>90</v>
      </c>
      <c r="F366">
        <v>95</v>
      </c>
      <c r="G366">
        <v>90</v>
      </c>
      <c r="H366">
        <v>65</v>
      </c>
      <c r="I366">
        <f t="shared" si="21"/>
        <v>530</v>
      </c>
      <c r="K366" t="str">
        <f t="shared" si="23"/>
        <v>6E</v>
      </c>
      <c r="L366" t="str">
        <f t="shared" si="23"/>
        <v>50</v>
      </c>
      <c r="M366" t="str">
        <f t="shared" si="23"/>
        <v>5A</v>
      </c>
      <c r="N366" t="str">
        <f t="shared" si="23"/>
        <v>5F</v>
      </c>
      <c r="O366" t="str">
        <f t="shared" si="23"/>
        <v>5A</v>
      </c>
      <c r="P366" t="str">
        <f t="shared" si="23"/>
        <v>41</v>
      </c>
      <c r="R366">
        <v>41</v>
      </c>
      <c r="S366">
        <v>74</v>
      </c>
      <c r="T366">
        <v>99</v>
      </c>
      <c r="U366">
        <v>86</v>
      </c>
      <c r="V366">
        <v>64</v>
      </c>
      <c r="W366">
        <v>37</v>
      </c>
    </row>
    <row r="367" spans="1:23" x14ac:dyDescent="0.5">
      <c r="A367">
        <f t="shared" si="22"/>
        <v>366</v>
      </c>
      <c r="B367" t="s">
        <v>365</v>
      </c>
      <c r="C367">
        <v>35</v>
      </c>
      <c r="D367">
        <v>64</v>
      </c>
      <c r="E367">
        <v>85</v>
      </c>
      <c r="F367">
        <v>74</v>
      </c>
      <c r="G367">
        <v>55</v>
      </c>
      <c r="H367">
        <v>32</v>
      </c>
      <c r="I367">
        <f t="shared" si="21"/>
        <v>345</v>
      </c>
      <c r="K367" t="str">
        <f t="shared" si="23"/>
        <v>23</v>
      </c>
      <c r="L367" t="str">
        <f t="shared" si="23"/>
        <v>40</v>
      </c>
      <c r="M367" t="str">
        <f t="shared" si="23"/>
        <v>55</v>
      </c>
      <c r="N367" t="str">
        <f t="shared" si="23"/>
        <v>4A</v>
      </c>
      <c r="O367" t="str">
        <f t="shared" si="23"/>
        <v>37</v>
      </c>
      <c r="P367" t="str">
        <f t="shared" si="23"/>
        <v>20</v>
      </c>
      <c r="R367">
        <v>68</v>
      </c>
      <c r="S367">
        <v>129</v>
      </c>
      <c r="T367">
        <v>130</v>
      </c>
      <c r="U367">
        <v>116</v>
      </c>
      <c r="V367">
        <v>93</v>
      </c>
      <c r="W367">
        <v>64</v>
      </c>
    </row>
    <row r="368" spans="1:23" x14ac:dyDescent="0.5">
      <c r="A368">
        <f t="shared" si="22"/>
        <v>367</v>
      </c>
      <c r="B368" t="s">
        <v>366</v>
      </c>
      <c r="C368">
        <v>55</v>
      </c>
      <c r="D368">
        <v>104</v>
      </c>
      <c r="E368">
        <v>105</v>
      </c>
      <c r="F368">
        <v>94</v>
      </c>
      <c r="G368">
        <v>75</v>
      </c>
      <c r="H368">
        <v>52</v>
      </c>
      <c r="I368">
        <f t="shared" si="21"/>
        <v>485</v>
      </c>
      <c r="K368" t="str">
        <f t="shared" si="23"/>
        <v>37</v>
      </c>
      <c r="L368" t="str">
        <f t="shared" si="23"/>
        <v>68</v>
      </c>
      <c r="M368" t="str">
        <f t="shared" si="23"/>
        <v>69</v>
      </c>
      <c r="N368" t="str">
        <f t="shared" si="23"/>
        <v>5E</v>
      </c>
      <c r="O368" t="str">
        <f t="shared" si="23"/>
        <v>4B</v>
      </c>
      <c r="P368" t="str">
        <f t="shared" si="23"/>
        <v>34</v>
      </c>
      <c r="R368">
        <v>68</v>
      </c>
      <c r="S368">
        <v>104</v>
      </c>
      <c r="T368">
        <v>130</v>
      </c>
      <c r="U368">
        <v>141</v>
      </c>
      <c r="V368">
        <v>93</v>
      </c>
      <c r="W368">
        <v>64</v>
      </c>
    </row>
    <row r="369" spans="1:23" x14ac:dyDescent="0.5">
      <c r="A369">
        <f t="shared" si="22"/>
        <v>368</v>
      </c>
      <c r="B369" t="s">
        <v>367</v>
      </c>
      <c r="C369">
        <v>55</v>
      </c>
      <c r="D369">
        <v>84</v>
      </c>
      <c r="E369">
        <v>105</v>
      </c>
      <c r="F369">
        <v>114</v>
      </c>
      <c r="G369">
        <v>75</v>
      </c>
      <c r="H369">
        <v>52</v>
      </c>
      <c r="I369">
        <f t="shared" si="21"/>
        <v>485</v>
      </c>
      <c r="K369" t="str">
        <f t="shared" si="23"/>
        <v>37</v>
      </c>
      <c r="L369" t="str">
        <f t="shared" si="23"/>
        <v>54</v>
      </c>
      <c r="M369" t="str">
        <f t="shared" si="23"/>
        <v>69</v>
      </c>
      <c r="N369" t="str">
        <f t="shared" si="23"/>
        <v>72</v>
      </c>
      <c r="O369" t="str">
        <f t="shared" si="23"/>
        <v>4B</v>
      </c>
      <c r="P369" t="str">
        <f t="shared" si="23"/>
        <v>34</v>
      </c>
      <c r="R369">
        <v>124</v>
      </c>
      <c r="S369">
        <v>111</v>
      </c>
      <c r="T369">
        <v>161</v>
      </c>
      <c r="U369">
        <v>56</v>
      </c>
      <c r="V369">
        <v>80</v>
      </c>
      <c r="W369">
        <v>68</v>
      </c>
    </row>
    <row r="370" spans="1:23" x14ac:dyDescent="0.5">
      <c r="A370">
        <f t="shared" si="22"/>
        <v>369</v>
      </c>
      <c r="B370" t="s">
        <v>368</v>
      </c>
      <c r="C370">
        <v>100</v>
      </c>
      <c r="D370">
        <v>90</v>
      </c>
      <c r="E370">
        <v>130</v>
      </c>
      <c r="F370">
        <v>45</v>
      </c>
      <c r="G370">
        <v>65</v>
      </c>
      <c r="H370">
        <v>55</v>
      </c>
      <c r="I370">
        <f t="shared" si="21"/>
        <v>485</v>
      </c>
      <c r="K370" t="str">
        <f t="shared" si="23"/>
        <v>64</v>
      </c>
      <c r="L370" t="str">
        <f t="shared" si="23"/>
        <v>5A</v>
      </c>
      <c r="M370" t="str">
        <f t="shared" si="23"/>
        <v>82</v>
      </c>
      <c r="N370" t="str">
        <f t="shared" si="23"/>
        <v>2D</v>
      </c>
      <c r="O370" t="str">
        <f t="shared" si="23"/>
        <v>41</v>
      </c>
      <c r="P370" t="str">
        <f t="shared" si="23"/>
        <v>37</v>
      </c>
      <c r="R370">
        <v>78</v>
      </c>
      <c r="S370">
        <v>55</v>
      </c>
      <c r="T370">
        <v>100</v>
      </c>
      <c r="U370">
        <v>73</v>
      </c>
      <c r="V370">
        <v>118</v>
      </c>
      <c r="W370">
        <v>176</v>
      </c>
    </row>
    <row r="371" spans="1:23" x14ac:dyDescent="0.5">
      <c r="A371">
        <f t="shared" si="22"/>
        <v>370</v>
      </c>
      <c r="B371" t="s">
        <v>369</v>
      </c>
      <c r="C371">
        <v>43</v>
      </c>
      <c r="D371">
        <v>30</v>
      </c>
      <c r="E371">
        <v>55</v>
      </c>
      <c r="F371">
        <v>40</v>
      </c>
      <c r="G371">
        <v>65</v>
      </c>
      <c r="H371">
        <v>97</v>
      </c>
      <c r="I371">
        <f t="shared" si="21"/>
        <v>330</v>
      </c>
      <c r="K371" t="str">
        <f t="shared" si="23"/>
        <v>2B</v>
      </c>
      <c r="L371" t="str">
        <f t="shared" si="23"/>
        <v>1E</v>
      </c>
      <c r="M371" t="str">
        <f t="shared" si="23"/>
        <v>37</v>
      </c>
      <c r="N371" t="str">
        <f t="shared" si="23"/>
        <v>28</v>
      </c>
      <c r="O371" t="str">
        <f t="shared" si="23"/>
        <v>41</v>
      </c>
      <c r="P371" t="str">
        <f t="shared" si="23"/>
        <v>61</v>
      </c>
      <c r="R371">
        <v>45</v>
      </c>
      <c r="S371">
        <v>75</v>
      </c>
      <c r="T371">
        <v>60</v>
      </c>
      <c r="U371">
        <v>40</v>
      </c>
      <c r="V371">
        <v>30</v>
      </c>
      <c r="W371">
        <v>50</v>
      </c>
    </row>
    <row r="372" spans="1:23" x14ac:dyDescent="0.5">
      <c r="A372">
        <f t="shared" si="22"/>
        <v>371</v>
      </c>
      <c r="B372" t="s">
        <v>370</v>
      </c>
      <c r="C372">
        <v>45</v>
      </c>
      <c r="D372">
        <v>75</v>
      </c>
      <c r="E372">
        <v>60</v>
      </c>
      <c r="F372">
        <v>40</v>
      </c>
      <c r="G372">
        <v>30</v>
      </c>
      <c r="H372">
        <v>50</v>
      </c>
      <c r="I372">
        <f t="shared" si="21"/>
        <v>300</v>
      </c>
      <c r="K372" t="str">
        <f t="shared" si="23"/>
        <v>2D</v>
      </c>
      <c r="L372" t="str">
        <f t="shared" si="23"/>
        <v>4B</v>
      </c>
      <c r="M372" t="str">
        <f t="shared" si="23"/>
        <v>3C</v>
      </c>
      <c r="N372" t="str">
        <f t="shared" si="23"/>
        <v>28</v>
      </c>
      <c r="O372" t="str">
        <f t="shared" si="23"/>
        <v>1E</v>
      </c>
      <c r="P372" t="str">
        <f t="shared" si="23"/>
        <v>32</v>
      </c>
      <c r="R372">
        <v>62</v>
      </c>
      <c r="S372">
        <v>90</v>
      </c>
      <c r="T372">
        <v>95</v>
      </c>
      <c r="U372">
        <v>57</v>
      </c>
      <c r="V372">
        <v>48</v>
      </c>
      <c r="W372">
        <v>48</v>
      </c>
    </row>
    <row r="373" spans="1:23" x14ac:dyDescent="0.5">
      <c r="A373">
        <f t="shared" si="22"/>
        <v>372</v>
      </c>
      <c r="B373" t="s">
        <v>371</v>
      </c>
      <c r="C373">
        <v>65</v>
      </c>
      <c r="D373">
        <v>95</v>
      </c>
      <c r="E373">
        <v>100</v>
      </c>
      <c r="F373">
        <v>60</v>
      </c>
      <c r="G373">
        <v>50</v>
      </c>
      <c r="H373">
        <v>50</v>
      </c>
      <c r="I373">
        <f t="shared" si="21"/>
        <v>420</v>
      </c>
      <c r="K373" t="str">
        <f t="shared" si="23"/>
        <v>41</v>
      </c>
      <c r="L373" t="str">
        <f t="shared" si="23"/>
        <v>5F</v>
      </c>
      <c r="M373" t="str">
        <f t="shared" si="23"/>
        <v>64</v>
      </c>
      <c r="N373" t="str">
        <f t="shared" si="23"/>
        <v>3C</v>
      </c>
      <c r="O373" t="str">
        <f t="shared" si="23"/>
        <v>32</v>
      </c>
      <c r="P373" t="str">
        <f t="shared" si="23"/>
        <v>32</v>
      </c>
      <c r="R373">
        <v>95</v>
      </c>
      <c r="S373">
        <v>135</v>
      </c>
      <c r="T373">
        <v>80</v>
      </c>
      <c r="U373">
        <v>110</v>
      </c>
      <c r="V373">
        <v>80</v>
      </c>
      <c r="W373">
        <v>100</v>
      </c>
    </row>
    <row r="374" spans="1:23" x14ac:dyDescent="0.5">
      <c r="A374">
        <f t="shared" si="22"/>
        <v>373</v>
      </c>
      <c r="B374" t="s">
        <v>372</v>
      </c>
      <c r="C374">
        <v>95</v>
      </c>
      <c r="D374">
        <v>135</v>
      </c>
      <c r="E374">
        <v>80</v>
      </c>
      <c r="F374">
        <v>110</v>
      </c>
      <c r="G374">
        <v>80</v>
      </c>
      <c r="H374">
        <v>100</v>
      </c>
      <c r="I374">
        <f t="shared" si="21"/>
        <v>600</v>
      </c>
      <c r="K374" t="str">
        <f t="shared" si="23"/>
        <v>5F</v>
      </c>
      <c r="L374" t="str">
        <f t="shared" si="23"/>
        <v>87</v>
      </c>
      <c r="M374" t="str">
        <f t="shared" si="23"/>
        <v>50</v>
      </c>
      <c r="N374" t="str">
        <f t="shared" si="23"/>
        <v>6E</v>
      </c>
      <c r="O374" t="str">
        <f t="shared" si="23"/>
        <v>50</v>
      </c>
      <c r="P374" t="str">
        <f t="shared" si="23"/>
        <v>64</v>
      </c>
      <c r="R374">
        <v>40</v>
      </c>
      <c r="S374">
        <v>55</v>
      </c>
      <c r="T374">
        <v>80</v>
      </c>
      <c r="U374">
        <v>35</v>
      </c>
      <c r="V374">
        <v>60</v>
      </c>
      <c r="W374">
        <v>30</v>
      </c>
    </row>
    <row r="375" spans="1:23" x14ac:dyDescent="0.5">
      <c r="A375">
        <f t="shared" si="22"/>
        <v>374</v>
      </c>
      <c r="B375" t="s">
        <v>373</v>
      </c>
      <c r="C375">
        <v>40</v>
      </c>
      <c r="D375">
        <v>55</v>
      </c>
      <c r="E375">
        <v>80</v>
      </c>
      <c r="F375">
        <v>35</v>
      </c>
      <c r="G375">
        <v>60</v>
      </c>
      <c r="H375">
        <v>30</v>
      </c>
      <c r="I375">
        <f t="shared" si="21"/>
        <v>300</v>
      </c>
      <c r="K375" t="str">
        <f t="shared" si="23"/>
        <v>28</v>
      </c>
      <c r="L375" t="str">
        <f t="shared" si="23"/>
        <v>37</v>
      </c>
      <c r="M375" t="str">
        <f t="shared" si="23"/>
        <v>50</v>
      </c>
      <c r="N375" t="str">
        <f t="shared" si="23"/>
        <v>23</v>
      </c>
      <c r="O375" t="str">
        <f t="shared" si="23"/>
        <v>3C</v>
      </c>
      <c r="P375" t="str">
        <f t="shared" si="23"/>
        <v>1E</v>
      </c>
      <c r="R375">
        <v>57</v>
      </c>
      <c r="S375">
        <v>71</v>
      </c>
      <c r="T375">
        <v>95</v>
      </c>
      <c r="U375">
        <v>52</v>
      </c>
      <c r="V375">
        <v>76</v>
      </c>
      <c r="W375">
        <v>48</v>
      </c>
    </row>
    <row r="376" spans="1:23" x14ac:dyDescent="0.5">
      <c r="A376">
        <f t="shared" si="22"/>
        <v>375</v>
      </c>
      <c r="B376" t="s">
        <v>374</v>
      </c>
      <c r="C376">
        <v>60</v>
      </c>
      <c r="D376">
        <v>75</v>
      </c>
      <c r="E376">
        <v>100</v>
      </c>
      <c r="F376">
        <v>55</v>
      </c>
      <c r="G376">
        <v>80</v>
      </c>
      <c r="H376">
        <v>50</v>
      </c>
      <c r="I376">
        <f t="shared" si="21"/>
        <v>420</v>
      </c>
      <c r="K376" t="str">
        <f t="shared" si="23"/>
        <v>3C</v>
      </c>
      <c r="L376" t="str">
        <f t="shared" si="23"/>
        <v>4B</v>
      </c>
      <c r="M376" t="str">
        <f t="shared" si="23"/>
        <v>64</v>
      </c>
      <c r="N376" t="str">
        <f t="shared" si="23"/>
        <v>37</v>
      </c>
      <c r="O376" t="str">
        <f t="shared" si="23"/>
        <v>50</v>
      </c>
      <c r="P376" t="str">
        <f t="shared" si="23"/>
        <v>32</v>
      </c>
      <c r="R376">
        <v>80</v>
      </c>
      <c r="S376">
        <v>135</v>
      </c>
      <c r="T376">
        <v>130</v>
      </c>
      <c r="U376">
        <v>95</v>
      </c>
      <c r="V376">
        <v>90</v>
      </c>
      <c r="W376">
        <v>70</v>
      </c>
    </row>
    <row r="377" spans="1:23" x14ac:dyDescent="0.5">
      <c r="A377">
        <f t="shared" si="22"/>
        <v>376</v>
      </c>
      <c r="B377" t="s">
        <v>375</v>
      </c>
      <c r="C377">
        <v>80</v>
      </c>
      <c r="D377">
        <v>135</v>
      </c>
      <c r="E377">
        <v>130</v>
      </c>
      <c r="F377">
        <v>95</v>
      </c>
      <c r="G377">
        <v>90</v>
      </c>
      <c r="H377">
        <v>70</v>
      </c>
      <c r="I377">
        <f t="shared" si="21"/>
        <v>600</v>
      </c>
      <c r="K377" t="str">
        <f t="shared" si="23"/>
        <v>50</v>
      </c>
      <c r="L377" t="str">
        <f t="shared" si="23"/>
        <v>87</v>
      </c>
      <c r="M377" t="str">
        <f t="shared" si="23"/>
        <v>82</v>
      </c>
      <c r="N377" t="str">
        <f t="shared" si="23"/>
        <v>5F</v>
      </c>
      <c r="O377" t="str">
        <f t="shared" si="23"/>
        <v>5A</v>
      </c>
      <c r="P377" t="str">
        <f t="shared" si="23"/>
        <v>46</v>
      </c>
      <c r="R377">
        <v>83</v>
      </c>
      <c r="S377">
        <v>103</v>
      </c>
      <c r="T377">
        <v>207</v>
      </c>
      <c r="U377">
        <v>52</v>
      </c>
      <c r="V377">
        <v>103</v>
      </c>
      <c r="W377">
        <v>52</v>
      </c>
    </row>
    <row r="378" spans="1:23" x14ac:dyDescent="0.5">
      <c r="A378">
        <f t="shared" si="22"/>
        <v>377</v>
      </c>
      <c r="B378" t="s">
        <v>376</v>
      </c>
      <c r="C378">
        <v>80</v>
      </c>
      <c r="D378">
        <v>100</v>
      </c>
      <c r="E378">
        <v>200</v>
      </c>
      <c r="F378">
        <v>50</v>
      </c>
      <c r="G378">
        <v>100</v>
      </c>
      <c r="H378">
        <v>50</v>
      </c>
      <c r="I378">
        <f t="shared" si="21"/>
        <v>580</v>
      </c>
      <c r="K378" t="str">
        <f t="shared" si="23"/>
        <v>50</v>
      </c>
      <c r="L378" t="str">
        <f t="shared" si="23"/>
        <v>64</v>
      </c>
      <c r="M378" t="str">
        <f t="shared" si="23"/>
        <v>C8</v>
      </c>
      <c r="N378" t="str">
        <f t="shared" si="23"/>
        <v>32</v>
      </c>
      <c r="O378" t="str">
        <f t="shared" si="23"/>
        <v>64</v>
      </c>
      <c r="P378" t="str">
        <f t="shared" si="23"/>
        <v>32</v>
      </c>
      <c r="R378">
        <v>83</v>
      </c>
      <c r="S378">
        <v>52</v>
      </c>
      <c r="T378">
        <v>103</v>
      </c>
      <c r="U378">
        <v>103</v>
      </c>
      <c r="V378">
        <v>207</v>
      </c>
      <c r="W378">
        <v>52</v>
      </c>
    </row>
    <row r="379" spans="1:23" x14ac:dyDescent="0.5">
      <c r="A379">
        <f t="shared" si="22"/>
        <v>378</v>
      </c>
      <c r="B379" t="s">
        <v>377</v>
      </c>
      <c r="C379">
        <v>80</v>
      </c>
      <c r="D379">
        <v>50</v>
      </c>
      <c r="E379">
        <v>100</v>
      </c>
      <c r="F379">
        <v>100</v>
      </c>
      <c r="G379">
        <v>200</v>
      </c>
      <c r="H379">
        <v>50</v>
      </c>
      <c r="I379">
        <f t="shared" si="21"/>
        <v>580</v>
      </c>
      <c r="K379" t="str">
        <f t="shared" si="23"/>
        <v>50</v>
      </c>
      <c r="L379" t="str">
        <f t="shared" si="23"/>
        <v>32</v>
      </c>
      <c r="M379" t="str">
        <f t="shared" si="23"/>
        <v>64</v>
      </c>
      <c r="N379" t="str">
        <f t="shared" si="23"/>
        <v>64</v>
      </c>
      <c r="O379" t="str">
        <f t="shared" si="23"/>
        <v>C8</v>
      </c>
      <c r="P379" t="str">
        <f t="shared" si="23"/>
        <v>32</v>
      </c>
      <c r="R379">
        <v>83</v>
      </c>
      <c r="S379">
        <v>78</v>
      </c>
      <c r="T379">
        <v>155</v>
      </c>
      <c r="U379">
        <v>78</v>
      </c>
      <c r="V379">
        <v>155</v>
      </c>
      <c r="W379">
        <v>52</v>
      </c>
    </row>
    <row r="380" spans="1:23" x14ac:dyDescent="0.5">
      <c r="A380">
        <f t="shared" si="22"/>
        <v>379</v>
      </c>
      <c r="B380" t="s">
        <v>378</v>
      </c>
      <c r="C380">
        <v>80</v>
      </c>
      <c r="D380">
        <v>75</v>
      </c>
      <c r="E380">
        <v>150</v>
      </c>
      <c r="F380">
        <v>75</v>
      </c>
      <c r="G380">
        <v>150</v>
      </c>
      <c r="H380">
        <v>50</v>
      </c>
      <c r="I380">
        <f t="shared" si="21"/>
        <v>580</v>
      </c>
      <c r="K380" t="str">
        <f t="shared" si="23"/>
        <v>50</v>
      </c>
      <c r="L380" t="str">
        <f t="shared" si="23"/>
        <v>4B</v>
      </c>
      <c r="M380" t="str">
        <f t="shared" si="23"/>
        <v>96</v>
      </c>
      <c r="N380" t="str">
        <f t="shared" si="23"/>
        <v>4B</v>
      </c>
      <c r="O380" t="str">
        <f t="shared" si="23"/>
        <v>96</v>
      </c>
      <c r="P380" t="str">
        <f t="shared" si="23"/>
        <v>32</v>
      </c>
      <c r="R380">
        <v>80</v>
      </c>
      <c r="S380">
        <v>80</v>
      </c>
      <c r="T380">
        <v>90</v>
      </c>
      <c r="U380">
        <v>110</v>
      </c>
      <c r="V380">
        <v>130</v>
      </c>
      <c r="W380">
        <v>110</v>
      </c>
    </row>
    <row r="381" spans="1:23" x14ac:dyDescent="0.5">
      <c r="A381">
        <f t="shared" si="22"/>
        <v>380</v>
      </c>
      <c r="B381" t="s">
        <v>379</v>
      </c>
      <c r="C381">
        <v>80</v>
      </c>
      <c r="D381">
        <v>80</v>
      </c>
      <c r="E381">
        <v>90</v>
      </c>
      <c r="F381">
        <v>110</v>
      </c>
      <c r="G381">
        <v>130</v>
      </c>
      <c r="H381">
        <v>110</v>
      </c>
      <c r="I381">
        <f t="shared" si="21"/>
        <v>600</v>
      </c>
      <c r="K381" t="str">
        <f t="shared" si="23"/>
        <v>50</v>
      </c>
      <c r="L381" t="str">
        <f t="shared" si="23"/>
        <v>50</v>
      </c>
      <c r="M381" t="str">
        <f t="shared" si="23"/>
        <v>5A</v>
      </c>
      <c r="N381" t="str">
        <f t="shared" ref="N381:P444" si="24">DEC2HEX(F381)</f>
        <v>6E</v>
      </c>
      <c r="O381" t="str">
        <f t="shared" si="24"/>
        <v>82</v>
      </c>
      <c r="P381" t="str">
        <f t="shared" si="24"/>
        <v>6E</v>
      </c>
      <c r="R381">
        <v>80</v>
      </c>
      <c r="S381">
        <v>90</v>
      </c>
      <c r="T381">
        <v>80</v>
      </c>
      <c r="U381">
        <v>130</v>
      </c>
      <c r="V381">
        <v>110</v>
      </c>
      <c r="W381">
        <v>110</v>
      </c>
    </row>
    <row r="382" spans="1:23" x14ac:dyDescent="0.5">
      <c r="A382">
        <f t="shared" si="22"/>
        <v>381</v>
      </c>
      <c r="B382" t="s">
        <v>380</v>
      </c>
      <c r="C382">
        <v>80</v>
      </c>
      <c r="D382">
        <v>90</v>
      </c>
      <c r="E382">
        <v>80</v>
      </c>
      <c r="F382">
        <v>130</v>
      </c>
      <c r="G382">
        <v>110</v>
      </c>
      <c r="H382">
        <v>110</v>
      </c>
      <c r="I382">
        <f t="shared" si="21"/>
        <v>600</v>
      </c>
      <c r="K382" t="str">
        <f t="shared" ref="K382:P445" si="25">DEC2HEX(C382)</f>
        <v>50</v>
      </c>
      <c r="L382" t="str">
        <f t="shared" si="25"/>
        <v>5A</v>
      </c>
      <c r="M382" t="str">
        <f t="shared" si="25"/>
        <v>50</v>
      </c>
      <c r="N382" t="str">
        <f t="shared" si="24"/>
        <v>82</v>
      </c>
      <c r="O382" t="str">
        <f t="shared" si="24"/>
        <v>6E</v>
      </c>
      <c r="P382" t="str">
        <f t="shared" si="24"/>
        <v>6E</v>
      </c>
      <c r="R382">
        <v>100</v>
      </c>
      <c r="S382">
        <v>100</v>
      </c>
      <c r="T382">
        <v>90</v>
      </c>
      <c r="U382">
        <v>150</v>
      </c>
      <c r="V382">
        <v>140</v>
      </c>
      <c r="W382">
        <v>90</v>
      </c>
    </row>
    <row r="383" spans="1:23" x14ac:dyDescent="0.5">
      <c r="A383">
        <f t="shared" si="22"/>
        <v>382</v>
      </c>
      <c r="B383" t="s">
        <v>381</v>
      </c>
      <c r="C383">
        <v>100</v>
      </c>
      <c r="D383">
        <v>100</v>
      </c>
      <c r="E383">
        <v>90</v>
      </c>
      <c r="F383">
        <v>150</v>
      </c>
      <c r="G383">
        <v>140</v>
      </c>
      <c r="H383">
        <v>90</v>
      </c>
      <c r="I383">
        <f t="shared" si="21"/>
        <v>670</v>
      </c>
      <c r="K383" t="str">
        <f t="shared" si="25"/>
        <v>64</v>
      </c>
      <c r="L383" t="str">
        <f t="shared" si="25"/>
        <v>64</v>
      </c>
      <c r="M383" t="str">
        <f t="shared" si="25"/>
        <v>5A</v>
      </c>
      <c r="N383" t="str">
        <f t="shared" si="24"/>
        <v>96</v>
      </c>
      <c r="O383" t="str">
        <f t="shared" si="24"/>
        <v>8C</v>
      </c>
      <c r="P383" t="str">
        <f t="shared" si="24"/>
        <v>5A</v>
      </c>
      <c r="R383">
        <v>100</v>
      </c>
      <c r="S383">
        <v>150</v>
      </c>
      <c r="T383">
        <v>140</v>
      </c>
      <c r="U383">
        <v>100</v>
      </c>
      <c r="V383">
        <v>90</v>
      </c>
      <c r="W383">
        <v>90</v>
      </c>
    </row>
    <row r="384" spans="1:23" x14ac:dyDescent="0.5">
      <c r="A384">
        <f t="shared" si="22"/>
        <v>383</v>
      </c>
      <c r="B384" t="s">
        <v>382</v>
      </c>
      <c r="C384">
        <v>100</v>
      </c>
      <c r="D384">
        <v>150</v>
      </c>
      <c r="E384">
        <v>140</v>
      </c>
      <c r="F384">
        <v>100</v>
      </c>
      <c r="G384">
        <v>90</v>
      </c>
      <c r="H384">
        <v>90</v>
      </c>
      <c r="I384">
        <f t="shared" si="21"/>
        <v>670</v>
      </c>
      <c r="K384" t="str">
        <f t="shared" si="25"/>
        <v>64</v>
      </c>
      <c r="L384" t="str">
        <f t="shared" si="25"/>
        <v>96</v>
      </c>
      <c r="M384" t="str">
        <f t="shared" si="25"/>
        <v>8C</v>
      </c>
      <c r="N384" t="str">
        <f t="shared" si="24"/>
        <v>64</v>
      </c>
      <c r="O384" t="str">
        <f t="shared" si="24"/>
        <v>5A</v>
      </c>
      <c r="P384" t="str">
        <f t="shared" si="24"/>
        <v>5A</v>
      </c>
      <c r="R384">
        <v>105</v>
      </c>
      <c r="S384">
        <v>150</v>
      </c>
      <c r="T384">
        <v>90</v>
      </c>
      <c r="U384">
        <v>150</v>
      </c>
      <c r="V384">
        <v>90</v>
      </c>
      <c r="W384">
        <v>95</v>
      </c>
    </row>
    <row r="385" spans="1:23" x14ac:dyDescent="0.5">
      <c r="A385">
        <f t="shared" si="22"/>
        <v>384</v>
      </c>
      <c r="B385" t="s">
        <v>383</v>
      </c>
      <c r="C385">
        <v>105</v>
      </c>
      <c r="D385">
        <v>150</v>
      </c>
      <c r="E385">
        <v>90</v>
      </c>
      <c r="F385">
        <v>150</v>
      </c>
      <c r="G385">
        <v>90</v>
      </c>
      <c r="H385">
        <v>95</v>
      </c>
      <c r="I385">
        <f t="shared" si="21"/>
        <v>680</v>
      </c>
      <c r="K385" t="str">
        <f t="shared" si="25"/>
        <v>69</v>
      </c>
      <c r="L385" t="str">
        <f t="shared" si="25"/>
        <v>96</v>
      </c>
      <c r="M385" t="str">
        <f t="shared" si="25"/>
        <v>5A</v>
      </c>
      <c r="N385" t="str">
        <f t="shared" si="24"/>
        <v>96</v>
      </c>
      <c r="O385" t="str">
        <f t="shared" si="24"/>
        <v>5A</v>
      </c>
      <c r="P385" t="str">
        <f t="shared" si="24"/>
        <v>5F</v>
      </c>
      <c r="R385">
        <v>100</v>
      </c>
      <c r="S385">
        <v>100</v>
      </c>
      <c r="T385">
        <v>100</v>
      </c>
      <c r="U385">
        <v>100</v>
      </c>
      <c r="V385">
        <v>100</v>
      </c>
      <c r="W385">
        <v>100</v>
      </c>
    </row>
    <row r="386" spans="1:23" x14ac:dyDescent="0.5">
      <c r="A386">
        <f t="shared" si="22"/>
        <v>385</v>
      </c>
      <c r="B386" t="s">
        <v>384</v>
      </c>
      <c r="C386">
        <v>100</v>
      </c>
      <c r="D386">
        <v>100</v>
      </c>
      <c r="E386">
        <v>100</v>
      </c>
      <c r="F386">
        <v>100</v>
      </c>
      <c r="G386">
        <v>100</v>
      </c>
      <c r="H386">
        <v>100</v>
      </c>
      <c r="I386">
        <f t="shared" si="21"/>
        <v>600</v>
      </c>
      <c r="K386" t="str">
        <f t="shared" si="25"/>
        <v>64</v>
      </c>
      <c r="L386" t="str">
        <f t="shared" si="25"/>
        <v>64</v>
      </c>
      <c r="M386" t="str">
        <f t="shared" si="25"/>
        <v>64</v>
      </c>
      <c r="N386" t="str">
        <f t="shared" si="24"/>
        <v>64</v>
      </c>
      <c r="O386" t="str">
        <f t="shared" si="24"/>
        <v>64</v>
      </c>
      <c r="P386" t="str">
        <f t="shared" si="24"/>
        <v>64</v>
      </c>
      <c r="R386">
        <v>50</v>
      </c>
      <c r="S386">
        <v>150</v>
      </c>
      <c r="T386">
        <v>50</v>
      </c>
      <c r="U386">
        <v>150</v>
      </c>
      <c r="V386">
        <v>50</v>
      </c>
      <c r="W386">
        <v>150</v>
      </c>
    </row>
    <row r="387" spans="1:23" x14ac:dyDescent="0.5">
      <c r="A387">
        <f t="shared" si="22"/>
        <v>386</v>
      </c>
      <c r="B387" t="s">
        <v>385</v>
      </c>
      <c r="C387">
        <v>50</v>
      </c>
      <c r="D387">
        <v>150</v>
      </c>
      <c r="E387">
        <v>50</v>
      </c>
      <c r="F387">
        <v>150</v>
      </c>
      <c r="G387">
        <v>50</v>
      </c>
      <c r="H387">
        <v>150</v>
      </c>
      <c r="I387">
        <f t="shared" ref="I387:I450" si="26">SUM(C387:H387)</f>
        <v>600</v>
      </c>
      <c r="K387" t="str">
        <f t="shared" si="25"/>
        <v>32</v>
      </c>
      <c r="L387" t="str">
        <f t="shared" si="25"/>
        <v>96</v>
      </c>
      <c r="M387" t="str">
        <f t="shared" si="25"/>
        <v>32</v>
      </c>
      <c r="N387" t="str">
        <f t="shared" si="24"/>
        <v>96</v>
      </c>
      <c r="O387" t="str">
        <f t="shared" si="24"/>
        <v>32</v>
      </c>
      <c r="P387" t="str">
        <f t="shared" si="24"/>
        <v>96</v>
      </c>
      <c r="R387">
        <v>52</v>
      </c>
      <c r="S387">
        <v>64</v>
      </c>
      <c r="T387">
        <v>60</v>
      </c>
      <c r="U387">
        <v>42</v>
      </c>
      <c r="V387">
        <v>52</v>
      </c>
      <c r="W387">
        <v>29</v>
      </c>
    </row>
    <row r="388" spans="1:23" x14ac:dyDescent="0.5">
      <c r="A388">
        <f t="shared" si="22"/>
        <v>387</v>
      </c>
      <c r="B388" t="s">
        <v>386</v>
      </c>
      <c r="C388">
        <v>55</v>
      </c>
      <c r="D388">
        <v>68</v>
      </c>
      <c r="E388">
        <v>64</v>
      </c>
      <c r="F388">
        <v>45</v>
      </c>
      <c r="G388">
        <v>55</v>
      </c>
      <c r="H388">
        <v>31</v>
      </c>
      <c r="I388">
        <f t="shared" si="26"/>
        <v>318</v>
      </c>
      <c r="K388" t="str">
        <f t="shared" si="25"/>
        <v>37</v>
      </c>
      <c r="L388" t="str">
        <f t="shared" si="25"/>
        <v>44</v>
      </c>
      <c r="M388" t="str">
        <f t="shared" si="25"/>
        <v>40</v>
      </c>
      <c r="N388" t="str">
        <f t="shared" si="24"/>
        <v>2D</v>
      </c>
      <c r="O388" t="str">
        <f t="shared" si="24"/>
        <v>37</v>
      </c>
      <c r="P388" t="str">
        <f t="shared" si="24"/>
        <v>1F</v>
      </c>
      <c r="R388">
        <v>74</v>
      </c>
      <c r="S388">
        <v>88</v>
      </c>
      <c r="T388">
        <v>84</v>
      </c>
      <c r="U388">
        <v>54</v>
      </c>
      <c r="V388">
        <v>64</v>
      </c>
      <c r="W388">
        <v>36</v>
      </c>
    </row>
    <row r="389" spans="1:23" x14ac:dyDescent="0.5">
      <c r="A389">
        <f t="shared" ref="A389:A452" si="27">A388+1</f>
        <v>388</v>
      </c>
      <c r="B389" t="s">
        <v>387</v>
      </c>
      <c r="C389">
        <v>75</v>
      </c>
      <c r="D389">
        <v>89</v>
      </c>
      <c r="E389">
        <v>85</v>
      </c>
      <c r="F389">
        <v>55</v>
      </c>
      <c r="G389">
        <v>65</v>
      </c>
      <c r="H389">
        <v>36</v>
      </c>
      <c r="I389">
        <f t="shared" si="26"/>
        <v>405</v>
      </c>
      <c r="K389" t="str">
        <f t="shared" si="25"/>
        <v>4B</v>
      </c>
      <c r="L389" t="str">
        <f t="shared" si="25"/>
        <v>59</v>
      </c>
      <c r="M389" t="str">
        <f t="shared" si="25"/>
        <v>55</v>
      </c>
      <c r="N389" t="str">
        <f t="shared" si="24"/>
        <v>37</v>
      </c>
      <c r="O389" t="str">
        <f t="shared" si="24"/>
        <v>41</v>
      </c>
      <c r="P389" t="str">
        <f t="shared" si="24"/>
        <v>24</v>
      </c>
      <c r="R389">
        <v>109</v>
      </c>
      <c r="S389">
        <v>125</v>
      </c>
      <c r="T389">
        <v>120</v>
      </c>
      <c r="U389">
        <v>86</v>
      </c>
      <c r="V389">
        <v>97</v>
      </c>
      <c r="W389">
        <v>64</v>
      </c>
    </row>
    <row r="390" spans="1:23" x14ac:dyDescent="0.5">
      <c r="A390">
        <f t="shared" si="27"/>
        <v>389</v>
      </c>
      <c r="B390" t="s">
        <v>388</v>
      </c>
      <c r="C390">
        <v>95</v>
      </c>
      <c r="D390">
        <v>109</v>
      </c>
      <c r="E390">
        <v>105</v>
      </c>
      <c r="F390">
        <v>75</v>
      </c>
      <c r="G390">
        <v>85</v>
      </c>
      <c r="H390">
        <v>56</v>
      </c>
      <c r="I390">
        <f t="shared" si="26"/>
        <v>525</v>
      </c>
      <c r="K390" t="str">
        <f t="shared" si="25"/>
        <v>5F</v>
      </c>
      <c r="L390" t="str">
        <f t="shared" si="25"/>
        <v>6D</v>
      </c>
      <c r="M390" t="str">
        <f t="shared" si="25"/>
        <v>69</v>
      </c>
      <c r="N390" t="str">
        <f t="shared" si="24"/>
        <v>4B</v>
      </c>
      <c r="O390" t="str">
        <f t="shared" si="24"/>
        <v>55</v>
      </c>
      <c r="P390" t="str">
        <f t="shared" si="24"/>
        <v>38</v>
      </c>
      <c r="R390">
        <v>43</v>
      </c>
      <c r="S390">
        <v>56</v>
      </c>
      <c r="T390">
        <v>43</v>
      </c>
      <c r="U390">
        <v>56</v>
      </c>
      <c r="V390">
        <v>43</v>
      </c>
      <c r="W390">
        <v>59</v>
      </c>
    </row>
    <row r="391" spans="1:23" x14ac:dyDescent="0.5">
      <c r="A391">
        <f t="shared" si="27"/>
        <v>390</v>
      </c>
      <c r="B391" t="s">
        <v>389</v>
      </c>
      <c r="C391">
        <v>44</v>
      </c>
      <c r="D391">
        <v>58</v>
      </c>
      <c r="E391">
        <v>44</v>
      </c>
      <c r="F391">
        <v>58</v>
      </c>
      <c r="G391">
        <v>44</v>
      </c>
      <c r="H391">
        <v>61</v>
      </c>
      <c r="I391">
        <f t="shared" si="26"/>
        <v>309</v>
      </c>
      <c r="K391" t="str">
        <f t="shared" si="25"/>
        <v>2C</v>
      </c>
      <c r="L391" t="str">
        <f t="shared" si="25"/>
        <v>3A</v>
      </c>
      <c r="M391" t="str">
        <f t="shared" si="25"/>
        <v>2C</v>
      </c>
      <c r="N391" t="str">
        <f t="shared" si="24"/>
        <v>3A</v>
      </c>
      <c r="O391" t="str">
        <f t="shared" si="24"/>
        <v>2C</v>
      </c>
      <c r="P391" t="str">
        <f t="shared" si="24"/>
        <v>3D</v>
      </c>
      <c r="R391">
        <v>63</v>
      </c>
      <c r="S391">
        <v>77</v>
      </c>
      <c r="T391">
        <v>51</v>
      </c>
      <c r="U391">
        <v>77</v>
      </c>
      <c r="V391">
        <v>51</v>
      </c>
      <c r="W391">
        <v>80</v>
      </c>
    </row>
    <row r="392" spans="1:23" x14ac:dyDescent="0.5">
      <c r="A392">
        <f t="shared" si="27"/>
        <v>391</v>
      </c>
      <c r="B392" t="s">
        <v>390</v>
      </c>
      <c r="C392">
        <v>64</v>
      </c>
      <c r="D392">
        <v>78</v>
      </c>
      <c r="E392">
        <v>52</v>
      </c>
      <c r="F392">
        <v>78</v>
      </c>
      <c r="G392">
        <v>52</v>
      </c>
      <c r="H392">
        <v>81</v>
      </c>
      <c r="I392">
        <f t="shared" si="26"/>
        <v>405</v>
      </c>
      <c r="K392" t="str">
        <f t="shared" si="25"/>
        <v>40</v>
      </c>
      <c r="L392" t="str">
        <f t="shared" si="25"/>
        <v>4E</v>
      </c>
      <c r="M392" t="str">
        <f t="shared" si="25"/>
        <v>34</v>
      </c>
      <c r="N392" t="str">
        <f t="shared" si="24"/>
        <v>4E</v>
      </c>
      <c r="O392" t="str">
        <f t="shared" si="24"/>
        <v>34</v>
      </c>
      <c r="P392" t="str">
        <f t="shared" si="24"/>
        <v>51</v>
      </c>
      <c r="R392">
        <v>85</v>
      </c>
      <c r="S392">
        <v>117</v>
      </c>
      <c r="T392">
        <v>80</v>
      </c>
      <c r="U392">
        <v>117</v>
      </c>
      <c r="V392">
        <v>80</v>
      </c>
      <c r="W392">
        <v>121</v>
      </c>
    </row>
    <row r="393" spans="1:23" x14ac:dyDescent="0.5">
      <c r="A393">
        <f t="shared" si="27"/>
        <v>392</v>
      </c>
      <c r="B393" t="s">
        <v>391</v>
      </c>
      <c r="C393">
        <v>76</v>
      </c>
      <c r="D393">
        <v>104</v>
      </c>
      <c r="E393">
        <v>71</v>
      </c>
      <c r="F393">
        <v>104</v>
      </c>
      <c r="G393">
        <v>71</v>
      </c>
      <c r="H393">
        <v>108</v>
      </c>
      <c r="I393">
        <f t="shared" si="26"/>
        <v>534</v>
      </c>
      <c r="K393" t="str">
        <f t="shared" si="25"/>
        <v>4C</v>
      </c>
      <c r="L393" t="str">
        <f t="shared" si="25"/>
        <v>68</v>
      </c>
      <c r="M393" t="str">
        <f t="shared" si="25"/>
        <v>47</v>
      </c>
      <c r="N393" t="str">
        <f t="shared" si="24"/>
        <v>68</v>
      </c>
      <c r="O393" t="str">
        <f t="shared" si="24"/>
        <v>47</v>
      </c>
      <c r="P393" t="str">
        <f t="shared" si="24"/>
        <v>6C</v>
      </c>
      <c r="R393">
        <v>51</v>
      </c>
      <c r="S393">
        <v>49</v>
      </c>
      <c r="T393">
        <v>51</v>
      </c>
      <c r="U393">
        <v>58</v>
      </c>
      <c r="V393">
        <v>54</v>
      </c>
      <c r="W393">
        <v>38</v>
      </c>
    </row>
    <row r="394" spans="1:23" x14ac:dyDescent="0.5">
      <c r="A394">
        <f t="shared" si="27"/>
        <v>393</v>
      </c>
      <c r="B394" t="s">
        <v>392</v>
      </c>
      <c r="C394">
        <v>53</v>
      </c>
      <c r="D394">
        <v>51</v>
      </c>
      <c r="E394">
        <v>53</v>
      </c>
      <c r="F394">
        <v>61</v>
      </c>
      <c r="G394">
        <v>56</v>
      </c>
      <c r="H394">
        <v>40</v>
      </c>
      <c r="I394">
        <f t="shared" si="26"/>
        <v>314</v>
      </c>
      <c r="K394" t="str">
        <f t="shared" si="25"/>
        <v>35</v>
      </c>
      <c r="L394" t="str">
        <f t="shared" si="25"/>
        <v>33</v>
      </c>
      <c r="M394" t="str">
        <f t="shared" si="25"/>
        <v>35</v>
      </c>
      <c r="N394" t="str">
        <f t="shared" si="24"/>
        <v>3D</v>
      </c>
      <c r="O394" t="str">
        <f t="shared" si="24"/>
        <v>38</v>
      </c>
      <c r="P394" t="str">
        <f t="shared" si="24"/>
        <v>28</v>
      </c>
      <c r="R394">
        <v>63</v>
      </c>
      <c r="S394">
        <v>65</v>
      </c>
      <c r="T394">
        <v>67</v>
      </c>
      <c r="U394">
        <v>80</v>
      </c>
      <c r="V394">
        <v>75</v>
      </c>
      <c r="W394">
        <v>49</v>
      </c>
    </row>
    <row r="395" spans="1:23" x14ac:dyDescent="0.5">
      <c r="A395">
        <f t="shared" si="27"/>
        <v>394</v>
      </c>
      <c r="B395" t="s">
        <v>393</v>
      </c>
      <c r="C395">
        <v>64</v>
      </c>
      <c r="D395">
        <v>66</v>
      </c>
      <c r="E395">
        <v>68</v>
      </c>
      <c r="F395">
        <v>81</v>
      </c>
      <c r="G395">
        <v>76</v>
      </c>
      <c r="H395">
        <v>50</v>
      </c>
      <c r="I395">
        <f t="shared" si="26"/>
        <v>405</v>
      </c>
      <c r="K395" t="str">
        <f t="shared" si="25"/>
        <v>40</v>
      </c>
      <c r="L395" t="str">
        <f t="shared" si="25"/>
        <v>42</v>
      </c>
      <c r="M395" t="str">
        <f t="shared" si="25"/>
        <v>44</v>
      </c>
      <c r="N395" t="str">
        <f t="shared" si="24"/>
        <v>51</v>
      </c>
      <c r="O395" t="str">
        <f t="shared" si="24"/>
        <v>4C</v>
      </c>
      <c r="P395" t="str">
        <f t="shared" si="24"/>
        <v>32</v>
      </c>
      <c r="R395">
        <v>95</v>
      </c>
      <c r="S395">
        <v>97</v>
      </c>
      <c r="T395">
        <v>100</v>
      </c>
      <c r="U395">
        <v>126</v>
      </c>
      <c r="V395">
        <v>114</v>
      </c>
      <c r="W395">
        <v>68</v>
      </c>
    </row>
    <row r="396" spans="1:23" x14ac:dyDescent="0.5">
      <c r="A396">
        <f t="shared" si="27"/>
        <v>395</v>
      </c>
      <c r="B396" t="s">
        <v>394</v>
      </c>
      <c r="C396">
        <v>84</v>
      </c>
      <c r="D396">
        <v>86</v>
      </c>
      <c r="E396">
        <v>88</v>
      </c>
      <c r="F396">
        <v>111</v>
      </c>
      <c r="G396">
        <v>101</v>
      </c>
      <c r="H396">
        <v>60</v>
      </c>
      <c r="I396">
        <f t="shared" si="26"/>
        <v>530</v>
      </c>
      <c r="K396" t="str">
        <f t="shared" si="25"/>
        <v>54</v>
      </c>
      <c r="L396" t="str">
        <f t="shared" si="25"/>
        <v>56</v>
      </c>
      <c r="M396" t="str">
        <f t="shared" si="25"/>
        <v>58</v>
      </c>
      <c r="N396" t="str">
        <f t="shared" si="24"/>
        <v>6F</v>
      </c>
      <c r="O396" t="str">
        <f t="shared" si="24"/>
        <v>65</v>
      </c>
      <c r="P396" t="str">
        <f t="shared" si="24"/>
        <v>3C</v>
      </c>
      <c r="R396">
        <v>49</v>
      </c>
      <c r="S396">
        <v>67</v>
      </c>
      <c r="T396">
        <v>37</v>
      </c>
      <c r="U396">
        <v>37</v>
      </c>
      <c r="V396">
        <v>37</v>
      </c>
      <c r="W396">
        <v>73</v>
      </c>
    </row>
    <row r="397" spans="1:23" x14ac:dyDescent="0.5">
      <c r="A397">
        <f t="shared" si="27"/>
        <v>396</v>
      </c>
      <c r="B397" t="s">
        <v>395</v>
      </c>
      <c r="C397">
        <v>40</v>
      </c>
      <c r="D397">
        <v>55</v>
      </c>
      <c r="E397">
        <v>30</v>
      </c>
      <c r="F397">
        <v>30</v>
      </c>
      <c r="G397">
        <v>30</v>
      </c>
      <c r="H397">
        <v>60</v>
      </c>
      <c r="I397">
        <f t="shared" si="26"/>
        <v>245</v>
      </c>
      <c r="K397" t="str">
        <f t="shared" si="25"/>
        <v>28</v>
      </c>
      <c r="L397" t="str">
        <f t="shared" si="25"/>
        <v>37</v>
      </c>
      <c r="M397" t="str">
        <f t="shared" si="25"/>
        <v>1E</v>
      </c>
      <c r="N397" t="str">
        <f t="shared" si="24"/>
        <v>1E</v>
      </c>
      <c r="O397" t="str">
        <f t="shared" si="24"/>
        <v>1E</v>
      </c>
      <c r="P397" t="str">
        <f t="shared" si="24"/>
        <v>3C</v>
      </c>
      <c r="R397">
        <v>65</v>
      </c>
      <c r="S397">
        <v>88</v>
      </c>
      <c r="T397">
        <v>59</v>
      </c>
      <c r="U397">
        <v>47</v>
      </c>
      <c r="V397">
        <v>47</v>
      </c>
      <c r="W397">
        <v>94</v>
      </c>
    </row>
    <row r="398" spans="1:23" x14ac:dyDescent="0.5">
      <c r="A398">
        <f t="shared" si="27"/>
        <v>397</v>
      </c>
      <c r="B398" t="s">
        <v>396</v>
      </c>
      <c r="C398">
        <v>55</v>
      </c>
      <c r="D398">
        <v>75</v>
      </c>
      <c r="E398">
        <v>50</v>
      </c>
      <c r="F398">
        <v>40</v>
      </c>
      <c r="G398">
        <v>40</v>
      </c>
      <c r="H398">
        <v>80</v>
      </c>
      <c r="I398">
        <f t="shared" si="26"/>
        <v>340</v>
      </c>
      <c r="K398" t="str">
        <f t="shared" si="25"/>
        <v>37</v>
      </c>
      <c r="L398" t="str">
        <f t="shared" si="25"/>
        <v>4B</v>
      </c>
      <c r="M398" t="str">
        <f t="shared" si="25"/>
        <v>32</v>
      </c>
      <c r="N398" t="str">
        <f t="shared" si="24"/>
        <v>28</v>
      </c>
      <c r="O398" t="str">
        <f t="shared" si="24"/>
        <v>28</v>
      </c>
      <c r="P398" t="str">
        <f t="shared" si="24"/>
        <v>50</v>
      </c>
      <c r="R398">
        <v>107</v>
      </c>
      <c r="S398">
        <v>152</v>
      </c>
      <c r="T398">
        <v>88</v>
      </c>
      <c r="U398">
        <v>63</v>
      </c>
      <c r="V398">
        <v>63</v>
      </c>
      <c r="W398">
        <v>126</v>
      </c>
    </row>
    <row r="399" spans="1:23" x14ac:dyDescent="0.5">
      <c r="A399">
        <f t="shared" si="27"/>
        <v>398</v>
      </c>
      <c r="B399" t="s">
        <v>397</v>
      </c>
      <c r="C399">
        <v>85</v>
      </c>
      <c r="D399">
        <v>120</v>
      </c>
      <c r="E399">
        <v>70</v>
      </c>
      <c r="F399">
        <v>50</v>
      </c>
      <c r="G399">
        <v>50</v>
      </c>
      <c r="H399">
        <v>100</v>
      </c>
      <c r="I399">
        <f t="shared" si="26"/>
        <v>475</v>
      </c>
      <c r="K399" t="str">
        <f t="shared" si="25"/>
        <v>55</v>
      </c>
      <c r="L399" t="str">
        <f t="shared" si="25"/>
        <v>78</v>
      </c>
      <c r="M399" t="str">
        <f t="shared" si="25"/>
        <v>46</v>
      </c>
      <c r="N399" t="str">
        <f t="shared" si="24"/>
        <v>32</v>
      </c>
      <c r="O399" t="str">
        <f t="shared" si="24"/>
        <v>32</v>
      </c>
      <c r="P399" t="str">
        <f t="shared" si="24"/>
        <v>64</v>
      </c>
      <c r="R399">
        <v>94</v>
      </c>
      <c r="S399">
        <v>72</v>
      </c>
      <c r="T399">
        <v>64</v>
      </c>
      <c r="U399">
        <v>56</v>
      </c>
      <c r="V399">
        <v>64</v>
      </c>
      <c r="W399">
        <v>50</v>
      </c>
    </row>
    <row r="400" spans="1:23" x14ac:dyDescent="0.5">
      <c r="A400">
        <f t="shared" si="27"/>
        <v>399</v>
      </c>
      <c r="B400" t="s">
        <v>398</v>
      </c>
      <c r="C400">
        <v>59</v>
      </c>
      <c r="D400">
        <v>45</v>
      </c>
      <c r="E400">
        <v>40</v>
      </c>
      <c r="F400">
        <v>35</v>
      </c>
      <c r="G400">
        <v>40</v>
      </c>
      <c r="H400">
        <v>31</v>
      </c>
      <c r="I400">
        <f t="shared" si="26"/>
        <v>250</v>
      </c>
      <c r="K400" t="str">
        <f t="shared" si="25"/>
        <v>3B</v>
      </c>
      <c r="L400" t="str">
        <f t="shared" si="25"/>
        <v>2D</v>
      </c>
      <c r="M400" t="str">
        <f t="shared" si="25"/>
        <v>28</v>
      </c>
      <c r="N400" t="str">
        <f t="shared" si="24"/>
        <v>23</v>
      </c>
      <c r="O400" t="str">
        <f t="shared" si="24"/>
        <v>28</v>
      </c>
      <c r="P400" t="str">
        <f t="shared" si="24"/>
        <v>1F</v>
      </c>
      <c r="R400">
        <v>116</v>
      </c>
      <c r="S400">
        <v>124</v>
      </c>
      <c r="T400">
        <v>88</v>
      </c>
      <c r="U400">
        <v>80</v>
      </c>
      <c r="V400">
        <v>88</v>
      </c>
      <c r="W400">
        <v>104</v>
      </c>
    </row>
    <row r="401" spans="1:23" x14ac:dyDescent="0.5">
      <c r="A401">
        <f t="shared" si="27"/>
        <v>400</v>
      </c>
      <c r="B401" t="s">
        <v>399</v>
      </c>
      <c r="C401">
        <v>79</v>
      </c>
      <c r="D401">
        <v>85</v>
      </c>
      <c r="E401">
        <v>60</v>
      </c>
      <c r="F401">
        <v>55</v>
      </c>
      <c r="G401">
        <v>60</v>
      </c>
      <c r="H401">
        <v>71</v>
      </c>
      <c r="I401">
        <f t="shared" si="26"/>
        <v>410</v>
      </c>
      <c r="K401" t="str">
        <f t="shared" si="25"/>
        <v>4F</v>
      </c>
      <c r="L401" t="str">
        <f t="shared" si="25"/>
        <v>55</v>
      </c>
      <c r="M401" t="str">
        <f t="shared" si="25"/>
        <v>3C</v>
      </c>
      <c r="N401" t="str">
        <f t="shared" si="24"/>
        <v>37</v>
      </c>
      <c r="O401" t="str">
        <f t="shared" si="24"/>
        <v>3C</v>
      </c>
      <c r="P401" t="str">
        <f t="shared" si="24"/>
        <v>47</v>
      </c>
      <c r="R401">
        <v>76</v>
      </c>
      <c r="S401">
        <v>52</v>
      </c>
      <c r="T401">
        <v>85</v>
      </c>
      <c r="U401">
        <v>52</v>
      </c>
      <c r="V401">
        <v>85</v>
      </c>
      <c r="W401">
        <v>52</v>
      </c>
    </row>
    <row r="402" spans="1:23" x14ac:dyDescent="0.5">
      <c r="A402">
        <f t="shared" si="27"/>
        <v>401</v>
      </c>
      <c r="B402" t="s">
        <v>400</v>
      </c>
      <c r="C402">
        <v>37</v>
      </c>
      <c r="D402">
        <v>25</v>
      </c>
      <c r="E402">
        <v>41</v>
      </c>
      <c r="F402">
        <v>25</v>
      </c>
      <c r="G402">
        <v>41</v>
      </c>
      <c r="H402">
        <v>25</v>
      </c>
      <c r="I402">
        <f t="shared" si="26"/>
        <v>194</v>
      </c>
      <c r="K402" t="str">
        <f t="shared" si="25"/>
        <v>25</v>
      </c>
      <c r="L402" t="str">
        <f t="shared" si="25"/>
        <v>19</v>
      </c>
      <c r="M402" t="str">
        <f t="shared" si="25"/>
        <v>29</v>
      </c>
      <c r="N402" t="str">
        <f t="shared" si="24"/>
        <v>19</v>
      </c>
      <c r="O402" t="str">
        <f t="shared" si="24"/>
        <v>29</v>
      </c>
      <c r="P402" t="str">
        <f t="shared" si="24"/>
        <v>19</v>
      </c>
      <c r="R402">
        <v>120</v>
      </c>
      <c r="S402">
        <v>133</v>
      </c>
      <c r="T402">
        <v>80</v>
      </c>
      <c r="U402">
        <v>86</v>
      </c>
      <c r="V402">
        <v>80</v>
      </c>
      <c r="W402">
        <v>102</v>
      </c>
    </row>
    <row r="403" spans="1:23" x14ac:dyDescent="0.5">
      <c r="A403">
        <f t="shared" si="27"/>
        <v>402</v>
      </c>
      <c r="B403" t="s">
        <v>401</v>
      </c>
      <c r="C403">
        <v>77</v>
      </c>
      <c r="D403">
        <v>85</v>
      </c>
      <c r="E403">
        <v>51</v>
      </c>
      <c r="F403">
        <v>55</v>
      </c>
      <c r="G403">
        <v>51</v>
      </c>
      <c r="H403">
        <v>65</v>
      </c>
      <c r="I403">
        <f t="shared" si="26"/>
        <v>384</v>
      </c>
      <c r="K403" t="str">
        <f t="shared" si="25"/>
        <v>4D</v>
      </c>
      <c r="L403" t="str">
        <f t="shared" si="25"/>
        <v>55</v>
      </c>
      <c r="M403" t="str">
        <f t="shared" si="25"/>
        <v>33</v>
      </c>
      <c r="N403" t="str">
        <f t="shared" si="24"/>
        <v>37</v>
      </c>
      <c r="O403" t="str">
        <f t="shared" si="24"/>
        <v>33</v>
      </c>
      <c r="P403" t="str">
        <f t="shared" si="24"/>
        <v>41</v>
      </c>
      <c r="R403">
        <v>51</v>
      </c>
      <c r="S403">
        <v>74</v>
      </c>
      <c r="T403">
        <v>39</v>
      </c>
      <c r="U403">
        <v>46</v>
      </c>
      <c r="V403">
        <v>39</v>
      </c>
      <c r="W403">
        <v>51</v>
      </c>
    </row>
    <row r="404" spans="1:23" x14ac:dyDescent="0.5">
      <c r="A404">
        <f t="shared" si="27"/>
        <v>403</v>
      </c>
      <c r="B404" t="s">
        <v>402</v>
      </c>
      <c r="C404">
        <v>45</v>
      </c>
      <c r="D404">
        <v>65</v>
      </c>
      <c r="E404">
        <v>34</v>
      </c>
      <c r="F404">
        <v>40</v>
      </c>
      <c r="G404">
        <v>34</v>
      </c>
      <c r="H404">
        <v>45</v>
      </c>
      <c r="I404">
        <f t="shared" si="26"/>
        <v>263</v>
      </c>
      <c r="K404" t="str">
        <f t="shared" si="25"/>
        <v>2D</v>
      </c>
      <c r="L404" t="str">
        <f t="shared" si="25"/>
        <v>41</v>
      </c>
      <c r="M404" t="str">
        <f t="shared" si="25"/>
        <v>22</v>
      </c>
      <c r="N404" t="str">
        <f t="shared" si="24"/>
        <v>28</v>
      </c>
      <c r="O404" t="str">
        <f t="shared" si="24"/>
        <v>22</v>
      </c>
      <c r="P404" t="str">
        <f t="shared" si="24"/>
        <v>2D</v>
      </c>
      <c r="R404">
        <v>66</v>
      </c>
      <c r="S404">
        <v>94</v>
      </c>
      <c r="T404">
        <v>54</v>
      </c>
      <c r="U404">
        <v>66</v>
      </c>
      <c r="V404">
        <v>54</v>
      </c>
      <c r="W404">
        <v>66</v>
      </c>
    </row>
    <row r="405" spans="1:23" x14ac:dyDescent="0.5">
      <c r="A405">
        <f t="shared" si="27"/>
        <v>404</v>
      </c>
      <c r="B405" t="s">
        <v>403</v>
      </c>
      <c r="C405">
        <v>60</v>
      </c>
      <c r="D405">
        <v>85</v>
      </c>
      <c r="E405">
        <v>49</v>
      </c>
      <c r="F405">
        <v>60</v>
      </c>
      <c r="G405">
        <v>49</v>
      </c>
      <c r="H405">
        <v>60</v>
      </c>
      <c r="I405">
        <f t="shared" si="26"/>
        <v>363</v>
      </c>
      <c r="K405" t="str">
        <f t="shared" si="25"/>
        <v>3C</v>
      </c>
      <c r="L405" t="str">
        <f t="shared" si="25"/>
        <v>55</v>
      </c>
      <c r="M405" t="str">
        <f t="shared" si="25"/>
        <v>31</v>
      </c>
      <c r="N405" t="str">
        <f t="shared" si="24"/>
        <v>3C</v>
      </c>
      <c r="O405" t="str">
        <f t="shared" si="24"/>
        <v>31</v>
      </c>
      <c r="P405" t="str">
        <f t="shared" si="24"/>
        <v>3C</v>
      </c>
      <c r="R405">
        <v>92</v>
      </c>
      <c r="S405">
        <v>138</v>
      </c>
      <c r="T405">
        <v>91</v>
      </c>
      <c r="U405">
        <v>109</v>
      </c>
      <c r="V405">
        <v>91</v>
      </c>
      <c r="W405">
        <v>80</v>
      </c>
    </row>
    <row r="406" spans="1:23" x14ac:dyDescent="0.5">
      <c r="A406">
        <f t="shared" si="27"/>
        <v>405</v>
      </c>
      <c r="B406" t="s">
        <v>404</v>
      </c>
      <c r="C406">
        <v>80</v>
      </c>
      <c r="D406">
        <v>120</v>
      </c>
      <c r="E406">
        <v>79</v>
      </c>
      <c r="F406">
        <v>95</v>
      </c>
      <c r="G406">
        <v>79</v>
      </c>
      <c r="H406">
        <v>70</v>
      </c>
      <c r="I406">
        <f t="shared" si="26"/>
        <v>523</v>
      </c>
      <c r="K406" t="str">
        <f t="shared" si="25"/>
        <v>50</v>
      </c>
      <c r="L406" t="str">
        <f t="shared" si="25"/>
        <v>78</v>
      </c>
      <c r="M406" t="str">
        <f t="shared" si="25"/>
        <v>4F</v>
      </c>
      <c r="N406" t="str">
        <f t="shared" si="24"/>
        <v>5F</v>
      </c>
      <c r="O406" t="str">
        <f t="shared" si="24"/>
        <v>4F</v>
      </c>
      <c r="P406" t="str">
        <f t="shared" si="24"/>
        <v>46</v>
      </c>
      <c r="R406">
        <v>43</v>
      </c>
      <c r="S406">
        <v>32</v>
      </c>
      <c r="T406">
        <v>38</v>
      </c>
      <c r="U406">
        <v>54</v>
      </c>
      <c r="V406">
        <v>75</v>
      </c>
      <c r="W406">
        <v>59</v>
      </c>
    </row>
    <row r="407" spans="1:23" x14ac:dyDescent="0.5">
      <c r="A407">
        <f t="shared" si="27"/>
        <v>406</v>
      </c>
      <c r="B407" t="s">
        <v>405</v>
      </c>
      <c r="C407">
        <v>40</v>
      </c>
      <c r="D407">
        <v>30</v>
      </c>
      <c r="E407">
        <v>35</v>
      </c>
      <c r="F407">
        <v>50</v>
      </c>
      <c r="G407">
        <v>70</v>
      </c>
      <c r="H407">
        <v>55</v>
      </c>
      <c r="I407">
        <f t="shared" si="26"/>
        <v>280</v>
      </c>
      <c r="K407" t="str">
        <f t="shared" si="25"/>
        <v>28</v>
      </c>
      <c r="L407" t="str">
        <f t="shared" si="25"/>
        <v>1E</v>
      </c>
      <c r="M407" t="str">
        <f t="shared" si="25"/>
        <v>23</v>
      </c>
      <c r="N407" t="str">
        <f t="shared" si="24"/>
        <v>32</v>
      </c>
      <c r="O407" t="str">
        <f t="shared" si="24"/>
        <v>46</v>
      </c>
      <c r="P407" t="str">
        <f t="shared" si="24"/>
        <v>37</v>
      </c>
      <c r="R407">
        <v>71</v>
      </c>
      <c r="S407">
        <v>83</v>
      </c>
      <c r="T407">
        <v>65</v>
      </c>
      <c r="U407">
        <v>149</v>
      </c>
      <c r="V407">
        <v>125</v>
      </c>
      <c r="W407">
        <v>107</v>
      </c>
    </row>
    <row r="408" spans="1:23" x14ac:dyDescent="0.5">
      <c r="A408">
        <f t="shared" si="27"/>
        <v>407</v>
      </c>
      <c r="B408" t="s">
        <v>406</v>
      </c>
      <c r="C408">
        <v>60</v>
      </c>
      <c r="D408">
        <v>70</v>
      </c>
      <c r="E408">
        <v>55</v>
      </c>
      <c r="F408">
        <v>125</v>
      </c>
      <c r="G408">
        <v>105</v>
      </c>
      <c r="H408">
        <v>90</v>
      </c>
      <c r="I408">
        <f t="shared" si="26"/>
        <v>505</v>
      </c>
      <c r="K408" t="str">
        <f t="shared" si="25"/>
        <v>3C</v>
      </c>
      <c r="L408" t="str">
        <f t="shared" si="25"/>
        <v>46</v>
      </c>
      <c r="M408" t="str">
        <f t="shared" si="25"/>
        <v>37</v>
      </c>
      <c r="N408" t="str">
        <f t="shared" si="24"/>
        <v>7D</v>
      </c>
      <c r="O408" t="str">
        <f t="shared" si="24"/>
        <v>69</v>
      </c>
      <c r="P408" t="str">
        <f t="shared" si="24"/>
        <v>5A</v>
      </c>
      <c r="R408">
        <v>77</v>
      </c>
      <c r="S408">
        <v>143</v>
      </c>
      <c r="T408">
        <v>46</v>
      </c>
      <c r="U408">
        <v>34</v>
      </c>
      <c r="V408">
        <v>34</v>
      </c>
      <c r="W408">
        <v>66</v>
      </c>
    </row>
    <row r="409" spans="1:23" x14ac:dyDescent="0.5">
      <c r="A409">
        <f t="shared" si="27"/>
        <v>408</v>
      </c>
      <c r="B409" t="s">
        <v>407</v>
      </c>
      <c r="C409">
        <v>67</v>
      </c>
      <c r="D409">
        <v>125</v>
      </c>
      <c r="E409">
        <v>40</v>
      </c>
      <c r="F409">
        <v>30</v>
      </c>
      <c r="G409">
        <v>30</v>
      </c>
      <c r="H409">
        <v>58</v>
      </c>
      <c r="I409">
        <f t="shared" si="26"/>
        <v>350</v>
      </c>
      <c r="K409" t="str">
        <f t="shared" si="25"/>
        <v>43</v>
      </c>
      <c r="L409" t="str">
        <f t="shared" si="25"/>
        <v>7D</v>
      </c>
      <c r="M409" t="str">
        <f t="shared" si="25"/>
        <v>28</v>
      </c>
      <c r="N409" t="str">
        <f t="shared" si="24"/>
        <v>1E</v>
      </c>
      <c r="O409" t="str">
        <f t="shared" si="24"/>
        <v>1E</v>
      </c>
      <c r="P409" t="str">
        <f t="shared" si="24"/>
        <v>3A</v>
      </c>
      <c r="R409">
        <v>118</v>
      </c>
      <c r="S409">
        <v>200</v>
      </c>
      <c r="T409">
        <v>73</v>
      </c>
      <c r="U409">
        <v>79</v>
      </c>
      <c r="V409">
        <v>61</v>
      </c>
      <c r="W409">
        <v>70</v>
      </c>
    </row>
    <row r="410" spans="1:23" x14ac:dyDescent="0.5">
      <c r="A410">
        <f t="shared" si="27"/>
        <v>409</v>
      </c>
      <c r="B410" t="s">
        <v>408</v>
      </c>
      <c r="C410">
        <v>97</v>
      </c>
      <c r="D410">
        <v>165</v>
      </c>
      <c r="E410">
        <v>60</v>
      </c>
      <c r="F410">
        <v>65</v>
      </c>
      <c r="G410">
        <v>50</v>
      </c>
      <c r="H410">
        <v>58</v>
      </c>
      <c r="I410">
        <f t="shared" si="26"/>
        <v>495</v>
      </c>
      <c r="K410" t="str">
        <f t="shared" si="25"/>
        <v>61</v>
      </c>
      <c r="L410" t="str">
        <f t="shared" si="25"/>
        <v>A5</v>
      </c>
      <c r="M410" t="str">
        <f t="shared" si="25"/>
        <v>3C</v>
      </c>
      <c r="N410" t="str">
        <f t="shared" si="24"/>
        <v>41</v>
      </c>
      <c r="O410" t="str">
        <f t="shared" si="24"/>
        <v>32</v>
      </c>
      <c r="P410" t="str">
        <f t="shared" si="24"/>
        <v>3A</v>
      </c>
      <c r="R410">
        <v>34</v>
      </c>
      <c r="S410">
        <v>48</v>
      </c>
      <c r="T410">
        <v>135</v>
      </c>
      <c r="U410">
        <v>48</v>
      </c>
      <c r="V410">
        <v>101</v>
      </c>
      <c r="W410">
        <v>34</v>
      </c>
    </row>
    <row r="411" spans="1:23" x14ac:dyDescent="0.5">
      <c r="A411">
        <f t="shared" si="27"/>
        <v>410</v>
      </c>
      <c r="B411" t="s">
        <v>409</v>
      </c>
      <c r="C411">
        <v>30</v>
      </c>
      <c r="D411">
        <v>42</v>
      </c>
      <c r="E411">
        <v>118</v>
      </c>
      <c r="F411">
        <v>42</v>
      </c>
      <c r="G411">
        <v>88</v>
      </c>
      <c r="H411">
        <v>30</v>
      </c>
      <c r="I411">
        <f t="shared" si="26"/>
        <v>350</v>
      </c>
      <c r="K411" t="str">
        <f t="shared" si="25"/>
        <v>1E</v>
      </c>
      <c r="L411" t="str">
        <f t="shared" si="25"/>
        <v>2A</v>
      </c>
      <c r="M411" t="str">
        <f t="shared" si="25"/>
        <v>76</v>
      </c>
      <c r="N411" t="str">
        <f t="shared" si="24"/>
        <v>2A</v>
      </c>
      <c r="O411" t="str">
        <f t="shared" si="24"/>
        <v>58</v>
      </c>
      <c r="P411" t="str">
        <f t="shared" si="24"/>
        <v>1E</v>
      </c>
      <c r="R411">
        <v>73</v>
      </c>
      <c r="S411">
        <v>63</v>
      </c>
      <c r="T411">
        <v>204</v>
      </c>
      <c r="U411">
        <v>57</v>
      </c>
      <c r="V411">
        <v>167</v>
      </c>
      <c r="W411">
        <v>36</v>
      </c>
    </row>
    <row r="412" spans="1:23" x14ac:dyDescent="0.5">
      <c r="A412">
        <f t="shared" si="27"/>
        <v>411</v>
      </c>
      <c r="B412" t="s">
        <v>410</v>
      </c>
      <c r="C412">
        <v>60</v>
      </c>
      <c r="D412">
        <v>52</v>
      </c>
      <c r="E412">
        <v>168</v>
      </c>
      <c r="F412">
        <v>47</v>
      </c>
      <c r="G412">
        <v>138</v>
      </c>
      <c r="H412">
        <v>30</v>
      </c>
      <c r="I412">
        <f t="shared" si="26"/>
        <v>495</v>
      </c>
      <c r="K412" t="str">
        <f t="shared" si="25"/>
        <v>3C</v>
      </c>
      <c r="L412" t="str">
        <f t="shared" si="25"/>
        <v>34</v>
      </c>
      <c r="M412" t="str">
        <f t="shared" si="25"/>
        <v>A8</v>
      </c>
      <c r="N412" t="str">
        <f t="shared" si="24"/>
        <v>2F</v>
      </c>
      <c r="O412" t="str">
        <f t="shared" si="24"/>
        <v>8A</v>
      </c>
      <c r="P412" t="str">
        <f t="shared" si="24"/>
        <v>1E</v>
      </c>
      <c r="R412">
        <v>71</v>
      </c>
      <c r="S412">
        <v>52</v>
      </c>
      <c r="T412">
        <v>80</v>
      </c>
      <c r="U412">
        <v>52</v>
      </c>
      <c r="V412">
        <v>80</v>
      </c>
      <c r="W412">
        <v>64</v>
      </c>
    </row>
    <row r="413" spans="1:23" x14ac:dyDescent="0.5">
      <c r="A413">
        <f t="shared" si="27"/>
        <v>412</v>
      </c>
      <c r="B413" t="s">
        <v>411</v>
      </c>
      <c r="C413">
        <v>40</v>
      </c>
      <c r="D413">
        <v>29</v>
      </c>
      <c r="E413">
        <v>45</v>
      </c>
      <c r="F413">
        <v>29</v>
      </c>
      <c r="G413">
        <v>45</v>
      </c>
      <c r="H413">
        <v>36</v>
      </c>
      <c r="I413">
        <f t="shared" si="26"/>
        <v>224</v>
      </c>
      <c r="K413" t="str">
        <f t="shared" si="25"/>
        <v>28</v>
      </c>
      <c r="L413" t="str">
        <f t="shared" si="25"/>
        <v>1D</v>
      </c>
      <c r="M413" t="str">
        <f t="shared" si="25"/>
        <v>2D</v>
      </c>
      <c r="N413" t="str">
        <f t="shared" si="24"/>
        <v>1D</v>
      </c>
      <c r="O413" t="str">
        <f t="shared" si="24"/>
        <v>2D</v>
      </c>
      <c r="P413" t="str">
        <f t="shared" si="24"/>
        <v>24</v>
      </c>
      <c r="R413">
        <v>85</v>
      </c>
      <c r="S413">
        <v>83</v>
      </c>
      <c r="T413">
        <v>120</v>
      </c>
      <c r="U413">
        <v>112</v>
      </c>
      <c r="V413">
        <v>149</v>
      </c>
      <c r="W413">
        <v>51</v>
      </c>
    </row>
    <row r="414" spans="1:23" x14ac:dyDescent="0.5">
      <c r="A414">
        <f t="shared" si="27"/>
        <v>413</v>
      </c>
      <c r="B414" t="s">
        <v>412</v>
      </c>
      <c r="C414">
        <v>60</v>
      </c>
      <c r="D414">
        <v>59</v>
      </c>
      <c r="E414">
        <v>85</v>
      </c>
      <c r="F414">
        <v>79</v>
      </c>
      <c r="G414">
        <v>105</v>
      </c>
      <c r="H414">
        <v>36</v>
      </c>
      <c r="I414">
        <f t="shared" si="26"/>
        <v>424</v>
      </c>
      <c r="K414" t="str">
        <f t="shared" si="25"/>
        <v>3C</v>
      </c>
      <c r="L414" t="str">
        <f t="shared" si="25"/>
        <v>3B</v>
      </c>
      <c r="M414" t="str">
        <f t="shared" si="25"/>
        <v>55</v>
      </c>
      <c r="N414" t="str">
        <f t="shared" si="24"/>
        <v>4F</v>
      </c>
      <c r="O414" t="str">
        <f t="shared" si="24"/>
        <v>69</v>
      </c>
      <c r="P414" t="str">
        <f t="shared" si="24"/>
        <v>24</v>
      </c>
      <c r="R414">
        <v>99</v>
      </c>
      <c r="S414">
        <v>133</v>
      </c>
      <c r="T414">
        <v>71</v>
      </c>
      <c r="U414">
        <v>133</v>
      </c>
      <c r="V414">
        <v>71</v>
      </c>
      <c r="W414">
        <v>93</v>
      </c>
    </row>
    <row r="415" spans="1:23" x14ac:dyDescent="0.5">
      <c r="A415">
        <f t="shared" si="27"/>
        <v>414</v>
      </c>
      <c r="B415" t="s">
        <v>413</v>
      </c>
      <c r="C415">
        <v>70</v>
      </c>
      <c r="D415">
        <v>94</v>
      </c>
      <c r="E415">
        <v>50</v>
      </c>
      <c r="F415">
        <v>94</v>
      </c>
      <c r="G415">
        <v>50</v>
      </c>
      <c r="H415">
        <v>66</v>
      </c>
      <c r="I415">
        <f t="shared" si="26"/>
        <v>424</v>
      </c>
      <c r="K415" t="str">
        <f t="shared" si="25"/>
        <v>46</v>
      </c>
      <c r="L415" t="str">
        <f t="shared" si="25"/>
        <v>5E</v>
      </c>
      <c r="M415" t="str">
        <f t="shared" si="25"/>
        <v>32</v>
      </c>
      <c r="N415" t="str">
        <f t="shared" si="24"/>
        <v>5E</v>
      </c>
      <c r="O415" t="str">
        <f t="shared" si="24"/>
        <v>32</v>
      </c>
      <c r="P415" t="str">
        <f t="shared" si="24"/>
        <v>42</v>
      </c>
      <c r="R415">
        <v>49</v>
      </c>
      <c r="S415">
        <v>49</v>
      </c>
      <c r="T415">
        <v>69</v>
      </c>
      <c r="U415">
        <v>49</v>
      </c>
      <c r="V415">
        <v>69</v>
      </c>
      <c r="W415">
        <v>115</v>
      </c>
    </row>
    <row r="416" spans="1:23" x14ac:dyDescent="0.5">
      <c r="A416">
        <f t="shared" si="27"/>
        <v>415</v>
      </c>
      <c r="B416" t="s">
        <v>414</v>
      </c>
      <c r="C416">
        <v>30</v>
      </c>
      <c r="D416">
        <v>30</v>
      </c>
      <c r="E416">
        <v>42</v>
      </c>
      <c r="F416">
        <v>30</v>
      </c>
      <c r="G416">
        <v>42</v>
      </c>
      <c r="H416">
        <v>70</v>
      </c>
      <c r="I416">
        <f t="shared" si="26"/>
        <v>244</v>
      </c>
      <c r="K416" t="str">
        <f t="shared" si="25"/>
        <v>1E</v>
      </c>
      <c r="L416" t="str">
        <f t="shared" si="25"/>
        <v>1E</v>
      </c>
      <c r="M416" t="str">
        <f t="shared" si="25"/>
        <v>2A</v>
      </c>
      <c r="N416" t="str">
        <f t="shared" si="24"/>
        <v>1E</v>
      </c>
      <c r="O416" t="str">
        <f t="shared" si="24"/>
        <v>2A</v>
      </c>
      <c r="P416" t="str">
        <f t="shared" si="24"/>
        <v>46</v>
      </c>
      <c r="R416">
        <v>89</v>
      </c>
      <c r="S416">
        <v>101</v>
      </c>
      <c r="T416">
        <v>129</v>
      </c>
      <c r="U416">
        <v>101</v>
      </c>
      <c r="V416">
        <v>129</v>
      </c>
      <c r="W416">
        <v>51</v>
      </c>
    </row>
    <row r="417" spans="1:23" x14ac:dyDescent="0.5">
      <c r="A417">
        <f t="shared" si="27"/>
        <v>416</v>
      </c>
      <c r="B417" t="s">
        <v>415</v>
      </c>
      <c r="C417">
        <v>70</v>
      </c>
      <c r="D417">
        <v>80</v>
      </c>
      <c r="E417">
        <v>102</v>
      </c>
      <c r="F417">
        <v>80</v>
      </c>
      <c r="G417">
        <v>102</v>
      </c>
      <c r="H417">
        <v>40</v>
      </c>
      <c r="I417">
        <f t="shared" si="26"/>
        <v>474</v>
      </c>
      <c r="K417" t="str">
        <f t="shared" si="25"/>
        <v>46</v>
      </c>
      <c r="L417" t="str">
        <f t="shared" si="25"/>
        <v>50</v>
      </c>
      <c r="M417" t="str">
        <f t="shared" si="25"/>
        <v>66</v>
      </c>
      <c r="N417" t="str">
        <f t="shared" si="24"/>
        <v>50</v>
      </c>
      <c r="O417" t="str">
        <f t="shared" si="24"/>
        <v>66</v>
      </c>
      <c r="P417" t="str">
        <f t="shared" si="24"/>
        <v>28</v>
      </c>
      <c r="R417">
        <v>89</v>
      </c>
      <c r="S417">
        <v>67</v>
      </c>
      <c r="T417">
        <v>104</v>
      </c>
      <c r="U417">
        <v>67</v>
      </c>
      <c r="V417">
        <v>133</v>
      </c>
      <c r="W417">
        <v>141</v>
      </c>
    </row>
    <row r="418" spans="1:23" x14ac:dyDescent="0.5">
      <c r="A418">
        <f t="shared" si="27"/>
        <v>417</v>
      </c>
      <c r="B418" t="s">
        <v>416</v>
      </c>
      <c r="C418">
        <v>60</v>
      </c>
      <c r="D418">
        <v>45</v>
      </c>
      <c r="E418">
        <v>70</v>
      </c>
      <c r="F418">
        <v>45</v>
      </c>
      <c r="G418">
        <v>90</v>
      </c>
      <c r="H418">
        <v>95</v>
      </c>
      <c r="I418">
        <f t="shared" si="26"/>
        <v>405</v>
      </c>
      <c r="K418" t="str">
        <f t="shared" si="25"/>
        <v>3C</v>
      </c>
      <c r="L418" t="str">
        <f t="shared" si="25"/>
        <v>2D</v>
      </c>
      <c r="M418" t="str">
        <f t="shared" si="25"/>
        <v>46</v>
      </c>
      <c r="N418" t="str">
        <f t="shared" si="24"/>
        <v>2D</v>
      </c>
      <c r="O418" t="str">
        <f t="shared" si="24"/>
        <v>5A</v>
      </c>
      <c r="P418" t="str">
        <f t="shared" si="24"/>
        <v>5F</v>
      </c>
      <c r="R418">
        <v>67</v>
      </c>
      <c r="S418">
        <v>79</v>
      </c>
      <c r="T418">
        <v>42</v>
      </c>
      <c r="U418">
        <v>73</v>
      </c>
      <c r="V418">
        <v>36</v>
      </c>
      <c r="W418">
        <v>103</v>
      </c>
    </row>
    <row r="419" spans="1:23" x14ac:dyDescent="0.5">
      <c r="A419">
        <f t="shared" si="27"/>
        <v>418</v>
      </c>
      <c r="B419" t="s">
        <v>417</v>
      </c>
      <c r="C419">
        <v>55</v>
      </c>
      <c r="D419">
        <v>65</v>
      </c>
      <c r="E419">
        <v>35</v>
      </c>
      <c r="F419">
        <v>60</v>
      </c>
      <c r="G419">
        <v>30</v>
      </c>
      <c r="H419">
        <v>85</v>
      </c>
      <c r="I419">
        <f t="shared" si="26"/>
        <v>330</v>
      </c>
      <c r="K419" t="str">
        <f t="shared" si="25"/>
        <v>37</v>
      </c>
      <c r="L419" t="str">
        <f t="shared" si="25"/>
        <v>41</v>
      </c>
      <c r="M419" t="str">
        <f t="shared" si="25"/>
        <v>23</v>
      </c>
      <c r="N419" t="str">
        <f t="shared" si="24"/>
        <v>3C</v>
      </c>
      <c r="O419" t="str">
        <f t="shared" si="24"/>
        <v>1E</v>
      </c>
      <c r="P419" t="str">
        <f t="shared" si="24"/>
        <v>55</v>
      </c>
      <c r="R419">
        <v>103</v>
      </c>
      <c r="S419">
        <v>127</v>
      </c>
      <c r="T419">
        <v>67</v>
      </c>
      <c r="U419">
        <v>103</v>
      </c>
      <c r="V419">
        <v>61</v>
      </c>
      <c r="W419">
        <v>139</v>
      </c>
    </row>
    <row r="420" spans="1:23" x14ac:dyDescent="0.5">
      <c r="A420">
        <f t="shared" si="27"/>
        <v>419</v>
      </c>
      <c r="B420" t="s">
        <v>418</v>
      </c>
      <c r="C420">
        <v>85</v>
      </c>
      <c r="D420">
        <v>105</v>
      </c>
      <c r="E420">
        <v>55</v>
      </c>
      <c r="F420">
        <v>85</v>
      </c>
      <c r="G420">
        <v>50</v>
      </c>
      <c r="H420">
        <v>115</v>
      </c>
      <c r="I420">
        <f t="shared" si="26"/>
        <v>495</v>
      </c>
      <c r="K420" t="str">
        <f t="shared" si="25"/>
        <v>55</v>
      </c>
      <c r="L420" t="str">
        <f t="shared" si="25"/>
        <v>69</v>
      </c>
      <c r="M420" t="str">
        <f t="shared" si="25"/>
        <v>37</v>
      </c>
      <c r="N420" t="str">
        <f t="shared" si="24"/>
        <v>55</v>
      </c>
      <c r="O420" t="str">
        <f t="shared" si="24"/>
        <v>32</v>
      </c>
      <c r="P420" t="str">
        <f t="shared" si="24"/>
        <v>73</v>
      </c>
      <c r="R420">
        <v>65</v>
      </c>
      <c r="S420">
        <v>51</v>
      </c>
      <c r="T420">
        <v>65</v>
      </c>
      <c r="U420">
        <v>90</v>
      </c>
      <c r="V420">
        <v>77</v>
      </c>
      <c r="W420">
        <v>51</v>
      </c>
    </row>
    <row r="421" spans="1:23" x14ac:dyDescent="0.5">
      <c r="A421">
        <f t="shared" si="27"/>
        <v>420</v>
      </c>
      <c r="B421" t="s">
        <v>419</v>
      </c>
      <c r="C421">
        <v>45</v>
      </c>
      <c r="D421">
        <v>35</v>
      </c>
      <c r="E421">
        <v>45</v>
      </c>
      <c r="F421">
        <v>62</v>
      </c>
      <c r="G421">
        <v>53</v>
      </c>
      <c r="H421">
        <v>35</v>
      </c>
      <c r="I421">
        <f t="shared" si="26"/>
        <v>275</v>
      </c>
      <c r="K421" t="str">
        <f t="shared" si="25"/>
        <v>2D</v>
      </c>
      <c r="L421" t="str">
        <f t="shared" si="25"/>
        <v>23</v>
      </c>
      <c r="M421" t="str">
        <f t="shared" si="25"/>
        <v>2D</v>
      </c>
      <c r="N421" t="str">
        <f t="shared" si="24"/>
        <v>3E</v>
      </c>
      <c r="O421" t="str">
        <f t="shared" si="24"/>
        <v>35</v>
      </c>
      <c r="P421" t="str">
        <f t="shared" si="24"/>
        <v>23</v>
      </c>
      <c r="R421">
        <v>93</v>
      </c>
      <c r="S421">
        <v>80</v>
      </c>
      <c r="T421">
        <v>93</v>
      </c>
      <c r="U421">
        <v>116</v>
      </c>
      <c r="V421">
        <v>104</v>
      </c>
      <c r="W421">
        <v>113</v>
      </c>
    </row>
    <row r="422" spans="1:23" x14ac:dyDescent="0.5">
      <c r="A422">
        <f t="shared" si="27"/>
        <v>421</v>
      </c>
      <c r="B422" t="s">
        <v>420</v>
      </c>
      <c r="C422">
        <v>70</v>
      </c>
      <c r="D422">
        <v>60</v>
      </c>
      <c r="E422">
        <v>70</v>
      </c>
      <c r="F422">
        <v>87</v>
      </c>
      <c r="G422">
        <v>78</v>
      </c>
      <c r="H422">
        <v>85</v>
      </c>
      <c r="I422">
        <f t="shared" si="26"/>
        <v>450</v>
      </c>
      <c r="K422" t="str">
        <f t="shared" si="25"/>
        <v>46</v>
      </c>
      <c r="L422" t="str">
        <f t="shared" si="25"/>
        <v>3C</v>
      </c>
      <c r="M422" t="str">
        <f t="shared" si="25"/>
        <v>46</v>
      </c>
      <c r="N422" t="str">
        <f t="shared" si="24"/>
        <v>57</v>
      </c>
      <c r="O422" t="str">
        <f t="shared" si="24"/>
        <v>4E</v>
      </c>
      <c r="P422" t="str">
        <f t="shared" si="24"/>
        <v>55</v>
      </c>
      <c r="R422">
        <v>94</v>
      </c>
      <c r="S422">
        <v>59</v>
      </c>
      <c r="T422">
        <v>59</v>
      </c>
      <c r="U422">
        <v>70</v>
      </c>
      <c r="V422">
        <v>76</v>
      </c>
      <c r="W422">
        <v>42</v>
      </c>
    </row>
    <row r="423" spans="1:23" x14ac:dyDescent="0.5">
      <c r="A423">
        <f t="shared" si="27"/>
        <v>422</v>
      </c>
      <c r="B423" t="s">
        <v>421</v>
      </c>
      <c r="C423">
        <v>76</v>
      </c>
      <c r="D423">
        <v>48</v>
      </c>
      <c r="E423">
        <v>48</v>
      </c>
      <c r="F423">
        <v>57</v>
      </c>
      <c r="G423">
        <v>62</v>
      </c>
      <c r="H423">
        <v>34</v>
      </c>
      <c r="I423">
        <f t="shared" si="26"/>
        <v>325</v>
      </c>
      <c r="K423" t="str">
        <f t="shared" si="25"/>
        <v>4C</v>
      </c>
      <c r="L423" t="str">
        <f t="shared" si="25"/>
        <v>30</v>
      </c>
      <c r="M423" t="str">
        <f t="shared" si="25"/>
        <v>30</v>
      </c>
      <c r="N423" t="str">
        <f t="shared" si="24"/>
        <v>39</v>
      </c>
      <c r="O423" t="str">
        <f t="shared" si="24"/>
        <v>3E</v>
      </c>
      <c r="P423" t="str">
        <f t="shared" si="24"/>
        <v>22</v>
      </c>
      <c r="R423">
        <v>140</v>
      </c>
      <c r="S423">
        <v>105</v>
      </c>
      <c r="T423">
        <v>86</v>
      </c>
      <c r="U423">
        <v>116</v>
      </c>
      <c r="V423">
        <v>104</v>
      </c>
      <c r="W423">
        <v>49</v>
      </c>
    </row>
    <row r="424" spans="1:23" x14ac:dyDescent="0.5">
      <c r="A424">
        <f t="shared" si="27"/>
        <v>423</v>
      </c>
      <c r="B424" t="s">
        <v>422</v>
      </c>
      <c r="C424">
        <v>111</v>
      </c>
      <c r="D424">
        <v>83</v>
      </c>
      <c r="E424">
        <v>68</v>
      </c>
      <c r="F424">
        <v>92</v>
      </c>
      <c r="G424">
        <v>82</v>
      </c>
      <c r="H424">
        <v>39</v>
      </c>
      <c r="I424">
        <f t="shared" si="26"/>
        <v>475</v>
      </c>
      <c r="K424" t="str">
        <f t="shared" si="25"/>
        <v>6F</v>
      </c>
      <c r="L424" t="str">
        <f t="shared" si="25"/>
        <v>53</v>
      </c>
      <c r="M424" t="str">
        <f t="shared" si="25"/>
        <v>44</v>
      </c>
      <c r="N424" t="str">
        <f t="shared" si="24"/>
        <v>5C</v>
      </c>
      <c r="O424" t="str">
        <f t="shared" si="24"/>
        <v>52</v>
      </c>
      <c r="P424" t="str">
        <f t="shared" si="24"/>
        <v>27</v>
      </c>
      <c r="R424">
        <v>93</v>
      </c>
      <c r="S424">
        <v>124</v>
      </c>
      <c r="T424">
        <v>82</v>
      </c>
      <c r="U424">
        <v>75</v>
      </c>
      <c r="V424">
        <v>82</v>
      </c>
      <c r="W424">
        <v>143</v>
      </c>
    </row>
    <row r="425" spans="1:23" x14ac:dyDescent="0.5">
      <c r="A425">
        <f t="shared" si="27"/>
        <v>424</v>
      </c>
      <c r="B425" t="s">
        <v>423</v>
      </c>
      <c r="C425">
        <v>75</v>
      </c>
      <c r="D425">
        <v>100</v>
      </c>
      <c r="E425">
        <v>66</v>
      </c>
      <c r="F425">
        <v>60</v>
      </c>
      <c r="G425">
        <v>66</v>
      </c>
      <c r="H425">
        <v>115</v>
      </c>
      <c r="I425">
        <f t="shared" si="26"/>
        <v>482</v>
      </c>
      <c r="K425" t="str">
        <f t="shared" si="25"/>
        <v>4B</v>
      </c>
      <c r="L425" t="str">
        <f t="shared" si="25"/>
        <v>64</v>
      </c>
      <c r="M425" t="str">
        <f t="shared" si="25"/>
        <v>42</v>
      </c>
      <c r="N425" t="str">
        <f t="shared" si="24"/>
        <v>3C</v>
      </c>
      <c r="O425" t="str">
        <f t="shared" si="24"/>
        <v>42</v>
      </c>
      <c r="P425" t="str">
        <f t="shared" si="24"/>
        <v>73</v>
      </c>
      <c r="R425">
        <v>103</v>
      </c>
      <c r="S425">
        <v>57</v>
      </c>
      <c r="T425">
        <v>39</v>
      </c>
      <c r="U425">
        <v>69</v>
      </c>
      <c r="V425">
        <v>51</v>
      </c>
      <c r="W425">
        <v>80</v>
      </c>
    </row>
    <row r="426" spans="1:23" x14ac:dyDescent="0.5">
      <c r="A426">
        <f t="shared" si="27"/>
        <v>425</v>
      </c>
      <c r="B426" t="s">
        <v>424</v>
      </c>
      <c r="C426">
        <v>90</v>
      </c>
      <c r="D426">
        <v>50</v>
      </c>
      <c r="E426">
        <v>34</v>
      </c>
      <c r="F426">
        <v>60</v>
      </c>
      <c r="G426">
        <v>44</v>
      </c>
      <c r="H426">
        <v>70</v>
      </c>
      <c r="I426">
        <f t="shared" si="26"/>
        <v>348</v>
      </c>
      <c r="K426" t="str">
        <f t="shared" si="25"/>
        <v>5A</v>
      </c>
      <c r="L426" t="str">
        <f t="shared" si="25"/>
        <v>32</v>
      </c>
      <c r="M426" t="str">
        <f t="shared" si="25"/>
        <v>22</v>
      </c>
      <c r="N426" t="str">
        <f t="shared" si="24"/>
        <v>3C</v>
      </c>
      <c r="O426" t="str">
        <f t="shared" si="24"/>
        <v>2C</v>
      </c>
      <c r="P426" t="str">
        <f t="shared" si="24"/>
        <v>46</v>
      </c>
      <c r="R426">
        <v>181</v>
      </c>
      <c r="S426">
        <v>96</v>
      </c>
      <c r="T426">
        <v>53</v>
      </c>
      <c r="U426">
        <v>108</v>
      </c>
      <c r="V426">
        <v>65</v>
      </c>
      <c r="W426">
        <v>96</v>
      </c>
    </row>
    <row r="427" spans="1:23" x14ac:dyDescent="0.5">
      <c r="A427">
        <f t="shared" si="27"/>
        <v>426</v>
      </c>
      <c r="B427" t="s">
        <v>425</v>
      </c>
      <c r="C427">
        <v>150</v>
      </c>
      <c r="D427">
        <v>80</v>
      </c>
      <c r="E427">
        <v>44</v>
      </c>
      <c r="F427">
        <v>90</v>
      </c>
      <c r="G427">
        <v>54</v>
      </c>
      <c r="H427">
        <v>80</v>
      </c>
      <c r="I427">
        <f t="shared" si="26"/>
        <v>498</v>
      </c>
      <c r="K427" t="str">
        <f t="shared" si="25"/>
        <v>96</v>
      </c>
      <c r="L427" t="str">
        <f t="shared" si="25"/>
        <v>50</v>
      </c>
      <c r="M427" t="str">
        <f t="shared" si="25"/>
        <v>2C</v>
      </c>
      <c r="N427" t="str">
        <f t="shared" si="24"/>
        <v>5A</v>
      </c>
      <c r="O427" t="str">
        <f t="shared" si="24"/>
        <v>36</v>
      </c>
      <c r="P427" t="str">
        <f t="shared" si="24"/>
        <v>50</v>
      </c>
      <c r="R427">
        <v>63</v>
      </c>
      <c r="S427">
        <v>75</v>
      </c>
      <c r="T427">
        <v>50</v>
      </c>
      <c r="U427">
        <v>50</v>
      </c>
      <c r="V427">
        <v>64</v>
      </c>
      <c r="W427">
        <v>97</v>
      </c>
    </row>
    <row r="428" spans="1:23" x14ac:dyDescent="0.5">
      <c r="A428">
        <f t="shared" si="27"/>
        <v>427</v>
      </c>
      <c r="B428" t="s">
        <v>426</v>
      </c>
      <c r="C428">
        <v>55</v>
      </c>
      <c r="D428">
        <v>66</v>
      </c>
      <c r="E428">
        <v>44</v>
      </c>
      <c r="F428">
        <v>44</v>
      </c>
      <c r="G428">
        <v>56</v>
      </c>
      <c r="H428">
        <v>85</v>
      </c>
      <c r="I428">
        <f t="shared" si="26"/>
        <v>350</v>
      </c>
      <c r="K428" t="str">
        <f t="shared" si="25"/>
        <v>37</v>
      </c>
      <c r="L428" t="str">
        <f t="shared" si="25"/>
        <v>42</v>
      </c>
      <c r="M428" t="str">
        <f t="shared" si="25"/>
        <v>2C</v>
      </c>
      <c r="N428" t="str">
        <f t="shared" si="24"/>
        <v>2C</v>
      </c>
      <c r="O428" t="str">
        <f t="shared" si="24"/>
        <v>38</v>
      </c>
      <c r="P428" t="str">
        <f t="shared" si="24"/>
        <v>55</v>
      </c>
      <c r="R428">
        <v>81</v>
      </c>
      <c r="S428">
        <v>95</v>
      </c>
      <c r="T428">
        <v>105</v>
      </c>
      <c r="U428">
        <v>68</v>
      </c>
      <c r="V428">
        <v>120</v>
      </c>
      <c r="W428">
        <v>131</v>
      </c>
    </row>
    <row r="429" spans="1:23" x14ac:dyDescent="0.5">
      <c r="A429">
        <f t="shared" si="27"/>
        <v>428</v>
      </c>
      <c r="B429" t="s">
        <v>427</v>
      </c>
      <c r="C429">
        <v>65</v>
      </c>
      <c r="D429">
        <v>76</v>
      </c>
      <c r="E429">
        <v>84</v>
      </c>
      <c r="F429">
        <v>54</v>
      </c>
      <c r="G429">
        <v>96</v>
      </c>
      <c r="H429">
        <v>105</v>
      </c>
      <c r="I429">
        <f t="shared" si="26"/>
        <v>480</v>
      </c>
      <c r="K429" t="str">
        <f t="shared" si="25"/>
        <v>41</v>
      </c>
      <c r="L429" t="str">
        <f t="shared" si="25"/>
        <v>4C</v>
      </c>
      <c r="M429" t="str">
        <f t="shared" si="25"/>
        <v>54</v>
      </c>
      <c r="N429" t="str">
        <f t="shared" si="24"/>
        <v>36</v>
      </c>
      <c r="O429" t="str">
        <f t="shared" si="24"/>
        <v>60</v>
      </c>
      <c r="P429" t="str">
        <f t="shared" si="24"/>
        <v>69</v>
      </c>
      <c r="R429">
        <v>73</v>
      </c>
      <c r="S429">
        <v>73</v>
      </c>
      <c r="T429">
        <v>73</v>
      </c>
      <c r="U429">
        <v>127</v>
      </c>
      <c r="V429">
        <v>127</v>
      </c>
      <c r="W429">
        <v>127</v>
      </c>
    </row>
    <row r="430" spans="1:23" x14ac:dyDescent="0.5">
      <c r="A430">
        <f t="shared" si="27"/>
        <v>429</v>
      </c>
      <c r="B430" t="s">
        <v>428</v>
      </c>
      <c r="C430">
        <v>60</v>
      </c>
      <c r="D430">
        <v>60</v>
      </c>
      <c r="E430">
        <v>60</v>
      </c>
      <c r="F430">
        <v>105</v>
      </c>
      <c r="G430">
        <v>105</v>
      </c>
      <c r="H430">
        <v>105</v>
      </c>
      <c r="I430">
        <f t="shared" si="26"/>
        <v>495</v>
      </c>
      <c r="K430" t="str">
        <f t="shared" si="25"/>
        <v>3C</v>
      </c>
      <c r="L430" t="str">
        <f t="shared" si="25"/>
        <v>3C</v>
      </c>
      <c r="M430" t="str">
        <f t="shared" si="25"/>
        <v>3C</v>
      </c>
      <c r="N430" t="str">
        <f t="shared" si="24"/>
        <v>69</v>
      </c>
      <c r="O430" t="str">
        <f t="shared" si="24"/>
        <v>69</v>
      </c>
      <c r="P430" t="str">
        <f t="shared" si="24"/>
        <v>69</v>
      </c>
      <c r="R430">
        <v>119</v>
      </c>
      <c r="S430">
        <v>149</v>
      </c>
      <c r="T430">
        <v>62</v>
      </c>
      <c r="U430">
        <v>125</v>
      </c>
      <c r="V430">
        <v>62</v>
      </c>
      <c r="W430">
        <v>84</v>
      </c>
    </row>
    <row r="431" spans="1:23" x14ac:dyDescent="0.5">
      <c r="A431">
        <f t="shared" si="27"/>
        <v>430</v>
      </c>
      <c r="B431" t="s">
        <v>429</v>
      </c>
      <c r="C431">
        <v>100</v>
      </c>
      <c r="D431">
        <v>125</v>
      </c>
      <c r="E431">
        <v>52</v>
      </c>
      <c r="F431">
        <v>105</v>
      </c>
      <c r="G431">
        <v>52</v>
      </c>
      <c r="H431">
        <v>71</v>
      </c>
      <c r="I431">
        <f t="shared" si="26"/>
        <v>505</v>
      </c>
      <c r="K431" t="str">
        <f t="shared" si="25"/>
        <v>64</v>
      </c>
      <c r="L431" t="str">
        <f t="shared" si="25"/>
        <v>7D</v>
      </c>
      <c r="M431" t="str">
        <f t="shared" si="25"/>
        <v>34</v>
      </c>
      <c r="N431" t="str">
        <f t="shared" si="24"/>
        <v>69</v>
      </c>
      <c r="O431" t="str">
        <f t="shared" si="24"/>
        <v>34</v>
      </c>
      <c r="P431" t="str">
        <f t="shared" si="24"/>
        <v>47</v>
      </c>
      <c r="R431">
        <v>63</v>
      </c>
      <c r="S431">
        <v>71</v>
      </c>
      <c r="T431">
        <v>54</v>
      </c>
      <c r="U431">
        <v>54</v>
      </c>
      <c r="V431">
        <v>48</v>
      </c>
      <c r="W431">
        <v>110</v>
      </c>
    </row>
    <row r="432" spans="1:23" x14ac:dyDescent="0.5">
      <c r="A432">
        <f t="shared" si="27"/>
        <v>431</v>
      </c>
      <c r="B432" t="s">
        <v>430</v>
      </c>
      <c r="C432">
        <v>49</v>
      </c>
      <c r="D432">
        <v>55</v>
      </c>
      <c r="E432">
        <v>42</v>
      </c>
      <c r="F432">
        <v>42</v>
      </c>
      <c r="G432">
        <v>37</v>
      </c>
      <c r="H432">
        <v>85</v>
      </c>
      <c r="I432">
        <f t="shared" si="26"/>
        <v>310</v>
      </c>
      <c r="K432" t="str">
        <f t="shared" si="25"/>
        <v>31</v>
      </c>
      <c r="L432" t="str">
        <f t="shared" si="25"/>
        <v>37</v>
      </c>
      <c r="M432" t="str">
        <f t="shared" si="25"/>
        <v>2A</v>
      </c>
      <c r="N432" t="str">
        <f t="shared" si="24"/>
        <v>2A</v>
      </c>
      <c r="O432" t="str">
        <f t="shared" si="24"/>
        <v>25</v>
      </c>
      <c r="P432" t="str">
        <f t="shared" si="24"/>
        <v>55</v>
      </c>
      <c r="R432">
        <v>94</v>
      </c>
      <c r="S432">
        <v>109</v>
      </c>
      <c r="T432">
        <v>85</v>
      </c>
      <c r="U432">
        <v>85</v>
      </c>
      <c r="V432">
        <v>78</v>
      </c>
      <c r="W432">
        <v>149</v>
      </c>
    </row>
    <row r="433" spans="1:23" x14ac:dyDescent="0.5">
      <c r="A433">
        <f t="shared" si="27"/>
        <v>432</v>
      </c>
      <c r="B433" t="s">
        <v>431</v>
      </c>
      <c r="C433">
        <v>71</v>
      </c>
      <c r="D433">
        <v>82</v>
      </c>
      <c r="E433">
        <v>64</v>
      </c>
      <c r="F433">
        <v>64</v>
      </c>
      <c r="G433">
        <v>59</v>
      </c>
      <c r="H433">
        <v>112</v>
      </c>
      <c r="I433">
        <f t="shared" si="26"/>
        <v>452</v>
      </c>
      <c r="K433" t="str">
        <f t="shared" si="25"/>
        <v>47</v>
      </c>
      <c r="L433" t="str">
        <f t="shared" si="25"/>
        <v>52</v>
      </c>
      <c r="M433" t="str">
        <f t="shared" si="25"/>
        <v>40</v>
      </c>
      <c r="N433" t="str">
        <f t="shared" si="24"/>
        <v>40</v>
      </c>
      <c r="O433" t="str">
        <f t="shared" si="24"/>
        <v>3B</v>
      </c>
      <c r="P433" t="str">
        <f t="shared" si="24"/>
        <v>70</v>
      </c>
      <c r="R433">
        <v>63</v>
      </c>
      <c r="S433">
        <v>42</v>
      </c>
      <c r="T433">
        <v>70</v>
      </c>
      <c r="U433">
        <v>91</v>
      </c>
      <c r="V433">
        <v>70</v>
      </c>
      <c r="W433">
        <v>63</v>
      </c>
    </row>
    <row r="434" spans="1:23" x14ac:dyDescent="0.5">
      <c r="A434">
        <f t="shared" si="27"/>
        <v>433</v>
      </c>
      <c r="B434" t="s">
        <v>432</v>
      </c>
      <c r="C434">
        <v>45</v>
      </c>
      <c r="D434">
        <v>30</v>
      </c>
      <c r="E434">
        <v>50</v>
      </c>
      <c r="F434">
        <v>65</v>
      </c>
      <c r="G434">
        <v>50</v>
      </c>
      <c r="H434">
        <v>45</v>
      </c>
      <c r="I434">
        <f t="shared" si="26"/>
        <v>285</v>
      </c>
      <c r="K434" t="str">
        <f t="shared" si="25"/>
        <v>2D</v>
      </c>
      <c r="L434" t="str">
        <f t="shared" si="25"/>
        <v>1E</v>
      </c>
      <c r="M434" t="str">
        <f t="shared" si="25"/>
        <v>32</v>
      </c>
      <c r="N434" t="str">
        <f t="shared" si="24"/>
        <v>41</v>
      </c>
      <c r="O434" t="str">
        <f t="shared" si="24"/>
        <v>32</v>
      </c>
      <c r="P434" t="str">
        <f t="shared" si="24"/>
        <v>2D</v>
      </c>
      <c r="R434">
        <v>77</v>
      </c>
      <c r="S434">
        <v>77</v>
      </c>
      <c r="T434">
        <v>57</v>
      </c>
      <c r="U434">
        <v>50</v>
      </c>
      <c r="V434">
        <v>50</v>
      </c>
      <c r="W434">
        <v>90</v>
      </c>
    </row>
    <row r="435" spans="1:23" x14ac:dyDescent="0.5">
      <c r="A435">
        <f t="shared" si="27"/>
        <v>434</v>
      </c>
      <c r="B435" t="s">
        <v>433</v>
      </c>
      <c r="C435">
        <v>63</v>
      </c>
      <c r="D435">
        <v>63</v>
      </c>
      <c r="E435">
        <v>47</v>
      </c>
      <c r="F435">
        <v>41</v>
      </c>
      <c r="G435">
        <v>41</v>
      </c>
      <c r="H435">
        <v>74</v>
      </c>
      <c r="I435">
        <f t="shared" si="26"/>
        <v>329</v>
      </c>
      <c r="K435" t="str">
        <f t="shared" si="25"/>
        <v>3F</v>
      </c>
      <c r="L435" t="str">
        <f t="shared" si="25"/>
        <v>3F</v>
      </c>
      <c r="M435" t="str">
        <f t="shared" si="25"/>
        <v>2F</v>
      </c>
      <c r="N435" t="str">
        <f t="shared" si="24"/>
        <v>29</v>
      </c>
      <c r="O435" t="str">
        <f t="shared" si="24"/>
        <v>29</v>
      </c>
      <c r="P435" t="str">
        <f t="shared" si="24"/>
        <v>4A</v>
      </c>
      <c r="R435">
        <v>129</v>
      </c>
      <c r="S435">
        <v>116</v>
      </c>
      <c r="T435">
        <v>84</v>
      </c>
      <c r="U435">
        <v>89</v>
      </c>
      <c r="V435">
        <v>76</v>
      </c>
      <c r="W435">
        <v>105</v>
      </c>
    </row>
    <row r="436" spans="1:23" x14ac:dyDescent="0.5">
      <c r="A436">
        <f t="shared" si="27"/>
        <v>435</v>
      </c>
      <c r="B436" t="s">
        <v>434</v>
      </c>
      <c r="C436">
        <v>103</v>
      </c>
      <c r="D436">
        <v>93</v>
      </c>
      <c r="E436">
        <v>67</v>
      </c>
      <c r="F436">
        <v>71</v>
      </c>
      <c r="G436">
        <v>61</v>
      </c>
      <c r="H436">
        <v>84</v>
      </c>
      <c r="I436">
        <f t="shared" si="26"/>
        <v>479</v>
      </c>
      <c r="K436" t="str">
        <f t="shared" si="25"/>
        <v>67</v>
      </c>
      <c r="L436" t="str">
        <f t="shared" si="25"/>
        <v>5D</v>
      </c>
      <c r="M436" t="str">
        <f t="shared" si="25"/>
        <v>43</v>
      </c>
      <c r="N436" t="str">
        <f t="shared" si="24"/>
        <v>47</v>
      </c>
      <c r="O436" t="str">
        <f t="shared" si="24"/>
        <v>3D</v>
      </c>
      <c r="P436" t="str">
        <f t="shared" si="24"/>
        <v>54</v>
      </c>
      <c r="R436">
        <v>76</v>
      </c>
      <c r="S436">
        <v>32</v>
      </c>
      <c r="T436">
        <v>115</v>
      </c>
      <c r="U436">
        <v>32</v>
      </c>
      <c r="V436">
        <v>115</v>
      </c>
      <c r="W436">
        <v>31</v>
      </c>
    </row>
    <row r="437" spans="1:23" x14ac:dyDescent="0.5">
      <c r="A437">
        <f t="shared" si="27"/>
        <v>436</v>
      </c>
      <c r="B437" t="s">
        <v>435</v>
      </c>
      <c r="C437">
        <v>57</v>
      </c>
      <c r="D437">
        <v>24</v>
      </c>
      <c r="E437">
        <v>86</v>
      </c>
      <c r="F437">
        <v>24</v>
      </c>
      <c r="G437">
        <v>86</v>
      </c>
      <c r="H437">
        <v>23</v>
      </c>
      <c r="I437">
        <f t="shared" si="26"/>
        <v>300</v>
      </c>
      <c r="K437" t="str">
        <f t="shared" si="25"/>
        <v>39</v>
      </c>
      <c r="L437" t="str">
        <f t="shared" si="25"/>
        <v>18</v>
      </c>
      <c r="M437" t="str">
        <f t="shared" si="25"/>
        <v>56</v>
      </c>
      <c r="N437" t="str">
        <f t="shared" si="24"/>
        <v>18</v>
      </c>
      <c r="O437" t="str">
        <f t="shared" si="24"/>
        <v>56</v>
      </c>
      <c r="P437" t="str">
        <f t="shared" si="24"/>
        <v>17</v>
      </c>
      <c r="R437">
        <v>80</v>
      </c>
      <c r="S437">
        <v>107</v>
      </c>
      <c r="T437">
        <v>139</v>
      </c>
      <c r="U437">
        <v>95</v>
      </c>
      <c r="V437">
        <v>139</v>
      </c>
      <c r="W437">
        <v>40</v>
      </c>
    </row>
    <row r="438" spans="1:23" x14ac:dyDescent="0.5">
      <c r="A438">
        <f t="shared" si="27"/>
        <v>437</v>
      </c>
      <c r="B438" t="s">
        <v>436</v>
      </c>
      <c r="C438">
        <v>67</v>
      </c>
      <c r="D438">
        <v>89</v>
      </c>
      <c r="E438">
        <v>116</v>
      </c>
      <c r="F438">
        <v>79</v>
      </c>
      <c r="G438">
        <v>116</v>
      </c>
      <c r="H438">
        <v>33</v>
      </c>
      <c r="I438">
        <f t="shared" si="26"/>
        <v>500</v>
      </c>
      <c r="K438" t="str">
        <f t="shared" si="25"/>
        <v>43</v>
      </c>
      <c r="L438" t="str">
        <f t="shared" si="25"/>
        <v>59</v>
      </c>
      <c r="M438" t="str">
        <f t="shared" si="25"/>
        <v>74</v>
      </c>
      <c r="N438" t="str">
        <f t="shared" si="24"/>
        <v>4F</v>
      </c>
      <c r="O438" t="str">
        <f t="shared" si="24"/>
        <v>74</v>
      </c>
      <c r="P438" t="str">
        <f t="shared" si="24"/>
        <v>21</v>
      </c>
      <c r="R438">
        <v>69</v>
      </c>
      <c r="S438">
        <v>110</v>
      </c>
      <c r="T438">
        <v>131</v>
      </c>
      <c r="U438">
        <v>14</v>
      </c>
      <c r="V438">
        <v>62</v>
      </c>
      <c r="W438">
        <v>14</v>
      </c>
    </row>
    <row r="439" spans="1:23" x14ac:dyDescent="0.5">
      <c r="A439">
        <f t="shared" si="27"/>
        <v>438</v>
      </c>
      <c r="B439" t="s">
        <v>437</v>
      </c>
      <c r="C439">
        <v>50</v>
      </c>
      <c r="D439">
        <v>80</v>
      </c>
      <c r="E439">
        <v>95</v>
      </c>
      <c r="F439">
        <v>10</v>
      </c>
      <c r="G439">
        <v>45</v>
      </c>
      <c r="H439">
        <v>10</v>
      </c>
      <c r="I439">
        <f t="shared" si="26"/>
        <v>290</v>
      </c>
      <c r="K439" t="str">
        <f t="shared" si="25"/>
        <v>32</v>
      </c>
      <c r="L439" t="str">
        <f t="shared" si="25"/>
        <v>50</v>
      </c>
      <c r="M439" t="str">
        <f t="shared" si="25"/>
        <v>5F</v>
      </c>
      <c r="N439" t="str">
        <f t="shared" si="24"/>
        <v>A</v>
      </c>
      <c r="O439" t="str">
        <f t="shared" si="24"/>
        <v>2D</v>
      </c>
      <c r="P439" t="str">
        <f t="shared" si="24"/>
        <v>A</v>
      </c>
      <c r="R439">
        <v>26</v>
      </c>
      <c r="S439">
        <v>32</v>
      </c>
      <c r="T439">
        <v>58</v>
      </c>
      <c r="U439">
        <v>90</v>
      </c>
      <c r="V439">
        <v>116</v>
      </c>
      <c r="W439">
        <v>77</v>
      </c>
    </row>
    <row r="440" spans="1:23" x14ac:dyDescent="0.5">
      <c r="A440">
        <f t="shared" si="27"/>
        <v>439</v>
      </c>
      <c r="B440" t="s">
        <v>438</v>
      </c>
      <c r="C440">
        <v>20</v>
      </c>
      <c r="D440">
        <v>25</v>
      </c>
      <c r="E440">
        <v>45</v>
      </c>
      <c r="F440">
        <v>70</v>
      </c>
      <c r="G440">
        <v>90</v>
      </c>
      <c r="H440">
        <v>60</v>
      </c>
      <c r="I440">
        <f t="shared" si="26"/>
        <v>310</v>
      </c>
      <c r="K440" t="str">
        <f t="shared" si="25"/>
        <v>14</v>
      </c>
      <c r="L440" t="str">
        <f t="shared" si="25"/>
        <v>19</v>
      </c>
      <c r="M440" t="str">
        <f t="shared" si="25"/>
        <v>2D</v>
      </c>
      <c r="N440" t="str">
        <f t="shared" si="24"/>
        <v>46</v>
      </c>
      <c r="O440" t="str">
        <f t="shared" si="24"/>
        <v>5A</v>
      </c>
      <c r="P440" t="str">
        <f t="shared" si="24"/>
        <v>3C</v>
      </c>
      <c r="R440">
        <v>136</v>
      </c>
      <c r="S440">
        <v>7</v>
      </c>
      <c r="T440">
        <v>7</v>
      </c>
      <c r="U440">
        <v>20</v>
      </c>
      <c r="V440">
        <v>89</v>
      </c>
      <c r="W440">
        <v>41</v>
      </c>
    </row>
    <row r="441" spans="1:23" x14ac:dyDescent="0.5">
      <c r="A441">
        <f t="shared" si="27"/>
        <v>440</v>
      </c>
      <c r="B441" t="s">
        <v>439</v>
      </c>
      <c r="C441">
        <v>100</v>
      </c>
      <c r="D441">
        <v>5</v>
      </c>
      <c r="E441">
        <v>5</v>
      </c>
      <c r="F441">
        <v>15</v>
      </c>
      <c r="G441">
        <v>65</v>
      </c>
      <c r="H441">
        <v>30</v>
      </c>
      <c r="I441">
        <f t="shared" si="26"/>
        <v>220</v>
      </c>
      <c r="K441" t="str">
        <f t="shared" si="25"/>
        <v>64</v>
      </c>
      <c r="L441" t="str">
        <f t="shared" si="25"/>
        <v>5</v>
      </c>
      <c r="M441" t="str">
        <f t="shared" si="25"/>
        <v>5</v>
      </c>
      <c r="N441" t="str">
        <f t="shared" si="24"/>
        <v>F</v>
      </c>
      <c r="O441" t="str">
        <f t="shared" si="24"/>
        <v>41</v>
      </c>
      <c r="P441" t="str">
        <f t="shared" si="24"/>
        <v>1E</v>
      </c>
      <c r="R441">
        <v>111</v>
      </c>
      <c r="S441">
        <v>95</v>
      </c>
      <c r="T441">
        <v>66</v>
      </c>
      <c r="U441">
        <v>134</v>
      </c>
      <c r="V441">
        <v>61</v>
      </c>
      <c r="W441">
        <v>133</v>
      </c>
    </row>
    <row r="442" spans="1:23" x14ac:dyDescent="0.5">
      <c r="A442">
        <f t="shared" si="27"/>
        <v>441</v>
      </c>
      <c r="B442" t="s">
        <v>440</v>
      </c>
      <c r="C442">
        <v>76</v>
      </c>
      <c r="D442">
        <v>65</v>
      </c>
      <c r="E442">
        <v>45</v>
      </c>
      <c r="F442">
        <v>92</v>
      </c>
      <c r="G442">
        <v>42</v>
      </c>
      <c r="H442">
        <v>91</v>
      </c>
      <c r="I442">
        <f t="shared" si="26"/>
        <v>411</v>
      </c>
      <c r="K442" t="str">
        <f t="shared" si="25"/>
        <v>4C</v>
      </c>
      <c r="L442" t="str">
        <f t="shared" si="25"/>
        <v>41</v>
      </c>
      <c r="M442" t="str">
        <f t="shared" si="25"/>
        <v>2D</v>
      </c>
      <c r="N442" t="str">
        <f t="shared" si="24"/>
        <v>5C</v>
      </c>
      <c r="O442" t="str">
        <f t="shared" si="24"/>
        <v>2A</v>
      </c>
      <c r="P442" t="str">
        <f t="shared" si="24"/>
        <v>5B</v>
      </c>
      <c r="R442">
        <v>62</v>
      </c>
      <c r="S442">
        <v>114</v>
      </c>
      <c r="T442">
        <v>134</v>
      </c>
      <c r="U442">
        <v>114</v>
      </c>
      <c r="V442">
        <v>134</v>
      </c>
      <c r="W442">
        <v>43</v>
      </c>
    </row>
    <row r="443" spans="1:23" x14ac:dyDescent="0.5">
      <c r="A443">
        <f t="shared" si="27"/>
        <v>442</v>
      </c>
      <c r="B443" t="s">
        <v>441</v>
      </c>
      <c r="C443">
        <v>50</v>
      </c>
      <c r="D443">
        <v>92</v>
      </c>
      <c r="E443">
        <v>108</v>
      </c>
      <c r="F443">
        <v>92</v>
      </c>
      <c r="G443">
        <v>108</v>
      </c>
      <c r="H443">
        <v>35</v>
      </c>
      <c r="I443">
        <f t="shared" si="26"/>
        <v>485</v>
      </c>
      <c r="K443" t="str">
        <f t="shared" si="25"/>
        <v>32</v>
      </c>
      <c r="L443" t="str">
        <f t="shared" si="25"/>
        <v>5C</v>
      </c>
      <c r="M443" t="str">
        <f t="shared" si="25"/>
        <v>6C</v>
      </c>
      <c r="N443" t="str">
        <f t="shared" si="24"/>
        <v>5C</v>
      </c>
      <c r="O443" t="str">
        <f t="shared" si="24"/>
        <v>6C</v>
      </c>
      <c r="P443" t="str">
        <f t="shared" si="24"/>
        <v>23</v>
      </c>
      <c r="R443">
        <v>58</v>
      </c>
      <c r="S443">
        <v>70</v>
      </c>
      <c r="T443">
        <v>45</v>
      </c>
      <c r="U443">
        <v>40</v>
      </c>
      <c r="V443">
        <v>45</v>
      </c>
      <c r="W443">
        <v>42</v>
      </c>
    </row>
    <row r="444" spans="1:23" x14ac:dyDescent="0.5">
      <c r="A444">
        <f t="shared" si="27"/>
        <v>443</v>
      </c>
      <c r="B444" t="s">
        <v>442</v>
      </c>
      <c r="C444">
        <v>58</v>
      </c>
      <c r="D444">
        <v>70</v>
      </c>
      <c r="E444">
        <v>45</v>
      </c>
      <c r="F444">
        <v>40</v>
      </c>
      <c r="G444">
        <v>45</v>
      </c>
      <c r="H444">
        <v>42</v>
      </c>
      <c r="I444">
        <f t="shared" si="26"/>
        <v>300</v>
      </c>
      <c r="K444" t="str">
        <f t="shared" si="25"/>
        <v>3A</v>
      </c>
      <c r="L444" t="str">
        <f t="shared" si="25"/>
        <v>46</v>
      </c>
      <c r="M444" t="str">
        <f t="shared" si="25"/>
        <v>2D</v>
      </c>
      <c r="N444" t="str">
        <f t="shared" si="24"/>
        <v>28</v>
      </c>
      <c r="O444" t="str">
        <f t="shared" si="24"/>
        <v>2D</v>
      </c>
      <c r="P444" t="str">
        <f t="shared" si="24"/>
        <v>2A</v>
      </c>
      <c r="R444">
        <v>66</v>
      </c>
      <c r="S444">
        <v>88</v>
      </c>
      <c r="T444">
        <v>63</v>
      </c>
      <c r="U444">
        <v>49</v>
      </c>
      <c r="V444">
        <v>54</v>
      </c>
      <c r="W444">
        <v>80</v>
      </c>
    </row>
    <row r="445" spans="1:23" x14ac:dyDescent="0.5">
      <c r="A445">
        <f t="shared" si="27"/>
        <v>444</v>
      </c>
      <c r="B445" t="s">
        <v>443</v>
      </c>
      <c r="C445">
        <v>68</v>
      </c>
      <c r="D445">
        <v>90</v>
      </c>
      <c r="E445">
        <v>65</v>
      </c>
      <c r="F445">
        <v>50</v>
      </c>
      <c r="G445">
        <v>55</v>
      </c>
      <c r="H445">
        <v>82</v>
      </c>
      <c r="I445">
        <f t="shared" si="26"/>
        <v>410</v>
      </c>
      <c r="K445" t="str">
        <f t="shared" si="25"/>
        <v>44</v>
      </c>
      <c r="L445" t="str">
        <f t="shared" si="25"/>
        <v>5A</v>
      </c>
      <c r="M445" t="str">
        <f t="shared" si="25"/>
        <v>41</v>
      </c>
      <c r="N445" t="str">
        <f t="shared" si="25"/>
        <v>32</v>
      </c>
      <c r="O445" t="str">
        <f t="shared" si="25"/>
        <v>37</v>
      </c>
      <c r="P445" t="str">
        <f t="shared" si="25"/>
        <v>52</v>
      </c>
      <c r="R445">
        <v>108</v>
      </c>
      <c r="S445">
        <v>130</v>
      </c>
      <c r="T445">
        <v>95</v>
      </c>
      <c r="U445">
        <v>80</v>
      </c>
      <c r="V445">
        <v>85</v>
      </c>
      <c r="W445">
        <v>102</v>
      </c>
    </row>
    <row r="446" spans="1:23" x14ac:dyDescent="0.5">
      <c r="A446">
        <f t="shared" si="27"/>
        <v>445</v>
      </c>
      <c r="B446" t="s">
        <v>444</v>
      </c>
      <c r="C446">
        <v>108</v>
      </c>
      <c r="D446">
        <v>130</v>
      </c>
      <c r="E446">
        <v>95</v>
      </c>
      <c r="F446">
        <v>80</v>
      </c>
      <c r="G446">
        <v>85</v>
      </c>
      <c r="H446">
        <v>102</v>
      </c>
      <c r="I446">
        <f t="shared" si="26"/>
        <v>600</v>
      </c>
      <c r="K446" t="str">
        <f t="shared" ref="K446:P488" si="28">DEC2HEX(C446)</f>
        <v>6C</v>
      </c>
      <c r="L446" t="str">
        <f t="shared" si="28"/>
        <v>82</v>
      </c>
      <c r="M446" t="str">
        <f t="shared" si="28"/>
        <v>5F</v>
      </c>
      <c r="N446" t="str">
        <f t="shared" si="28"/>
        <v>50</v>
      </c>
      <c r="O446" t="str">
        <f t="shared" si="28"/>
        <v>55</v>
      </c>
      <c r="P446" t="str">
        <f t="shared" si="28"/>
        <v>66</v>
      </c>
      <c r="R446">
        <v>138</v>
      </c>
      <c r="S446">
        <v>87</v>
      </c>
      <c r="T446">
        <v>41</v>
      </c>
      <c r="U446">
        <v>41</v>
      </c>
      <c r="V446">
        <v>87</v>
      </c>
      <c r="W446">
        <v>5</v>
      </c>
    </row>
    <row r="447" spans="1:23" x14ac:dyDescent="0.5">
      <c r="A447">
        <f t="shared" si="27"/>
        <v>446</v>
      </c>
      <c r="B447" t="s">
        <v>445</v>
      </c>
      <c r="C447">
        <v>135</v>
      </c>
      <c r="D447">
        <v>85</v>
      </c>
      <c r="E447">
        <v>40</v>
      </c>
      <c r="F447">
        <v>40</v>
      </c>
      <c r="G447">
        <v>85</v>
      </c>
      <c r="H447">
        <v>5</v>
      </c>
      <c r="I447">
        <f t="shared" si="26"/>
        <v>390</v>
      </c>
      <c r="K447" t="str">
        <f t="shared" si="28"/>
        <v>87</v>
      </c>
      <c r="L447" t="str">
        <f t="shared" si="28"/>
        <v>55</v>
      </c>
      <c r="M447" t="str">
        <f t="shared" si="28"/>
        <v>28</v>
      </c>
      <c r="N447" t="str">
        <f t="shared" si="28"/>
        <v>28</v>
      </c>
      <c r="O447" t="str">
        <f t="shared" si="28"/>
        <v>55</v>
      </c>
      <c r="P447" t="str">
        <f t="shared" si="28"/>
        <v>5</v>
      </c>
      <c r="R447">
        <v>56</v>
      </c>
      <c r="S447">
        <v>98</v>
      </c>
      <c r="T447">
        <v>56</v>
      </c>
      <c r="U447">
        <v>49</v>
      </c>
      <c r="V447">
        <v>56</v>
      </c>
      <c r="W447">
        <v>84</v>
      </c>
    </row>
    <row r="448" spans="1:23" x14ac:dyDescent="0.5">
      <c r="A448">
        <f t="shared" si="27"/>
        <v>447</v>
      </c>
      <c r="B448" t="s">
        <v>446</v>
      </c>
      <c r="C448">
        <v>40</v>
      </c>
      <c r="D448">
        <v>70</v>
      </c>
      <c r="E448">
        <v>40</v>
      </c>
      <c r="F448">
        <v>35</v>
      </c>
      <c r="G448">
        <v>40</v>
      </c>
      <c r="H448">
        <v>60</v>
      </c>
      <c r="I448">
        <f t="shared" si="26"/>
        <v>285</v>
      </c>
      <c r="K448" t="str">
        <f t="shared" si="28"/>
        <v>28</v>
      </c>
      <c r="L448" t="str">
        <f t="shared" si="28"/>
        <v>46</v>
      </c>
      <c r="M448" t="str">
        <f t="shared" si="28"/>
        <v>28</v>
      </c>
      <c r="N448" t="str">
        <f t="shared" si="28"/>
        <v>23</v>
      </c>
      <c r="O448" t="str">
        <f t="shared" si="28"/>
        <v>28</v>
      </c>
      <c r="P448" t="str">
        <f t="shared" si="28"/>
        <v>3C</v>
      </c>
      <c r="R448">
        <v>80</v>
      </c>
      <c r="S448">
        <v>126</v>
      </c>
      <c r="T448">
        <v>80</v>
      </c>
      <c r="U448">
        <v>131</v>
      </c>
      <c r="V448">
        <v>80</v>
      </c>
      <c r="W448">
        <v>103</v>
      </c>
    </row>
    <row r="449" spans="1:23" x14ac:dyDescent="0.5">
      <c r="A449">
        <f t="shared" si="27"/>
        <v>448</v>
      </c>
      <c r="B449" t="s">
        <v>447</v>
      </c>
      <c r="C449">
        <v>70</v>
      </c>
      <c r="D449">
        <v>110</v>
      </c>
      <c r="E449">
        <v>70</v>
      </c>
      <c r="F449">
        <v>115</v>
      </c>
      <c r="G449">
        <v>70</v>
      </c>
      <c r="H449">
        <v>90</v>
      </c>
      <c r="I449">
        <f t="shared" si="26"/>
        <v>525</v>
      </c>
      <c r="K449" t="str">
        <f t="shared" si="28"/>
        <v>46</v>
      </c>
      <c r="L449" t="str">
        <f t="shared" si="28"/>
        <v>6E</v>
      </c>
      <c r="M449" t="str">
        <f t="shared" si="28"/>
        <v>46</v>
      </c>
      <c r="N449" t="str">
        <f t="shared" si="28"/>
        <v>73</v>
      </c>
      <c r="O449" t="str">
        <f t="shared" si="28"/>
        <v>46</v>
      </c>
      <c r="P449" t="str">
        <f t="shared" si="28"/>
        <v>5A</v>
      </c>
      <c r="R449">
        <v>82</v>
      </c>
      <c r="S449">
        <v>87</v>
      </c>
      <c r="T449">
        <v>95</v>
      </c>
      <c r="U449">
        <v>46</v>
      </c>
      <c r="V449">
        <v>51</v>
      </c>
      <c r="W449">
        <v>39</v>
      </c>
    </row>
    <row r="450" spans="1:23" x14ac:dyDescent="0.5">
      <c r="A450">
        <f t="shared" si="27"/>
        <v>449</v>
      </c>
      <c r="B450" t="s">
        <v>448</v>
      </c>
      <c r="C450">
        <v>68</v>
      </c>
      <c r="D450">
        <v>72</v>
      </c>
      <c r="E450">
        <v>78</v>
      </c>
      <c r="F450">
        <v>38</v>
      </c>
      <c r="G450">
        <v>42</v>
      </c>
      <c r="H450">
        <v>32</v>
      </c>
      <c r="I450">
        <f t="shared" si="26"/>
        <v>330</v>
      </c>
      <c r="K450" t="str">
        <f t="shared" si="28"/>
        <v>44</v>
      </c>
      <c r="L450" t="str">
        <f t="shared" si="28"/>
        <v>48</v>
      </c>
      <c r="M450" t="str">
        <f t="shared" si="28"/>
        <v>4E</v>
      </c>
      <c r="N450" t="str">
        <f t="shared" si="28"/>
        <v>26</v>
      </c>
      <c r="O450" t="str">
        <f t="shared" si="28"/>
        <v>2A</v>
      </c>
      <c r="P450" t="str">
        <f t="shared" si="28"/>
        <v>20</v>
      </c>
      <c r="R450">
        <v>123</v>
      </c>
      <c r="S450">
        <v>128</v>
      </c>
      <c r="T450">
        <v>135</v>
      </c>
      <c r="U450">
        <v>78</v>
      </c>
      <c r="V450">
        <v>82</v>
      </c>
      <c r="W450">
        <v>54</v>
      </c>
    </row>
    <row r="451" spans="1:23" x14ac:dyDescent="0.5">
      <c r="A451">
        <f t="shared" si="27"/>
        <v>450</v>
      </c>
      <c r="B451" t="s">
        <v>449</v>
      </c>
      <c r="C451">
        <v>108</v>
      </c>
      <c r="D451">
        <v>112</v>
      </c>
      <c r="E451">
        <v>118</v>
      </c>
      <c r="F451">
        <v>68</v>
      </c>
      <c r="G451">
        <v>72</v>
      </c>
      <c r="H451">
        <v>47</v>
      </c>
      <c r="I451">
        <f t="shared" ref="I451:I514" si="29">SUM(C451:H451)</f>
        <v>525</v>
      </c>
      <c r="K451" t="str">
        <f t="shared" si="28"/>
        <v>6C</v>
      </c>
      <c r="L451" t="str">
        <f t="shared" si="28"/>
        <v>70</v>
      </c>
      <c r="M451" t="str">
        <f t="shared" si="28"/>
        <v>76</v>
      </c>
      <c r="N451" t="str">
        <f t="shared" si="28"/>
        <v>44</v>
      </c>
      <c r="O451" t="str">
        <f t="shared" si="28"/>
        <v>48</v>
      </c>
      <c r="P451" t="str">
        <f t="shared" si="28"/>
        <v>2F</v>
      </c>
      <c r="R451">
        <v>48</v>
      </c>
      <c r="S451">
        <v>61</v>
      </c>
      <c r="T451">
        <v>109</v>
      </c>
      <c r="U451">
        <v>36</v>
      </c>
      <c r="V451">
        <v>67</v>
      </c>
      <c r="W451">
        <v>79</v>
      </c>
    </row>
    <row r="452" spans="1:23" x14ac:dyDescent="0.5">
      <c r="A452">
        <f t="shared" si="27"/>
        <v>451</v>
      </c>
      <c r="B452" t="s">
        <v>450</v>
      </c>
      <c r="C452">
        <v>40</v>
      </c>
      <c r="D452">
        <v>50</v>
      </c>
      <c r="E452">
        <v>90</v>
      </c>
      <c r="F452">
        <v>30</v>
      </c>
      <c r="G452">
        <v>55</v>
      </c>
      <c r="H452">
        <v>65</v>
      </c>
      <c r="I452">
        <f t="shared" si="29"/>
        <v>330</v>
      </c>
      <c r="K452" t="str">
        <f t="shared" si="28"/>
        <v>28</v>
      </c>
      <c r="L452" t="str">
        <f t="shared" si="28"/>
        <v>32</v>
      </c>
      <c r="M452" t="str">
        <f t="shared" si="28"/>
        <v>5A</v>
      </c>
      <c r="N452" t="str">
        <f t="shared" si="28"/>
        <v>1E</v>
      </c>
      <c r="O452" t="str">
        <f t="shared" si="28"/>
        <v>37</v>
      </c>
      <c r="P452" t="str">
        <f t="shared" si="28"/>
        <v>41</v>
      </c>
      <c r="R452">
        <v>84</v>
      </c>
      <c r="S452">
        <v>108</v>
      </c>
      <c r="T452">
        <v>132</v>
      </c>
      <c r="U452">
        <v>72</v>
      </c>
      <c r="V452">
        <v>90</v>
      </c>
      <c r="W452">
        <v>114</v>
      </c>
    </row>
    <row r="453" spans="1:23" x14ac:dyDescent="0.5">
      <c r="A453">
        <f t="shared" ref="A453:A516" si="30">A452+1</f>
        <v>452</v>
      </c>
      <c r="B453" t="s">
        <v>451</v>
      </c>
      <c r="C453">
        <v>70</v>
      </c>
      <c r="D453">
        <v>90</v>
      </c>
      <c r="E453">
        <v>110</v>
      </c>
      <c r="F453">
        <v>60</v>
      </c>
      <c r="G453">
        <v>75</v>
      </c>
      <c r="H453">
        <v>95</v>
      </c>
      <c r="I453">
        <f t="shared" si="29"/>
        <v>500</v>
      </c>
      <c r="K453" t="str">
        <f t="shared" si="28"/>
        <v>46</v>
      </c>
      <c r="L453" t="str">
        <f t="shared" si="28"/>
        <v>5A</v>
      </c>
      <c r="M453" t="str">
        <f t="shared" si="28"/>
        <v>6E</v>
      </c>
      <c r="N453" t="str">
        <f t="shared" si="28"/>
        <v>3C</v>
      </c>
      <c r="O453" t="str">
        <f t="shared" si="28"/>
        <v>4B</v>
      </c>
      <c r="P453" t="str">
        <f t="shared" si="28"/>
        <v>5F</v>
      </c>
      <c r="R453">
        <v>64</v>
      </c>
      <c r="S453">
        <v>81</v>
      </c>
      <c r="T453">
        <v>53</v>
      </c>
      <c r="U453">
        <v>81</v>
      </c>
      <c r="V453">
        <v>53</v>
      </c>
      <c r="W453">
        <v>67</v>
      </c>
    </row>
    <row r="454" spans="1:23" x14ac:dyDescent="0.5">
      <c r="A454">
        <f t="shared" si="30"/>
        <v>453</v>
      </c>
      <c r="B454" t="s">
        <v>452</v>
      </c>
      <c r="C454">
        <v>48</v>
      </c>
      <c r="D454">
        <v>61</v>
      </c>
      <c r="E454">
        <v>40</v>
      </c>
      <c r="F454">
        <v>61</v>
      </c>
      <c r="G454">
        <v>40</v>
      </c>
      <c r="H454">
        <v>50</v>
      </c>
      <c r="I454">
        <f t="shared" si="29"/>
        <v>300</v>
      </c>
      <c r="K454" t="str">
        <f t="shared" si="28"/>
        <v>30</v>
      </c>
      <c r="L454" t="str">
        <f t="shared" si="28"/>
        <v>3D</v>
      </c>
      <c r="M454" t="str">
        <f t="shared" si="28"/>
        <v>28</v>
      </c>
      <c r="N454" t="str">
        <f t="shared" si="28"/>
        <v>3D</v>
      </c>
      <c r="O454" t="str">
        <f t="shared" si="28"/>
        <v>28</v>
      </c>
      <c r="P454" t="str">
        <f t="shared" si="28"/>
        <v>32</v>
      </c>
      <c r="R454">
        <v>102</v>
      </c>
      <c r="S454">
        <v>130</v>
      </c>
      <c r="T454">
        <v>80</v>
      </c>
      <c r="U454">
        <v>105</v>
      </c>
      <c r="V454">
        <v>80</v>
      </c>
      <c r="W454">
        <v>104</v>
      </c>
    </row>
    <row r="455" spans="1:23" x14ac:dyDescent="0.5">
      <c r="A455">
        <f t="shared" si="30"/>
        <v>454</v>
      </c>
      <c r="B455" t="s">
        <v>453</v>
      </c>
      <c r="C455">
        <v>83</v>
      </c>
      <c r="D455">
        <v>106</v>
      </c>
      <c r="E455">
        <v>65</v>
      </c>
      <c r="F455">
        <v>86</v>
      </c>
      <c r="G455">
        <v>65</v>
      </c>
      <c r="H455">
        <v>85</v>
      </c>
      <c r="I455">
        <f t="shared" si="29"/>
        <v>490</v>
      </c>
      <c r="K455" t="str">
        <f t="shared" si="28"/>
        <v>53</v>
      </c>
      <c r="L455" t="str">
        <f t="shared" si="28"/>
        <v>6A</v>
      </c>
      <c r="M455" t="str">
        <f t="shared" si="28"/>
        <v>41</v>
      </c>
      <c r="N455" t="str">
        <f t="shared" si="28"/>
        <v>56</v>
      </c>
      <c r="O455" t="str">
        <f t="shared" si="28"/>
        <v>41</v>
      </c>
      <c r="P455" t="str">
        <f t="shared" si="28"/>
        <v>55</v>
      </c>
      <c r="R455">
        <v>98</v>
      </c>
      <c r="S455">
        <v>132</v>
      </c>
      <c r="T455">
        <v>95</v>
      </c>
      <c r="U455">
        <v>119</v>
      </c>
      <c r="V455">
        <v>95</v>
      </c>
      <c r="W455">
        <v>61</v>
      </c>
    </row>
    <row r="456" spans="1:23" x14ac:dyDescent="0.5">
      <c r="A456">
        <f t="shared" si="30"/>
        <v>455</v>
      </c>
      <c r="B456" t="s">
        <v>454</v>
      </c>
      <c r="C456">
        <v>74</v>
      </c>
      <c r="D456">
        <v>100</v>
      </c>
      <c r="E456">
        <v>72</v>
      </c>
      <c r="F456">
        <v>90</v>
      </c>
      <c r="G456">
        <v>72</v>
      </c>
      <c r="H456">
        <v>46</v>
      </c>
      <c r="I456">
        <f t="shared" si="29"/>
        <v>454</v>
      </c>
      <c r="K456" t="str">
        <f t="shared" si="28"/>
        <v>4A</v>
      </c>
      <c r="L456" t="str">
        <f t="shared" si="28"/>
        <v>64</v>
      </c>
      <c r="M456" t="str">
        <f t="shared" si="28"/>
        <v>48</v>
      </c>
      <c r="N456" t="str">
        <f t="shared" si="28"/>
        <v>5A</v>
      </c>
      <c r="O456" t="str">
        <f t="shared" si="28"/>
        <v>48</v>
      </c>
      <c r="P456" t="str">
        <f t="shared" si="28"/>
        <v>2E</v>
      </c>
      <c r="R456">
        <v>59</v>
      </c>
      <c r="S456">
        <v>59</v>
      </c>
      <c r="T456">
        <v>68</v>
      </c>
      <c r="U456">
        <v>59</v>
      </c>
      <c r="V456">
        <v>74</v>
      </c>
      <c r="W456">
        <v>80</v>
      </c>
    </row>
    <row r="457" spans="1:23" x14ac:dyDescent="0.5">
      <c r="A457">
        <f t="shared" si="30"/>
        <v>456</v>
      </c>
      <c r="B457" t="s">
        <v>455</v>
      </c>
      <c r="C457">
        <v>49</v>
      </c>
      <c r="D457">
        <v>49</v>
      </c>
      <c r="E457">
        <v>56</v>
      </c>
      <c r="F457">
        <v>49</v>
      </c>
      <c r="G457">
        <v>61</v>
      </c>
      <c r="H457">
        <v>66</v>
      </c>
      <c r="I457">
        <f t="shared" si="29"/>
        <v>330</v>
      </c>
      <c r="K457" t="str">
        <f t="shared" si="28"/>
        <v>31</v>
      </c>
      <c r="L457" t="str">
        <f t="shared" si="28"/>
        <v>31</v>
      </c>
      <c r="M457" t="str">
        <f t="shared" si="28"/>
        <v>38</v>
      </c>
      <c r="N457" t="str">
        <f t="shared" si="28"/>
        <v>31</v>
      </c>
      <c r="O457" t="str">
        <f t="shared" si="28"/>
        <v>3D</v>
      </c>
      <c r="P457" t="str">
        <f t="shared" si="28"/>
        <v>42</v>
      </c>
      <c r="R457">
        <v>90</v>
      </c>
      <c r="S457">
        <v>90</v>
      </c>
      <c r="T457">
        <v>99</v>
      </c>
      <c r="U457">
        <v>90</v>
      </c>
      <c r="V457">
        <v>112</v>
      </c>
      <c r="W457">
        <v>119</v>
      </c>
    </row>
    <row r="458" spans="1:23" x14ac:dyDescent="0.5">
      <c r="A458">
        <f t="shared" si="30"/>
        <v>457</v>
      </c>
      <c r="B458" t="s">
        <v>456</v>
      </c>
      <c r="C458">
        <v>69</v>
      </c>
      <c r="D458">
        <v>69</v>
      </c>
      <c r="E458">
        <v>76</v>
      </c>
      <c r="F458">
        <v>69</v>
      </c>
      <c r="G458">
        <v>86</v>
      </c>
      <c r="H458">
        <v>91</v>
      </c>
      <c r="I458">
        <f t="shared" si="29"/>
        <v>460</v>
      </c>
      <c r="K458" t="str">
        <f t="shared" si="28"/>
        <v>45</v>
      </c>
      <c r="L458" t="str">
        <f t="shared" si="28"/>
        <v>45</v>
      </c>
      <c r="M458" t="str">
        <f t="shared" si="28"/>
        <v>4C</v>
      </c>
      <c r="N458" t="str">
        <f t="shared" si="28"/>
        <v>45</v>
      </c>
      <c r="O458" t="str">
        <f t="shared" si="28"/>
        <v>56</v>
      </c>
      <c r="P458" t="str">
        <f t="shared" si="28"/>
        <v>5B</v>
      </c>
      <c r="R458">
        <v>52</v>
      </c>
      <c r="S458">
        <v>23</v>
      </c>
      <c r="T458">
        <v>58</v>
      </c>
      <c r="U458">
        <v>70</v>
      </c>
      <c r="V458">
        <v>139</v>
      </c>
      <c r="W458">
        <v>58</v>
      </c>
    </row>
    <row r="459" spans="1:23" x14ac:dyDescent="0.5">
      <c r="A459">
        <f t="shared" si="30"/>
        <v>458</v>
      </c>
      <c r="B459" t="s">
        <v>457</v>
      </c>
      <c r="C459">
        <v>45</v>
      </c>
      <c r="D459">
        <v>20</v>
      </c>
      <c r="E459">
        <v>50</v>
      </c>
      <c r="F459">
        <v>60</v>
      </c>
      <c r="G459">
        <v>120</v>
      </c>
      <c r="H459">
        <v>50</v>
      </c>
      <c r="I459">
        <f t="shared" si="29"/>
        <v>345</v>
      </c>
      <c r="K459" t="str">
        <f t="shared" si="28"/>
        <v>2D</v>
      </c>
      <c r="L459" t="str">
        <f t="shared" si="28"/>
        <v>14</v>
      </c>
      <c r="M459" t="str">
        <f t="shared" si="28"/>
        <v>32</v>
      </c>
      <c r="N459" t="str">
        <f t="shared" si="28"/>
        <v>3C</v>
      </c>
      <c r="O459" t="str">
        <f t="shared" si="28"/>
        <v>78</v>
      </c>
      <c r="P459" t="str">
        <f t="shared" si="28"/>
        <v>32</v>
      </c>
      <c r="R459">
        <v>72</v>
      </c>
      <c r="S459">
        <v>74</v>
      </c>
      <c r="T459">
        <v>60</v>
      </c>
      <c r="U459">
        <v>74</v>
      </c>
      <c r="V459">
        <v>72</v>
      </c>
      <c r="W459">
        <v>48</v>
      </c>
    </row>
    <row r="460" spans="1:23" x14ac:dyDescent="0.5">
      <c r="A460">
        <f t="shared" si="30"/>
        <v>459</v>
      </c>
      <c r="B460" t="s">
        <v>458</v>
      </c>
      <c r="C460">
        <v>60</v>
      </c>
      <c r="D460">
        <v>62</v>
      </c>
      <c r="E460">
        <v>50</v>
      </c>
      <c r="F460">
        <v>62</v>
      </c>
      <c r="G460">
        <v>60</v>
      </c>
      <c r="H460">
        <v>40</v>
      </c>
      <c r="I460">
        <f t="shared" si="29"/>
        <v>334</v>
      </c>
      <c r="K460" t="str">
        <f t="shared" si="28"/>
        <v>3C</v>
      </c>
      <c r="L460" t="str">
        <f t="shared" si="28"/>
        <v>3E</v>
      </c>
      <c r="M460" t="str">
        <f t="shared" si="28"/>
        <v>32</v>
      </c>
      <c r="N460" t="str">
        <f t="shared" si="28"/>
        <v>3E</v>
      </c>
      <c r="O460" t="str">
        <f t="shared" si="28"/>
        <v>3C</v>
      </c>
      <c r="P460" t="str">
        <f t="shared" si="28"/>
        <v>28</v>
      </c>
      <c r="R460">
        <v>109</v>
      </c>
      <c r="S460">
        <v>112</v>
      </c>
      <c r="T460">
        <v>91</v>
      </c>
      <c r="U460">
        <v>112</v>
      </c>
      <c r="V460">
        <v>103</v>
      </c>
      <c r="W460">
        <v>73</v>
      </c>
    </row>
    <row r="461" spans="1:23" x14ac:dyDescent="0.5">
      <c r="A461">
        <f t="shared" si="30"/>
        <v>460</v>
      </c>
      <c r="B461" t="s">
        <v>459</v>
      </c>
      <c r="C461">
        <v>90</v>
      </c>
      <c r="D461">
        <v>92</v>
      </c>
      <c r="E461">
        <v>75</v>
      </c>
      <c r="F461">
        <v>92</v>
      </c>
      <c r="G461">
        <v>85</v>
      </c>
      <c r="H461">
        <v>60</v>
      </c>
      <c r="I461">
        <f t="shared" si="29"/>
        <v>494</v>
      </c>
      <c r="K461" t="str">
        <f t="shared" si="28"/>
        <v>5A</v>
      </c>
      <c r="L461" t="str">
        <f t="shared" si="28"/>
        <v>5C</v>
      </c>
      <c r="M461" t="str">
        <f t="shared" si="28"/>
        <v>4B</v>
      </c>
      <c r="N461" t="str">
        <f t="shared" si="28"/>
        <v>5C</v>
      </c>
      <c r="O461" t="str">
        <f t="shared" si="28"/>
        <v>55</v>
      </c>
      <c r="P461" t="str">
        <f t="shared" si="28"/>
        <v>3C</v>
      </c>
      <c r="R461">
        <v>82</v>
      </c>
      <c r="S461">
        <v>141</v>
      </c>
      <c r="T461">
        <v>76</v>
      </c>
      <c r="U461">
        <v>53</v>
      </c>
      <c r="V461">
        <v>100</v>
      </c>
      <c r="W461">
        <v>147</v>
      </c>
    </row>
    <row r="462" spans="1:23" x14ac:dyDescent="0.5">
      <c r="A462">
        <f t="shared" si="30"/>
        <v>461</v>
      </c>
      <c r="B462" t="s">
        <v>460</v>
      </c>
      <c r="C462">
        <v>70</v>
      </c>
      <c r="D462">
        <v>120</v>
      </c>
      <c r="E462">
        <v>65</v>
      </c>
      <c r="F462">
        <v>45</v>
      </c>
      <c r="G462">
        <v>85</v>
      </c>
      <c r="H462">
        <v>125</v>
      </c>
      <c r="I462">
        <f t="shared" si="29"/>
        <v>510</v>
      </c>
      <c r="K462" t="str">
        <f t="shared" si="28"/>
        <v>46</v>
      </c>
      <c r="L462" t="str">
        <f t="shared" si="28"/>
        <v>78</v>
      </c>
      <c r="M462" t="str">
        <f t="shared" si="28"/>
        <v>41</v>
      </c>
      <c r="N462" t="str">
        <f t="shared" si="28"/>
        <v>2D</v>
      </c>
      <c r="O462" t="str">
        <f t="shared" si="28"/>
        <v>55</v>
      </c>
      <c r="P462" t="str">
        <f t="shared" si="28"/>
        <v>7D</v>
      </c>
      <c r="R462">
        <v>79</v>
      </c>
      <c r="S462">
        <v>79</v>
      </c>
      <c r="T462">
        <v>129</v>
      </c>
      <c r="U462">
        <v>146</v>
      </c>
      <c r="V462">
        <v>101</v>
      </c>
      <c r="W462">
        <v>67</v>
      </c>
    </row>
    <row r="463" spans="1:23" x14ac:dyDescent="0.5">
      <c r="A463">
        <f t="shared" si="30"/>
        <v>462</v>
      </c>
      <c r="B463" t="s">
        <v>461</v>
      </c>
      <c r="C463">
        <v>70</v>
      </c>
      <c r="D463">
        <v>70</v>
      </c>
      <c r="E463">
        <v>115</v>
      </c>
      <c r="F463">
        <v>130</v>
      </c>
      <c r="G463">
        <v>90</v>
      </c>
      <c r="H463">
        <v>60</v>
      </c>
      <c r="I463">
        <f t="shared" si="29"/>
        <v>535</v>
      </c>
      <c r="K463" t="str">
        <f t="shared" si="28"/>
        <v>46</v>
      </c>
      <c r="L463" t="str">
        <f t="shared" si="28"/>
        <v>46</v>
      </c>
      <c r="M463" t="str">
        <f t="shared" si="28"/>
        <v>73</v>
      </c>
      <c r="N463" t="str">
        <f t="shared" si="28"/>
        <v>82</v>
      </c>
      <c r="O463" t="str">
        <f t="shared" si="28"/>
        <v>5A</v>
      </c>
      <c r="P463" t="str">
        <f t="shared" si="28"/>
        <v>3C</v>
      </c>
      <c r="R463">
        <v>128</v>
      </c>
      <c r="S463">
        <v>99</v>
      </c>
      <c r="T463">
        <v>111</v>
      </c>
      <c r="U463">
        <v>93</v>
      </c>
      <c r="V463">
        <v>111</v>
      </c>
      <c r="W463">
        <v>58</v>
      </c>
    </row>
    <row r="464" spans="1:23" x14ac:dyDescent="0.5">
      <c r="A464">
        <f t="shared" si="30"/>
        <v>463</v>
      </c>
      <c r="B464" t="s">
        <v>462</v>
      </c>
      <c r="C464">
        <v>110</v>
      </c>
      <c r="D464">
        <v>85</v>
      </c>
      <c r="E464">
        <v>95</v>
      </c>
      <c r="F464">
        <v>80</v>
      </c>
      <c r="G464">
        <v>95</v>
      </c>
      <c r="H464">
        <v>50</v>
      </c>
      <c r="I464">
        <f t="shared" si="29"/>
        <v>515</v>
      </c>
      <c r="K464" t="str">
        <f t="shared" si="28"/>
        <v>6E</v>
      </c>
      <c r="L464" t="str">
        <f t="shared" si="28"/>
        <v>55</v>
      </c>
      <c r="M464" t="str">
        <f t="shared" si="28"/>
        <v>5F</v>
      </c>
      <c r="N464" t="str">
        <f t="shared" si="28"/>
        <v>50</v>
      </c>
      <c r="O464" t="str">
        <f t="shared" si="28"/>
        <v>5F</v>
      </c>
      <c r="P464" t="str">
        <f t="shared" si="28"/>
        <v>32</v>
      </c>
      <c r="R464">
        <v>129</v>
      </c>
      <c r="S464">
        <v>157</v>
      </c>
      <c r="T464">
        <v>146</v>
      </c>
      <c r="U464">
        <v>62</v>
      </c>
      <c r="V464">
        <v>62</v>
      </c>
      <c r="W464">
        <v>45</v>
      </c>
    </row>
    <row r="465" spans="1:23" x14ac:dyDescent="0.5">
      <c r="A465">
        <f t="shared" si="30"/>
        <v>464</v>
      </c>
      <c r="B465" t="s">
        <v>463</v>
      </c>
      <c r="C465">
        <v>115</v>
      </c>
      <c r="D465">
        <v>140</v>
      </c>
      <c r="E465">
        <v>130</v>
      </c>
      <c r="F465">
        <v>55</v>
      </c>
      <c r="G465">
        <v>55</v>
      </c>
      <c r="H465">
        <v>40</v>
      </c>
      <c r="I465">
        <f t="shared" si="29"/>
        <v>535</v>
      </c>
      <c r="K465" t="str">
        <f t="shared" si="28"/>
        <v>73</v>
      </c>
      <c r="L465" t="str">
        <f t="shared" si="28"/>
        <v>8C</v>
      </c>
      <c r="M465" t="str">
        <f t="shared" si="28"/>
        <v>82</v>
      </c>
      <c r="N465" t="str">
        <f t="shared" si="28"/>
        <v>37</v>
      </c>
      <c r="O465" t="str">
        <f t="shared" si="28"/>
        <v>37</v>
      </c>
      <c r="P465" t="str">
        <f t="shared" si="28"/>
        <v>28</v>
      </c>
      <c r="R465">
        <v>112</v>
      </c>
      <c r="S465">
        <v>112</v>
      </c>
      <c r="T465">
        <v>140</v>
      </c>
      <c r="U465">
        <v>123</v>
      </c>
      <c r="V465">
        <v>56</v>
      </c>
      <c r="W465">
        <v>56</v>
      </c>
    </row>
    <row r="466" spans="1:23" x14ac:dyDescent="0.5">
      <c r="A466">
        <f t="shared" si="30"/>
        <v>465</v>
      </c>
      <c r="B466" t="s">
        <v>464</v>
      </c>
      <c r="C466">
        <v>100</v>
      </c>
      <c r="D466">
        <v>100</v>
      </c>
      <c r="E466">
        <v>125</v>
      </c>
      <c r="F466">
        <v>110</v>
      </c>
      <c r="G466">
        <v>50</v>
      </c>
      <c r="H466">
        <v>50</v>
      </c>
      <c r="I466">
        <f t="shared" si="29"/>
        <v>535</v>
      </c>
      <c r="K466" t="str">
        <f t="shared" si="28"/>
        <v>64</v>
      </c>
      <c r="L466" t="str">
        <f t="shared" si="28"/>
        <v>64</v>
      </c>
      <c r="M466" t="str">
        <f t="shared" si="28"/>
        <v>7D</v>
      </c>
      <c r="N466" t="str">
        <f t="shared" si="28"/>
        <v>6E</v>
      </c>
      <c r="O466" t="str">
        <f t="shared" si="28"/>
        <v>32</v>
      </c>
      <c r="P466" t="str">
        <f t="shared" si="28"/>
        <v>32</v>
      </c>
      <c r="R466">
        <v>83</v>
      </c>
      <c r="S466">
        <v>137</v>
      </c>
      <c r="T466">
        <v>74</v>
      </c>
      <c r="U466">
        <v>106</v>
      </c>
      <c r="V466">
        <v>94</v>
      </c>
      <c r="W466">
        <v>106</v>
      </c>
    </row>
    <row r="467" spans="1:23" x14ac:dyDescent="0.5">
      <c r="A467">
        <f t="shared" si="30"/>
        <v>466</v>
      </c>
      <c r="B467" t="s">
        <v>465</v>
      </c>
      <c r="C467">
        <v>75</v>
      </c>
      <c r="D467">
        <v>123</v>
      </c>
      <c r="E467">
        <v>67</v>
      </c>
      <c r="F467">
        <v>95</v>
      </c>
      <c r="G467">
        <v>85</v>
      </c>
      <c r="H467">
        <v>95</v>
      </c>
      <c r="I467">
        <f t="shared" si="29"/>
        <v>540</v>
      </c>
      <c r="K467" t="str">
        <f t="shared" si="28"/>
        <v>4B</v>
      </c>
      <c r="L467" t="str">
        <f t="shared" si="28"/>
        <v>7B</v>
      </c>
      <c r="M467" t="str">
        <f t="shared" si="28"/>
        <v>43</v>
      </c>
      <c r="N467" t="str">
        <f t="shared" si="28"/>
        <v>5F</v>
      </c>
      <c r="O467" t="str">
        <f t="shared" si="28"/>
        <v>55</v>
      </c>
      <c r="P467" t="str">
        <f t="shared" si="28"/>
        <v>5F</v>
      </c>
      <c r="R467">
        <v>83</v>
      </c>
      <c r="S467">
        <v>106</v>
      </c>
      <c r="T467">
        <v>74</v>
      </c>
      <c r="U467">
        <v>139</v>
      </c>
      <c r="V467">
        <v>106</v>
      </c>
      <c r="W467">
        <v>92</v>
      </c>
    </row>
    <row r="468" spans="1:23" x14ac:dyDescent="0.5">
      <c r="A468">
        <f t="shared" si="30"/>
        <v>467</v>
      </c>
      <c r="B468" t="s">
        <v>466</v>
      </c>
      <c r="C468">
        <v>75</v>
      </c>
      <c r="D468">
        <v>95</v>
      </c>
      <c r="E468">
        <v>67</v>
      </c>
      <c r="F468">
        <v>125</v>
      </c>
      <c r="G468">
        <v>95</v>
      </c>
      <c r="H468">
        <v>83</v>
      </c>
      <c r="I468">
        <f t="shared" si="29"/>
        <v>540</v>
      </c>
      <c r="K468" t="str">
        <f t="shared" si="28"/>
        <v>4B</v>
      </c>
      <c r="L468" t="str">
        <f t="shared" si="28"/>
        <v>5F</v>
      </c>
      <c r="M468" t="str">
        <f t="shared" si="28"/>
        <v>43</v>
      </c>
      <c r="N468" t="str">
        <f t="shared" si="28"/>
        <v>7D</v>
      </c>
      <c r="O468" t="str">
        <f t="shared" si="28"/>
        <v>5F</v>
      </c>
      <c r="P468" t="str">
        <f t="shared" si="28"/>
        <v>53</v>
      </c>
      <c r="R468">
        <v>94</v>
      </c>
      <c r="S468">
        <v>55</v>
      </c>
      <c r="T468">
        <v>105</v>
      </c>
      <c r="U468">
        <v>132</v>
      </c>
      <c r="V468">
        <v>127</v>
      </c>
      <c r="W468">
        <v>88</v>
      </c>
    </row>
    <row r="469" spans="1:23" x14ac:dyDescent="0.5">
      <c r="A469">
        <f t="shared" si="30"/>
        <v>468</v>
      </c>
      <c r="B469" t="s">
        <v>467</v>
      </c>
      <c r="C469">
        <v>85</v>
      </c>
      <c r="D469">
        <v>50</v>
      </c>
      <c r="E469">
        <v>95</v>
      </c>
      <c r="F469">
        <v>120</v>
      </c>
      <c r="G469">
        <v>115</v>
      </c>
      <c r="H469">
        <v>80</v>
      </c>
      <c r="I469">
        <f t="shared" si="29"/>
        <v>545</v>
      </c>
      <c r="K469" t="str">
        <f t="shared" si="28"/>
        <v>55</v>
      </c>
      <c r="L469" t="str">
        <f t="shared" si="28"/>
        <v>32</v>
      </c>
      <c r="M469" t="str">
        <f t="shared" si="28"/>
        <v>5F</v>
      </c>
      <c r="N469" t="str">
        <f t="shared" si="28"/>
        <v>78</v>
      </c>
      <c r="O469" t="str">
        <f t="shared" si="28"/>
        <v>73</v>
      </c>
      <c r="P469" t="str">
        <f t="shared" si="28"/>
        <v>50</v>
      </c>
      <c r="R469">
        <v>100</v>
      </c>
      <c r="S469">
        <v>89</v>
      </c>
      <c r="T469">
        <v>100</v>
      </c>
      <c r="U469">
        <v>135</v>
      </c>
      <c r="V469">
        <v>65</v>
      </c>
      <c r="W469">
        <v>111</v>
      </c>
    </row>
    <row r="470" spans="1:23" x14ac:dyDescent="0.5">
      <c r="A470">
        <f t="shared" si="30"/>
        <v>469</v>
      </c>
      <c r="B470" t="s">
        <v>468</v>
      </c>
      <c r="C470">
        <v>86</v>
      </c>
      <c r="D470">
        <v>76</v>
      </c>
      <c r="E470">
        <v>86</v>
      </c>
      <c r="F470">
        <v>116</v>
      </c>
      <c r="G470">
        <v>56</v>
      </c>
      <c r="H470">
        <v>95</v>
      </c>
      <c r="I470">
        <f t="shared" si="29"/>
        <v>515</v>
      </c>
      <c r="K470" t="str">
        <f t="shared" si="28"/>
        <v>56</v>
      </c>
      <c r="L470" t="str">
        <f t="shared" si="28"/>
        <v>4C</v>
      </c>
      <c r="M470" t="str">
        <f t="shared" si="28"/>
        <v>56</v>
      </c>
      <c r="N470" t="str">
        <f t="shared" si="28"/>
        <v>74</v>
      </c>
      <c r="O470" t="str">
        <f t="shared" si="28"/>
        <v>38</v>
      </c>
      <c r="P470" t="str">
        <f t="shared" si="28"/>
        <v>5F</v>
      </c>
      <c r="R470">
        <v>74</v>
      </c>
      <c r="S470">
        <v>126</v>
      </c>
      <c r="T470">
        <v>149</v>
      </c>
      <c r="U470">
        <v>69</v>
      </c>
      <c r="V470">
        <v>74</v>
      </c>
      <c r="W470">
        <v>109</v>
      </c>
    </row>
    <row r="471" spans="1:23" x14ac:dyDescent="0.5">
      <c r="A471">
        <f t="shared" si="30"/>
        <v>470</v>
      </c>
      <c r="B471" t="s">
        <v>469</v>
      </c>
      <c r="C471">
        <v>65</v>
      </c>
      <c r="D471">
        <v>110</v>
      </c>
      <c r="E471">
        <v>130</v>
      </c>
      <c r="F471">
        <v>60</v>
      </c>
      <c r="G471">
        <v>65</v>
      </c>
      <c r="H471">
        <v>95</v>
      </c>
      <c r="I471">
        <f t="shared" si="29"/>
        <v>525</v>
      </c>
      <c r="K471" t="str">
        <f t="shared" si="28"/>
        <v>41</v>
      </c>
      <c r="L471" t="str">
        <f t="shared" si="28"/>
        <v>6E</v>
      </c>
      <c r="M471" t="str">
        <f t="shared" si="28"/>
        <v>82</v>
      </c>
      <c r="N471" t="str">
        <f t="shared" si="28"/>
        <v>3C</v>
      </c>
      <c r="O471" t="str">
        <f t="shared" si="28"/>
        <v>41</v>
      </c>
      <c r="P471" t="str">
        <f t="shared" si="28"/>
        <v>5F</v>
      </c>
      <c r="R471">
        <v>74</v>
      </c>
      <c r="S471">
        <v>69</v>
      </c>
      <c r="T471">
        <v>126</v>
      </c>
      <c r="U471">
        <v>149</v>
      </c>
      <c r="V471">
        <v>109</v>
      </c>
      <c r="W471">
        <v>74</v>
      </c>
    </row>
    <row r="472" spans="1:23" x14ac:dyDescent="0.5">
      <c r="A472">
        <f t="shared" si="30"/>
        <v>471</v>
      </c>
      <c r="B472" t="s">
        <v>470</v>
      </c>
      <c r="C472">
        <v>65</v>
      </c>
      <c r="D472">
        <v>60</v>
      </c>
      <c r="E472">
        <v>110</v>
      </c>
      <c r="F472">
        <v>130</v>
      </c>
      <c r="G472">
        <v>95</v>
      </c>
      <c r="H472">
        <v>65</v>
      </c>
      <c r="I472">
        <f t="shared" si="29"/>
        <v>525</v>
      </c>
      <c r="K472" t="str">
        <f t="shared" si="28"/>
        <v>41</v>
      </c>
      <c r="L472" t="str">
        <f t="shared" si="28"/>
        <v>3C</v>
      </c>
      <c r="M472" t="str">
        <f t="shared" si="28"/>
        <v>6E</v>
      </c>
      <c r="N472" t="str">
        <f t="shared" si="28"/>
        <v>82</v>
      </c>
      <c r="O472" t="str">
        <f t="shared" si="28"/>
        <v>5F</v>
      </c>
      <c r="P472" t="str">
        <f t="shared" si="28"/>
        <v>41</v>
      </c>
      <c r="R472">
        <v>88</v>
      </c>
      <c r="S472">
        <v>112</v>
      </c>
      <c r="T472">
        <v>147</v>
      </c>
      <c r="U472">
        <v>53</v>
      </c>
      <c r="V472">
        <v>88</v>
      </c>
      <c r="W472">
        <v>112</v>
      </c>
    </row>
    <row r="473" spans="1:23" x14ac:dyDescent="0.5">
      <c r="A473">
        <f t="shared" si="30"/>
        <v>472</v>
      </c>
      <c r="B473" t="s">
        <v>471</v>
      </c>
      <c r="C473">
        <v>75</v>
      </c>
      <c r="D473">
        <v>95</v>
      </c>
      <c r="E473">
        <v>125</v>
      </c>
      <c r="F473">
        <v>45</v>
      </c>
      <c r="G473">
        <v>75</v>
      </c>
      <c r="H473">
        <v>95</v>
      </c>
      <c r="I473">
        <f t="shared" si="29"/>
        <v>510</v>
      </c>
      <c r="K473" t="str">
        <f t="shared" si="28"/>
        <v>4B</v>
      </c>
      <c r="L473" t="str">
        <f t="shared" si="28"/>
        <v>5F</v>
      </c>
      <c r="M473" t="str">
        <f t="shared" si="28"/>
        <v>7D</v>
      </c>
      <c r="N473" t="str">
        <f t="shared" si="28"/>
        <v>2D</v>
      </c>
      <c r="O473" t="str">
        <f t="shared" si="28"/>
        <v>4B</v>
      </c>
      <c r="P473" t="str">
        <f t="shared" si="28"/>
        <v>5F</v>
      </c>
      <c r="R473">
        <v>125</v>
      </c>
      <c r="S473">
        <v>147</v>
      </c>
      <c r="T473">
        <v>91</v>
      </c>
      <c r="U473">
        <v>79</v>
      </c>
      <c r="V473">
        <v>68</v>
      </c>
      <c r="W473">
        <v>91</v>
      </c>
    </row>
    <row r="474" spans="1:23" x14ac:dyDescent="0.5">
      <c r="A474">
        <f t="shared" si="30"/>
        <v>473</v>
      </c>
      <c r="B474" t="s">
        <v>472</v>
      </c>
      <c r="C474">
        <v>110</v>
      </c>
      <c r="D474">
        <v>130</v>
      </c>
      <c r="E474">
        <v>80</v>
      </c>
      <c r="F474">
        <v>70</v>
      </c>
      <c r="G474">
        <v>60</v>
      </c>
      <c r="H474">
        <v>80</v>
      </c>
      <c r="I474">
        <f t="shared" si="29"/>
        <v>530</v>
      </c>
      <c r="K474" t="str">
        <f t="shared" si="28"/>
        <v>6E</v>
      </c>
      <c r="L474" t="str">
        <f t="shared" si="28"/>
        <v>82</v>
      </c>
      <c r="M474" t="str">
        <f t="shared" si="28"/>
        <v>50</v>
      </c>
      <c r="N474" t="str">
        <f t="shared" si="28"/>
        <v>46</v>
      </c>
      <c r="O474" t="str">
        <f t="shared" si="28"/>
        <v>3C</v>
      </c>
      <c r="P474" t="str">
        <f t="shared" si="28"/>
        <v>50</v>
      </c>
      <c r="R474">
        <v>95</v>
      </c>
      <c r="S474">
        <v>90</v>
      </c>
      <c r="T474">
        <v>79</v>
      </c>
      <c r="U474">
        <v>151</v>
      </c>
      <c r="V474">
        <v>84</v>
      </c>
      <c r="W474">
        <v>101</v>
      </c>
    </row>
    <row r="475" spans="1:23" x14ac:dyDescent="0.5">
      <c r="A475">
        <f t="shared" si="30"/>
        <v>474</v>
      </c>
      <c r="B475" t="s">
        <v>473</v>
      </c>
      <c r="C475">
        <v>85</v>
      </c>
      <c r="D475">
        <v>80</v>
      </c>
      <c r="E475">
        <v>70</v>
      </c>
      <c r="F475">
        <v>135</v>
      </c>
      <c r="G475">
        <v>75</v>
      </c>
      <c r="H475">
        <v>90</v>
      </c>
      <c r="I475">
        <f t="shared" si="29"/>
        <v>535</v>
      </c>
      <c r="K475" t="str">
        <f t="shared" si="28"/>
        <v>55</v>
      </c>
      <c r="L475" t="str">
        <f t="shared" si="28"/>
        <v>50</v>
      </c>
      <c r="M475" t="str">
        <f t="shared" si="28"/>
        <v>46</v>
      </c>
      <c r="N475" t="str">
        <f t="shared" si="28"/>
        <v>87</v>
      </c>
      <c r="O475" t="str">
        <f t="shared" si="28"/>
        <v>4B</v>
      </c>
      <c r="P475" t="str">
        <f t="shared" si="28"/>
        <v>5A</v>
      </c>
      <c r="R475">
        <v>79</v>
      </c>
      <c r="S475">
        <v>145</v>
      </c>
      <c r="T475">
        <v>75</v>
      </c>
      <c r="U475">
        <v>75</v>
      </c>
      <c r="V475">
        <v>133</v>
      </c>
      <c r="W475">
        <v>93</v>
      </c>
    </row>
    <row r="476" spans="1:23" x14ac:dyDescent="0.5">
      <c r="A476">
        <f t="shared" si="30"/>
        <v>475</v>
      </c>
      <c r="B476" t="s">
        <v>474</v>
      </c>
      <c r="C476">
        <v>68</v>
      </c>
      <c r="D476">
        <v>125</v>
      </c>
      <c r="E476">
        <v>65</v>
      </c>
      <c r="F476">
        <v>65</v>
      </c>
      <c r="G476">
        <v>115</v>
      </c>
      <c r="H476">
        <v>80</v>
      </c>
      <c r="I476">
        <f t="shared" si="29"/>
        <v>518</v>
      </c>
      <c r="K476" t="str">
        <f t="shared" si="28"/>
        <v>44</v>
      </c>
      <c r="L476" t="str">
        <f t="shared" si="28"/>
        <v>7D</v>
      </c>
      <c r="M476" t="str">
        <f t="shared" si="28"/>
        <v>41</v>
      </c>
      <c r="N476" t="str">
        <f t="shared" si="28"/>
        <v>41</v>
      </c>
      <c r="O476" t="str">
        <f t="shared" si="28"/>
        <v>73</v>
      </c>
      <c r="P476" t="str">
        <f t="shared" si="28"/>
        <v>50</v>
      </c>
      <c r="R476">
        <v>69</v>
      </c>
      <c r="S476">
        <v>63</v>
      </c>
      <c r="T476">
        <v>166</v>
      </c>
      <c r="U476">
        <v>86</v>
      </c>
      <c r="V476">
        <v>171</v>
      </c>
      <c r="W476">
        <v>46</v>
      </c>
    </row>
    <row r="477" spans="1:23" x14ac:dyDescent="0.5">
      <c r="A477">
        <f t="shared" si="30"/>
        <v>476</v>
      </c>
      <c r="B477" t="s">
        <v>475</v>
      </c>
      <c r="C477">
        <v>60</v>
      </c>
      <c r="D477">
        <v>55</v>
      </c>
      <c r="E477">
        <v>145</v>
      </c>
      <c r="F477">
        <v>75</v>
      </c>
      <c r="G477">
        <v>150</v>
      </c>
      <c r="H477">
        <v>40</v>
      </c>
      <c r="I477">
        <f t="shared" si="29"/>
        <v>525</v>
      </c>
      <c r="K477" t="str">
        <f t="shared" si="28"/>
        <v>3C</v>
      </c>
      <c r="L477" t="str">
        <f t="shared" si="28"/>
        <v>37</v>
      </c>
      <c r="M477" t="str">
        <f t="shared" si="28"/>
        <v>91</v>
      </c>
      <c r="N477" t="str">
        <f t="shared" si="28"/>
        <v>4B</v>
      </c>
      <c r="O477" t="str">
        <f t="shared" si="28"/>
        <v>96</v>
      </c>
      <c r="P477" t="str">
        <f t="shared" si="28"/>
        <v>28</v>
      </c>
      <c r="R477">
        <v>51</v>
      </c>
      <c r="S477">
        <v>114</v>
      </c>
      <c r="T477">
        <v>154</v>
      </c>
      <c r="U477">
        <v>74</v>
      </c>
      <c r="V477">
        <v>154</v>
      </c>
      <c r="W477">
        <v>51</v>
      </c>
    </row>
    <row r="478" spans="1:23" x14ac:dyDescent="0.5">
      <c r="A478">
        <f t="shared" si="30"/>
        <v>477</v>
      </c>
      <c r="B478" t="s">
        <v>476</v>
      </c>
      <c r="C478">
        <v>45</v>
      </c>
      <c r="D478">
        <v>100</v>
      </c>
      <c r="E478">
        <v>135</v>
      </c>
      <c r="F478">
        <v>65</v>
      </c>
      <c r="G478">
        <v>135</v>
      </c>
      <c r="H478">
        <v>45</v>
      </c>
      <c r="I478">
        <f t="shared" si="29"/>
        <v>525</v>
      </c>
      <c r="K478" t="str">
        <f t="shared" si="28"/>
        <v>2D</v>
      </c>
      <c r="L478" t="str">
        <f t="shared" si="28"/>
        <v>64</v>
      </c>
      <c r="M478" t="str">
        <f t="shared" si="28"/>
        <v>87</v>
      </c>
      <c r="N478" t="str">
        <f t="shared" si="28"/>
        <v>41</v>
      </c>
      <c r="O478" t="str">
        <f t="shared" si="28"/>
        <v>87</v>
      </c>
      <c r="P478" t="str">
        <f t="shared" si="28"/>
        <v>2D</v>
      </c>
      <c r="R478">
        <v>88</v>
      </c>
      <c r="S478">
        <v>100</v>
      </c>
      <c r="T478">
        <v>88</v>
      </c>
      <c r="U478">
        <v>100</v>
      </c>
      <c r="V478">
        <v>88</v>
      </c>
      <c r="W478">
        <v>138</v>
      </c>
    </row>
    <row r="479" spans="1:23" x14ac:dyDescent="0.5">
      <c r="A479">
        <f t="shared" si="30"/>
        <v>478</v>
      </c>
      <c r="B479" t="s">
        <v>477</v>
      </c>
      <c r="C479">
        <v>70</v>
      </c>
      <c r="D479">
        <v>80</v>
      </c>
      <c r="E479">
        <v>70</v>
      </c>
      <c r="F479">
        <v>80</v>
      </c>
      <c r="G479">
        <v>70</v>
      </c>
      <c r="H479">
        <v>110</v>
      </c>
      <c r="I479">
        <f t="shared" si="29"/>
        <v>480</v>
      </c>
      <c r="K479" t="str">
        <f t="shared" si="28"/>
        <v>46</v>
      </c>
      <c r="L479" t="str">
        <f t="shared" si="28"/>
        <v>50</v>
      </c>
      <c r="M479" t="str">
        <f t="shared" si="28"/>
        <v>46</v>
      </c>
      <c r="N479" t="str">
        <f t="shared" si="28"/>
        <v>50</v>
      </c>
      <c r="O479" t="str">
        <f t="shared" si="28"/>
        <v>46</v>
      </c>
      <c r="P479" t="str">
        <f t="shared" si="28"/>
        <v>6E</v>
      </c>
      <c r="R479">
        <v>68</v>
      </c>
      <c r="S479">
        <v>68</v>
      </c>
      <c r="T479">
        <v>105</v>
      </c>
      <c r="U479">
        <v>130</v>
      </c>
      <c r="V479">
        <v>105</v>
      </c>
      <c r="W479">
        <v>124</v>
      </c>
    </row>
    <row r="480" spans="1:23" x14ac:dyDescent="0.5">
      <c r="A480">
        <f t="shared" si="30"/>
        <v>479</v>
      </c>
      <c r="B480" t="s">
        <v>478</v>
      </c>
      <c r="C480">
        <v>50</v>
      </c>
      <c r="D480">
        <v>50</v>
      </c>
      <c r="E480">
        <v>77</v>
      </c>
      <c r="F480">
        <v>95</v>
      </c>
      <c r="G480">
        <v>77</v>
      </c>
      <c r="H480">
        <v>91</v>
      </c>
      <c r="I480">
        <f t="shared" si="29"/>
        <v>440</v>
      </c>
      <c r="K480" t="str">
        <f t="shared" si="28"/>
        <v>32</v>
      </c>
      <c r="L480" t="str">
        <f t="shared" si="28"/>
        <v>32</v>
      </c>
      <c r="M480" t="str">
        <f t="shared" si="28"/>
        <v>4D</v>
      </c>
      <c r="N480" t="str">
        <f t="shared" si="28"/>
        <v>5F</v>
      </c>
      <c r="O480" t="str">
        <f t="shared" si="28"/>
        <v>4D</v>
      </c>
      <c r="P480" t="str">
        <f t="shared" si="28"/>
        <v>5B</v>
      </c>
      <c r="R480">
        <v>78</v>
      </c>
      <c r="S480">
        <v>78</v>
      </c>
      <c r="T480">
        <v>134</v>
      </c>
      <c r="U480">
        <v>78</v>
      </c>
      <c r="V480">
        <v>134</v>
      </c>
      <c r="W480">
        <v>98</v>
      </c>
    </row>
    <row r="481" spans="1:23" x14ac:dyDescent="0.5">
      <c r="A481">
        <f t="shared" si="30"/>
        <v>480</v>
      </c>
      <c r="B481" t="s">
        <v>479</v>
      </c>
      <c r="C481">
        <v>75</v>
      </c>
      <c r="D481">
        <v>75</v>
      </c>
      <c r="E481">
        <v>130</v>
      </c>
      <c r="F481">
        <v>75</v>
      </c>
      <c r="G481">
        <v>130</v>
      </c>
      <c r="H481">
        <v>95</v>
      </c>
      <c r="I481">
        <f t="shared" si="29"/>
        <v>580</v>
      </c>
      <c r="K481" t="str">
        <f t="shared" si="28"/>
        <v>4B</v>
      </c>
      <c r="L481" t="str">
        <f t="shared" si="28"/>
        <v>4B</v>
      </c>
      <c r="M481" t="str">
        <f t="shared" si="28"/>
        <v>82</v>
      </c>
      <c r="N481" t="str">
        <f t="shared" si="28"/>
        <v>4B</v>
      </c>
      <c r="O481" t="str">
        <f t="shared" si="28"/>
        <v>82</v>
      </c>
      <c r="P481" t="str">
        <f t="shared" si="28"/>
        <v>5F</v>
      </c>
      <c r="R481">
        <v>83</v>
      </c>
      <c r="S481">
        <v>109</v>
      </c>
      <c r="T481">
        <v>109</v>
      </c>
      <c r="U481">
        <v>109</v>
      </c>
      <c r="V481">
        <v>109</v>
      </c>
      <c r="W481">
        <v>83</v>
      </c>
    </row>
    <row r="482" spans="1:23" x14ac:dyDescent="0.5">
      <c r="A482">
        <f t="shared" si="30"/>
        <v>481</v>
      </c>
      <c r="B482" t="s">
        <v>480</v>
      </c>
      <c r="C482">
        <v>80</v>
      </c>
      <c r="D482">
        <v>105</v>
      </c>
      <c r="E482">
        <v>105</v>
      </c>
      <c r="F482">
        <v>105</v>
      </c>
      <c r="G482">
        <v>105</v>
      </c>
      <c r="H482">
        <v>80</v>
      </c>
      <c r="I482">
        <f t="shared" si="29"/>
        <v>580</v>
      </c>
      <c r="K482" t="str">
        <f t="shared" si="28"/>
        <v>50</v>
      </c>
      <c r="L482" t="str">
        <f t="shared" si="28"/>
        <v>69</v>
      </c>
      <c r="M482" t="str">
        <f t="shared" si="28"/>
        <v>69</v>
      </c>
      <c r="N482" t="str">
        <f t="shared" si="28"/>
        <v>69</v>
      </c>
      <c r="O482" t="str">
        <f t="shared" si="28"/>
        <v>69</v>
      </c>
      <c r="P482" t="str">
        <f t="shared" si="28"/>
        <v>50</v>
      </c>
      <c r="R482">
        <v>78</v>
      </c>
      <c r="S482">
        <v>129</v>
      </c>
      <c r="T482">
        <v>72</v>
      </c>
      <c r="U482">
        <v>129</v>
      </c>
      <c r="V482">
        <v>72</v>
      </c>
      <c r="W482">
        <v>119</v>
      </c>
    </row>
    <row r="483" spans="1:23" x14ac:dyDescent="0.5">
      <c r="A483">
        <f t="shared" si="30"/>
        <v>482</v>
      </c>
      <c r="B483" t="s">
        <v>481</v>
      </c>
      <c r="C483">
        <v>75</v>
      </c>
      <c r="D483">
        <v>125</v>
      </c>
      <c r="E483">
        <v>70</v>
      </c>
      <c r="F483">
        <v>125</v>
      </c>
      <c r="G483">
        <v>70</v>
      </c>
      <c r="H483">
        <v>115</v>
      </c>
      <c r="I483">
        <f t="shared" si="29"/>
        <v>580</v>
      </c>
      <c r="K483" t="str">
        <f t="shared" si="28"/>
        <v>4B</v>
      </c>
      <c r="L483" t="str">
        <f t="shared" si="28"/>
        <v>7D</v>
      </c>
      <c r="M483" t="str">
        <f t="shared" si="28"/>
        <v>46</v>
      </c>
      <c r="N483" t="str">
        <f t="shared" si="28"/>
        <v>7D</v>
      </c>
      <c r="O483" t="str">
        <f t="shared" si="28"/>
        <v>46</v>
      </c>
      <c r="P483" t="str">
        <f t="shared" si="28"/>
        <v>73</v>
      </c>
      <c r="R483">
        <v>100</v>
      </c>
      <c r="S483">
        <v>120</v>
      </c>
      <c r="T483">
        <v>120</v>
      </c>
      <c r="U483">
        <v>150</v>
      </c>
      <c r="V483">
        <v>100</v>
      </c>
      <c r="W483">
        <v>90</v>
      </c>
    </row>
    <row r="484" spans="1:23" x14ac:dyDescent="0.5">
      <c r="A484">
        <f t="shared" si="30"/>
        <v>483</v>
      </c>
      <c r="B484" t="s">
        <v>482</v>
      </c>
      <c r="C484">
        <v>100</v>
      </c>
      <c r="D484">
        <v>120</v>
      </c>
      <c r="E484">
        <v>120</v>
      </c>
      <c r="F484">
        <v>150</v>
      </c>
      <c r="G484">
        <v>100</v>
      </c>
      <c r="H484">
        <v>90</v>
      </c>
      <c r="I484">
        <f t="shared" si="29"/>
        <v>680</v>
      </c>
      <c r="K484" t="str">
        <f t="shared" si="28"/>
        <v>64</v>
      </c>
      <c r="L484" t="str">
        <f t="shared" si="28"/>
        <v>78</v>
      </c>
      <c r="M484" t="str">
        <f t="shared" si="28"/>
        <v>78</v>
      </c>
      <c r="N484" t="str">
        <f t="shared" si="28"/>
        <v>96</v>
      </c>
      <c r="O484" t="str">
        <f t="shared" si="28"/>
        <v>64</v>
      </c>
      <c r="P484" t="str">
        <f t="shared" si="28"/>
        <v>5A</v>
      </c>
      <c r="R484">
        <v>90</v>
      </c>
      <c r="S484">
        <v>120</v>
      </c>
      <c r="T484">
        <v>100</v>
      </c>
      <c r="U484">
        <v>150</v>
      </c>
      <c r="V484">
        <v>120</v>
      </c>
      <c r="W484">
        <v>100</v>
      </c>
    </row>
    <row r="485" spans="1:23" x14ac:dyDescent="0.5">
      <c r="A485">
        <f t="shared" si="30"/>
        <v>484</v>
      </c>
      <c r="B485" t="s">
        <v>483</v>
      </c>
      <c r="C485">
        <v>90</v>
      </c>
      <c r="D485">
        <v>120</v>
      </c>
      <c r="E485">
        <v>100</v>
      </c>
      <c r="F485">
        <v>150</v>
      </c>
      <c r="G485">
        <v>120</v>
      </c>
      <c r="H485">
        <v>100</v>
      </c>
      <c r="I485">
        <f t="shared" si="29"/>
        <v>680</v>
      </c>
      <c r="K485" t="str">
        <f t="shared" si="28"/>
        <v>5A</v>
      </c>
      <c r="L485" t="str">
        <f t="shared" si="28"/>
        <v>78</v>
      </c>
      <c r="M485" t="str">
        <f t="shared" si="28"/>
        <v>64</v>
      </c>
      <c r="N485" t="str">
        <f t="shared" si="28"/>
        <v>96</v>
      </c>
      <c r="O485" t="str">
        <f t="shared" si="28"/>
        <v>78</v>
      </c>
      <c r="P485" t="str">
        <f t="shared" si="28"/>
        <v>64</v>
      </c>
      <c r="R485">
        <v>91</v>
      </c>
      <c r="S485">
        <v>90</v>
      </c>
      <c r="T485">
        <v>106</v>
      </c>
      <c r="U485">
        <v>130</v>
      </c>
      <c r="V485">
        <v>106</v>
      </c>
      <c r="W485">
        <v>77</v>
      </c>
    </row>
    <row r="486" spans="1:23" x14ac:dyDescent="0.5">
      <c r="A486">
        <f t="shared" si="30"/>
        <v>485</v>
      </c>
      <c r="B486" t="s">
        <v>484</v>
      </c>
      <c r="C486">
        <v>91</v>
      </c>
      <c r="D486">
        <v>90</v>
      </c>
      <c r="E486">
        <v>106</v>
      </c>
      <c r="F486">
        <v>130</v>
      </c>
      <c r="G486">
        <v>106</v>
      </c>
      <c r="H486">
        <v>77</v>
      </c>
      <c r="I486">
        <f t="shared" si="29"/>
        <v>600</v>
      </c>
      <c r="K486" t="str">
        <f t="shared" si="28"/>
        <v>5B</v>
      </c>
      <c r="L486" t="str">
        <f t="shared" si="28"/>
        <v>5A</v>
      </c>
      <c r="M486" t="str">
        <f t="shared" si="28"/>
        <v>6A</v>
      </c>
      <c r="N486" t="str">
        <f t="shared" si="28"/>
        <v>82</v>
      </c>
      <c r="O486" t="str">
        <f t="shared" si="28"/>
        <v>6A</v>
      </c>
      <c r="P486" t="str">
        <f t="shared" si="28"/>
        <v>4D</v>
      </c>
      <c r="R486">
        <v>99</v>
      </c>
      <c r="S486">
        <v>143</v>
      </c>
      <c r="T486">
        <v>99</v>
      </c>
      <c r="U486">
        <v>72</v>
      </c>
      <c r="V486">
        <v>99</v>
      </c>
      <c r="W486">
        <v>90</v>
      </c>
    </row>
    <row r="487" spans="1:23" x14ac:dyDescent="0.5">
      <c r="A487">
        <f t="shared" si="30"/>
        <v>486</v>
      </c>
      <c r="B487" t="s">
        <v>485</v>
      </c>
      <c r="C487">
        <v>110</v>
      </c>
      <c r="D487">
        <v>160</v>
      </c>
      <c r="E487">
        <v>110</v>
      </c>
      <c r="F487">
        <v>80</v>
      </c>
      <c r="G487">
        <v>110</v>
      </c>
      <c r="H487">
        <v>100</v>
      </c>
      <c r="I487">
        <f t="shared" si="29"/>
        <v>670</v>
      </c>
      <c r="K487" t="str">
        <f t="shared" si="28"/>
        <v>6E</v>
      </c>
      <c r="L487" t="str">
        <f t="shared" si="28"/>
        <v>A0</v>
      </c>
      <c r="M487" t="str">
        <f t="shared" si="28"/>
        <v>6E</v>
      </c>
      <c r="N487" t="str">
        <f t="shared" si="28"/>
        <v>50</v>
      </c>
      <c r="O487" t="str">
        <f t="shared" si="28"/>
        <v>6E</v>
      </c>
      <c r="P487" t="str">
        <f t="shared" si="28"/>
        <v>64</v>
      </c>
      <c r="R487">
        <v>150</v>
      </c>
      <c r="S487">
        <v>100</v>
      </c>
      <c r="T487">
        <v>120</v>
      </c>
      <c r="U487">
        <v>100</v>
      </c>
      <c r="V487">
        <v>120</v>
      </c>
      <c r="W487">
        <v>90</v>
      </c>
    </row>
    <row r="488" spans="1:23" x14ac:dyDescent="0.5">
      <c r="A488">
        <f t="shared" si="30"/>
        <v>487</v>
      </c>
      <c r="B488" t="s">
        <v>486</v>
      </c>
      <c r="C488">
        <v>150</v>
      </c>
      <c r="D488">
        <v>100</v>
      </c>
      <c r="E488">
        <v>120</v>
      </c>
      <c r="F488">
        <v>100</v>
      </c>
      <c r="G488">
        <v>120</v>
      </c>
      <c r="H488">
        <v>90</v>
      </c>
      <c r="I488">
        <f t="shared" si="29"/>
        <v>680</v>
      </c>
      <c r="K488" t="str">
        <f t="shared" si="28"/>
        <v>96</v>
      </c>
      <c r="L488" t="str">
        <f t="shared" si="28"/>
        <v>64</v>
      </c>
      <c r="M488" t="str">
        <f t="shared" si="28"/>
        <v>78</v>
      </c>
      <c r="N488" t="str">
        <f t="shared" ref="N488:P551" si="31">DEC2HEX(F488)</f>
        <v>64</v>
      </c>
      <c r="O488" t="str">
        <f t="shared" si="31"/>
        <v>78</v>
      </c>
      <c r="P488" t="str">
        <f t="shared" si="31"/>
        <v>5A</v>
      </c>
      <c r="R488">
        <v>120</v>
      </c>
      <c r="S488">
        <v>70</v>
      </c>
      <c r="T488">
        <v>120</v>
      </c>
      <c r="U488">
        <v>75</v>
      </c>
      <c r="V488">
        <v>130</v>
      </c>
      <c r="W488">
        <v>85</v>
      </c>
    </row>
    <row r="489" spans="1:23" x14ac:dyDescent="0.5">
      <c r="A489">
        <f t="shared" si="30"/>
        <v>488</v>
      </c>
      <c r="B489" t="s">
        <v>487</v>
      </c>
      <c r="C489">
        <v>120</v>
      </c>
      <c r="D489">
        <v>70</v>
      </c>
      <c r="E489">
        <v>120</v>
      </c>
      <c r="F489">
        <v>75</v>
      </c>
      <c r="G489">
        <v>130</v>
      </c>
      <c r="H489">
        <v>85</v>
      </c>
      <c r="I489">
        <f t="shared" si="29"/>
        <v>600</v>
      </c>
      <c r="K489" t="str">
        <f t="shared" ref="K489:P552" si="32">DEC2HEX(C489)</f>
        <v>78</v>
      </c>
      <c r="L489" t="str">
        <f t="shared" si="32"/>
        <v>46</v>
      </c>
      <c r="M489" t="str">
        <f t="shared" si="32"/>
        <v>78</v>
      </c>
      <c r="N489" t="str">
        <f t="shared" si="31"/>
        <v>4B</v>
      </c>
      <c r="O489" t="str">
        <f t="shared" si="31"/>
        <v>82</v>
      </c>
      <c r="P489" t="str">
        <f t="shared" si="31"/>
        <v>55</v>
      </c>
      <c r="R489">
        <v>80</v>
      </c>
      <c r="S489">
        <v>80</v>
      </c>
      <c r="T489">
        <v>80</v>
      </c>
      <c r="U489">
        <v>80</v>
      </c>
      <c r="V489">
        <v>80</v>
      </c>
      <c r="W489">
        <v>80</v>
      </c>
    </row>
    <row r="490" spans="1:23" x14ac:dyDescent="0.5">
      <c r="A490">
        <f t="shared" si="30"/>
        <v>489</v>
      </c>
      <c r="B490" t="s">
        <v>488</v>
      </c>
      <c r="C490">
        <v>80</v>
      </c>
      <c r="D490">
        <v>80</v>
      </c>
      <c r="E490">
        <v>80</v>
      </c>
      <c r="F490">
        <v>80</v>
      </c>
      <c r="G490">
        <v>80</v>
      </c>
      <c r="H490">
        <v>80</v>
      </c>
      <c r="I490">
        <f t="shared" si="29"/>
        <v>480</v>
      </c>
      <c r="K490" t="str">
        <f t="shared" si="32"/>
        <v>50</v>
      </c>
      <c r="L490" t="str">
        <f t="shared" si="32"/>
        <v>50</v>
      </c>
      <c r="M490" t="str">
        <f t="shared" si="32"/>
        <v>50</v>
      </c>
      <c r="N490" t="str">
        <f t="shared" si="31"/>
        <v>50</v>
      </c>
      <c r="O490" t="str">
        <f t="shared" si="31"/>
        <v>50</v>
      </c>
      <c r="P490" t="str">
        <f t="shared" si="31"/>
        <v>50</v>
      </c>
      <c r="R490">
        <v>100</v>
      </c>
      <c r="S490">
        <v>100</v>
      </c>
      <c r="T490">
        <v>100</v>
      </c>
      <c r="U490">
        <v>100</v>
      </c>
      <c r="V490">
        <v>100</v>
      </c>
      <c r="W490">
        <v>100</v>
      </c>
    </row>
    <row r="491" spans="1:23" x14ac:dyDescent="0.5">
      <c r="A491">
        <f t="shared" si="30"/>
        <v>490</v>
      </c>
      <c r="B491" t="s">
        <v>489</v>
      </c>
      <c r="C491">
        <v>100</v>
      </c>
      <c r="D491">
        <v>100</v>
      </c>
      <c r="E491">
        <v>100</v>
      </c>
      <c r="F491">
        <v>100</v>
      </c>
      <c r="G491">
        <v>100</v>
      </c>
      <c r="H491">
        <v>100</v>
      </c>
      <c r="I491">
        <f t="shared" si="29"/>
        <v>600</v>
      </c>
      <c r="K491" t="str">
        <f t="shared" si="32"/>
        <v>64</v>
      </c>
      <c r="L491" t="str">
        <f t="shared" si="32"/>
        <v>64</v>
      </c>
      <c r="M491" t="str">
        <f t="shared" si="32"/>
        <v>64</v>
      </c>
      <c r="N491" t="str">
        <f t="shared" si="31"/>
        <v>64</v>
      </c>
      <c r="O491" t="str">
        <f t="shared" si="31"/>
        <v>64</v>
      </c>
      <c r="P491" t="str">
        <f t="shared" si="31"/>
        <v>64</v>
      </c>
      <c r="R491">
        <v>70</v>
      </c>
      <c r="S491">
        <v>90</v>
      </c>
      <c r="T491">
        <v>90</v>
      </c>
      <c r="U491">
        <v>135</v>
      </c>
      <c r="V491">
        <v>90</v>
      </c>
      <c r="W491">
        <v>125</v>
      </c>
    </row>
    <row r="492" spans="1:23" x14ac:dyDescent="0.5">
      <c r="A492">
        <f t="shared" si="30"/>
        <v>491</v>
      </c>
      <c r="B492" t="s">
        <v>490</v>
      </c>
      <c r="C492">
        <v>70</v>
      </c>
      <c r="D492">
        <v>90</v>
      </c>
      <c r="E492">
        <v>90</v>
      </c>
      <c r="F492">
        <v>135</v>
      </c>
      <c r="G492">
        <v>90</v>
      </c>
      <c r="H492">
        <v>125</v>
      </c>
      <c r="I492">
        <f t="shared" si="29"/>
        <v>600</v>
      </c>
      <c r="K492" t="str">
        <f t="shared" si="32"/>
        <v>46</v>
      </c>
      <c r="L492" t="str">
        <f t="shared" si="32"/>
        <v>5A</v>
      </c>
      <c r="M492" t="str">
        <f t="shared" si="32"/>
        <v>5A</v>
      </c>
      <c r="N492" t="str">
        <f t="shared" si="31"/>
        <v>87</v>
      </c>
      <c r="O492" t="str">
        <f t="shared" si="31"/>
        <v>5A</v>
      </c>
      <c r="P492" t="str">
        <f t="shared" si="31"/>
        <v>7D</v>
      </c>
      <c r="R492">
        <v>100</v>
      </c>
      <c r="S492">
        <v>100</v>
      </c>
      <c r="T492">
        <v>100</v>
      </c>
      <c r="U492">
        <v>100</v>
      </c>
      <c r="V492">
        <v>100</v>
      </c>
      <c r="W492">
        <v>100</v>
      </c>
    </row>
    <row r="493" spans="1:23" x14ac:dyDescent="0.5">
      <c r="A493">
        <f t="shared" si="30"/>
        <v>492</v>
      </c>
      <c r="B493" t="s">
        <v>491</v>
      </c>
      <c r="C493">
        <v>100</v>
      </c>
      <c r="D493">
        <v>100</v>
      </c>
      <c r="E493">
        <v>100</v>
      </c>
      <c r="F493">
        <v>100</v>
      </c>
      <c r="G493">
        <v>100</v>
      </c>
      <c r="H493">
        <v>100</v>
      </c>
      <c r="I493">
        <f t="shared" si="29"/>
        <v>600</v>
      </c>
      <c r="K493" t="str">
        <f t="shared" si="32"/>
        <v>64</v>
      </c>
      <c r="L493" t="str">
        <f t="shared" si="32"/>
        <v>64</v>
      </c>
      <c r="M493" t="str">
        <f t="shared" si="32"/>
        <v>64</v>
      </c>
      <c r="N493" t="str">
        <f t="shared" si="31"/>
        <v>64</v>
      </c>
      <c r="O493" t="str">
        <f t="shared" si="31"/>
        <v>64</v>
      </c>
      <c r="P493" t="str">
        <f t="shared" si="31"/>
        <v>64</v>
      </c>
      <c r="R493">
        <v>120</v>
      </c>
      <c r="S493">
        <v>120</v>
      </c>
      <c r="T493">
        <v>120</v>
      </c>
      <c r="U493">
        <v>120</v>
      </c>
      <c r="V493">
        <v>120</v>
      </c>
      <c r="W493">
        <v>120</v>
      </c>
    </row>
    <row r="494" spans="1:23" x14ac:dyDescent="0.5">
      <c r="A494">
        <f t="shared" si="30"/>
        <v>493</v>
      </c>
      <c r="B494" t="s">
        <v>492</v>
      </c>
      <c r="C494">
        <v>120</v>
      </c>
      <c r="D494">
        <v>120</v>
      </c>
      <c r="E494">
        <v>120</v>
      </c>
      <c r="F494">
        <v>120</v>
      </c>
      <c r="G494">
        <v>120</v>
      </c>
      <c r="H494">
        <v>120</v>
      </c>
      <c r="I494">
        <f t="shared" si="29"/>
        <v>720</v>
      </c>
      <c r="K494" t="str">
        <f t="shared" si="32"/>
        <v>78</v>
      </c>
      <c r="L494" t="str">
        <f t="shared" si="32"/>
        <v>78</v>
      </c>
      <c r="M494" t="str">
        <f t="shared" si="32"/>
        <v>78</v>
      </c>
      <c r="N494" t="str">
        <f t="shared" si="31"/>
        <v>78</v>
      </c>
      <c r="O494" t="str">
        <f t="shared" si="31"/>
        <v>78</v>
      </c>
      <c r="P494" t="str">
        <f t="shared" si="31"/>
        <v>78</v>
      </c>
      <c r="R494">
        <v>100</v>
      </c>
      <c r="S494">
        <v>100</v>
      </c>
      <c r="T494">
        <v>100</v>
      </c>
      <c r="U494">
        <v>100</v>
      </c>
      <c r="V494">
        <v>100</v>
      </c>
      <c r="W494">
        <v>100</v>
      </c>
    </row>
    <row r="495" spans="1:23" x14ac:dyDescent="0.5">
      <c r="A495">
        <f t="shared" si="30"/>
        <v>494</v>
      </c>
      <c r="B495" t="s">
        <v>518</v>
      </c>
      <c r="C495">
        <v>100</v>
      </c>
      <c r="D495">
        <v>100</v>
      </c>
      <c r="E495">
        <v>100</v>
      </c>
      <c r="F495">
        <v>100</v>
      </c>
      <c r="G495">
        <v>100</v>
      </c>
      <c r="H495">
        <v>100</v>
      </c>
      <c r="I495">
        <f t="shared" si="29"/>
        <v>600</v>
      </c>
      <c r="K495" t="str">
        <f t="shared" si="32"/>
        <v>64</v>
      </c>
      <c r="L495" t="str">
        <f t="shared" si="32"/>
        <v>64</v>
      </c>
      <c r="M495" t="str">
        <f t="shared" si="32"/>
        <v>64</v>
      </c>
      <c r="N495" t="str">
        <f t="shared" si="31"/>
        <v>64</v>
      </c>
      <c r="O495" t="str">
        <f t="shared" si="31"/>
        <v>64</v>
      </c>
      <c r="P495" t="str">
        <f t="shared" si="31"/>
        <v>64</v>
      </c>
      <c r="R495">
        <v>44</v>
      </c>
      <c r="S495">
        <v>44</v>
      </c>
      <c r="T495">
        <v>54</v>
      </c>
      <c r="U495">
        <v>44</v>
      </c>
      <c r="V495">
        <v>54</v>
      </c>
      <c r="W495">
        <v>61</v>
      </c>
    </row>
    <row r="496" spans="1:23" x14ac:dyDescent="0.5">
      <c r="A496">
        <f t="shared" si="30"/>
        <v>495</v>
      </c>
      <c r="B496" t="s">
        <v>519</v>
      </c>
      <c r="C496">
        <v>45</v>
      </c>
      <c r="D496">
        <v>45</v>
      </c>
      <c r="E496">
        <v>55</v>
      </c>
      <c r="F496">
        <v>45</v>
      </c>
      <c r="G496">
        <v>55</v>
      </c>
      <c r="H496">
        <v>63</v>
      </c>
      <c r="I496">
        <f t="shared" si="29"/>
        <v>308</v>
      </c>
      <c r="K496" t="str">
        <f t="shared" si="32"/>
        <v>2D</v>
      </c>
      <c r="L496" t="str">
        <f t="shared" si="32"/>
        <v>2D</v>
      </c>
      <c r="M496" t="str">
        <f t="shared" si="32"/>
        <v>37</v>
      </c>
      <c r="N496" t="str">
        <f t="shared" si="31"/>
        <v>2D</v>
      </c>
      <c r="O496" t="str">
        <f t="shared" si="31"/>
        <v>37</v>
      </c>
      <c r="P496" t="str">
        <f t="shared" si="31"/>
        <v>3F</v>
      </c>
      <c r="R496">
        <v>58</v>
      </c>
      <c r="S496">
        <v>58</v>
      </c>
      <c r="T496">
        <v>73</v>
      </c>
      <c r="U496">
        <v>58</v>
      </c>
      <c r="V496">
        <v>73</v>
      </c>
      <c r="W496">
        <v>80</v>
      </c>
    </row>
    <row r="497" spans="1:23" x14ac:dyDescent="0.5">
      <c r="A497">
        <f t="shared" si="30"/>
        <v>496</v>
      </c>
      <c r="B497" t="s">
        <v>520</v>
      </c>
      <c r="C497">
        <v>60</v>
      </c>
      <c r="D497">
        <v>60</v>
      </c>
      <c r="E497">
        <v>75</v>
      </c>
      <c r="F497">
        <v>60</v>
      </c>
      <c r="G497">
        <v>75</v>
      </c>
      <c r="H497">
        <v>83</v>
      </c>
      <c r="I497">
        <f t="shared" si="29"/>
        <v>413</v>
      </c>
      <c r="K497" t="str">
        <f t="shared" si="32"/>
        <v>3C</v>
      </c>
      <c r="L497" t="str">
        <f t="shared" si="32"/>
        <v>3C</v>
      </c>
      <c r="M497" t="str">
        <f t="shared" si="32"/>
        <v>4B</v>
      </c>
      <c r="N497" t="str">
        <f t="shared" si="31"/>
        <v>3C</v>
      </c>
      <c r="O497" t="str">
        <f t="shared" si="31"/>
        <v>4B</v>
      </c>
      <c r="P497" t="str">
        <f t="shared" si="31"/>
        <v>53</v>
      </c>
      <c r="R497">
        <v>85</v>
      </c>
      <c r="S497">
        <v>85</v>
      </c>
      <c r="T497">
        <v>108</v>
      </c>
      <c r="U497">
        <v>85</v>
      </c>
      <c r="V497">
        <v>108</v>
      </c>
      <c r="W497">
        <v>128</v>
      </c>
    </row>
    <row r="498" spans="1:23" x14ac:dyDescent="0.5">
      <c r="A498">
        <f t="shared" si="30"/>
        <v>497</v>
      </c>
      <c r="B498" t="s">
        <v>521</v>
      </c>
      <c r="C498">
        <v>75</v>
      </c>
      <c r="D498">
        <v>75</v>
      </c>
      <c r="E498">
        <v>95</v>
      </c>
      <c r="F498">
        <v>75</v>
      </c>
      <c r="G498">
        <v>95</v>
      </c>
      <c r="H498">
        <v>113</v>
      </c>
      <c r="I498">
        <f t="shared" si="29"/>
        <v>528</v>
      </c>
      <c r="K498" t="str">
        <f t="shared" si="32"/>
        <v>4B</v>
      </c>
      <c r="L498" t="str">
        <f t="shared" si="32"/>
        <v>4B</v>
      </c>
      <c r="M498" t="str">
        <f t="shared" si="32"/>
        <v>5F</v>
      </c>
      <c r="N498" t="str">
        <f t="shared" si="31"/>
        <v>4B</v>
      </c>
      <c r="O498" t="str">
        <f t="shared" si="31"/>
        <v>5F</v>
      </c>
      <c r="P498" t="str">
        <f t="shared" si="31"/>
        <v>71</v>
      </c>
      <c r="R498">
        <v>63</v>
      </c>
      <c r="S498">
        <v>61</v>
      </c>
      <c r="T498">
        <v>44</v>
      </c>
      <c r="U498">
        <v>44</v>
      </c>
      <c r="V498">
        <v>44</v>
      </c>
      <c r="W498">
        <v>44</v>
      </c>
    </row>
    <row r="499" spans="1:23" x14ac:dyDescent="0.5">
      <c r="A499">
        <f t="shared" si="30"/>
        <v>498</v>
      </c>
      <c r="B499" t="s">
        <v>522</v>
      </c>
      <c r="C499">
        <v>65</v>
      </c>
      <c r="D499">
        <v>63</v>
      </c>
      <c r="E499">
        <v>45</v>
      </c>
      <c r="F499">
        <v>45</v>
      </c>
      <c r="G499">
        <v>45</v>
      </c>
      <c r="H499">
        <v>45</v>
      </c>
      <c r="I499">
        <f t="shared" si="29"/>
        <v>308</v>
      </c>
      <c r="K499" t="str">
        <f t="shared" si="32"/>
        <v>41</v>
      </c>
      <c r="L499" t="str">
        <f t="shared" si="32"/>
        <v>3F</v>
      </c>
      <c r="M499" t="str">
        <f t="shared" si="32"/>
        <v>2D</v>
      </c>
      <c r="N499" t="str">
        <f t="shared" si="31"/>
        <v>2D</v>
      </c>
      <c r="O499" t="str">
        <f t="shared" si="31"/>
        <v>2D</v>
      </c>
      <c r="P499" t="str">
        <f t="shared" si="31"/>
        <v>2D</v>
      </c>
      <c r="R499">
        <v>86</v>
      </c>
      <c r="S499">
        <v>89</v>
      </c>
      <c r="T499">
        <v>53</v>
      </c>
      <c r="U499">
        <v>67</v>
      </c>
      <c r="V499">
        <v>53</v>
      </c>
      <c r="W499">
        <v>53</v>
      </c>
    </row>
    <row r="500" spans="1:23" x14ac:dyDescent="0.5">
      <c r="A500">
        <f t="shared" si="30"/>
        <v>499</v>
      </c>
      <c r="B500" t="s">
        <v>523</v>
      </c>
      <c r="C500">
        <v>90</v>
      </c>
      <c r="D500">
        <v>93</v>
      </c>
      <c r="E500">
        <v>55</v>
      </c>
      <c r="F500">
        <v>70</v>
      </c>
      <c r="G500">
        <v>55</v>
      </c>
      <c r="H500">
        <v>55</v>
      </c>
      <c r="I500">
        <f t="shared" si="29"/>
        <v>418</v>
      </c>
      <c r="K500" t="str">
        <f t="shared" si="32"/>
        <v>5A</v>
      </c>
      <c r="L500" t="str">
        <f t="shared" si="32"/>
        <v>5D</v>
      </c>
      <c r="M500" t="str">
        <f t="shared" si="32"/>
        <v>37</v>
      </c>
      <c r="N500" t="str">
        <f t="shared" si="31"/>
        <v>46</v>
      </c>
      <c r="O500" t="str">
        <f t="shared" si="31"/>
        <v>37</v>
      </c>
      <c r="P500" t="str">
        <f t="shared" si="31"/>
        <v>37</v>
      </c>
      <c r="R500">
        <v>125</v>
      </c>
      <c r="S500">
        <v>140</v>
      </c>
      <c r="T500">
        <v>74</v>
      </c>
      <c r="U500">
        <v>114</v>
      </c>
      <c r="V500">
        <v>74</v>
      </c>
      <c r="W500">
        <v>74</v>
      </c>
    </row>
    <row r="501" spans="1:23" x14ac:dyDescent="0.5">
      <c r="A501">
        <f t="shared" si="30"/>
        <v>500</v>
      </c>
      <c r="B501" t="s">
        <v>524</v>
      </c>
      <c r="C501">
        <v>110</v>
      </c>
      <c r="D501">
        <v>123</v>
      </c>
      <c r="E501">
        <v>65</v>
      </c>
      <c r="F501">
        <v>100</v>
      </c>
      <c r="G501">
        <v>65</v>
      </c>
      <c r="H501">
        <v>65</v>
      </c>
      <c r="I501">
        <f t="shared" si="29"/>
        <v>528</v>
      </c>
      <c r="K501" t="str">
        <f t="shared" si="32"/>
        <v>6E</v>
      </c>
      <c r="L501" t="str">
        <f t="shared" si="32"/>
        <v>7B</v>
      </c>
      <c r="M501" t="str">
        <f t="shared" si="32"/>
        <v>41</v>
      </c>
      <c r="N501" t="str">
        <f t="shared" si="31"/>
        <v>64</v>
      </c>
      <c r="O501" t="str">
        <f t="shared" si="31"/>
        <v>41</v>
      </c>
      <c r="P501" t="str">
        <f t="shared" si="31"/>
        <v>41</v>
      </c>
      <c r="R501">
        <v>54</v>
      </c>
      <c r="S501">
        <v>54</v>
      </c>
      <c r="T501">
        <v>44</v>
      </c>
      <c r="U501">
        <v>61</v>
      </c>
      <c r="V501">
        <v>44</v>
      </c>
      <c r="W501">
        <v>44</v>
      </c>
    </row>
    <row r="502" spans="1:23" x14ac:dyDescent="0.5">
      <c r="A502">
        <f t="shared" si="30"/>
        <v>501</v>
      </c>
      <c r="B502" t="s">
        <v>525</v>
      </c>
      <c r="C502">
        <v>55</v>
      </c>
      <c r="D502">
        <v>55</v>
      </c>
      <c r="E502">
        <v>45</v>
      </c>
      <c r="F502">
        <v>63</v>
      </c>
      <c r="G502">
        <v>45</v>
      </c>
      <c r="H502">
        <v>45</v>
      </c>
      <c r="I502">
        <f t="shared" si="29"/>
        <v>308</v>
      </c>
      <c r="K502" t="str">
        <f t="shared" si="32"/>
        <v>37</v>
      </c>
      <c r="L502" t="str">
        <f t="shared" si="32"/>
        <v>37</v>
      </c>
      <c r="M502" t="str">
        <f t="shared" si="32"/>
        <v>2D</v>
      </c>
      <c r="N502" t="str">
        <f t="shared" si="31"/>
        <v>3F</v>
      </c>
      <c r="O502" t="str">
        <f t="shared" si="31"/>
        <v>2D</v>
      </c>
      <c r="P502" t="str">
        <f t="shared" si="31"/>
        <v>2D</v>
      </c>
      <c r="R502">
        <v>73</v>
      </c>
      <c r="S502">
        <v>73</v>
      </c>
      <c r="T502">
        <v>58</v>
      </c>
      <c r="U502">
        <v>80</v>
      </c>
      <c r="V502">
        <v>58</v>
      </c>
      <c r="W502">
        <v>58</v>
      </c>
    </row>
    <row r="503" spans="1:23" x14ac:dyDescent="0.5">
      <c r="A503">
        <f t="shared" si="30"/>
        <v>502</v>
      </c>
      <c r="B503" t="s">
        <v>526</v>
      </c>
      <c r="C503">
        <v>75</v>
      </c>
      <c r="D503">
        <v>75</v>
      </c>
      <c r="E503">
        <v>60</v>
      </c>
      <c r="F503">
        <v>83</v>
      </c>
      <c r="G503">
        <v>60</v>
      </c>
      <c r="H503">
        <v>60</v>
      </c>
      <c r="I503">
        <f t="shared" si="29"/>
        <v>413</v>
      </c>
      <c r="K503" t="str">
        <f t="shared" si="32"/>
        <v>4B</v>
      </c>
      <c r="L503" t="str">
        <f t="shared" si="32"/>
        <v>4B</v>
      </c>
      <c r="M503" t="str">
        <f t="shared" si="32"/>
        <v>3C</v>
      </c>
      <c r="N503" t="str">
        <f t="shared" si="31"/>
        <v>53</v>
      </c>
      <c r="O503" t="str">
        <f t="shared" si="31"/>
        <v>3C</v>
      </c>
      <c r="P503" t="str">
        <f t="shared" si="31"/>
        <v>3C</v>
      </c>
      <c r="R503">
        <v>108</v>
      </c>
      <c r="S503">
        <v>114</v>
      </c>
      <c r="T503">
        <v>97</v>
      </c>
      <c r="U503">
        <v>123</v>
      </c>
      <c r="V503">
        <v>80</v>
      </c>
      <c r="W503">
        <v>80</v>
      </c>
    </row>
    <row r="504" spans="1:23" x14ac:dyDescent="0.5">
      <c r="A504">
        <f t="shared" si="30"/>
        <v>503</v>
      </c>
      <c r="B504" t="s">
        <v>527</v>
      </c>
      <c r="C504">
        <v>95</v>
      </c>
      <c r="D504">
        <v>100</v>
      </c>
      <c r="E504">
        <v>85</v>
      </c>
      <c r="F504">
        <v>108</v>
      </c>
      <c r="G504">
        <v>70</v>
      </c>
      <c r="H504">
        <v>70</v>
      </c>
      <c r="I504">
        <f t="shared" si="29"/>
        <v>528</v>
      </c>
      <c r="K504" t="str">
        <f t="shared" si="32"/>
        <v>5F</v>
      </c>
      <c r="L504" t="str">
        <f t="shared" si="32"/>
        <v>64</v>
      </c>
      <c r="M504" t="str">
        <f t="shared" si="32"/>
        <v>55</v>
      </c>
      <c r="N504" t="str">
        <f t="shared" si="31"/>
        <v>6C</v>
      </c>
      <c r="O504" t="str">
        <f t="shared" si="31"/>
        <v>46</v>
      </c>
      <c r="P504" t="str">
        <f t="shared" si="31"/>
        <v>46</v>
      </c>
      <c r="R504">
        <v>71</v>
      </c>
      <c r="S504">
        <v>86</v>
      </c>
      <c r="T504">
        <v>61</v>
      </c>
      <c r="U504">
        <v>55</v>
      </c>
      <c r="V504">
        <v>61</v>
      </c>
      <c r="W504">
        <v>66</v>
      </c>
    </row>
    <row r="505" spans="1:23" x14ac:dyDescent="0.5">
      <c r="A505">
        <f t="shared" si="30"/>
        <v>504</v>
      </c>
      <c r="B505" t="s">
        <v>528</v>
      </c>
      <c r="C505">
        <v>45</v>
      </c>
      <c r="D505">
        <v>55</v>
      </c>
      <c r="E505">
        <v>39</v>
      </c>
      <c r="F505">
        <v>35</v>
      </c>
      <c r="G505">
        <v>39</v>
      </c>
      <c r="H505">
        <v>42</v>
      </c>
      <c r="I505">
        <f t="shared" si="29"/>
        <v>255</v>
      </c>
      <c r="K505" t="str">
        <f t="shared" si="32"/>
        <v>2D</v>
      </c>
      <c r="L505" t="str">
        <f t="shared" si="32"/>
        <v>37</v>
      </c>
      <c r="M505" t="str">
        <f t="shared" si="32"/>
        <v>27</v>
      </c>
      <c r="N505" t="str">
        <f t="shared" si="31"/>
        <v>23</v>
      </c>
      <c r="O505" t="str">
        <f t="shared" si="31"/>
        <v>27</v>
      </c>
      <c r="P505" t="str">
        <f t="shared" si="31"/>
        <v>2A</v>
      </c>
      <c r="R505">
        <v>86</v>
      </c>
      <c r="S505">
        <v>121</v>
      </c>
      <c r="T505">
        <v>99</v>
      </c>
      <c r="U505">
        <v>86</v>
      </c>
      <c r="V505">
        <v>99</v>
      </c>
      <c r="W505">
        <v>110</v>
      </c>
    </row>
    <row r="506" spans="1:23" x14ac:dyDescent="0.5">
      <c r="A506">
        <f t="shared" si="30"/>
        <v>505</v>
      </c>
      <c r="B506" t="s">
        <v>529</v>
      </c>
      <c r="C506">
        <v>60</v>
      </c>
      <c r="D506">
        <v>85</v>
      </c>
      <c r="E506">
        <v>69</v>
      </c>
      <c r="F506">
        <v>60</v>
      </c>
      <c r="G506">
        <v>69</v>
      </c>
      <c r="H506">
        <v>77</v>
      </c>
      <c r="I506">
        <f t="shared" si="29"/>
        <v>420</v>
      </c>
      <c r="K506" t="str">
        <f t="shared" si="32"/>
        <v>3C</v>
      </c>
      <c r="L506" t="str">
        <f t="shared" si="32"/>
        <v>55</v>
      </c>
      <c r="M506" t="str">
        <f t="shared" si="32"/>
        <v>45</v>
      </c>
      <c r="N506" t="str">
        <f t="shared" si="31"/>
        <v>3C</v>
      </c>
      <c r="O506" t="str">
        <f t="shared" si="31"/>
        <v>45</v>
      </c>
      <c r="P506" t="str">
        <f t="shared" si="31"/>
        <v>4D</v>
      </c>
      <c r="R506">
        <v>49</v>
      </c>
      <c r="S506">
        <v>65</v>
      </c>
      <c r="T506">
        <v>49</v>
      </c>
      <c r="U506">
        <v>27</v>
      </c>
      <c r="V506">
        <v>49</v>
      </c>
      <c r="W506">
        <v>60</v>
      </c>
    </row>
    <row r="507" spans="1:23" x14ac:dyDescent="0.5">
      <c r="A507">
        <f t="shared" si="30"/>
        <v>506</v>
      </c>
      <c r="B507" t="s">
        <v>530</v>
      </c>
      <c r="C507">
        <v>45</v>
      </c>
      <c r="D507">
        <v>60</v>
      </c>
      <c r="E507">
        <v>45</v>
      </c>
      <c r="F507">
        <v>25</v>
      </c>
      <c r="G507">
        <v>45</v>
      </c>
      <c r="H507">
        <v>55</v>
      </c>
      <c r="I507">
        <f t="shared" si="29"/>
        <v>275</v>
      </c>
      <c r="K507" t="str">
        <f t="shared" si="32"/>
        <v>2D</v>
      </c>
      <c r="L507" t="str">
        <f t="shared" si="32"/>
        <v>3C</v>
      </c>
      <c r="M507" t="str">
        <f t="shared" si="32"/>
        <v>2D</v>
      </c>
      <c r="N507" t="str">
        <f t="shared" si="31"/>
        <v>19</v>
      </c>
      <c r="O507" t="str">
        <f t="shared" si="31"/>
        <v>2D</v>
      </c>
      <c r="P507" t="str">
        <f t="shared" si="31"/>
        <v>37</v>
      </c>
      <c r="R507">
        <v>70</v>
      </c>
      <c r="S507">
        <v>86</v>
      </c>
      <c r="T507">
        <v>70</v>
      </c>
      <c r="U507">
        <v>38</v>
      </c>
      <c r="V507">
        <v>70</v>
      </c>
      <c r="W507">
        <v>65</v>
      </c>
    </row>
    <row r="508" spans="1:23" x14ac:dyDescent="0.5">
      <c r="A508">
        <f t="shared" si="30"/>
        <v>507</v>
      </c>
      <c r="B508" t="s">
        <v>531</v>
      </c>
      <c r="C508">
        <v>65</v>
      </c>
      <c r="D508">
        <v>80</v>
      </c>
      <c r="E508">
        <v>65</v>
      </c>
      <c r="F508">
        <v>35</v>
      </c>
      <c r="G508">
        <v>65</v>
      </c>
      <c r="H508">
        <v>60</v>
      </c>
      <c r="I508">
        <f t="shared" si="29"/>
        <v>370</v>
      </c>
      <c r="K508" t="str">
        <f t="shared" si="32"/>
        <v>41</v>
      </c>
      <c r="L508" t="str">
        <f t="shared" si="32"/>
        <v>50</v>
      </c>
      <c r="M508" t="str">
        <f t="shared" si="32"/>
        <v>41</v>
      </c>
      <c r="N508" t="str">
        <f t="shared" si="31"/>
        <v>23</v>
      </c>
      <c r="O508" t="str">
        <f t="shared" si="31"/>
        <v>41</v>
      </c>
      <c r="P508" t="str">
        <f t="shared" si="31"/>
        <v>3C</v>
      </c>
      <c r="R508">
        <v>104</v>
      </c>
      <c r="S508">
        <v>122</v>
      </c>
      <c r="T508">
        <v>110</v>
      </c>
      <c r="U508">
        <v>55</v>
      </c>
      <c r="V508">
        <v>110</v>
      </c>
      <c r="W508">
        <v>98</v>
      </c>
    </row>
    <row r="509" spans="1:23" x14ac:dyDescent="0.5">
      <c r="A509">
        <f t="shared" si="30"/>
        <v>508</v>
      </c>
      <c r="B509" t="s">
        <v>532</v>
      </c>
      <c r="C509">
        <v>85</v>
      </c>
      <c r="D509">
        <v>100</v>
      </c>
      <c r="E509">
        <v>90</v>
      </c>
      <c r="F509">
        <v>45</v>
      </c>
      <c r="G509">
        <v>90</v>
      </c>
      <c r="H509">
        <v>80</v>
      </c>
      <c r="I509">
        <f t="shared" si="29"/>
        <v>490</v>
      </c>
      <c r="K509" t="str">
        <f t="shared" si="32"/>
        <v>55</v>
      </c>
      <c r="L509" t="str">
        <f t="shared" si="32"/>
        <v>64</v>
      </c>
      <c r="M509" t="str">
        <f t="shared" si="32"/>
        <v>5A</v>
      </c>
      <c r="N509" t="str">
        <f t="shared" si="31"/>
        <v>2D</v>
      </c>
      <c r="O509" t="str">
        <f t="shared" si="31"/>
        <v>5A</v>
      </c>
      <c r="P509" t="str">
        <f t="shared" si="31"/>
        <v>50</v>
      </c>
      <c r="R509">
        <v>58</v>
      </c>
      <c r="S509">
        <v>71</v>
      </c>
      <c r="T509">
        <v>53</v>
      </c>
      <c r="U509">
        <v>71</v>
      </c>
      <c r="V509">
        <v>53</v>
      </c>
      <c r="W509">
        <v>94</v>
      </c>
    </row>
    <row r="510" spans="1:23" x14ac:dyDescent="0.5">
      <c r="A510">
        <f t="shared" si="30"/>
        <v>509</v>
      </c>
      <c r="B510" t="s">
        <v>533</v>
      </c>
      <c r="C510">
        <v>41</v>
      </c>
      <c r="D510">
        <v>50</v>
      </c>
      <c r="E510">
        <v>37</v>
      </c>
      <c r="F510">
        <v>50</v>
      </c>
      <c r="G510">
        <v>37</v>
      </c>
      <c r="H510">
        <v>66</v>
      </c>
      <c r="I510">
        <f t="shared" si="29"/>
        <v>281</v>
      </c>
      <c r="K510" t="str">
        <f t="shared" si="32"/>
        <v>29</v>
      </c>
      <c r="L510" t="str">
        <f t="shared" si="32"/>
        <v>32</v>
      </c>
      <c r="M510" t="str">
        <f t="shared" si="32"/>
        <v>25</v>
      </c>
      <c r="N510" t="str">
        <f t="shared" si="31"/>
        <v>32</v>
      </c>
      <c r="O510" t="str">
        <f t="shared" si="31"/>
        <v>25</v>
      </c>
      <c r="P510" t="str">
        <f t="shared" si="31"/>
        <v>42</v>
      </c>
      <c r="R510">
        <v>86</v>
      </c>
      <c r="S510">
        <v>118</v>
      </c>
      <c r="T510">
        <v>67</v>
      </c>
      <c r="U510">
        <v>118</v>
      </c>
      <c r="V510">
        <v>67</v>
      </c>
      <c r="W510">
        <v>143</v>
      </c>
    </row>
    <row r="511" spans="1:23" x14ac:dyDescent="0.5">
      <c r="A511">
        <f t="shared" si="30"/>
        <v>510</v>
      </c>
      <c r="B511" t="s">
        <v>534</v>
      </c>
      <c r="C511">
        <v>64</v>
      </c>
      <c r="D511">
        <v>88</v>
      </c>
      <c r="E511">
        <v>50</v>
      </c>
      <c r="F511">
        <v>88</v>
      </c>
      <c r="G511">
        <v>50</v>
      </c>
      <c r="H511">
        <v>106</v>
      </c>
      <c r="I511">
        <f t="shared" si="29"/>
        <v>446</v>
      </c>
      <c r="K511" t="str">
        <f t="shared" si="32"/>
        <v>40</v>
      </c>
      <c r="L511" t="str">
        <f t="shared" si="32"/>
        <v>58</v>
      </c>
      <c r="M511" t="str">
        <f t="shared" si="32"/>
        <v>32</v>
      </c>
      <c r="N511" t="str">
        <f t="shared" si="31"/>
        <v>58</v>
      </c>
      <c r="O511" t="str">
        <f t="shared" si="31"/>
        <v>32</v>
      </c>
      <c r="P511" t="str">
        <f t="shared" si="31"/>
        <v>6A</v>
      </c>
      <c r="R511">
        <v>63</v>
      </c>
      <c r="S511">
        <v>67</v>
      </c>
      <c r="T511">
        <v>61</v>
      </c>
      <c r="U511">
        <v>67</v>
      </c>
      <c r="V511">
        <v>61</v>
      </c>
      <c r="W511">
        <v>81</v>
      </c>
    </row>
    <row r="512" spans="1:23" x14ac:dyDescent="0.5">
      <c r="A512">
        <f t="shared" si="30"/>
        <v>511</v>
      </c>
      <c r="B512" t="s">
        <v>535</v>
      </c>
      <c r="C512">
        <v>50</v>
      </c>
      <c r="D512">
        <v>53</v>
      </c>
      <c r="E512">
        <v>48</v>
      </c>
      <c r="F512">
        <v>53</v>
      </c>
      <c r="G512">
        <v>48</v>
      </c>
      <c r="H512">
        <v>64</v>
      </c>
      <c r="I512">
        <f t="shared" si="29"/>
        <v>316</v>
      </c>
      <c r="K512" t="str">
        <f t="shared" si="32"/>
        <v>32</v>
      </c>
      <c r="L512" t="str">
        <f t="shared" si="32"/>
        <v>35</v>
      </c>
      <c r="M512" t="str">
        <f t="shared" si="32"/>
        <v>30</v>
      </c>
      <c r="N512" t="str">
        <f t="shared" si="31"/>
        <v>35</v>
      </c>
      <c r="O512" t="str">
        <f t="shared" si="31"/>
        <v>30</v>
      </c>
      <c r="P512" t="str">
        <f t="shared" si="31"/>
        <v>40</v>
      </c>
      <c r="R512">
        <v>90</v>
      </c>
      <c r="S512">
        <v>118</v>
      </c>
      <c r="T512">
        <v>76</v>
      </c>
      <c r="U512">
        <v>118</v>
      </c>
      <c r="V512">
        <v>76</v>
      </c>
      <c r="W512">
        <v>122</v>
      </c>
    </row>
    <row r="513" spans="1:23" x14ac:dyDescent="0.5">
      <c r="A513">
        <f t="shared" si="30"/>
        <v>512</v>
      </c>
      <c r="B513" t="s">
        <v>536</v>
      </c>
      <c r="C513">
        <v>75</v>
      </c>
      <c r="D513">
        <v>98</v>
      </c>
      <c r="E513">
        <v>63</v>
      </c>
      <c r="F513">
        <v>98</v>
      </c>
      <c r="G513">
        <v>63</v>
      </c>
      <c r="H513">
        <v>101</v>
      </c>
      <c r="I513">
        <f t="shared" si="29"/>
        <v>498</v>
      </c>
      <c r="K513" t="str">
        <f t="shared" si="32"/>
        <v>4B</v>
      </c>
      <c r="L513" t="str">
        <f t="shared" si="32"/>
        <v>62</v>
      </c>
      <c r="M513" t="str">
        <f t="shared" si="32"/>
        <v>3F</v>
      </c>
      <c r="N513" t="str">
        <f t="shared" si="31"/>
        <v>62</v>
      </c>
      <c r="O513" t="str">
        <f t="shared" si="31"/>
        <v>3F</v>
      </c>
      <c r="P513" t="str">
        <f t="shared" si="31"/>
        <v>65</v>
      </c>
      <c r="R513">
        <v>63</v>
      </c>
      <c r="S513">
        <v>67</v>
      </c>
      <c r="T513">
        <v>61</v>
      </c>
      <c r="U513">
        <v>67</v>
      </c>
      <c r="V513">
        <v>61</v>
      </c>
      <c r="W513">
        <v>81</v>
      </c>
    </row>
    <row r="514" spans="1:23" x14ac:dyDescent="0.5">
      <c r="A514">
        <f t="shared" si="30"/>
        <v>513</v>
      </c>
      <c r="B514" t="s">
        <v>537</v>
      </c>
      <c r="C514">
        <v>50</v>
      </c>
      <c r="D514">
        <v>53</v>
      </c>
      <c r="E514">
        <v>48</v>
      </c>
      <c r="F514">
        <v>53</v>
      </c>
      <c r="G514">
        <v>48</v>
      </c>
      <c r="H514">
        <v>64</v>
      </c>
      <c r="I514">
        <f t="shared" si="29"/>
        <v>316</v>
      </c>
      <c r="K514" t="str">
        <f t="shared" si="32"/>
        <v>32</v>
      </c>
      <c r="L514" t="str">
        <f t="shared" si="32"/>
        <v>35</v>
      </c>
      <c r="M514" t="str">
        <f t="shared" si="32"/>
        <v>30</v>
      </c>
      <c r="N514" t="str">
        <f t="shared" si="31"/>
        <v>35</v>
      </c>
      <c r="O514" t="str">
        <f t="shared" si="31"/>
        <v>30</v>
      </c>
      <c r="P514" t="str">
        <f t="shared" si="31"/>
        <v>40</v>
      </c>
      <c r="R514">
        <v>90</v>
      </c>
      <c r="S514">
        <v>118</v>
      </c>
      <c r="T514">
        <v>76</v>
      </c>
      <c r="U514">
        <v>118</v>
      </c>
      <c r="V514">
        <v>76</v>
      </c>
      <c r="W514">
        <v>122</v>
      </c>
    </row>
    <row r="515" spans="1:23" x14ac:dyDescent="0.5">
      <c r="A515">
        <f t="shared" si="30"/>
        <v>514</v>
      </c>
      <c r="B515" t="s">
        <v>538</v>
      </c>
      <c r="C515">
        <v>75</v>
      </c>
      <c r="D515">
        <v>98</v>
      </c>
      <c r="E515">
        <v>63</v>
      </c>
      <c r="F515">
        <v>98</v>
      </c>
      <c r="G515">
        <v>63</v>
      </c>
      <c r="H515">
        <v>101</v>
      </c>
      <c r="I515">
        <f t="shared" ref="I515:I578" si="33">SUM(C515:H515)</f>
        <v>498</v>
      </c>
      <c r="K515" t="str">
        <f t="shared" si="32"/>
        <v>4B</v>
      </c>
      <c r="L515" t="str">
        <f t="shared" si="32"/>
        <v>62</v>
      </c>
      <c r="M515" t="str">
        <f t="shared" si="32"/>
        <v>3F</v>
      </c>
      <c r="N515" t="str">
        <f t="shared" si="31"/>
        <v>62</v>
      </c>
      <c r="O515" t="str">
        <f t="shared" si="31"/>
        <v>3F</v>
      </c>
      <c r="P515" t="str">
        <f t="shared" si="31"/>
        <v>65</v>
      </c>
      <c r="R515">
        <v>63</v>
      </c>
      <c r="S515">
        <v>67</v>
      </c>
      <c r="T515">
        <v>61</v>
      </c>
      <c r="U515">
        <v>67</v>
      </c>
      <c r="V515">
        <v>61</v>
      </c>
      <c r="W515">
        <v>81</v>
      </c>
    </row>
    <row r="516" spans="1:23" x14ac:dyDescent="0.5">
      <c r="A516">
        <f t="shared" si="30"/>
        <v>515</v>
      </c>
      <c r="B516" t="s">
        <v>539</v>
      </c>
      <c r="C516">
        <v>50</v>
      </c>
      <c r="D516">
        <v>53</v>
      </c>
      <c r="E516">
        <v>48</v>
      </c>
      <c r="F516">
        <v>53</v>
      </c>
      <c r="G516">
        <v>48</v>
      </c>
      <c r="H516">
        <v>64</v>
      </c>
      <c r="I516">
        <f t="shared" si="33"/>
        <v>316</v>
      </c>
      <c r="K516" t="str">
        <f t="shared" si="32"/>
        <v>32</v>
      </c>
      <c r="L516" t="str">
        <f t="shared" si="32"/>
        <v>35</v>
      </c>
      <c r="M516" t="str">
        <f t="shared" si="32"/>
        <v>30</v>
      </c>
      <c r="N516" t="str">
        <f t="shared" si="31"/>
        <v>35</v>
      </c>
      <c r="O516" t="str">
        <f t="shared" si="31"/>
        <v>30</v>
      </c>
      <c r="P516" t="str">
        <f t="shared" si="31"/>
        <v>40</v>
      </c>
      <c r="R516">
        <v>90</v>
      </c>
      <c r="S516">
        <v>118</v>
      </c>
      <c r="T516">
        <v>76</v>
      </c>
      <c r="U516">
        <v>118</v>
      </c>
      <c r="V516">
        <v>76</v>
      </c>
      <c r="W516">
        <v>122</v>
      </c>
    </row>
    <row r="517" spans="1:23" x14ac:dyDescent="0.5">
      <c r="A517">
        <f t="shared" ref="A517:A580" si="34">A516+1</f>
        <v>516</v>
      </c>
      <c r="B517" t="s">
        <v>540</v>
      </c>
      <c r="C517">
        <v>75</v>
      </c>
      <c r="D517">
        <v>98</v>
      </c>
      <c r="E517">
        <v>63</v>
      </c>
      <c r="F517">
        <v>98</v>
      </c>
      <c r="G517">
        <v>63</v>
      </c>
      <c r="H517">
        <v>101</v>
      </c>
      <c r="I517">
        <f t="shared" si="33"/>
        <v>498</v>
      </c>
      <c r="K517" t="str">
        <f t="shared" si="32"/>
        <v>4B</v>
      </c>
      <c r="L517" t="str">
        <f t="shared" si="32"/>
        <v>62</v>
      </c>
      <c r="M517" t="str">
        <f t="shared" si="32"/>
        <v>3F</v>
      </c>
      <c r="N517" t="str">
        <f t="shared" si="31"/>
        <v>62</v>
      </c>
      <c r="O517" t="str">
        <f t="shared" si="31"/>
        <v>3F</v>
      </c>
      <c r="P517" t="str">
        <f t="shared" si="31"/>
        <v>65</v>
      </c>
      <c r="R517">
        <v>104</v>
      </c>
      <c r="S517">
        <v>34</v>
      </c>
      <c r="T517">
        <v>62</v>
      </c>
      <c r="U517">
        <v>92</v>
      </c>
      <c r="V517">
        <v>75</v>
      </c>
      <c r="W517">
        <v>33</v>
      </c>
    </row>
    <row r="518" spans="1:23" x14ac:dyDescent="0.5">
      <c r="A518">
        <f t="shared" si="34"/>
        <v>517</v>
      </c>
      <c r="B518" t="s">
        <v>541</v>
      </c>
      <c r="C518">
        <v>76</v>
      </c>
      <c r="D518">
        <v>25</v>
      </c>
      <c r="E518">
        <v>45</v>
      </c>
      <c r="F518">
        <v>67</v>
      </c>
      <c r="G518">
        <v>55</v>
      </c>
      <c r="H518">
        <v>24</v>
      </c>
      <c r="I518">
        <f t="shared" si="33"/>
        <v>292</v>
      </c>
      <c r="K518" t="str">
        <f t="shared" si="32"/>
        <v>4C</v>
      </c>
      <c r="L518" t="str">
        <f t="shared" si="32"/>
        <v>19</v>
      </c>
      <c r="M518" t="str">
        <f t="shared" si="32"/>
        <v>2D</v>
      </c>
      <c r="N518" t="str">
        <f t="shared" si="31"/>
        <v>43</v>
      </c>
      <c r="O518" t="str">
        <f t="shared" si="31"/>
        <v>37</v>
      </c>
      <c r="P518" t="str">
        <f t="shared" si="31"/>
        <v>18</v>
      </c>
      <c r="R518">
        <v>143</v>
      </c>
      <c r="S518">
        <v>68</v>
      </c>
      <c r="T518">
        <v>105</v>
      </c>
      <c r="U518">
        <v>132</v>
      </c>
      <c r="V518">
        <v>117</v>
      </c>
      <c r="W518">
        <v>36</v>
      </c>
    </row>
    <row r="519" spans="1:23" x14ac:dyDescent="0.5">
      <c r="A519">
        <f t="shared" si="34"/>
        <v>518</v>
      </c>
      <c r="B519" t="s">
        <v>542</v>
      </c>
      <c r="C519">
        <v>116</v>
      </c>
      <c r="D519">
        <v>55</v>
      </c>
      <c r="E519">
        <v>85</v>
      </c>
      <c r="F519">
        <v>107</v>
      </c>
      <c r="G519">
        <v>95</v>
      </c>
      <c r="H519">
        <v>29</v>
      </c>
      <c r="I519">
        <f t="shared" si="33"/>
        <v>487</v>
      </c>
      <c r="K519" t="str">
        <f t="shared" si="32"/>
        <v>74</v>
      </c>
      <c r="L519" t="str">
        <f t="shared" si="32"/>
        <v>37</v>
      </c>
      <c r="M519" t="str">
        <f t="shared" si="32"/>
        <v>55</v>
      </c>
      <c r="N519" t="str">
        <f t="shared" si="31"/>
        <v>6B</v>
      </c>
      <c r="O519" t="str">
        <f t="shared" si="31"/>
        <v>5F</v>
      </c>
      <c r="P519" t="str">
        <f t="shared" si="31"/>
        <v>1D</v>
      </c>
      <c r="R519">
        <v>57</v>
      </c>
      <c r="S519">
        <v>62</v>
      </c>
      <c r="T519">
        <v>57</v>
      </c>
      <c r="U519">
        <v>41</v>
      </c>
      <c r="V519">
        <v>34</v>
      </c>
      <c r="W519">
        <v>49</v>
      </c>
    </row>
    <row r="520" spans="1:23" x14ac:dyDescent="0.5">
      <c r="A520">
        <f t="shared" si="34"/>
        <v>519</v>
      </c>
      <c r="B520" t="s">
        <v>543</v>
      </c>
      <c r="C520">
        <v>50</v>
      </c>
      <c r="D520">
        <v>55</v>
      </c>
      <c r="E520">
        <v>50</v>
      </c>
      <c r="F520">
        <v>36</v>
      </c>
      <c r="G520">
        <v>30</v>
      </c>
      <c r="H520">
        <v>43</v>
      </c>
      <c r="I520">
        <f t="shared" si="33"/>
        <v>264</v>
      </c>
      <c r="K520" t="str">
        <f t="shared" si="32"/>
        <v>32</v>
      </c>
      <c r="L520" t="str">
        <f t="shared" si="32"/>
        <v>37</v>
      </c>
      <c r="M520" t="str">
        <f t="shared" si="32"/>
        <v>32</v>
      </c>
      <c r="N520" t="str">
        <f t="shared" si="31"/>
        <v>24</v>
      </c>
      <c r="O520" t="str">
        <f t="shared" si="31"/>
        <v>1E</v>
      </c>
      <c r="P520" t="str">
        <f t="shared" si="31"/>
        <v>2B</v>
      </c>
      <c r="R520">
        <v>69</v>
      </c>
      <c r="S520">
        <v>86</v>
      </c>
      <c r="T520">
        <v>69</v>
      </c>
      <c r="U520">
        <v>56</v>
      </c>
      <c r="V520">
        <v>47</v>
      </c>
      <c r="W520">
        <v>73</v>
      </c>
    </row>
    <row r="521" spans="1:23" x14ac:dyDescent="0.5">
      <c r="A521">
        <f t="shared" si="34"/>
        <v>520</v>
      </c>
      <c r="B521" t="s">
        <v>544</v>
      </c>
      <c r="C521">
        <v>62</v>
      </c>
      <c r="D521">
        <v>77</v>
      </c>
      <c r="E521">
        <v>62</v>
      </c>
      <c r="F521">
        <v>50</v>
      </c>
      <c r="G521">
        <v>42</v>
      </c>
      <c r="H521">
        <v>65</v>
      </c>
      <c r="I521">
        <f t="shared" si="33"/>
        <v>358</v>
      </c>
      <c r="K521" t="str">
        <f t="shared" si="32"/>
        <v>3E</v>
      </c>
      <c r="L521" t="str">
        <f t="shared" si="32"/>
        <v>4D</v>
      </c>
      <c r="M521" t="str">
        <f t="shared" si="32"/>
        <v>3E</v>
      </c>
      <c r="N521" t="str">
        <f t="shared" si="31"/>
        <v>32</v>
      </c>
      <c r="O521" t="str">
        <f t="shared" si="31"/>
        <v>2A</v>
      </c>
      <c r="P521" t="str">
        <f t="shared" si="31"/>
        <v>41</v>
      </c>
      <c r="R521">
        <v>100</v>
      </c>
      <c r="S521">
        <v>132</v>
      </c>
      <c r="T521">
        <v>100</v>
      </c>
      <c r="U521">
        <v>82</v>
      </c>
      <c r="V521">
        <v>69</v>
      </c>
      <c r="W521">
        <v>117</v>
      </c>
    </row>
    <row r="522" spans="1:23" x14ac:dyDescent="0.5">
      <c r="A522">
        <f t="shared" si="34"/>
        <v>521</v>
      </c>
      <c r="B522" t="s">
        <v>545</v>
      </c>
      <c r="C522">
        <v>80</v>
      </c>
      <c r="D522">
        <v>105</v>
      </c>
      <c r="E522">
        <v>80</v>
      </c>
      <c r="F522">
        <v>65</v>
      </c>
      <c r="G522">
        <v>55</v>
      </c>
      <c r="H522">
        <v>93</v>
      </c>
      <c r="I522">
        <f t="shared" si="33"/>
        <v>478</v>
      </c>
      <c r="K522" t="str">
        <f t="shared" si="32"/>
        <v>50</v>
      </c>
      <c r="L522" t="str">
        <f t="shared" si="32"/>
        <v>69</v>
      </c>
      <c r="M522" t="str">
        <f t="shared" si="32"/>
        <v>50</v>
      </c>
      <c r="N522" t="str">
        <f t="shared" si="31"/>
        <v>41</v>
      </c>
      <c r="O522" t="str">
        <f t="shared" si="31"/>
        <v>37</v>
      </c>
      <c r="P522" t="str">
        <f t="shared" si="31"/>
        <v>5D</v>
      </c>
      <c r="R522">
        <v>61</v>
      </c>
      <c r="S522">
        <v>81</v>
      </c>
      <c r="T522">
        <v>43</v>
      </c>
      <c r="U522">
        <v>68</v>
      </c>
      <c r="V522">
        <v>43</v>
      </c>
      <c r="W522">
        <v>103</v>
      </c>
    </row>
    <row r="523" spans="1:23" x14ac:dyDescent="0.5">
      <c r="A523">
        <f t="shared" si="34"/>
        <v>522</v>
      </c>
      <c r="B523" t="s">
        <v>546</v>
      </c>
      <c r="C523">
        <v>45</v>
      </c>
      <c r="D523">
        <v>60</v>
      </c>
      <c r="E523">
        <v>32</v>
      </c>
      <c r="F523">
        <v>50</v>
      </c>
      <c r="G523">
        <v>32</v>
      </c>
      <c r="H523">
        <v>76</v>
      </c>
      <c r="I523">
        <f t="shared" si="33"/>
        <v>295</v>
      </c>
      <c r="K523" t="str">
        <f t="shared" si="32"/>
        <v>2D</v>
      </c>
      <c r="L523" t="str">
        <f t="shared" si="32"/>
        <v>3C</v>
      </c>
      <c r="M523" t="str">
        <f t="shared" si="32"/>
        <v>20</v>
      </c>
      <c r="N523" t="str">
        <f t="shared" si="31"/>
        <v>32</v>
      </c>
      <c r="O523" t="str">
        <f t="shared" si="31"/>
        <v>20</v>
      </c>
      <c r="P523" t="str">
        <f t="shared" si="31"/>
        <v>4C</v>
      </c>
      <c r="R523">
        <v>91</v>
      </c>
      <c r="S523">
        <v>121</v>
      </c>
      <c r="T523">
        <v>76</v>
      </c>
      <c r="U523">
        <v>97</v>
      </c>
      <c r="V523">
        <v>76</v>
      </c>
      <c r="W523">
        <v>140</v>
      </c>
    </row>
    <row r="524" spans="1:23" x14ac:dyDescent="0.5">
      <c r="A524">
        <f t="shared" si="34"/>
        <v>523</v>
      </c>
      <c r="B524" t="s">
        <v>547</v>
      </c>
      <c r="C524">
        <v>75</v>
      </c>
      <c r="D524">
        <v>100</v>
      </c>
      <c r="E524">
        <v>63</v>
      </c>
      <c r="F524">
        <v>80</v>
      </c>
      <c r="G524">
        <v>63</v>
      </c>
      <c r="H524">
        <v>116</v>
      </c>
      <c r="I524">
        <f t="shared" si="33"/>
        <v>497</v>
      </c>
      <c r="K524" t="str">
        <f t="shared" si="32"/>
        <v>4B</v>
      </c>
      <c r="L524" t="str">
        <f t="shared" si="32"/>
        <v>64</v>
      </c>
      <c r="M524" t="str">
        <f t="shared" si="32"/>
        <v>3F</v>
      </c>
      <c r="N524" t="str">
        <f t="shared" si="31"/>
        <v>50</v>
      </c>
      <c r="O524" t="str">
        <f t="shared" si="31"/>
        <v>3F</v>
      </c>
      <c r="P524" t="str">
        <f t="shared" si="31"/>
        <v>74</v>
      </c>
      <c r="R524">
        <v>59</v>
      </c>
      <c r="S524">
        <v>80</v>
      </c>
      <c r="T524">
        <v>91</v>
      </c>
      <c r="U524">
        <v>27</v>
      </c>
      <c r="V524">
        <v>27</v>
      </c>
      <c r="W524">
        <v>16</v>
      </c>
    </row>
    <row r="525" spans="1:23" x14ac:dyDescent="0.5">
      <c r="A525">
        <f t="shared" si="34"/>
        <v>524</v>
      </c>
      <c r="B525" t="s">
        <v>548</v>
      </c>
      <c r="C525">
        <v>55</v>
      </c>
      <c r="D525">
        <v>75</v>
      </c>
      <c r="E525">
        <v>85</v>
      </c>
      <c r="F525">
        <v>25</v>
      </c>
      <c r="G525">
        <v>25</v>
      </c>
      <c r="H525">
        <v>15</v>
      </c>
      <c r="I525">
        <f t="shared" si="33"/>
        <v>280</v>
      </c>
      <c r="K525" t="str">
        <f t="shared" si="32"/>
        <v>37</v>
      </c>
      <c r="L525" t="str">
        <f t="shared" si="32"/>
        <v>4B</v>
      </c>
      <c r="M525" t="str">
        <f t="shared" si="32"/>
        <v>55</v>
      </c>
      <c r="N525" t="str">
        <f t="shared" si="31"/>
        <v>19</v>
      </c>
      <c r="O525" t="str">
        <f t="shared" si="31"/>
        <v>19</v>
      </c>
      <c r="P525" t="str">
        <f t="shared" si="31"/>
        <v>F</v>
      </c>
      <c r="R525">
        <v>72</v>
      </c>
      <c r="S525">
        <v>108</v>
      </c>
      <c r="T525">
        <v>108</v>
      </c>
      <c r="U525">
        <v>51</v>
      </c>
      <c r="V525">
        <v>41</v>
      </c>
      <c r="W525">
        <v>21</v>
      </c>
    </row>
    <row r="526" spans="1:23" x14ac:dyDescent="0.5">
      <c r="A526">
        <f t="shared" si="34"/>
        <v>525</v>
      </c>
      <c r="B526" t="s">
        <v>549</v>
      </c>
      <c r="C526">
        <v>70</v>
      </c>
      <c r="D526">
        <v>105</v>
      </c>
      <c r="E526">
        <v>105</v>
      </c>
      <c r="F526">
        <v>50</v>
      </c>
      <c r="G526">
        <v>40</v>
      </c>
      <c r="H526">
        <v>20</v>
      </c>
      <c r="I526">
        <f t="shared" si="33"/>
        <v>390</v>
      </c>
      <c r="K526" t="str">
        <f t="shared" si="32"/>
        <v>46</v>
      </c>
      <c r="L526" t="str">
        <f t="shared" si="32"/>
        <v>69</v>
      </c>
      <c r="M526" t="str">
        <f t="shared" si="32"/>
        <v>69</v>
      </c>
      <c r="N526" t="str">
        <f t="shared" si="31"/>
        <v>32</v>
      </c>
      <c r="O526" t="str">
        <f t="shared" si="31"/>
        <v>28</v>
      </c>
      <c r="P526" t="str">
        <f t="shared" si="31"/>
        <v>14</v>
      </c>
      <c r="R526">
        <v>101</v>
      </c>
      <c r="S526">
        <v>160</v>
      </c>
      <c r="T526">
        <v>154</v>
      </c>
      <c r="U526">
        <v>71</v>
      </c>
      <c r="V526">
        <v>83</v>
      </c>
      <c r="W526">
        <v>30</v>
      </c>
    </row>
    <row r="527" spans="1:23" x14ac:dyDescent="0.5">
      <c r="A527">
        <f t="shared" si="34"/>
        <v>526</v>
      </c>
      <c r="B527" t="s">
        <v>550</v>
      </c>
      <c r="C527">
        <v>85</v>
      </c>
      <c r="D527">
        <v>135</v>
      </c>
      <c r="E527">
        <v>130</v>
      </c>
      <c r="F527">
        <v>60</v>
      </c>
      <c r="G527">
        <v>70</v>
      </c>
      <c r="H527">
        <v>25</v>
      </c>
      <c r="I527">
        <f t="shared" si="33"/>
        <v>505</v>
      </c>
      <c r="K527" t="str">
        <f t="shared" si="32"/>
        <v>55</v>
      </c>
      <c r="L527" t="str">
        <f t="shared" si="32"/>
        <v>87</v>
      </c>
      <c r="M527" t="str">
        <f t="shared" si="32"/>
        <v>82</v>
      </c>
      <c r="N527" t="str">
        <f t="shared" si="31"/>
        <v>3C</v>
      </c>
      <c r="O527" t="str">
        <f t="shared" si="31"/>
        <v>46</v>
      </c>
      <c r="P527" t="str">
        <f t="shared" si="31"/>
        <v>19</v>
      </c>
      <c r="R527">
        <v>70</v>
      </c>
      <c r="S527">
        <v>58</v>
      </c>
      <c r="T527">
        <v>55</v>
      </c>
      <c r="U527">
        <v>70</v>
      </c>
      <c r="V527">
        <v>55</v>
      </c>
      <c r="W527">
        <v>92</v>
      </c>
    </row>
    <row r="528" spans="1:23" x14ac:dyDescent="0.5">
      <c r="A528">
        <f t="shared" si="34"/>
        <v>527</v>
      </c>
      <c r="B528" t="s">
        <v>551</v>
      </c>
      <c r="C528">
        <v>55</v>
      </c>
      <c r="D528">
        <v>45</v>
      </c>
      <c r="E528">
        <v>43</v>
      </c>
      <c r="F528">
        <v>55</v>
      </c>
      <c r="G528">
        <v>43</v>
      </c>
      <c r="H528">
        <v>72</v>
      </c>
      <c r="I528">
        <f t="shared" si="33"/>
        <v>313</v>
      </c>
      <c r="K528" t="str">
        <f t="shared" si="32"/>
        <v>37</v>
      </c>
      <c r="L528" t="str">
        <f t="shared" si="32"/>
        <v>2D</v>
      </c>
      <c r="M528" t="str">
        <f t="shared" si="32"/>
        <v>2B</v>
      </c>
      <c r="N528" t="str">
        <f t="shared" si="31"/>
        <v>37</v>
      </c>
      <c r="O528" t="str">
        <f t="shared" si="31"/>
        <v>2B</v>
      </c>
      <c r="P528" t="str">
        <f t="shared" si="31"/>
        <v>48</v>
      </c>
      <c r="R528">
        <v>95</v>
      </c>
      <c r="S528">
        <v>80</v>
      </c>
      <c r="T528">
        <v>78</v>
      </c>
      <c r="U528">
        <v>109</v>
      </c>
      <c r="V528">
        <v>78</v>
      </c>
      <c r="W528">
        <v>161</v>
      </c>
    </row>
    <row r="529" spans="1:23" x14ac:dyDescent="0.5">
      <c r="A529">
        <f t="shared" si="34"/>
        <v>528</v>
      </c>
      <c r="B529" t="s">
        <v>552</v>
      </c>
      <c r="C529">
        <v>67</v>
      </c>
      <c r="D529">
        <v>57</v>
      </c>
      <c r="E529">
        <v>55</v>
      </c>
      <c r="F529">
        <v>77</v>
      </c>
      <c r="G529">
        <v>55</v>
      </c>
      <c r="H529">
        <v>114</v>
      </c>
      <c r="I529">
        <f t="shared" si="33"/>
        <v>425</v>
      </c>
      <c r="K529" t="str">
        <f t="shared" si="32"/>
        <v>43</v>
      </c>
      <c r="L529" t="str">
        <f t="shared" si="32"/>
        <v>39</v>
      </c>
      <c r="M529" t="str">
        <f t="shared" si="32"/>
        <v>37</v>
      </c>
      <c r="N529" t="str">
        <f t="shared" si="31"/>
        <v>4D</v>
      </c>
      <c r="O529" t="str">
        <f t="shared" si="31"/>
        <v>37</v>
      </c>
      <c r="P529" t="str">
        <f t="shared" si="31"/>
        <v>72</v>
      </c>
      <c r="R529">
        <v>73</v>
      </c>
      <c r="S529">
        <v>104</v>
      </c>
      <c r="T529">
        <v>49</v>
      </c>
      <c r="U529">
        <v>37</v>
      </c>
      <c r="V529">
        <v>55</v>
      </c>
      <c r="W529">
        <v>83</v>
      </c>
    </row>
    <row r="530" spans="1:23" x14ac:dyDescent="0.5">
      <c r="A530">
        <f t="shared" si="34"/>
        <v>529</v>
      </c>
      <c r="B530" t="s">
        <v>553</v>
      </c>
      <c r="C530">
        <v>60</v>
      </c>
      <c r="D530">
        <v>85</v>
      </c>
      <c r="E530">
        <v>40</v>
      </c>
      <c r="F530">
        <v>30</v>
      </c>
      <c r="G530">
        <v>45</v>
      </c>
      <c r="H530">
        <v>68</v>
      </c>
      <c r="I530">
        <f t="shared" si="33"/>
        <v>328</v>
      </c>
      <c r="K530" t="str">
        <f t="shared" si="32"/>
        <v>3C</v>
      </c>
      <c r="L530" t="str">
        <f t="shared" si="32"/>
        <v>55</v>
      </c>
      <c r="M530" t="str">
        <f t="shared" si="32"/>
        <v>28</v>
      </c>
      <c r="N530" t="str">
        <f t="shared" si="31"/>
        <v>1E</v>
      </c>
      <c r="O530" t="str">
        <f t="shared" si="31"/>
        <v>2D</v>
      </c>
      <c r="P530" t="str">
        <f t="shared" si="31"/>
        <v>44</v>
      </c>
      <c r="R530">
        <v>130</v>
      </c>
      <c r="S530">
        <v>159</v>
      </c>
      <c r="T530">
        <v>71</v>
      </c>
      <c r="U530">
        <v>59</v>
      </c>
      <c r="V530">
        <v>77</v>
      </c>
      <c r="W530">
        <v>104</v>
      </c>
    </row>
    <row r="531" spans="1:23" x14ac:dyDescent="0.5">
      <c r="A531">
        <f t="shared" si="34"/>
        <v>530</v>
      </c>
      <c r="B531" t="s">
        <v>554</v>
      </c>
      <c r="C531">
        <v>110</v>
      </c>
      <c r="D531">
        <v>135</v>
      </c>
      <c r="E531">
        <v>60</v>
      </c>
      <c r="F531">
        <v>50</v>
      </c>
      <c r="G531">
        <v>65</v>
      </c>
      <c r="H531">
        <v>88</v>
      </c>
      <c r="I531">
        <f t="shared" si="33"/>
        <v>508</v>
      </c>
      <c r="K531" t="str">
        <f t="shared" si="32"/>
        <v>6E</v>
      </c>
      <c r="L531" t="str">
        <f t="shared" si="32"/>
        <v>87</v>
      </c>
      <c r="M531" t="str">
        <f t="shared" si="32"/>
        <v>3C</v>
      </c>
      <c r="N531" t="str">
        <f t="shared" si="31"/>
        <v>32</v>
      </c>
      <c r="O531" t="str">
        <f t="shared" si="31"/>
        <v>41</v>
      </c>
      <c r="P531" t="str">
        <f t="shared" si="31"/>
        <v>58</v>
      </c>
      <c r="R531">
        <v>139</v>
      </c>
      <c r="S531">
        <v>81</v>
      </c>
      <c r="T531">
        <v>116</v>
      </c>
      <c r="U531">
        <v>81</v>
      </c>
      <c r="V531">
        <v>116</v>
      </c>
      <c r="W531">
        <v>67</v>
      </c>
    </row>
    <row r="532" spans="1:23" x14ac:dyDescent="0.5">
      <c r="A532">
        <f t="shared" si="34"/>
        <v>531</v>
      </c>
      <c r="B532" t="s">
        <v>555</v>
      </c>
      <c r="C532">
        <v>103</v>
      </c>
      <c r="D532">
        <v>60</v>
      </c>
      <c r="E532">
        <v>86</v>
      </c>
      <c r="F532">
        <v>60</v>
      </c>
      <c r="G532">
        <v>86</v>
      </c>
      <c r="H532">
        <v>50</v>
      </c>
      <c r="I532">
        <f t="shared" si="33"/>
        <v>445</v>
      </c>
      <c r="K532" t="str">
        <f t="shared" si="32"/>
        <v>67</v>
      </c>
      <c r="L532" t="str">
        <f t="shared" si="32"/>
        <v>3C</v>
      </c>
      <c r="M532" t="str">
        <f t="shared" si="32"/>
        <v>56</v>
      </c>
      <c r="N532" t="str">
        <f t="shared" si="31"/>
        <v>3C</v>
      </c>
      <c r="O532" t="str">
        <f t="shared" si="31"/>
        <v>56</v>
      </c>
      <c r="P532" t="str">
        <f t="shared" si="31"/>
        <v>32</v>
      </c>
      <c r="R532">
        <v>74</v>
      </c>
      <c r="S532">
        <v>79</v>
      </c>
      <c r="T532">
        <v>54</v>
      </c>
      <c r="U532">
        <v>25</v>
      </c>
      <c r="V532">
        <v>34</v>
      </c>
      <c r="W532">
        <v>34</v>
      </c>
    </row>
    <row r="533" spans="1:23" x14ac:dyDescent="0.5">
      <c r="A533">
        <f t="shared" si="34"/>
        <v>532</v>
      </c>
      <c r="B533" t="s">
        <v>556</v>
      </c>
      <c r="C533">
        <v>75</v>
      </c>
      <c r="D533">
        <v>80</v>
      </c>
      <c r="E533">
        <v>55</v>
      </c>
      <c r="F533">
        <v>25</v>
      </c>
      <c r="G533">
        <v>35</v>
      </c>
      <c r="H533">
        <v>35</v>
      </c>
      <c r="I533">
        <f t="shared" si="33"/>
        <v>305</v>
      </c>
      <c r="K533" t="str">
        <f t="shared" si="32"/>
        <v>4B</v>
      </c>
      <c r="L533" t="str">
        <f t="shared" si="32"/>
        <v>50</v>
      </c>
      <c r="M533" t="str">
        <f t="shared" si="32"/>
        <v>37</v>
      </c>
      <c r="N533" t="str">
        <f t="shared" si="31"/>
        <v>19</v>
      </c>
      <c r="O533" t="str">
        <f t="shared" si="31"/>
        <v>23</v>
      </c>
      <c r="P533" t="str">
        <f t="shared" si="31"/>
        <v>23</v>
      </c>
      <c r="R533">
        <v>84</v>
      </c>
      <c r="S533">
        <v>104</v>
      </c>
      <c r="T533">
        <v>84</v>
      </c>
      <c r="U533">
        <v>40</v>
      </c>
      <c r="V533">
        <v>49</v>
      </c>
      <c r="W533">
        <v>40</v>
      </c>
    </row>
    <row r="534" spans="1:23" x14ac:dyDescent="0.5">
      <c r="A534">
        <f t="shared" si="34"/>
        <v>533</v>
      </c>
      <c r="B534" t="s">
        <v>557</v>
      </c>
      <c r="C534">
        <v>85</v>
      </c>
      <c r="D534">
        <v>105</v>
      </c>
      <c r="E534">
        <v>85</v>
      </c>
      <c r="F534">
        <v>40</v>
      </c>
      <c r="G534">
        <v>50</v>
      </c>
      <c r="H534">
        <v>40</v>
      </c>
      <c r="I534">
        <f t="shared" si="33"/>
        <v>405</v>
      </c>
      <c r="K534" t="str">
        <f t="shared" si="32"/>
        <v>55</v>
      </c>
      <c r="L534" t="str">
        <f t="shared" si="32"/>
        <v>69</v>
      </c>
      <c r="M534" t="str">
        <f t="shared" si="32"/>
        <v>55</v>
      </c>
      <c r="N534" t="str">
        <f t="shared" si="31"/>
        <v>28</v>
      </c>
      <c r="O534" t="str">
        <f t="shared" si="31"/>
        <v>32</v>
      </c>
      <c r="P534" t="str">
        <f t="shared" si="31"/>
        <v>28</v>
      </c>
      <c r="R534">
        <v>125</v>
      </c>
      <c r="S534">
        <v>166</v>
      </c>
      <c r="T534">
        <v>113</v>
      </c>
      <c r="U534">
        <v>65</v>
      </c>
      <c r="V534">
        <v>77</v>
      </c>
      <c r="W534">
        <v>53</v>
      </c>
    </row>
    <row r="535" spans="1:23" x14ac:dyDescent="0.5">
      <c r="A535">
        <f t="shared" si="34"/>
        <v>534</v>
      </c>
      <c r="B535" t="s">
        <v>558</v>
      </c>
      <c r="C535">
        <v>105</v>
      </c>
      <c r="D535">
        <v>140</v>
      </c>
      <c r="E535">
        <v>95</v>
      </c>
      <c r="F535">
        <v>55</v>
      </c>
      <c r="G535">
        <v>65</v>
      </c>
      <c r="H535">
        <v>45</v>
      </c>
      <c r="I535">
        <f t="shared" si="33"/>
        <v>505</v>
      </c>
      <c r="K535" t="str">
        <f t="shared" si="32"/>
        <v>69</v>
      </c>
      <c r="L535" t="str">
        <f t="shared" si="32"/>
        <v>8C</v>
      </c>
      <c r="M535" t="str">
        <f t="shared" si="32"/>
        <v>5F</v>
      </c>
      <c r="N535" t="str">
        <f t="shared" si="31"/>
        <v>37</v>
      </c>
      <c r="O535" t="str">
        <f t="shared" si="31"/>
        <v>41</v>
      </c>
      <c r="P535" t="str">
        <f t="shared" si="31"/>
        <v>2D</v>
      </c>
      <c r="R535">
        <v>51</v>
      </c>
      <c r="S535">
        <v>51</v>
      </c>
      <c r="T535">
        <v>41</v>
      </c>
      <c r="U535">
        <v>51</v>
      </c>
      <c r="V535">
        <v>41</v>
      </c>
      <c r="W535">
        <v>65</v>
      </c>
    </row>
    <row r="536" spans="1:23" x14ac:dyDescent="0.5">
      <c r="A536">
        <f t="shared" si="34"/>
        <v>535</v>
      </c>
      <c r="B536" t="s">
        <v>559</v>
      </c>
      <c r="C536">
        <v>50</v>
      </c>
      <c r="D536">
        <v>50</v>
      </c>
      <c r="E536">
        <v>40</v>
      </c>
      <c r="F536">
        <v>50</v>
      </c>
      <c r="G536">
        <v>40</v>
      </c>
      <c r="H536">
        <v>64</v>
      </c>
      <c r="I536">
        <f t="shared" si="33"/>
        <v>294</v>
      </c>
      <c r="K536" t="str">
        <f t="shared" si="32"/>
        <v>32</v>
      </c>
      <c r="L536" t="str">
        <f t="shared" si="32"/>
        <v>32</v>
      </c>
      <c r="M536" t="str">
        <f t="shared" si="32"/>
        <v>28</v>
      </c>
      <c r="N536" t="str">
        <f t="shared" si="31"/>
        <v>32</v>
      </c>
      <c r="O536" t="str">
        <f t="shared" si="31"/>
        <v>28</v>
      </c>
      <c r="P536" t="str">
        <f t="shared" si="31"/>
        <v>40</v>
      </c>
      <c r="R536">
        <v>78</v>
      </c>
      <c r="S536">
        <v>68</v>
      </c>
      <c r="T536">
        <v>57</v>
      </c>
      <c r="U536">
        <v>68</v>
      </c>
      <c r="V536">
        <v>57</v>
      </c>
      <c r="W536">
        <v>72</v>
      </c>
    </row>
    <row r="537" spans="1:23" x14ac:dyDescent="0.5">
      <c r="A537">
        <f t="shared" si="34"/>
        <v>536</v>
      </c>
      <c r="B537" t="s">
        <v>560</v>
      </c>
      <c r="C537">
        <v>75</v>
      </c>
      <c r="D537">
        <v>65</v>
      </c>
      <c r="E537">
        <v>55</v>
      </c>
      <c r="F537">
        <v>65</v>
      </c>
      <c r="G537">
        <v>55</v>
      </c>
      <c r="H537">
        <v>69</v>
      </c>
      <c r="I537">
        <f t="shared" si="33"/>
        <v>384</v>
      </c>
      <c r="K537" t="str">
        <f t="shared" si="32"/>
        <v>4B</v>
      </c>
      <c r="L537" t="str">
        <f t="shared" si="32"/>
        <v>41</v>
      </c>
      <c r="M537" t="str">
        <f t="shared" si="32"/>
        <v>37</v>
      </c>
      <c r="N537" t="str">
        <f t="shared" si="31"/>
        <v>41</v>
      </c>
      <c r="O537" t="str">
        <f t="shared" si="31"/>
        <v>37</v>
      </c>
      <c r="P537" t="str">
        <f t="shared" si="31"/>
        <v>45</v>
      </c>
      <c r="R537">
        <v>126</v>
      </c>
      <c r="S537">
        <v>102</v>
      </c>
      <c r="T537">
        <v>90</v>
      </c>
      <c r="U537">
        <v>102</v>
      </c>
      <c r="V537">
        <v>90</v>
      </c>
      <c r="W537">
        <v>89</v>
      </c>
    </row>
    <row r="538" spans="1:23" x14ac:dyDescent="0.5">
      <c r="A538">
        <f t="shared" si="34"/>
        <v>537</v>
      </c>
      <c r="B538" t="s">
        <v>561</v>
      </c>
      <c r="C538">
        <v>105</v>
      </c>
      <c r="D538">
        <v>85</v>
      </c>
      <c r="E538">
        <v>75</v>
      </c>
      <c r="F538">
        <v>85</v>
      </c>
      <c r="G538">
        <v>75</v>
      </c>
      <c r="H538">
        <v>74</v>
      </c>
      <c r="I538">
        <f t="shared" si="33"/>
        <v>499</v>
      </c>
      <c r="K538" t="str">
        <f t="shared" si="32"/>
        <v>69</v>
      </c>
      <c r="L538" t="str">
        <f t="shared" si="32"/>
        <v>55</v>
      </c>
      <c r="M538" t="str">
        <f t="shared" si="32"/>
        <v>4B</v>
      </c>
      <c r="N538" t="str">
        <f t="shared" si="31"/>
        <v>55</v>
      </c>
      <c r="O538" t="str">
        <f t="shared" si="31"/>
        <v>4B</v>
      </c>
      <c r="P538" t="str">
        <f t="shared" si="31"/>
        <v>4A</v>
      </c>
      <c r="R538">
        <v>155</v>
      </c>
      <c r="S538">
        <v>129</v>
      </c>
      <c r="T538">
        <v>110</v>
      </c>
      <c r="U538">
        <v>39</v>
      </c>
      <c r="V538">
        <v>110</v>
      </c>
      <c r="W538">
        <v>58</v>
      </c>
    </row>
    <row r="539" spans="1:23" x14ac:dyDescent="0.5">
      <c r="A539">
        <f t="shared" si="34"/>
        <v>538</v>
      </c>
      <c r="B539" t="s">
        <v>562</v>
      </c>
      <c r="C539">
        <v>120</v>
      </c>
      <c r="D539">
        <v>100</v>
      </c>
      <c r="E539">
        <v>85</v>
      </c>
      <c r="F539">
        <v>30</v>
      </c>
      <c r="G539">
        <v>85</v>
      </c>
      <c r="H539">
        <v>45</v>
      </c>
      <c r="I539">
        <f t="shared" si="33"/>
        <v>465</v>
      </c>
      <c r="K539" t="str">
        <f t="shared" si="32"/>
        <v>78</v>
      </c>
      <c r="L539" t="str">
        <f t="shared" si="32"/>
        <v>64</v>
      </c>
      <c r="M539" t="str">
        <f t="shared" si="32"/>
        <v>55</v>
      </c>
      <c r="N539" t="str">
        <f t="shared" si="31"/>
        <v>1E</v>
      </c>
      <c r="O539" t="str">
        <f t="shared" si="31"/>
        <v>55</v>
      </c>
      <c r="P539" t="str">
        <f t="shared" si="31"/>
        <v>2D</v>
      </c>
      <c r="R539">
        <v>97</v>
      </c>
      <c r="S539">
        <v>161</v>
      </c>
      <c r="T539">
        <v>97</v>
      </c>
      <c r="U539">
        <v>39</v>
      </c>
      <c r="V539">
        <v>97</v>
      </c>
      <c r="W539">
        <v>110</v>
      </c>
    </row>
    <row r="540" spans="1:23" x14ac:dyDescent="0.5">
      <c r="A540">
        <f t="shared" si="34"/>
        <v>539</v>
      </c>
      <c r="B540" t="s">
        <v>563</v>
      </c>
      <c r="C540">
        <v>75</v>
      </c>
      <c r="D540">
        <v>125</v>
      </c>
      <c r="E540">
        <v>75</v>
      </c>
      <c r="F540">
        <v>30</v>
      </c>
      <c r="G540">
        <v>75</v>
      </c>
      <c r="H540">
        <v>85</v>
      </c>
      <c r="I540">
        <f t="shared" si="33"/>
        <v>465</v>
      </c>
      <c r="K540" t="str">
        <f t="shared" si="32"/>
        <v>4B</v>
      </c>
      <c r="L540" t="str">
        <f t="shared" si="32"/>
        <v>7D</v>
      </c>
      <c r="M540" t="str">
        <f t="shared" si="32"/>
        <v>4B</v>
      </c>
      <c r="N540" t="str">
        <f t="shared" si="31"/>
        <v>1E</v>
      </c>
      <c r="O540" t="str">
        <f t="shared" si="31"/>
        <v>4B</v>
      </c>
      <c r="P540" t="str">
        <f t="shared" si="31"/>
        <v>55</v>
      </c>
      <c r="R540">
        <v>44</v>
      </c>
      <c r="S540">
        <v>51</v>
      </c>
      <c r="T540">
        <v>68</v>
      </c>
      <c r="U540">
        <v>39</v>
      </c>
      <c r="V540">
        <v>58</v>
      </c>
      <c r="W540">
        <v>41</v>
      </c>
    </row>
    <row r="541" spans="1:23" x14ac:dyDescent="0.5">
      <c r="A541">
        <f t="shared" si="34"/>
        <v>540</v>
      </c>
      <c r="B541" t="s">
        <v>564</v>
      </c>
      <c r="C541">
        <v>45</v>
      </c>
      <c r="D541">
        <v>53</v>
      </c>
      <c r="E541">
        <v>70</v>
      </c>
      <c r="F541">
        <v>40</v>
      </c>
      <c r="G541">
        <v>60</v>
      </c>
      <c r="H541">
        <v>42</v>
      </c>
      <c r="I541">
        <f t="shared" si="33"/>
        <v>310</v>
      </c>
      <c r="K541" t="str">
        <f t="shared" si="32"/>
        <v>2D</v>
      </c>
      <c r="L541" t="str">
        <f t="shared" si="32"/>
        <v>35</v>
      </c>
      <c r="M541" t="str">
        <f t="shared" si="32"/>
        <v>46</v>
      </c>
      <c r="N541" t="str">
        <f t="shared" si="31"/>
        <v>28</v>
      </c>
      <c r="O541" t="str">
        <f t="shared" si="31"/>
        <v>3C</v>
      </c>
      <c r="P541" t="str">
        <f t="shared" si="31"/>
        <v>2A</v>
      </c>
      <c r="R541">
        <v>58</v>
      </c>
      <c r="S541">
        <v>66</v>
      </c>
      <c r="T541">
        <v>95</v>
      </c>
      <c r="U541">
        <v>53</v>
      </c>
      <c r="V541">
        <v>84</v>
      </c>
      <c r="W541">
        <v>44</v>
      </c>
    </row>
    <row r="542" spans="1:23" x14ac:dyDescent="0.5">
      <c r="A542">
        <f t="shared" si="34"/>
        <v>541</v>
      </c>
      <c r="B542" t="s">
        <v>565</v>
      </c>
      <c r="C542">
        <v>55</v>
      </c>
      <c r="D542">
        <v>63</v>
      </c>
      <c r="E542">
        <v>90</v>
      </c>
      <c r="F542">
        <v>50</v>
      </c>
      <c r="G542">
        <v>80</v>
      </c>
      <c r="H542">
        <v>42</v>
      </c>
      <c r="I542">
        <f t="shared" si="33"/>
        <v>380</v>
      </c>
      <c r="K542" t="str">
        <f t="shared" si="32"/>
        <v>37</v>
      </c>
      <c r="L542" t="str">
        <f t="shared" si="32"/>
        <v>3F</v>
      </c>
      <c r="M542" t="str">
        <f t="shared" si="32"/>
        <v>5A</v>
      </c>
      <c r="N542" t="str">
        <f t="shared" si="31"/>
        <v>32</v>
      </c>
      <c r="O542" t="str">
        <f t="shared" si="31"/>
        <v>50</v>
      </c>
      <c r="P542" t="str">
        <f t="shared" si="31"/>
        <v>2A</v>
      </c>
      <c r="R542">
        <v>92</v>
      </c>
      <c r="S542">
        <v>126</v>
      </c>
      <c r="T542">
        <v>98</v>
      </c>
      <c r="U542">
        <v>86</v>
      </c>
      <c r="V542">
        <v>86</v>
      </c>
      <c r="W542">
        <v>113</v>
      </c>
    </row>
    <row r="543" spans="1:23" x14ac:dyDescent="0.5">
      <c r="A543">
        <f t="shared" si="34"/>
        <v>542</v>
      </c>
      <c r="B543" t="s">
        <v>566</v>
      </c>
      <c r="C543">
        <v>75</v>
      </c>
      <c r="D543">
        <v>103</v>
      </c>
      <c r="E543">
        <v>80</v>
      </c>
      <c r="F543">
        <v>70</v>
      </c>
      <c r="G543">
        <v>70</v>
      </c>
      <c r="H543">
        <v>92</v>
      </c>
      <c r="I543">
        <f t="shared" si="33"/>
        <v>490</v>
      </c>
      <c r="K543" t="str">
        <f t="shared" si="32"/>
        <v>4B</v>
      </c>
      <c r="L543" t="str">
        <f t="shared" si="32"/>
        <v>67</v>
      </c>
      <c r="M543" t="str">
        <f t="shared" si="32"/>
        <v>50</v>
      </c>
      <c r="N543" t="str">
        <f t="shared" si="31"/>
        <v>46</v>
      </c>
      <c r="O543" t="str">
        <f t="shared" si="31"/>
        <v>46</v>
      </c>
      <c r="P543" t="str">
        <f t="shared" si="31"/>
        <v>5C</v>
      </c>
      <c r="R543">
        <v>35</v>
      </c>
      <c r="S543">
        <v>52</v>
      </c>
      <c r="T543">
        <v>68</v>
      </c>
      <c r="U543">
        <v>35</v>
      </c>
      <c r="V543">
        <v>45</v>
      </c>
      <c r="W543">
        <v>66</v>
      </c>
    </row>
    <row r="544" spans="1:23" x14ac:dyDescent="0.5">
      <c r="A544">
        <f t="shared" si="34"/>
        <v>543</v>
      </c>
      <c r="B544" t="s">
        <v>567</v>
      </c>
      <c r="C544">
        <v>30</v>
      </c>
      <c r="D544">
        <v>45</v>
      </c>
      <c r="E544">
        <v>59</v>
      </c>
      <c r="F544">
        <v>30</v>
      </c>
      <c r="G544">
        <v>39</v>
      </c>
      <c r="H544">
        <v>57</v>
      </c>
      <c r="I544">
        <f t="shared" si="33"/>
        <v>260</v>
      </c>
      <c r="K544" t="str">
        <f t="shared" si="32"/>
        <v>1E</v>
      </c>
      <c r="L544" t="str">
        <f t="shared" si="32"/>
        <v>2D</v>
      </c>
      <c r="M544" t="str">
        <f t="shared" si="32"/>
        <v>3B</v>
      </c>
      <c r="N544" t="str">
        <f t="shared" si="31"/>
        <v>1E</v>
      </c>
      <c r="O544" t="str">
        <f t="shared" si="31"/>
        <v>27</v>
      </c>
      <c r="P544" t="str">
        <f t="shared" si="31"/>
        <v>39</v>
      </c>
      <c r="R544">
        <v>44</v>
      </c>
      <c r="S544">
        <v>61</v>
      </c>
      <c r="T544">
        <v>110</v>
      </c>
      <c r="U544">
        <v>44</v>
      </c>
      <c r="V544">
        <v>88</v>
      </c>
      <c r="W544">
        <v>52</v>
      </c>
    </row>
    <row r="545" spans="1:23" x14ac:dyDescent="0.5">
      <c r="A545">
        <f t="shared" si="34"/>
        <v>544</v>
      </c>
      <c r="B545" t="s">
        <v>568</v>
      </c>
      <c r="C545">
        <v>40</v>
      </c>
      <c r="D545">
        <v>55</v>
      </c>
      <c r="E545">
        <v>99</v>
      </c>
      <c r="F545">
        <v>40</v>
      </c>
      <c r="G545">
        <v>79</v>
      </c>
      <c r="H545">
        <v>47</v>
      </c>
      <c r="I545">
        <f t="shared" si="33"/>
        <v>360</v>
      </c>
      <c r="K545" t="str">
        <f t="shared" si="32"/>
        <v>28</v>
      </c>
      <c r="L545" t="str">
        <f t="shared" si="32"/>
        <v>37</v>
      </c>
      <c r="M545" t="str">
        <f t="shared" si="32"/>
        <v>63</v>
      </c>
      <c r="N545" t="str">
        <f t="shared" si="31"/>
        <v>28</v>
      </c>
      <c r="O545" t="str">
        <f t="shared" si="31"/>
        <v>4F</v>
      </c>
      <c r="P545" t="str">
        <f t="shared" si="31"/>
        <v>2F</v>
      </c>
      <c r="R545">
        <v>76</v>
      </c>
      <c r="S545">
        <v>114</v>
      </c>
      <c r="T545">
        <v>112</v>
      </c>
      <c r="U545">
        <v>69</v>
      </c>
      <c r="V545">
        <v>87</v>
      </c>
      <c r="W545">
        <v>141</v>
      </c>
    </row>
    <row r="546" spans="1:23" x14ac:dyDescent="0.5">
      <c r="A546">
        <f t="shared" si="34"/>
        <v>545</v>
      </c>
      <c r="B546" t="s">
        <v>569</v>
      </c>
      <c r="C546">
        <v>60</v>
      </c>
      <c r="D546">
        <v>90</v>
      </c>
      <c r="E546">
        <v>89</v>
      </c>
      <c r="F546">
        <v>55</v>
      </c>
      <c r="G546">
        <v>69</v>
      </c>
      <c r="H546">
        <v>112</v>
      </c>
      <c r="I546">
        <f t="shared" si="33"/>
        <v>475</v>
      </c>
      <c r="K546" t="str">
        <f t="shared" si="32"/>
        <v>3C</v>
      </c>
      <c r="L546" t="str">
        <f t="shared" si="32"/>
        <v>5A</v>
      </c>
      <c r="M546" t="str">
        <f t="shared" si="32"/>
        <v>59</v>
      </c>
      <c r="N546" t="str">
        <f t="shared" si="31"/>
        <v>37</v>
      </c>
      <c r="O546" t="str">
        <f t="shared" si="31"/>
        <v>45</v>
      </c>
      <c r="P546" t="str">
        <f t="shared" si="31"/>
        <v>70</v>
      </c>
      <c r="R546">
        <v>57</v>
      </c>
      <c r="S546">
        <v>39</v>
      </c>
      <c r="T546">
        <v>86</v>
      </c>
      <c r="U546">
        <v>53</v>
      </c>
      <c r="V546">
        <v>71</v>
      </c>
      <c r="W546">
        <v>94</v>
      </c>
    </row>
    <row r="547" spans="1:23" x14ac:dyDescent="0.5">
      <c r="A547">
        <f t="shared" si="34"/>
        <v>546</v>
      </c>
      <c r="B547" t="s">
        <v>570</v>
      </c>
      <c r="C547">
        <v>40</v>
      </c>
      <c r="D547">
        <v>27</v>
      </c>
      <c r="E547">
        <v>60</v>
      </c>
      <c r="F547">
        <v>37</v>
      </c>
      <c r="G547">
        <v>50</v>
      </c>
      <c r="H547">
        <v>66</v>
      </c>
      <c r="I547">
        <f t="shared" si="33"/>
        <v>280</v>
      </c>
      <c r="K547" t="str">
        <f t="shared" si="32"/>
        <v>28</v>
      </c>
      <c r="L547" t="str">
        <f t="shared" si="32"/>
        <v>1B</v>
      </c>
      <c r="M547" t="str">
        <f t="shared" si="32"/>
        <v>3C</v>
      </c>
      <c r="N547" t="str">
        <f t="shared" si="31"/>
        <v>25</v>
      </c>
      <c r="O547" t="str">
        <f t="shared" si="31"/>
        <v>32</v>
      </c>
      <c r="P547" t="str">
        <f t="shared" si="31"/>
        <v>42</v>
      </c>
      <c r="R547">
        <v>75</v>
      </c>
      <c r="S547">
        <v>84</v>
      </c>
      <c r="T547">
        <v>106</v>
      </c>
      <c r="U547">
        <v>96</v>
      </c>
      <c r="V547">
        <v>94</v>
      </c>
      <c r="W547">
        <v>145</v>
      </c>
    </row>
    <row r="548" spans="1:23" x14ac:dyDescent="0.5">
      <c r="A548">
        <f t="shared" si="34"/>
        <v>547</v>
      </c>
      <c r="B548" t="s">
        <v>571</v>
      </c>
      <c r="C548">
        <v>60</v>
      </c>
      <c r="D548">
        <v>67</v>
      </c>
      <c r="E548">
        <v>85</v>
      </c>
      <c r="F548">
        <v>77</v>
      </c>
      <c r="G548">
        <v>75</v>
      </c>
      <c r="H548">
        <v>116</v>
      </c>
      <c r="I548">
        <f t="shared" si="33"/>
        <v>480</v>
      </c>
      <c r="K548" t="str">
        <f t="shared" si="32"/>
        <v>3C</v>
      </c>
      <c r="L548" t="str">
        <f t="shared" si="32"/>
        <v>43</v>
      </c>
      <c r="M548" t="str">
        <f t="shared" si="32"/>
        <v>55</v>
      </c>
      <c r="N548" t="str">
        <f t="shared" si="31"/>
        <v>4D</v>
      </c>
      <c r="O548" t="str">
        <f t="shared" si="31"/>
        <v>4B</v>
      </c>
      <c r="P548" t="str">
        <f t="shared" si="31"/>
        <v>74</v>
      </c>
      <c r="R548">
        <v>64</v>
      </c>
      <c r="S548">
        <v>50</v>
      </c>
      <c r="T548">
        <v>71</v>
      </c>
      <c r="U548">
        <v>100</v>
      </c>
      <c r="V548">
        <v>71</v>
      </c>
      <c r="W548">
        <v>43</v>
      </c>
    </row>
    <row r="549" spans="1:23" x14ac:dyDescent="0.5">
      <c r="A549">
        <f t="shared" si="34"/>
        <v>548</v>
      </c>
      <c r="B549" t="s">
        <v>572</v>
      </c>
      <c r="C549">
        <v>45</v>
      </c>
      <c r="D549">
        <v>35</v>
      </c>
      <c r="E549">
        <v>50</v>
      </c>
      <c r="F549">
        <v>70</v>
      </c>
      <c r="G549">
        <v>50</v>
      </c>
      <c r="H549">
        <v>30</v>
      </c>
      <c r="I549">
        <f t="shared" si="33"/>
        <v>280</v>
      </c>
      <c r="K549" t="str">
        <f t="shared" si="32"/>
        <v>2D</v>
      </c>
      <c r="L549" t="str">
        <f t="shared" si="32"/>
        <v>23</v>
      </c>
      <c r="M549" t="str">
        <f t="shared" si="32"/>
        <v>32</v>
      </c>
      <c r="N549" t="str">
        <f t="shared" si="31"/>
        <v>46</v>
      </c>
      <c r="O549" t="str">
        <f t="shared" si="31"/>
        <v>32</v>
      </c>
      <c r="P549" t="str">
        <f t="shared" si="31"/>
        <v>1E</v>
      </c>
      <c r="R549">
        <v>88</v>
      </c>
      <c r="S549">
        <v>75</v>
      </c>
      <c r="T549">
        <v>94</v>
      </c>
      <c r="U549">
        <v>138</v>
      </c>
      <c r="V549">
        <v>94</v>
      </c>
      <c r="W549">
        <v>112</v>
      </c>
    </row>
    <row r="550" spans="1:23" x14ac:dyDescent="0.5">
      <c r="A550">
        <f t="shared" si="34"/>
        <v>549</v>
      </c>
      <c r="B550" t="s">
        <v>573</v>
      </c>
      <c r="C550">
        <v>70</v>
      </c>
      <c r="D550">
        <v>60</v>
      </c>
      <c r="E550">
        <v>75</v>
      </c>
      <c r="F550">
        <v>110</v>
      </c>
      <c r="G550">
        <v>75</v>
      </c>
      <c r="H550">
        <v>90</v>
      </c>
      <c r="I550">
        <f t="shared" si="33"/>
        <v>480</v>
      </c>
      <c r="K550" t="str">
        <f t="shared" si="32"/>
        <v>46</v>
      </c>
      <c r="L550" t="str">
        <f t="shared" si="32"/>
        <v>3C</v>
      </c>
      <c r="M550" t="str">
        <f t="shared" si="32"/>
        <v>4B</v>
      </c>
      <c r="N550" t="str">
        <f t="shared" si="31"/>
        <v>6E</v>
      </c>
      <c r="O550" t="str">
        <f t="shared" si="31"/>
        <v>4B</v>
      </c>
      <c r="P550" t="str">
        <f t="shared" si="31"/>
        <v>5A</v>
      </c>
      <c r="R550">
        <v>91</v>
      </c>
      <c r="S550">
        <v>120</v>
      </c>
      <c r="T550">
        <v>85</v>
      </c>
      <c r="U550">
        <v>104</v>
      </c>
      <c r="V550">
        <v>72</v>
      </c>
      <c r="W550">
        <v>128</v>
      </c>
    </row>
    <row r="551" spans="1:23" x14ac:dyDescent="0.5">
      <c r="A551">
        <f t="shared" si="34"/>
        <v>550</v>
      </c>
      <c r="B551" t="s">
        <v>574</v>
      </c>
      <c r="C551">
        <v>70</v>
      </c>
      <c r="D551">
        <v>92</v>
      </c>
      <c r="E551">
        <v>65</v>
      </c>
      <c r="F551">
        <v>80</v>
      </c>
      <c r="G551">
        <v>55</v>
      </c>
      <c r="H551">
        <v>98</v>
      </c>
      <c r="I551">
        <f t="shared" si="33"/>
        <v>460</v>
      </c>
      <c r="K551" t="str">
        <f t="shared" si="32"/>
        <v>46</v>
      </c>
      <c r="L551" t="str">
        <f t="shared" si="32"/>
        <v>5C</v>
      </c>
      <c r="M551" t="str">
        <f t="shared" si="32"/>
        <v>41</v>
      </c>
      <c r="N551" t="str">
        <f t="shared" si="31"/>
        <v>50</v>
      </c>
      <c r="O551" t="str">
        <f t="shared" si="31"/>
        <v>37</v>
      </c>
      <c r="P551" t="str">
        <f t="shared" si="31"/>
        <v>62</v>
      </c>
      <c r="R551">
        <v>51</v>
      </c>
      <c r="S551">
        <v>74</v>
      </c>
      <c r="T551">
        <v>36</v>
      </c>
      <c r="U551">
        <v>36</v>
      </c>
      <c r="V551">
        <v>36</v>
      </c>
      <c r="W551">
        <v>67</v>
      </c>
    </row>
    <row r="552" spans="1:23" x14ac:dyDescent="0.5">
      <c r="A552">
        <f t="shared" si="34"/>
        <v>551</v>
      </c>
      <c r="B552" t="s">
        <v>575</v>
      </c>
      <c r="C552">
        <v>50</v>
      </c>
      <c r="D552">
        <v>72</v>
      </c>
      <c r="E552">
        <v>35</v>
      </c>
      <c r="F552">
        <v>35</v>
      </c>
      <c r="G552">
        <v>35</v>
      </c>
      <c r="H552">
        <v>65</v>
      </c>
      <c r="I552">
        <f t="shared" si="33"/>
        <v>292</v>
      </c>
      <c r="K552" t="str">
        <f t="shared" si="32"/>
        <v>32</v>
      </c>
      <c r="L552" t="str">
        <f t="shared" si="32"/>
        <v>48</v>
      </c>
      <c r="M552" t="str">
        <f t="shared" si="32"/>
        <v>23</v>
      </c>
      <c r="N552" t="str">
        <f t="shared" si="32"/>
        <v>23</v>
      </c>
      <c r="O552" t="str">
        <f t="shared" si="32"/>
        <v>23</v>
      </c>
      <c r="P552" t="str">
        <f t="shared" si="32"/>
        <v>41</v>
      </c>
      <c r="R552">
        <v>68</v>
      </c>
      <c r="S552">
        <v>93</v>
      </c>
      <c r="T552">
        <v>51</v>
      </c>
      <c r="U552">
        <v>51</v>
      </c>
      <c r="V552">
        <v>51</v>
      </c>
      <c r="W552">
        <v>84</v>
      </c>
    </row>
    <row r="553" spans="1:23" x14ac:dyDescent="0.5">
      <c r="A553">
        <f t="shared" si="34"/>
        <v>552</v>
      </c>
      <c r="B553" t="s">
        <v>576</v>
      </c>
      <c r="C553">
        <v>60</v>
      </c>
      <c r="D553">
        <v>82</v>
      </c>
      <c r="E553">
        <v>45</v>
      </c>
      <c r="F553">
        <v>45</v>
      </c>
      <c r="G553">
        <v>45</v>
      </c>
      <c r="H553">
        <v>74</v>
      </c>
      <c r="I553">
        <f t="shared" si="33"/>
        <v>351</v>
      </c>
      <c r="K553" t="str">
        <f t="shared" ref="K553:P595" si="35">DEC2HEX(C553)</f>
        <v>3C</v>
      </c>
      <c r="L553" t="str">
        <f t="shared" si="35"/>
        <v>52</v>
      </c>
      <c r="M553" t="str">
        <f t="shared" si="35"/>
        <v>2D</v>
      </c>
      <c r="N553" t="str">
        <f t="shared" si="35"/>
        <v>2D</v>
      </c>
      <c r="O553" t="str">
        <f t="shared" si="35"/>
        <v>2D</v>
      </c>
      <c r="P553" t="str">
        <f t="shared" si="35"/>
        <v>4A</v>
      </c>
      <c r="R553">
        <v>112</v>
      </c>
      <c r="S553">
        <v>138</v>
      </c>
      <c r="T553">
        <v>83</v>
      </c>
      <c r="U553">
        <v>77</v>
      </c>
      <c r="V553">
        <v>83</v>
      </c>
      <c r="W553">
        <v>108</v>
      </c>
    </row>
    <row r="554" spans="1:23" x14ac:dyDescent="0.5">
      <c r="A554">
        <f t="shared" si="34"/>
        <v>553</v>
      </c>
      <c r="B554" t="s">
        <v>577</v>
      </c>
      <c r="C554">
        <v>95</v>
      </c>
      <c r="D554">
        <v>117</v>
      </c>
      <c r="E554">
        <v>70</v>
      </c>
      <c r="F554">
        <v>65</v>
      </c>
      <c r="G554">
        <v>70</v>
      </c>
      <c r="H554">
        <v>92</v>
      </c>
      <c r="I554">
        <f t="shared" si="33"/>
        <v>509</v>
      </c>
      <c r="K554" t="str">
        <f t="shared" si="35"/>
        <v>5F</v>
      </c>
      <c r="L554" t="str">
        <f t="shared" si="35"/>
        <v>75</v>
      </c>
      <c r="M554" t="str">
        <f t="shared" si="35"/>
        <v>46</v>
      </c>
      <c r="N554" t="str">
        <f t="shared" si="35"/>
        <v>41</v>
      </c>
      <c r="O554" t="str">
        <f t="shared" si="35"/>
        <v>46</v>
      </c>
      <c r="P554" t="str">
        <f t="shared" si="35"/>
        <v>5C</v>
      </c>
      <c r="R554">
        <v>89</v>
      </c>
      <c r="S554">
        <v>114</v>
      </c>
      <c r="T554">
        <v>57</v>
      </c>
      <c r="U554">
        <v>19</v>
      </c>
      <c r="V554">
        <v>57</v>
      </c>
      <c r="W554">
        <v>63</v>
      </c>
    </row>
    <row r="555" spans="1:23" x14ac:dyDescent="0.5">
      <c r="A555">
        <f t="shared" si="34"/>
        <v>554</v>
      </c>
      <c r="B555" t="s">
        <v>578</v>
      </c>
      <c r="C555">
        <v>70</v>
      </c>
      <c r="D555">
        <v>90</v>
      </c>
      <c r="E555">
        <v>45</v>
      </c>
      <c r="F555">
        <v>15</v>
      </c>
      <c r="G555">
        <v>45</v>
      </c>
      <c r="H555">
        <v>50</v>
      </c>
      <c r="I555">
        <f t="shared" si="33"/>
        <v>315</v>
      </c>
      <c r="K555" t="str">
        <f t="shared" si="35"/>
        <v>46</v>
      </c>
      <c r="L555" t="str">
        <f t="shared" si="35"/>
        <v>5A</v>
      </c>
      <c r="M555" t="str">
        <f t="shared" si="35"/>
        <v>2D</v>
      </c>
      <c r="N555" t="str">
        <f t="shared" si="35"/>
        <v>F</v>
      </c>
      <c r="O555" t="str">
        <f t="shared" si="35"/>
        <v>2D</v>
      </c>
      <c r="P555" t="str">
        <f t="shared" si="35"/>
        <v>32</v>
      </c>
      <c r="R555">
        <v>131</v>
      </c>
      <c r="S555">
        <v>175</v>
      </c>
      <c r="T555">
        <v>69</v>
      </c>
      <c r="U555">
        <v>38</v>
      </c>
      <c r="V555">
        <v>69</v>
      </c>
      <c r="W555">
        <v>119</v>
      </c>
    </row>
    <row r="556" spans="1:23" x14ac:dyDescent="0.5">
      <c r="A556">
        <f t="shared" si="34"/>
        <v>555</v>
      </c>
      <c r="B556" t="s">
        <v>579</v>
      </c>
      <c r="C556">
        <v>105</v>
      </c>
      <c r="D556">
        <v>140</v>
      </c>
      <c r="E556">
        <v>55</v>
      </c>
      <c r="F556">
        <v>30</v>
      </c>
      <c r="G556">
        <v>55</v>
      </c>
      <c r="H556">
        <v>95</v>
      </c>
      <c r="I556">
        <f t="shared" si="33"/>
        <v>480</v>
      </c>
      <c r="K556" t="str">
        <f t="shared" si="35"/>
        <v>69</v>
      </c>
      <c r="L556" t="str">
        <f t="shared" si="35"/>
        <v>8C</v>
      </c>
      <c r="M556" t="str">
        <f t="shared" si="35"/>
        <v>37</v>
      </c>
      <c r="N556" t="str">
        <f t="shared" si="35"/>
        <v>1E</v>
      </c>
      <c r="O556" t="str">
        <f t="shared" si="35"/>
        <v>37</v>
      </c>
      <c r="P556" t="str">
        <f t="shared" si="35"/>
        <v>5F</v>
      </c>
      <c r="R556">
        <v>98</v>
      </c>
      <c r="S556">
        <v>112</v>
      </c>
      <c r="T556">
        <v>87</v>
      </c>
      <c r="U556">
        <v>138</v>
      </c>
      <c r="V556">
        <v>87</v>
      </c>
      <c r="W556">
        <v>78</v>
      </c>
    </row>
    <row r="557" spans="1:23" x14ac:dyDescent="0.5">
      <c r="A557">
        <f t="shared" si="34"/>
        <v>556</v>
      </c>
      <c r="B557" t="s">
        <v>580</v>
      </c>
      <c r="C557">
        <v>75</v>
      </c>
      <c r="D557">
        <v>86</v>
      </c>
      <c r="E557">
        <v>67</v>
      </c>
      <c r="F557">
        <v>106</v>
      </c>
      <c r="G557">
        <v>67</v>
      </c>
      <c r="H557">
        <v>60</v>
      </c>
      <c r="I557">
        <f t="shared" si="33"/>
        <v>461</v>
      </c>
      <c r="K557" t="str">
        <f t="shared" si="35"/>
        <v>4B</v>
      </c>
      <c r="L557" t="str">
        <f t="shared" si="35"/>
        <v>56</v>
      </c>
      <c r="M557" t="str">
        <f t="shared" si="35"/>
        <v>43</v>
      </c>
      <c r="N557" t="str">
        <f t="shared" si="35"/>
        <v>6A</v>
      </c>
      <c r="O557" t="str">
        <f t="shared" si="35"/>
        <v>43</v>
      </c>
      <c r="P557" t="str">
        <f t="shared" si="35"/>
        <v>3C</v>
      </c>
      <c r="R557">
        <v>62</v>
      </c>
      <c r="S557">
        <v>80</v>
      </c>
      <c r="T557">
        <v>105</v>
      </c>
      <c r="U557">
        <v>43</v>
      </c>
      <c r="V557">
        <v>43</v>
      </c>
      <c r="W557">
        <v>68</v>
      </c>
    </row>
    <row r="558" spans="1:23" x14ac:dyDescent="0.5">
      <c r="A558">
        <f t="shared" si="34"/>
        <v>557</v>
      </c>
      <c r="B558" t="s">
        <v>581</v>
      </c>
      <c r="C558">
        <v>50</v>
      </c>
      <c r="D558">
        <v>65</v>
      </c>
      <c r="E558">
        <v>85</v>
      </c>
      <c r="F558">
        <v>35</v>
      </c>
      <c r="G558">
        <v>35</v>
      </c>
      <c r="H558">
        <v>55</v>
      </c>
      <c r="I558">
        <f t="shared" si="33"/>
        <v>325</v>
      </c>
      <c r="K558" t="str">
        <f t="shared" si="35"/>
        <v>32</v>
      </c>
      <c r="L558" t="str">
        <f t="shared" si="35"/>
        <v>41</v>
      </c>
      <c r="M558" t="str">
        <f t="shared" si="35"/>
        <v>55</v>
      </c>
      <c r="N558" t="str">
        <f t="shared" si="35"/>
        <v>23</v>
      </c>
      <c r="O558" t="str">
        <f t="shared" si="35"/>
        <v>23</v>
      </c>
      <c r="P558" t="str">
        <f t="shared" si="35"/>
        <v>37</v>
      </c>
      <c r="R558">
        <v>88</v>
      </c>
      <c r="S558">
        <v>120</v>
      </c>
      <c r="T558">
        <v>158</v>
      </c>
      <c r="U558">
        <v>82</v>
      </c>
      <c r="V558">
        <v>95</v>
      </c>
      <c r="W558">
        <v>57</v>
      </c>
    </row>
    <row r="559" spans="1:23" x14ac:dyDescent="0.5">
      <c r="A559">
        <f t="shared" si="34"/>
        <v>558</v>
      </c>
      <c r="B559" t="s">
        <v>582</v>
      </c>
      <c r="C559">
        <v>70</v>
      </c>
      <c r="D559">
        <v>95</v>
      </c>
      <c r="E559">
        <v>125</v>
      </c>
      <c r="F559">
        <v>65</v>
      </c>
      <c r="G559">
        <v>75</v>
      </c>
      <c r="H559">
        <v>45</v>
      </c>
      <c r="I559">
        <f t="shared" si="33"/>
        <v>475</v>
      </c>
      <c r="K559" t="str">
        <f t="shared" si="35"/>
        <v>46</v>
      </c>
      <c r="L559" t="str">
        <f t="shared" si="35"/>
        <v>5F</v>
      </c>
      <c r="M559" t="str">
        <f t="shared" si="35"/>
        <v>7D</v>
      </c>
      <c r="N559" t="str">
        <f t="shared" si="35"/>
        <v>41</v>
      </c>
      <c r="O559" t="str">
        <f t="shared" si="35"/>
        <v>4B</v>
      </c>
      <c r="P559" t="str">
        <f t="shared" si="35"/>
        <v>2D</v>
      </c>
      <c r="R559">
        <v>57</v>
      </c>
      <c r="S559">
        <v>86</v>
      </c>
      <c r="T559">
        <v>80</v>
      </c>
      <c r="U559">
        <v>40</v>
      </c>
      <c r="V559">
        <v>80</v>
      </c>
      <c r="W559">
        <v>55</v>
      </c>
    </row>
    <row r="560" spans="1:23" x14ac:dyDescent="0.5">
      <c r="A560">
        <f t="shared" si="34"/>
        <v>559</v>
      </c>
      <c r="B560" t="s">
        <v>583</v>
      </c>
      <c r="C560">
        <v>50</v>
      </c>
      <c r="D560">
        <v>75</v>
      </c>
      <c r="E560">
        <v>70</v>
      </c>
      <c r="F560">
        <v>35</v>
      </c>
      <c r="G560">
        <v>70</v>
      </c>
      <c r="H560">
        <v>48</v>
      </c>
      <c r="I560">
        <f t="shared" si="33"/>
        <v>348</v>
      </c>
      <c r="K560" t="str">
        <f t="shared" si="35"/>
        <v>32</v>
      </c>
      <c r="L560" t="str">
        <f t="shared" si="35"/>
        <v>4B</v>
      </c>
      <c r="M560" t="str">
        <f t="shared" si="35"/>
        <v>46</v>
      </c>
      <c r="N560" t="str">
        <f t="shared" si="35"/>
        <v>23</v>
      </c>
      <c r="O560" t="str">
        <f t="shared" si="35"/>
        <v>46</v>
      </c>
      <c r="P560" t="str">
        <f t="shared" si="35"/>
        <v>30</v>
      </c>
      <c r="R560">
        <v>80</v>
      </c>
      <c r="S560">
        <v>111</v>
      </c>
      <c r="T560">
        <v>141</v>
      </c>
      <c r="U560">
        <v>55</v>
      </c>
      <c r="V560">
        <v>141</v>
      </c>
      <c r="W560">
        <v>71</v>
      </c>
    </row>
    <row r="561" spans="1:23" x14ac:dyDescent="0.5">
      <c r="A561">
        <f t="shared" si="34"/>
        <v>560</v>
      </c>
      <c r="B561" t="s">
        <v>584</v>
      </c>
      <c r="C561">
        <v>65</v>
      </c>
      <c r="D561">
        <v>90</v>
      </c>
      <c r="E561">
        <v>115</v>
      </c>
      <c r="F561">
        <v>45</v>
      </c>
      <c r="G561">
        <v>115</v>
      </c>
      <c r="H561">
        <v>58</v>
      </c>
      <c r="I561">
        <f t="shared" si="33"/>
        <v>488</v>
      </c>
      <c r="K561" t="str">
        <f t="shared" si="35"/>
        <v>41</v>
      </c>
      <c r="L561" t="str">
        <f t="shared" si="35"/>
        <v>5A</v>
      </c>
      <c r="M561" t="str">
        <f t="shared" si="35"/>
        <v>73</v>
      </c>
      <c r="N561" t="str">
        <f t="shared" si="35"/>
        <v>2D</v>
      </c>
      <c r="O561" t="str">
        <f t="shared" si="35"/>
        <v>73</v>
      </c>
      <c r="P561" t="str">
        <f t="shared" si="35"/>
        <v>3A</v>
      </c>
      <c r="R561">
        <v>88</v>
      </c>
      <c r="S561">
        <v>71</v>
      </c>
      <c r="T561">
        <v>98</v>
      </c>
      <c r="U561">
        <v>126</v>
      </c>
      <c r="V561">
        <v>98</v>
      </c>
      <c r="W561">
        <v>119</v>
      </c>
    </row>
    <row r="562" spans="1:23" x14ac:dyDescent="0.5">
      <c r="A562">
        <f t="shared" si="34"/>
        <v>561</v>
      </c>
      <c r="B562" t="s">
        <v>585</v>
      </c>
      <c r="C562">
        <v>72</v>
      </c>
      <c r="D562">
        <v>58</v>
      </c>
      <c r="E562">
        <v>80</v>
      </c>
      <c r="F562">
        <v>103</v>
      </c>
      <c r="G562">
        <v>80</v>
      </c>
      <c r="H562">
        <v>97</v>
      </c>
      <c r="I562">
        <f t="shared" si="33"/>
        <v>490</v>
      </c>
      <c r="K562" t="str">
        <f t="shared" si="35"/>
        <v>48</v>
      </c>
      <c r="L562" t="str">
        <f t="shared" si="35"/>
        <v>3A</v>
      </c>
      <c r="M562" t="str">
        <f t="shared" si="35"/>
        <v>50</v>
      </c>
      <c r="N562" t="str">
        <f t="shared" si="35"/>
        <v>67</v>
      </c>
      <c r="O562" t="str">
        <f t="shared" si="35"/>
        <v>50</v>
      </c>
      <c r="P562" t="str">
        <f t="shared" si="35"/>
        <v>61</v>
      </c>
      <c r="R562">
        <v>50</v>
      </c>
      <c r="S562">
        <v>40</v>
      </c>
      <c r="T562">
        <v>112</v>
      </c>
      <c r="U562">
        <v>73</v>
      </c>
      <c r="V562">
        <v>86</v>
      </c>
      <c r="W562">
        <v>40</v>
      </c>
    </row>
    <row r="563" spans="1:23" x14ac:dyDescent="0.5">
      <c r="A563">
        <f t="shared" si="34"/>
        <v>562</v>
      </c>
      <c r="B563" t="s">
        <v>586</v>
      </c>
      <c r="C563">
        <v>38</v>
      </c>
      <c r="D563">
        <v>30</v>
      </c>
      <c r="E563">
        <v>85</v>
      </c>
      <c r="F563">
        <v>55</v>
      </c>
      <c r="G563">
        <v>65</v>
      </c>
      <c r="H563">
        <v>30</v>
      </c>
      <c r="I563">
        <f t="shared" si="33"/>
        <v>303</v>
      </c>
      <c r="K563" t="str">
        <f t="shared" si="35"/>
        <v>26</v>
      </c>
      <c r="L563" t="str">
        <f t="shared" si="35"/>
        <v>1E</v>
      </c>
      <c r="M563" t="str">
        <f t="shared" si="35"/>
        <v>55</v>
      </c>
      <c r="N563" t="str">
        <f t="shared" si="35"/>
        <v>37</v>
      </c>
      <c r="O563" t="str">
        <f t="shared" si="35"/>
        <v>41</v>
      </c>
      <c r="P563" t="str">
        <f t="shared" si="35"/>
        <v>1E</v>
      </c>
      <c r="R563">
        <v>72</v>
      </c>
      <c r="S563">
        <v>62</v>
      </c>
      <c r="T563">
        <v>180</v>
      </c>
      <c r="U563">
        <v>118</v>
      </c>
      <c r="V563">
        <v>130</v>
      </c>
      <c r="W563">
        <v>37</v>
      </c>
    </row>
    <row r="564" spans="1:23" x14ac:dyDescent="0.5">
      <c r="A564">
        <f t="shared" si="34"/>
        <v>563</v>
      </c>
      <c r="B564" t="s">
        <v>587</v>
      </c>
      <c r="C564">
        <v>58</v>
      </c>
      <c r="D564">
        <v>50</v>
      </c>
      <c r="E564">
        <v>145</v>
      </c>
      <c r="F564">
        <v>95</v>
      </c>
      <c r="G564">
        <v>105</v>
      </c>
      <c r="H564">
        <v>30</v>
      </c>
      <c r="I564">
        <f t="shared" si="33"/>
        <v>483</v>
      </c>
      <c r="K564" t="str">
        <f t="shared" si="35"/>
        <v>3A</v>
      </c>
      <c r="L564" t="str">
        <f t="shared" si="35"/>
        <v>32</v>
      </c>
      <c r="M564" t="str">
        <f t="shared" si="35"/>
        <v>91</v>
      </c>
      <c r="N564" t="str">
        <f t="shared" si="35"/>
        <v>5F</v>
      </c>
      <c r="O564" t="str">
        <f t="shared" si="35"/>
        <v>69</v>
      </c>
      <c r="P564" t="str">
        <f t="shared" si="35"/>
        <v>1E</v>
      </c>
      <c r="R564">
        <v>61</v>
      </c>
      <c r="S564">
        <v>88</v>
      </c>
      <c r="T564">
        <v>116</v>
      </c>
      <c r="U564">
        <v>60</v>
      </c>
      <c r="V564">
        <v>51</v>
      </c>
      <c r="W564">
        <v>25</v>
      </c>
    </row>
    <row r="565" spans="1:23" x14ac:dyDescent="0.5">
      <c r="A565">
        <f t="shared" si="34"/>
        <v>564</v>
      </c>
      <c r="B565" t="s">
        <v>588</v>
      </c>
      <c r="C565">
        <v>54</v>
      </c>
      <c r="D565">
        <v>78</v>
      </c>
      <c r="E565">
        <v>103</v>
      </c>
      <c r="F565">
        <v>53</v>
      </c>
      <c r="G565">
        <v>45</v>
      </c>
      <c r="H565">
        <v>22</v>
      </c>
      <c r="I565">
        <f t="shared" si="33"/>
        <v>355</v>
      </c>
      <c r="K565" t="str">
        <f t="shared" si="35"/>
        <v>36</v>
      </c>
      <c r="L565" t="str">
        <f t="shared" si="35"/>
        <v>4E</v>
      </c>
      <c r="M565" t="str">
        <f t="shared" si="35"/>
        <v>67</v>
      </c>
      <c r="N565" t="str">
        <f t="shared" si="35"/>
        <v>35</v>
      </c>
      <c r="O565" t="str">
        <f t="shared" si="35"/>
        <v>2D</v>
      </c>
      <c r="P565" t="str">
        <f t="shared" si="35"/>
        <v>16</v>
      </c>
      <c r="R565">
        <v>90</v>
      </c>
      <c r="S565">
        <v>131</v>
      </c>
      <c r="T565">
        <v>161</v>
      </c>
      <c r="U565">
        <v>101</v>
      </c>
      <c r="V565">
        <v>79</v>
      </c>
      <c r="W565">
        <v>39</v>
      </c>
    </row>
    <row r="566" spans="1:23" x14ac:dyDescent="0.5">
      <c r="A566">
        <f t="shared" si="34"/>
        <v>565</v>
      </c>
      <c r="B566" t="s">
        <v>589</v>
      </c>
      <c r="C566">
        <v>74</v>
      </c>
      <c r="D566">
        <v>108</v>
      </c>
      <c r="E566">
        <v>133</v>
      </c>
      <c r="F566">
        <v>83</v>
      </c>
      <c r="G566">
        <v>65</v>
      </c>
      <c r="H566">
        <v>32</v>
      </c>
      <c r="I566">
        <f t="shared" si="33"/>
        <v>495</v>
      </c>
      <c r="K566" t="str">
        <f t="shared" si="35"/>
        <v>4A</v>
      </c>
      <c r="L566" t="str">
        <f t="shared" si="35"/>
        <v>6C</v>
      </c>
      <c r="M566" t="str">
        <f t="shared" si="35"/>
        <v>85</v>
      </c>
      <c r="N566" t="str">
        <f t="shared" si="35"/>
        <v>53</v>
      </c>
      <c r="O566" t="str">
        <f t="shared" si="35"/>
        <v>41</v>
      </c>
      <c r="P566" t="str">
        <f t="shared" si="35"/>
        <v>20</v>
      </c>
      <c r="R566">
        <v>55</v>
      </c>
      <c r="S566">
        <v>112</v>
      </c>
      <c r="T566">
        <v>45</v>
      </c>
      <c r="U566">
        <v>74</v>
      </c>
      <c r="V566">
        <v>45</v>
      </c>
      <c r="W566">
        <v>70</v>
      </c>
    </row>
    <row r="567" spans="1:23" x14ac:dyDescent="0.5">
      <c r="A567">
        <f t="shared" si="34"/>
        <v>566</v>
      </c>
      <c r="B567" t="s">
        <v>590</v>
      </c>
      <c r="C567">
        <v>55</v>
      </c>
      <c r="D567">
        <v>112</v>
      </c>
      <c r="E567">
        <v>45</v>
      </c>
      <c r="F567">
        <v>74</v>
      </c>
      <c r="G567">
        <v>45</v>
      </c>
      <c r="H567">
        <v>70</v>
      </c>
      <c r="I567">
        <f t="shared" si="33"/>
        <v>401</v>
      </c>
      <c r="K567" t="str">
        <f t="shared" si="35"/>
        <v>37</v>
      </c>
      <c r="L567" t="str">
        <f t="shared" si="35"/>
        <v>70</v>
      </c>
      <c r="M567" t="str">
        <f t="shared" si="35"/>
        <v>2D</v>
      </c>
      <c r="N567" t="str">
        <f t="shared" si="35"/>
        <v>4A</v>
      </c>
      <c r="O567" t="str">
        <f t="shared" si="35"/>
        <v>2D</v>
      </c>
      <c r="P567" t="str">
        <f t="shared" si="35"/>
        <v>46</v>
      </c>
      <c r="R567">
        <v>79</v>
      </c>
      <c r="S567">
        <v>148</v>
      </c>
      <c r="T567">
        <v>69</v>
      </c>
      <c r="U567">
        <v>119</v>
      </c>
      <c r="V567">
        <v>69</v>
      </c>
      <c r="W567">
        <v>116</v>
      </c>
    </row>
    <row r="568" spans="1:23" x14ac:dyDescent="0.5">
      <c r="A568">
        <f t="shared" si="34"/>
        <v>567</v>
      </c>
      <c r="B568" t="s">
        <v>591</v>
      </c>
      <c r="C568">
        <v>75</v>
      </c>
      <c r="D568">
        <v>140</v>
      </c>
      <c r="E568">
        <v>65</v>
      </c>
      <c r="F568">
        <v>112</v>
      </c>
      <c r="G568">
        <v>65</v>
      </c>
      <c r="H568">
        <v>110</v>
      </c>
      <c r="I568">
        <f t="shared" si="33"/>
        <v>567</v>
      </c>
      <c r="K568" t="str">
        <f t="shared" si="35"/>
        <v>4B</v>
      </c>
      <c r="L568" t="str">
        <f t="shared" si="35"/>
        <v>8C</v>
      </c>
      <c r="M568" t="str">
        <f t="shared" si="35"/>
        <v>41</v>
      </c>
      <c r="N568" t="str">
        <f t="shared" si="35"/>
        <v>70</v>
      </c>
      <c r="O568" t="str">
        <f t="shared" si="35"/>
        <v>41</v>
      </c>
      <c r="P568" t="str">
        <f t="shared" si="35"/>
        <v>6E</v>
      </c>
      <c r="R568">
        <v>61</v>
      </c>
      <c r="S568">
        <v>61</v>
      </c>
      <c r="T568">
        <v>75</v>
      </c>
      <c r="U568">
        <v>49</v>
      </c>
      <c r="V568">
        <v>75</v>
      </c>
      <c r="W568">
        <v>79</v>
      </c>
    </row>
    <row r="569" spans="1:23" x14ac:dyDescent="0.5">
      <c r="A569">
        <f t="shared" si="34"/>
        <v>568</v>
      </c>
      <c r="B569" t="s">
        <v>592</v>
      </c>
      <c r="C569">
        <v>50</v>
      </c>
      <c r="D569">
        <v>50</v>
      </c>
      <c r="E569">
        <v>62</v>
      </c>
      <c r="F569">
        <v>40</v>
      </c>
      <c r="G569">
        <v>62</v>
      </c>
      <c r="H569">
        <v>65</v>
      </c>
      <c r="I569">
        <f t="shared" si="33"/>
        <v>329</v>
      </c>
      <c r="K569" t="str">
        <f t="shared" si="35"/>
        <v>32</v>
      </c>
      <c r="L569" t="str">
        <f t="shared" si="35"/>
        <v>32</v>
      </c>
      <c r="M569" t="str">
        <f t="shared" si="35"/>
        <v>3E</v>
      </c>
      <c r="N569" t="str">
        <f t="shared" si="35"/>
        <v>28</v>
      </c>
      <c r="O569" t="str">
        <f t="shared" si="35"/>
        <v>3E</v>
      </c>
      <c r="P569" t="str">
        <f t="shared" si="35"/>
        <v>41</v>
      </c>
      <c r="R569">
        <v>101</v>
      </c>
      <c r="S569">
        <v>120</v>
      </c>
      <c r="T569">
        <v>104</v>
      </c>
      <c r="U569">
        <v>76</v>
      </c>
      <c r="V569">
        <v>104</v>
      </c>
      <c r="W569">
        <v>95</v>
      </c>
    </row>
    <row r="570" spans="1:23" x14ac:dyDescent="0.5">
      <c r="A570">
        <f t="shared" si="34"/>
        <v>569</v>
      </c>
      <c r="B570" t="s">
        <v>593</v>
      </c>
      <c r="C570">
        <v>80</v>
      </c>
      <c r="D570">
        <v>95</v>
      </c>
      <c r="E570">
        <v>82</v>
      </c>
      <c r="F570">
        <v>60</v>
      </c>
      <c r="G570">
        <v>82</v>
      </c>
      <c r="H570">
        <v>75</v>
      </c>
      <c r="I570">
        <f t="shared" si="33"/>
        <v>474</v>
      </c>
      <c r="K570" t="str">
        <f t="shared" si="35"/>
        <v>50</v>
      </c>
      <c r="L570" t="str">
        <f t="shared" si="35"/>
        <v>5F</v>
      </c>
      <c r="M570" t="str">
        <f t="shared" si="35"/>
        <v>52</v>
      </c>
      <c r="N570" t="str">
        <f t="shared" si="35"/>
        <v>3C</v>
      </c>
      <c r="O570" t="str">
        <f t="shared" si="35"/>
        <v>52</v>
      </c>
      <c r="P570" t="str">
        <f t="shared" si="35"/>
        <v>4B</v>
      </c>
      <c r="R570">
        <v>48</v>
      </c>
      <c r="S570">
        <v>79</v>
      </c>
      <c r="T570">
        <v>48</v>
      </c>
      <c r="U570">
        <v>97</v>
      </c>
      <c r="V570">
        <v>48</v>
      </c>
      <c r="W570">
        <v>79</v>
      </c>
    </row>
    <row r="571" spans="1:23" x14ac:dyDescent="0.5">
      <c r="A571">
        <f t="shared" si="34"/>
        <v>570</v>
      </c>
      <c r="B571" t="s">
        <v>594</v>
      </c>
      <c r="C571">
        <v>40</v>
      </c>
      <c r="D571">
        <v>65</v>
      </c>
      <c r="E571">
        <v>40</v>
      </c>
      <c r="F571">
        <v>80</v>
      </c>
      <c r="G571">
        <v>40</v>
      </c>
      <c r="H571">
        <v>65</v>
      </c>
      <c r="I571">
        <f t="shared" si="33"/>
        <v>330</v>
      </c>
      <c r="K571" t="str">
        <f t="shared" si="35"/>
        <v>28</v>
      </c>
      <c r="L571" t="str">
        <f t="shared" si="35"/>
        <v>41</v>
      </c>
      <c r="M571" t="str">
        <f t="shared" si="35"/>
        <v>28</v>
      </c>
      <c r="N571" t="str">
        <f t="shared" si="35"/>
        <v>50</v>
      </c>
      <c r="O571" t="str">
        <f t="shared" si="35"/>
        <v>28</v>
      </c>
      <c r="P571" t="str">
        <f t="shared" si="35"/>
        <v>41</v>
      </c>
      <c r="R571">
        <v>71</v>
      </c>
      <c r="S571">
        <v>124</v>
      </c>
      <c r="T571">
        <v>71</v>
      </c>
      <c r="U571">
        <v>141</v>
      </c>
      <c r="V571">
        <v>71</v>
      </c>
      <c r="W571">
        <v>124</v>
      </c>
    </row>
    <row r="572" spans="1:23" x14ac:dyDescent="0.5">
      <c r="A572">
        <f t="shared" si="34"/>
        <v>571</v>
      </c>
      <c r="B572" t="s">
        <v>595</v>
      </c>
      <c r="C572">
        <v>60</v>
      </c>
      <c r="D572">
        <v>105</v>
      </c>
      <c r="E572">
        <v>60</v>
      </c>
      <c r="F572">
        <v>120</v>
      </c>
      <c r="G572">
        <v>60</v>
      </c>
      <c r="H572">
        <v>105</v>
      </c>
      <c r="I572">
        <f t="shared" si="33"/>
        <v>510</v>
      </c>
      <c r="K572" t="str">
        <f t="shared" si="35"/>
        <v>3C</v>
      </c>
      <c r="L572" t="str">
        <f t="shared" si="35"/>
        <v>69</v>
      </c>
      <c r="M572" t="str">
        <f t="shared" si="35"/>
        <v>3C</v>
      </c>
      <c r="N572" t="str">
        <f t="shared" si="35"/>
        <v>78</v>
      </c>
      <c r="O572" t="str">
        <f t="shared" si="35"/>
        <v>3C</v>
      </c>
      <c r="P572" t="str">
        <f t="shared" si="35"/>
        <v>69</v>
      </c>
      <c r="R572">
        <v>73</v>
      </c>
      <c r="S572">
        <v>67</v>
      </c>
      <c r="T572">
        <v>53</v>
      </c>
      <c r="U572">
        <v>53</v>
      </c>
      <c r="V572">
        <v>53</v>
      </c>
      <c r="W572">
        <v>100</v>
      </c>
    </row>
    <row r="573" spans="1:23" x14ac:dyDescent="0.5">
      <c r="A573">
        <f t="shared" si="34"/>
        <v>572</v>
      </c>
      <c r="B573" t="s">
        <v>596</v>
      </c>
      <c r="C573">
        <v>55</v>
      </c>
      <c r="D573">
        <v>50</v>
      </c>
      <c r="E573">
        <v>40</v>
      </c>
      <c r="F573">
        <v>40</v>
      </c>
      <c r="G573">
        <v>40</v>
      </c>
      <c r="H573">
        <v>75</v>
      </c>
      <c r="I573">
        <f t="shared" si="33"/>
        <v>300</v>
      </c>
      <c r="K573" t="str">
        <f t="shared" si="35"/>
        <v>37</v>
      </c>
      <c r="L573" t="str">
        <f t="shared" si="35"/>
        <v>32</v>
      </c>
      <c r="M573" t="str">
        <f t="shared" si="35"/>
        <v>28</v>
      </c>
      <c r="N573" t="str">
        <f t="shared" si="35"/>
        <v>28</v>
      </c>
      <c r="O573" t="str">
        <f t="shared" si="35"/>
        <v>28</v>
      </c>
      <c r="P573" t="str">
        <f t="shared" si="35"/>
        <v>4B</v>
      </c>
      <c r="R573">
        <v>96</v>
      </c>
      <c r="S573">
        <v>121</v>
      </c>
      <c r="T573">
        <v>77</v>
      </c>
      <c r="U573">
        <v>83</v>
      </c>
      <c r="V573">
        <v>77</v>
      </c>
      <c r="W573">
        <v>147</v>
      </c>
    </row>
    <row r="574" spans="1:23" x14ac:dyDescent="0.5">
      <c r="A574">
        <f t="shared" si="34"/>
        <v>573</v>
      </c>
      <c r="B574" t="s">
        <v>597</v>
      </c>
      <c r="C574">
        <v>75</v>
      </c>
      <c r="D574">
        <v>95</v>
      </c>
      <c r="E574">
        <v>60</v>
      </c>
      <c r="F574">
        <v>65</v>
      </c>
      <c r="G574">
        <v>60</v>
      </c>
      <c r="H574">
        <v>115</v>
      </c>
      <c r="I574">
        <f t="shared" si="33"/>
        <v>470</v>
      </c>
      <c r="K574" t="str">
        <f t="shared" si="35"/>
        <v>4B</v>
      </c>
      <c r="L574" t="str">
        <f t="shared" si="35"/>
        <v>5F</v>
      </c>
      <c r="M574" t="str">
        <f t="shared" si="35"/>
        <v>3C</v>
      </c>
      <c r="N574" t="str">
        <f t="shared" si="35"/>
        <v>41</v>
      </c>
      <c r="O574" t="str">
        <f t="shared" si="35"/>
        <v>3C</v>
      </c>
      <c r="P574" t="str">
        <f t="shared" si="35"/>
        <v>73</v>
      </c>
      <c r="R574">
        <v>47</v>
      </c>
      <c r="S574">
        <v>31</v>
      </c>
      <c r="T574">
        <v>52</v>
      </c>
      <c r="U574">
        <v>57</v>
      </c>
      <c r="V574">
        <v>67</v>
      </c>
      <c r="W574">
        <v>47</v>
      </c>
    </row>
    <row r="575" spans="1:23" x14ac:dyDescent="0.5">
      <c r="A575">
        <f t="shared" si="34"/>
        <v>574</v>
      </c>
      <c r="B575" t="s">
        <v>598</v>
      </c>
      <c r="C575">
        <v>45</v>
      </c>
      <c r="D575">
        <v>30</v>
      </c>
      <c r="E575">
        <v>50</v>
      </c>
      <c r="F575">
        <v>55</v>
      </c>
      <c r="G575">
        <v>65</v>
      </c>
      <c r="H575">
        <v>45</v>
      </c>
      <c r="I575">
        <f t="shared" si="33"/>
        <v>290</v>
      </c>
      <c r="K575" t="str">
        <f t="shared" si="35"/>
        <v>2D</v>
      </c>
      <c r="L575" t="str">
        <f t="shared" si="35"/>
        <v>1E</v>
      </c>
      <c r="M575" t="str">
        <f t="shared" si="35"/>
        <v>32</v>
      </c>
      <c r="N575" t="str">
        <f t="shared" si="35"/>
        <v>37</v>
      </c>
      <c r="O575" t="str">
        <f t="shared" si="35"/>
        <v>41</v>
      </c>
      <c r="P575" t="str">
        <f t="shared" si="35"/>
        <v>2D</v>
      </c>
      <c r="R575">
        <v>62</v>
      </c>
      <c r="S575">
        <v>46</v>
      </c>
      <c r="T575">
        <v>72</v>
      </c>
      <c r="U575">
        <v>77</v>
      </c>
      <c r="V575">
        <v>87</v>
      </c>
      <c r="W575">
        <v>56</v>
      </c>
    </row>
    <row r="576" spans="1:23" x14ac:dyDescent="0.5">
      <c r="A576">
        <f t="shared" si="34"/>
        <v>575</v>
      </c>
      <c r="B576" t="s">
        <v>599</v>
      </c>
      <c r="C576">
        <v>60</v>
      </c>
      <c r="D576">
        <v>45</v>
      </c>
      <c r="E576">
        <v>70</v>
      </c>
      <c r="F576">
        <v>75</v>
      </c>
      <c r="G576">
        <v>85</v>
      </c>
      <c r="H576">
        <v>55</v>
      </c>
      <c r="I576">
        <f t="shared" si="33"/>
        <v>390</v>
      </c>
      <c r="K576" t="str">
        <f t="shared" si="35"/>
        <v>3C</v>
      </c>
      <c r="L576" t="str">
        <f t="shared" si="35"/>
        <v>2D</v>
      </c>
      <c r="M576" t="str">
        <f t="shared" si="35"/>
        <v>46</v>
      </c>
      <c r="N576" t="str">
        <f t="shared" si="35"/>
        <v>4B</v>
      </c>
      <c r="O576" t="str">
        <f t="shared" si="35"/>
        <v>55</v>
      </c>
      <c r="P576" t="str">
        <f t="shared" si="35"/>
        <v>37</v>
      </c>
      <c r="R576">
        <v>86</v>
      </c>
      <c r="S576">
        <v>67</v>
      </c>
      <c r="T576">
        <v>116</v>
      </c>
      <c r="U576">
        <v>116</v>
      </c>
      <c r="V576">
        <v>135</v>
      </c>
      <c r="W576">
        <v>80</v>
      </c>
    </row>
    <row r="577" spans="1:23" x14ac:dyDescent="0.5">
      <c r="A577">
        <f t="shared" si="34"/>
        <v>576</v>
      </c>
      <c r="B577" t="s">
        <v>600</v>
      </c>
      <c r="C577">
        <v>70</v>
      </c>
      <c r="D577">
        <v>55</v>
      </c>
      <c r="E577">
        <v>95</v>
      </c>
      <c r="F577">
        <v>95</v>
      </c>
      <c r="G577">
        <v>110</v>
      </c>
      <c r="H577">
        <v>65</v>
      </c>
      <c r="I577">
        <f t="shared" si="33"/>
        <v>490</v>
      </c>
      <c r="K577" t="str">
        <f t="shared" si="35"/>
        <v>46</v>
      </c>
      <c r="L577" t="str">
        <f t="shared" si="35"/>
        <v>37</v>
      </c>
      <c r="M577" t="str">
        <f t="shared" si="35"/>
        <v>5F</v>
      </c>
      <c r="N577" t="str">
        <f t="shared" si="35"/>
        <v>5F</v>
      </c>
      <c r="O577" t="str">
        <f t="shared" si="35"/>
        <v>6E</v>
      </c>
      <c r="P577" t="str">
        <f t="shared" si="35"/>
        <v>41</v>
      </c>
      <c r="R577">
        <v>47</v>
      </c>
      <c r="S577">
        <v>31</v>
      </c>
      <c r="T577">
        <v>41</v>
      </c>
      <c r="U577">
        <v>109</v>
      </c>
      <c r="V577">
        <v>52</v>
      </c>
      <c r="W577">
        <v>21</v>
      </c>
    </row>
    <row r="578" spans="1:23" x14ac:dyDescent="0.5">
      <c r="A578">
        <f t="shared" si="34"/>
        <v>577</v>
      </c>
      <c r="B578" t="s">
        <v>601</v>
      </c>
      <c r="C578">
        <v>45</v>
      </c>
      <c r="D578">
        <v>30</v>
      </c>
      <c r="E578">
        <v>40</v>
      </c>
      <c r="F578">
        <v>105</v>
      </c>
      <c r="G578">
        <v>50</v>
      </c>
      <c r="H578">
        <v>20</v>
      </c>
      <c r="I578">
        <f t="shared" si="33"/>
        <v>290</v>
      </c>
      <c r="K578" t="str">
        <f t="shared" si="35"/>
        <v>2D</v>
      </c>
      <c r="L578" t="str">
        <f t="shared" si="35"/>
        <v>1E</v>
      </c>
      <c r="M578" t="str">
        <f t="shared" si="35"/>
        <v>28</v>
      </c>
      <c r="N578" t="str">
        <f t="shared" si="35"/>
        <v>69</v>
      </c>
      <c r="O578" t="str">
        <f t="shared" si="35"/>
        <v>32</v>
      </c>
      <c r="P578" t="str">
        <f t="shared" si="35"/>
        <v>14</v>
      </c>
      <c r="R578">
        <v>70</v>
      </c>
      <c r="S578">
        <v>43</v>
      </c>
      <c r="T578">
        <v>54</v>
      </c>
      <c r="U578">
        <v>135</v>
      </c>
      <c r="V578">
        <v>65</v>
      </c>
      <c r="W578">
        <v>32</v>
      </c>
    </row>
    <row r="579" spans="1:23" x14ac:dyDescent="0.5">
      <c r="A579">
        <f t="shared" si="34"/>
        <v>578</v>
      </c>
      <c r="B579" t="s">
        <v>602</v>
      </c>
      <c r="C579">
        <v>65</v>
      </c>
      <c r="D579">
        <v>40</v>
      </c>
      <c r="E579">
        <v>50</v>
      </c>
      <c r="F579">
        <v>125</v>
      </c>
      <c r="G579">
        <v>60</v>
      </c>
      <c r="H579">
        <v>30</v>
      </c>
      <c r="I579">
        <f t="shared" ref="I579:I642" si="36">SUM(C579:H579)</f>
        <v>370</v>
      </c>
      <c r="K579" t="str">
        <f t="shared" si="35"/>
        <v>41</v>
      </c>
      <c r="L579" t="str">
        <f t="shared" si="35"/>
        <v>28</v>
      </c>
      <c r="M579" t="str">
        <f t="shared" si="35"/>
        <v>32</v>
      </c>
      <c r="N579" t="str">
        <f t="shared" si="35"/>
        <v>7D</v>
      </c>
      <c r="O579" t="str">
        <f t="shared" si="35"/>
        <v>3C</v>
      </c>
      <c r="P579" t="str">
        <f t="shared" si="35"/>
        <v>1E</v>
      </c>
      <c r="R579">
        <v>135</v>
      </c>
      <c r="S579">
        <v>80</v>
      </c>
      <c r="T579">
        <v>92</v>
      </c>
      <c r="U579">
        <v>153</v>
      </c>
      <c r="V579">
        <v>104</v>
      </c>
      <c r="W579">
        <v>37</v>
      </c>
    </row>
    <row r="580" spans="1:23" x14ac:dyDescent="0.5">
      <c r="A580">
        <f t="shared" si="34"/>
        <v>579</v>
      </c>
      <c r="B580" t="s">
        <v>603</v>
      </c>
      <c r="C580">
        <v>110</v>
      </c>
      <c r="D580">
        <v>65</v>
      </c>
      <c r="E580">
        <v>75</v>
      </c>
      <c r="F580">
        <v>125</v>
      </c>
      <c r="G580">
        <v>85</v>
      </c>
      <c r="H580">
        <v>30</v>
      </c>
      <c r="I580">
        <f t="shared" si="36"/>
        <v>490</v>
      </c>
      <c r="K580" t="str">
        <f t="shared" si="35"/>
        <v>6E</v>
      </c>
      <c r="L580" t="str">
        <f t="shared" si="35"/>
        <v>41</v>
      </c>
      <c r="M580" t="str">
        <f t="shared" si="35"/>
        <v>4B</v>
      </c>
      <c r="N580" t="str">
        <f t="shared" si="35"/>
        <v>7D</v>
      </c>
      <c r="O580" t="str">
        <f t="shared" si="35"/>
        <v>55</v>
      </c>
      <c r="P580" t="str">
        <f t="shared" si="35"/>
        <v>1E</v>
      </c>
      <c r="R580">
        <v>81</v>
      </c>
      <c r="S580">
        <v>58</v>
      </c>
      <c r="T580">
        <v>66</v>
      </c>
      <c r="U580">
        <v>58</v>
      </c>
      <c r="V580">
        <v>66</v>
      </c>
      <c r="W580">
        <v>72</v>
      </c>
    </row>
    <row r="581" spans="1:23" x14ac:dyDescent="0.5">
      <c r="A581">
        <f t="shared" ref="A581:A644" si="37">A580+1</f>
        <v>580</v>
      </c>
      <c r="B581" t="s">
        <v>604</v>
      </c>
      <c r="C581">
        <v>62</v>
      </c>
      <c r="D581">
        <v>44</v>
      </c>
      <c r="E581">
        <v>50</v>
      </c>
      <c r="F581">
        <v>44</v>
      </c>
      <c r="G581">
        <v>50</v>
      </c>
      <c r="H581">
        <v>55</v>
      </c>
      <c r="I581">
        <f t="shared" si="36"/>
        <v>305</v>
      </c>
      <c r="K581" t="str">
        <f t="shared" si="35"/>
        <v>3E</v>
      </c>
      <c r="L581" t="str">
        <f t="shared" si="35"/>
        <v>2C</v>
      </c>
      <c r="M581" t="str">
        <f t="shared" si="35"/>
        <v>32</v>
      </c>
      <c r="N581" t="str">
        <f t="shared" si="35"/>
        <v>2C</v>
      </c>
      <c r="O581" t="str">
        <f t="shared" si="35"/>
        <v>32</v>
      </c>
      <c r="P581" t="str">
        <f t="shared" si="35"/>
        <v>37</v>
      </c>
      <c r="R581">
        <v>95</v>
      </c>
      <c r="S581">
        <v>110</v>
      </c>
      <c r="T581">
        <v>80</v>
      </c>
      <c r="U581">
        <v>110</v>
      </c>
      <c r="V581">
        <v>80</v>
      </c>
      <c r="W581">
        <v>124</v>
      </c>
    </row>
    <row r="582" spans="1:23" x14ac:dyDescent="0.5">
      <c r="A582">
        <f t="shared" si="37"/>
        <v>581</v>
      </c>
      <c r="B582" t="s">
        <v>605</v>
      </c>
      <c r="C582">
        <v>75</v>
      </c>
      <c r="D582">
        <v>87</v>
      </c>
      <c r="E582">
        <v>63</v>
      </c>
      <c r="F582">
        <v>87</v>
      </c>
      <c r="G582">
        <v>63</v>
      </c>
      <c r="H582">
        <v>98</v>
      </c>
      <c r="I582">
        <f t="shared" si="36"/>
        <v>473</v>
      </c>
      <c r="K582" t="str">
        <f t="shared" si="35"/>
        <v>4B</v>
      </c>
      <c r="L582" t="str">
        <f t="shared" si="35"/>
        <v>57</v>
      </c>
      <c r="M582" t="str">
        <f t="shared" si="35"/>
        <v>3F</v>
      </c>
      <c r="N582" t="str">
        <f t="shared" si="35"/>
        <v>57</v>
      </c>
      <c r="O582" t="str">
        <f t="shared" si="35"/>
        <v>3F</v>
      </c>
      <c r="P582" t="str">
        <f t="shared" si="35"/>
        <v>62</v>
      </c>
      <c r="R582">
        <v>35</v>
      </c>
      <c r="S582">
        <v>49</v>
      </c>
      <c r="T582">
        <v>49</v>
      </c>
      <c r="U582">
        <v>64</v>
      </c>
      <c r="V582">
        <v>59</v>
      </c>
      <c r="W582">
        <v>43</v>
      </c>
    </row>
    <row r="583" spans="1:23" x14ac:dyDescent="0.5">
      <c r="A583">
        <f t="shared" si="37"/>
        <v>582</v>
      </c>
      <c r="B583" t="s">
        <v>606</v>
      </c>
      <c r="C583">
        <v>36</v>
      </c>
      <c r="D583">
        <v>50</v>
      </c>
      <c r="E583">
        <v>50</v>
      </c>
      <c r="F583">
        <v>65</v>
      </c>
      <c r="G583">
        <v>60</v>
      </c>
      <c r="H583">
        <v>44</v>
      </c>
      <c r="I583">
        <f t="shared" si="36"/>
        <v>305</v>
      </c>
      <c r="K583" t="str">
        <f t="shared" si="35"/>
        <v>24</v>
      </c>
      <c r="L583" t="str">
        <f t="shared" si="35"/>
        <v>32</v>
      </c>
      <c r="M583" t="str">
        <f t="shared" si="35"/>
        <v>32</v>
      </c>
      <c r="N583" t="str">
        <f t="shared" si="35"/>
        <v>41</v>
      </c>
      <c r="O583" t="str">
        <f t="shared" si="35"/>
        <v>3C</v>
      </c>
      <c r="P583" t="str">
        <f t="shared" si="35"/>
        <v>2C</v>
      </c>
      <c r="R583">
        <v>52</v>
      </c>
      <c r="S583">
        <v>66</v>
      </c>
      <c r="T583">
        <v>66</v>
      </c>
      <c r="U583">
        <v>81</v>
      </c>
      <c r="V583">
        <v>76</v>
      </c>
      <c r="W583">
        <v>60</v>
      </c>
    </row>
    <row r="584" spans="1:23" x14ac:dyDescent="0.5">
      <c r="A584">
        <f t="shared" si="37"/>
        <v>583</v>
      </c>
      <c r="B584" t="s">
        <v>607</v>
      </c>
      <c r="C584">
        <v>51</v>
      </c>
      <c r="D584">
        <v>65</v>
      </c>
      <c r="E584">
        <v>65</v>
      </c>
      <c r="F584">
        <v>80</v>
      </c>
      <c r="G584">
        <v>75</v>
      </c>
      <c r="H584">
        <v>59</v>
      </c>
      <c r="I584">
        <f t="shared" si="36"/>
        <v>395</v>
      </c>
      <c r="K584" t="str">
        <f t="shared" si="35"/>
        <v>33</v>
      </c>
      <c r="L584" t="str">
        <f t="shared" si="35"/>
        <v>41</v>
      </c>
      <c r="M584" t="str">
        <f t="shared" si="35"/>
        <v>41</v>
      </c>
      <c r="N584" t="str">
        <f t="shared" si="35"/>
        <v>50</v>
      </c>
      <c r="O584" t="str">
        <f t="shared" si="35"/>
        <v>4B</v>
      </c>
      <c r="P584" t="str">
        <f t="shared" si="35"/>
        <v>3B</v>
      </c>
      <c r="R584">
        <v>80</v>
      </c>
      <c r="S584">
        <v>107</v>
      </c>
      <c r="T584">
        <v>95</v>
      </c>
      <c r="U584">
        <v>123</v>
      </c>
      <c r="V584">
        <v>107</v>
      </c>
      <c r="W584">
        <v>89</v>
      </c>
    </row>
    <row r="585" spans="1:23" x14ac:dyDescent="0.5">
      <c r="A585">
        <f t="shared" si="37"/>
        <v>584</v>
      </c>
      <c r="B585" t="s">
        <v>608</v>
      </c>
      <c r="C585">
        <v>71</v>
      </c>
      <c r="D585">
        <v>95</v>
      </c>
      <c r="E585">
        <v>85</v>
      </c>
      <c r="F585">
        <v>110</v>
      </c>
      <c r="G585">
        <v>95</v>
      </c>
      <c r="H585">
        <v>79</v>
      </c>
      <c r="I585">
        <f t="shared" si="36"/>
        <v>535</v>
      </c>
      <c r="K585" t="str">
        <f t="shared" si="35"/>
        <v>47</v>
      </c>
      <c r="L585" t="str">
        <f t="shared" si="35"/>
        <v>5F</v>
      </c>
      <c r="M585" t="str">
        <f t="shared" si="35"/>
        <v>55</v>
      </c>
      <c r="N585" t="str">
        <f t="shared" si="35"/>
        <v>6E</v>
      </c>
      <c r="O585" t="str">
        <f t="shared" si="35"/>
        <v>5F</v>
      </c>
      <c r="P585" t="str">
        <f t="shared" si="35"/>
        <v>4F</v>
      </c>
      <c r="R585">
        <v>72</v>
      </c>
      <c r="S585">
        <v>72</v>
      </c>
      <c r="T585">
        <v>60</v>
      </c>
      <c r="U585">
        <v>48</v>
      </c>
      <c r="V585">
        <v>60</v>
      </c>
      <c r="W585">
        <v>90</v>
      </c>
    </row>
    <row r="586" spans="1:23" x14ac:dyDescent="0.5">
      <c r="A586">
        <f t="shared" si="37"/>
        <v>585</v>
      </c>
      <c r="B586" t="s">
        <v>609</v>
      </c>
      <c r="C586">
        <v>60</v>
      </c>
      <c r="D586">
        <v>60</v>
      </c>
      <c r="E586">
        <v>50</v>
      </c>
      <c r="F586">
        <v>40</v>
      </c>
      <c r="G586">
        <v>50</v>
      </c>
      <c r="H586">
        <v>75</v>
      </c>
      <c r="I586">
        <f t="shared" si="36"/>
        <v>335</v>
      </c>
      <c r="K586" t="str">
        <f t="shared" si="35"/>
        <v>3C</v>
      </c>
      <c r="L586" t="str">
        <f t="shared" si="35"/>
        <v>3C</v>
      </c>
      <c r="M586" t="str">
        <f t="shared" si="35"/>
        <v>32</v>
      </c>
      <c r="N586" t="str">
        <f t="shared" si="35"/>
        <v>28</v>
      </c>
      <c r="O586" t="str">
        <f t="shared" si="35"/>
        <v>32</v>
      </c>
      <c r="P586" t="str">
        <f t="shared" si="35"/>
        <v>4B</v>
      </c>
      <c r="R586">
        <v>101</v>
      </c>
      <c r="S586">
        <v>126</v>
      </c>
      <c r="T586">
        <v>88</v>
      </c>
      <c r="U586">
        <v>76</v>
      </c>
      <c r="V586">
        <v>88</v>
      </c>
      <c r="W586">
        <v>120</v>
      </c>
    </row>
    <row r="587" spans="1:23" x14ac:dyDescent="0.5">
      <c r="A587">
        <f t="shared" si="37"/>
        <v>586</v>
      </c>
      <c r="B587" t="s">
        <v>610</v>
      </c>
      <c r="C587">
        <v>80</v>
      </c>
      <c r="D587">
        <v>100</v>
      </c>
      <c r="E587">
        <v>70</v>
      </c>
      <c r="F587">
        <v>60</v>
      </c>
      <c r="G587">
        <v>70</v>
      </c>
      <c r="H587">
        <v>95</v>
      </c>
      <c r="I587">
        <f t="shared" si="36"/>
        <v>475</v>
      </c>
      <c r="K587" t="str">
        <f t="shared" si="35"/>
        <v>50</v>
      </c>
      <c r="L587" t="str">
        <f t="shared" si="35"/>
        <v>64</v>
      </c>
      <c r="M587" t="str">
        <f t="shared" si="35"/>
        <v>46</v>
      </c>
      <c r="N587" t="str">
        <f t="shared" si="35"/>
        <v>3C</v>
      </c>
      <c r="O587" t="str">
        <f t="shared" si="35"/>
        <v>46</v>
      </c>
      <c r="P587" t="str">
        <f t="shared" si="35"/>
        <v>5F</v>
      </c>
      <c r="R587">
        <v>77</v>
      </c>
      <c r="S587">
        <v>105</v>
      </c>
      <c r="T587">
        <v>84</v>
      </c>
      <c r="U587">
        <v>105</v>
      </c>
      <c r="V587">
        <v>84</v>
      </c>
      <c r="W587">
        <v>144</v>
      </c>
    </row>
    <row r="588" spans="1:23" x14ac:dyDescent="0.5">
      <c r="A588">
        <f t="shared" si="37"/>
        <v>587</v>
      </c>
      <c r="B588" t="s">
        <v>611</v>
      </c>
      <c r="C588">
        <v>55</v>
      </c>
      <c r="D588">
        <v>75</v>
      </c>
      <c r="E588">
        <v>60</v>
      </c>
      <c r="F588">
        <v>75</v>
      </c>
      <c r="G588">
        <v>60</v>
      </c>
      <c r="H588">
        <v>103</v>
      </c>
      <c r="I588">
        <f t="shared" si="36"/>
        <v>428</v>
      </c>
      <c r="K588" t="str">
        <f t="shared" si="35"/>
        <v>37</v>
      </c>
      <c r="L588" t="str">
        <f t="shared" si="35"/>
        <v>4B</v>
      </c>
      <c r="M588" t="str">
        <f t="shared" si="35"/>
        <v>3C</v>
      </c>
      <c r="N588" t="str">
        <f t="shared" si="35"/>
        <v>4B</v>
      </c>
      <c r="O588" t="str">
        <f t="shared" si="35"/>
        <v>3C</v>
      </c>
      <c r="P588" t="str">
        <f t="shared" si="35"/>
        <v>67</v>
      </c>
      <c r="R588">
        <v>63</v>
      </c>
      <c r="S588">
        <v>95</v>
      </c>
      <c r="T588">
        <v>57</v>
      </c>
      <c r="U588">
        <v>51</v>
      </c>
      <c r="V588">
        <v>57</v>
      </c>
      <c r="W588">
        <v>76</v>
      </c>
    </row>
    <row r="589" spans="1:23" x14ac:dyDescent="0.5">
      <c r="A589">
        <f t="shared" si="37"/>
        <v>588</v>
      </c>
      <c r="B589" t="s">
        <v>612</v>
      </c>
      <c r="C589">
        <v>50</v>
      </c>
      <c r="D589">
        <v>75</v>
      </c>
      <c r="E589">
        <v>45</v>
      </c>
      <c r="F589">
        <v>40</v>
      </c>
      <c r="G589">
        <v>45</v>
      </c>
      <c r="H589">
        <v>60</v>
      </c>
      <c r="I589">
        <f t="shared" si="36"/>
        <v>315</v>
      </c>
      <c r="K589" t="str">
        <f t="shared" si="35"/>
        <v>32</v>
      </c>
      <c r="L589" t="str">
        <f t="shared" si="35"/>
        <v>4B</v>
      </c>
      <c r="M589" t="str">
        <f t="shared" si="35"/>
        <v>2D</v>
      </c>
      <c r="N589" t="str">
        <f t="shared" si="35"/>
        <v>28</v>
      </c>
      <c r="O589" t="str">
        <f t="shared" si="35"/>
        <v>2D</v>
      </c>
      <c r="P589" t="str">
        <f t="shared" si="35"/>
        <v>3C</v>
      </c>
      <c r="R589">
        <v>85</v>
      </c>
      <c r="S589">
        <v>164</v>
      </c>
      <c r="T589">
        <v>127</v>
      </c>
      <c r="U589">
        <v>73</v>
      </c>
      <c r="V589">
        <v>127</v>
      </c>
      <c r="W589">
        <v>24</v>
      </c>
    </row>
    <row r="590" spans="1:23" x14ac:dyDescent="0.5">
      <c r="A590">
        <f t="shared" si="37"/>
        <v>589</v>
      </c>
      <c r="B590" t="s">
        <v>613</v>
      </c>
      <c r="C590">
        <v>70</v>
      </c>
      <c r="D590">
        <v>135</v>
      </c>
      <c r="E590">
        <v>105</v>
      </c>
      <c r="F590">
        <v>60</v>
      </c>
      <c r="G590">
        <v>105</v>
      </c>
      <c r="H590">
        <v>20</v>
      </c>
      <c r="I590">
        <f t="shared" si="36"/>
        <v>495</v>
      </c>
      <c r="K590" t="str">
        <f t="shared" si="35"/>
        <v>46</v>
      </c>
      <c r="L590" t="str">
        <f t="shared" si="35"/>
        <v>87</v>
      </c>
      <c r="M590" t="str">
        <f t="shared" si="35"/>
        <v>69</v>
      </c>
      <c r="N590" t="str">
        <f t="shared" si="35"/>
        <v>3C</v>
      </c>
      <c r="O590" t="str">
        <f t="shared" si="35"/>
        <v>69</v>
      </c>
      <c r="P590" t="str">
        <f t="shared" si="35"/>
        <v>14</v>
      </c>
      <c r="R590">
        <v>94</v>
      </c>
      <c r="S590">
        <v>75</v>
      </c>
      <c r="T590">
        <v>61</v>
      </c>
      <c r="U590">
        <v>75</v>
      </c>
      <c r="V590">
        <v>75</v>
      </c>
      <c r="W590">
        <v>20</v>
      </c>
    </row>
    <row r="591" spans="1:23" x14ac:dyDescent="0.5">
      <c r="A591">
        <f t="shared" si="37"/>
        <v>590</v>
      </c>
      <c r="B591" t="s">
        <v>614</v>
      </c>
      <c r="C591">
        <v>69</v>
      </c>
      <c r="D591">
        <v>55</v>
      </c>
      <c r="E591">
        <v>45</v>
      </c>
      <c r="F591">
        <v>55</v>
      </c>
      <c r="G591">
        <v>55</v>
      </c>
      <c r="H591">
        <v>15</v>
      </c>
      <c r="I591">
        <f t="shared" si="36"/>
        <v>294</v>
      </c>
      <c r="K591" t="str">
        <f t="shared" si="35"/>
        <v>45</v>
      </c>
      <c r="L591" t="str">
        <f t="shared" si="35"/>
        <v>37</v>
      </c>
      <c r="M591" t="str">
        <f t="shared" si="35"/>
        <v>2D</v>
      </c>
      <c r="N591" t="str">
        <f t="shared" si="35"/>
        <v>37</v>
      </c>
      <c r="O591" t="str">
        <f t="shared" si="35"/>
        <v>37</v>
      </c>
      <c r="P591" t="str">
        <f t="shared" si="35"/>
        <v>F</v>
      </c>
      <c r="R591">
        <v>147</v>
      </c>
      <c r="S591">
        <v>110</v>
      </c>
      <c r="T591">
        <v>91</v>
      </c>
      <c r="U591">
        <v>110</v>
      </c>
      <c r="V591">
        <v>103</v>
      </c>
      <c r="W591">
        <v>39</v>
      </c>
    </row>
    <row r="592" spans="1:23" x14ac:dyDescent="0.5">
      <c r="A592">
        <f t="shared" si="37"/>
        <v>591</v>
      </c>
      <c r="B592" t="s">
        <v>615</v>
      </c>
      <c r="C592">
        <v>114</v>
      </c>
      <c r="D592">
        <v>85</v>
      </c>
      <c r="E592">
        <v>70</v>
      </c>
      <c r="F592">
        <v>85</v>
      </c>
      <c r="G592">
        <v>80</v>
      </c>
      <c r="H592">
        <v>30</v>
      </c>
      <c r="I592">
        <f t="shared" si="36"/>
        <v>464</v>
      </c>
      <c r="K592" t="str">
        <f t="shared" si="35"/>
        <v>72</v>
      </c>
      <c r="L592" t="str">
        <f t="shared" si="35"/>
        <v>55</v>
      </c>
      <c r="M592" t="str">
        <f t="shared" si="35"/>
        <v>46</v>
      </c>
      <c r="N592" t="str">
        <f t="shared" si="35"/>
        <v>55</v>
      </c>
      <c r="O592" t="str">
        <f t="shared" si="35"/>
        <v>50</v>
      </c>
      <c r="P592" t="str">
        <f t="shared" si="35"/>
        <v>1E</v>
      </c>
      <c r="R592">
        <v>66</v>
      </c>
      <c r="S592">
        <v>48</v>
      </c>
      <c r="T592">
        <v>60</v>
      </c>
      <c r="U592">
        <v>78</v>
      </c>
      <c r="V592">
        <v>101</v>
      </c>
      <c r="W592">
        <v>48</v>
      </c>
    </row>
    <row r="593" spans="1:23" x14ac:dyDescent="0.5">
      <c r="A593">
        <f t="shared" si="37"/>
        <v>592</v>
      </c>
      <c r="B593" t="s">
        <v>616</v>
      </c>
      <c r="C593">
        <v>55</v>
      </c>
      <c r="D593">
        <v>40</v>
      </c>
      <c r="E593">
        <v>50</v>
      </c>
      <c r="F593">
        <v>65</v>
      </c>
      <c r="G593">
        <v>85</v>
      </c>
      <c r="H593">
        <v>40</v>
      </c>
      <c r="I593">
        <f t="shared" si="36"/>
        <v>335</v>
      </c>
      <c r="K593" t="str">
        <f t="shared" si="35"/>
        <v>37</v>
      </c>
      <c r="L593" t="str">
        <f t="shared" si="35"/>
        <v>28</v>
      </c>
      <c r="M593" t="str">
        <f t="shared" si="35"/>
        <v>32</v>
      </c>
      <c r="N593" t="str">
        <f t="shared" si="35"/>
        <v>41</v>
      </c>
      <c r="O593" t="str">
        <f t="shared" si="35"/>
        <v>55</v>
      </c>
      <c r="P593" t="str">
        <f t="shared" si="35"/>
        <v>28</v>
      </c>
      <c r="R593">
        <v>125</v>
      </c>
      <c r="S593">
        <v>75</v>
      </c>
      <c r="T593">
        <v>88</v>
      </c>
      <c r="U593">
        <v>106</v>
      </c>
      <c r="V593">
        <v>131</v>
      </c>
      <c r="W593">
        <v>75</v>
      </c>
    </row>
    <row r="594" spans="1:23" x14ac:dyDescent="0.5">
      <c r="A594">
        <f t="shared" si="37"/>
        <v>593</v>
      </c>
      <c r="B594" t="s">
        <v>617</v>
      </c>
      <c r="C594">
        <v>100</v>
      </c>
      <c r="D594">
        <v>60</v>
      </c>
      <c r="E594">
        <v>70</v>
      </c>
      <c r="F594">
        <v>85</v>
      </c>
      <c r="G594">
        <v>105</v>
      </c>
      <c r="H594">
        <v>60</v>
      </c>
      <c r="I594">
        <f t="shared" si="36"/>
        <v>480</v>
      </c>
      <c r="K594" t="str">
        <f t="shared" si="35"/>
        <v>64</v>
      </c>
      <c r="L594" t="str">
        <f t="shared" si="35"/>
        <v>3C</v>
      </c>
      <c r="M594" t="str">
        <f t="shared" si="35"/>
        <v>46</v>
      </c>
      <c r="N594" t="str">
        <f t="shared" si="35"/>
        <v>55</v>
      </c>
      <c r="O594" t="str">
        <f t="shared" si="35"/>
        <v>69</v>
      </c>
      <c r="P594" t="str">
        <f t="shared" si="35"/>
        <v>3C</v>
      </c>
      <c r="R594">
        <v>211</v>
      </c>
      <c r="S594">
        <v>96</v>
      </c>
      <c r="T594">
        <v>102</v>
      </c>
      <c r="U594">
        <v>51</v>
      </c>
      <c r="V594">
        <v>57</v>
      </c>
      <c r="W594">
        <v>83</v>
      </c>
    </row>
    <row r="595" spans="1:23" x14ac:dyDescent="0.5">
      <c r="A595">
        <f t="shared" si="37"/>
        <v>594</v>
      </c>
      <c r="B595" t="s">
        <v>618</v>
      </c>
      <c r="C595">
        <v>165</v>
      </c>
      <c r="D595">
        <v>75</v>
      </c>
      <c r="E595">
        <v>80</v>
      </c>
      <c r="F595">
        <v>40</v>
      </c>
      <c r="G595">
        <v>45</v>
      </c>
      <c r="H595">
        <v>65</v>
      </c>
      <c r="I595">
        <f t="shared" si="36"/>
        <v>470</v>
      </c>
      <c r="K595" t="str">
        <f t="shared" si="35"/>
        <v>A5</v>
      </c>
      <c r="L595" t="str">
        <f t="shared" si="35"/>
        <v>4B</v>
      </c>
      <c r="M595" t="str">
        <f t="shared" si="35"/>
        <v>50</v>
      </c>
      <c r="N595" t="str">
        <f t="shared" ref="N595:P650" si="38">DEC2HEX(F595)</f>
        <v>28</v>
      </c>
      <c r="O595" t="str">
        <f t="shared" si="38"/>
        <v>2D</v>
      </c>
      <c r="P595" t="str">
        <f t="shared" si="38"/>
        <v>41</v>
      </c>
      <c r="R595">
        <v>63</v>
      </c>
      <c r="S595">
        <v>59</v>
      </c>
      <c r="T595">
        <v>63</v>
      </c>
      <c r="U595">
        <v>71</v>
      </c>
      <c r="V595">
        <v>63</v>
      </c>
      <c r="W595">
        <v>82</v>
      </c>
    </row>
    <row r="596" spans="1:23" x14ac:dyDescent="0.5">
      <c r="A596">
        <f t="shared" si="37"/>
        <v>595</v>
      </c>
      <c r="B596" t="s">
        <v>619</v>
      </c>
      <c r="C596">
        <v>50</v>
      </c>
      <c r="D596">
        <v>47</v>
      </c>
      <c r="E596">
        <v>50</v>
      </c>
      <c r="F596">
        <v>57</v>
      </c>
      <c r="G596">
        <v>50</v>
      </c>
      <c r="H596">
        <v>65</v>
      </c>
      <c r="I596">
        <f t="shared" si="36"/>
        <v>319</v>
      </c>
      <c r="K596" t="str">
        <f t="shared" ref="K596:M650" si="39">DEC2HEX(C596)</f>
        <v>32</v>
      </c>
      <c r="L596" t="str">
        <f t="shared" si="39"/>
        <v>2F</v>
      </c>
      <c r="M596" t="str">
        <f t="shared" si="39"/>
        <v>32</v>
      </c>
      <c r="N596" t="str">
        <f t="shared" si="38"/>
        <v>39</v>
      </c>
      <c r="O596" t="str">
        <f t="shared" si="38"/>
        <v>32</v>
      </c>
      <c r="P596" t="str">
        <f t="shared" si="38"/>
        <v>41</v>
      </c>
      <c r="R596">
        <v>89</v>
      </c>
      <c r="S596">
        <v>98</v>
      </c>
      <c r="T596">
        <v>76</v>
      </c>
      <c r="U596">
        <v>123</v>
      </c>
      <c r="V596">
        <v>76</v>
      </c>
      <c r="W596">
        <v>137</v>
      </c>
    </row>
    <row r="597" spans="1:23" x14ac:dyDescent="0.5">
      <c r="A597">
        <f t="shared" si="37"/>
        <v>596</v>
      </c>
      <c r="B597" t="s">
        <v>620</v>
      </c>
      <c r="C597">
        <v>70</v>
      </c>
      <c r="D597">
        <v>77</v>
      </c>
      <c r="E597">
        <v>60</v>
      </c>
      <c r="F597">
        <v>97</v>
      </c>
      <c r="G597">
        <v>60</v>
      </c>
      <c r="H597">
        <v>108</v>
      </c>
      <c r="I597">
        <f t="shared" si="36"/>
        <v>472</v>
      </c>
      <c r="K597" t="str">
        <f t="shared" si="39"/>
        <v>46</v>
      </c>
      <c r="L597" t="str">
        <f t="shared" si="39"/>
        <v>4D</v>
      </c>
      <c r="M597" t="str">
        <f t="shared" si="39"/>
        <v>3C</v>
      </c>
      <c r="N597" t="str">
        <f t="shared" si="38"/>
        <v>61</v>
      </c>
      <c r="O597" t="str">
        <f t="shared" si="38"/>
        <v>3C</v>
      </c>
      <c r="P597" t="str">
        <f t="shared" si="38"/>
        <v>6C</v>
      </c>
      <c r="R597">
        <v>58</v>
      </c>
      <c r="S597">
        <v>66</v>
      </c>
      <c r="T597">
        <v>119</v>
      </c>
      <c r="U597">
        <v>31</v>
      </c>
      <c r="V597">
        <v>113</v>
      </c>
      <c r="W597">
        <v>13</v>
      </c>
    </row>
    <row r="598" spans="1:23" x14ac:dyDescent="0.5">
      <c r="A598">
        <f t="shared" si="37"/>
        <v>597</v>
      </c>
      <c r="B598" t="s">
        <v>621</v>
      </c>
      <c r="C598">
        <v>44</v>
      </c>
      <c r="D598">
        <v>50</v>
      </c>
      <c r="E598">
        <v>91</v>
      </c>
      <c r="F598">
        <v>24</v>
      </c>
      <c r="G598">
        <v>86</v>
      </c>
      <c r="H598">
        <v>10</v>
      </c>
      <c r="I598">
        <f t="shared" si="36"/>
        <v>305</v>
      </c>
      <c r="K598" t="str">
        <f t="shared" si="39"/>
        <v>2C</v>
      </c>
      <c r="L598" t="str">
        <f t="shared" si="39"/>
        <v>32</v>
      </c>
      <c r="M598" t="str">
        <f t="shared" si="39"/>
        <v>5B</v>
      </c>
      <c r="N598" t="str">
        <f t="shared" si="38"/>
        <v>18</v>
      </c>
      <c r="O598" t="str">
        <f t="shared" si="38"/>
        <v>56</v>
      </c>
      <c r="P598" t="str">
        <f t="shared" si="38"/>
        <v>A</v>
      </c>
      <c r="R598">
        <v>91</v>
      </c>
      <c r="S598">
        <v>115</v>
      </c>
      <c r="T598">
        <v>161</v>
      </c>
      <c r="U598">
        <v>66</v>
      </c>
      <c r="V598">
        <v>142</v>
      </c>
      <c r="W598">
        <v>25</v>
      </c>
    </row>
    <row r="599" spans="1:23" x14ac:dyDescent="0.5">
      <c r="A599">
        <f t="shared" si="37"/>
        <v>598</v>
      </c>
      <c r="B599" t="s">
        <v>622</v>
      </c>
      <c r="C599">
        <v>74</v>
      </c>
      <c r="D599">
        <v>94</v>
      </c>
      <c r="E599">
        <v>131</v>
      </c>
      <c r="F599">
        <v>54</v>
      </c>
      <c r="G599">
        <v>116</v>
      </c>
      <c r="H599">
        <v>20</v>
      </c>
      <c r="I599">
        <f t="shared" si="36"/>
        <v>489</v>
      </c>
      <c r="K599" t="str">
        <f t="shared" si="39"/>
        <v>4A</v>
      </c>
      <c r="L599" t="str">
        <f t="shared" si="39"/>
        <v>5E</v>
      </c>
      <c r="M599" t="str">
        <f t="shared" si="39"/>
        <v>83</v>
      </c>
      <c r="N599" t="str">
        <f t="shared" si="38"/>
        <v>36</v>
      </c>
      <c r="O599" t="str">
        <f t="shared" si="38"/>
        <v>74</v>
      </c>
      <c r="P599" t="str">
        <f t="shared" si="38"/>
        <v>14</v>
      </c>
      <c r="R599">
        <v>40</v>
      </c>
      <c r="S599">
        <v>55</v>
      </c>
      <c r="T599">
        <v>70</v>
      </c>
      <c r="U599">
        <v>45</v>
      </c>
      <c r="V599">
        <v>60</v>
      </c>
      <c r="W599">
        <v>30</v>
      </c>
    </row>
    <row r="600" spans="1:23" x14ac:dyDescent="0.5">
      <c r="A600">
        <f t="shared" si="37"/>
        <v>599</v>
      </c>
      <c r="B600" t="s">
        <v>623</v>
      </c>
      <c r="C600">
        <v>40</v>
      </c>
      <c r="D600">
        <v>55</v>
      </c>
      <c r="E600">
        <v>70</v>
      </c>
      <c r="F600">
        <v>45</v>
      </c>
      <c r="G600">
        <v>60</v>
      </c>
      <c r="H600">
        <v>30</v>
      </c>
      <c r="I600">
        <f t="shared" si="36"/>
        <v>300</v>
      </c>
      <c r="K600" t="str">
        <f t="shared" si="39"/>
        <v>28</v>
      </c>
      <c r="L600" t="str">
        <f t="shared" si="39"/>
        <v>37</v>
      </c>
      <c r="M600" t="str">
        <f t="shared" si="39"/>
        <v>46</v>
      </c>
      <c r="N600" t="str">
        <f t="shared" si="38"/>
        <v>2D</v>
      </c>
      <c r="O600" t="str">
        <f t="shared" si="38"/>
        <v>3C</v>
      </c>
      <c r="P600" t="str">
        <f t="shared" si="38"/>
        <v>1E</v>
      </c>
      <c r="R600">
        <v>55</v>
      </c>
      <c r="S600">
        <v>73</v>
      </c>
      <c r="T600">
        <v>86</v>
      </c>
      <c r="U600">
        <v>64</v>
      </c>
      <c r="V600">
        <v>77</v>
      </c>
      <c r="W600">
        <v>45</v>
      </c>
    </row>
    <row r="601" spans="1:23" x14ac:dyDescent="0.5">
      <c r="A601">
        <f t="shared" si="37"/>
        <v>600</v>
      </c>
      <c r="B601" t="s">
        <v>624</v>
      </c>
      <c r="C601">
        <v>60</v>
      </c>
      <c r="D601">
        <v>80</v>
      </c>
      <c r="E601">
        <v>95</v>
      </c>
      <c r="F601">
        <v>70</v>
      </c>
      <c r="G601">
        <v>85</v>
      </c>
      <c r="H601">
        <v>50</v>
      </c>
      <c r="I601">
        <f t="shared" si="36"/>
        <v>440</v>
      </c>
      <c r="K601" t="str">
        <f t="shared" si="39"/>
        <v>3C</v>
      </c>
      <c r="L601" t="str">
        <f t="shared" si="39"/>
        <v>50</v>
      </c>
      <c r="M601" t="str">
        <f t="shared" si="39"/>
        <v>5F</v>
      </c>
      <c r="N601" t="str">
        <f t="shared" si="38"/>
        <v>46</v>
      </c>
      <c r="O601" t="str">
        <f t="shared" si="38"/>
        <v>55</v>
      </c>
      <c r="P601" t="str">
        <f t="shared" si="38"/>
        <v>32</v>
      </c>
      <c r="R601">
        <v>69</v>
      </c>
      <c r="S601">
        <v>115</v>
      </c>
      <c r="T601">
        <v>133</v>
      </c>
      <c r="U601">
        <v>81</v>
      </c>
      <c r="V601">
        <v>98</v>
      </c>
      <c r="W601">
        <v>104</v>
      </c>
    </row>
    <row r="602" spans="1:23" x14ac:dyDescent="0.5">
      <c r="A602">
        <f t="shared" si="37"/>
        <v>601</v>
      </c>
      <c r="B602" t="s">
        <v>625</v>
      </c>
      <c r="C602">
        <v>60</v>
      </c>
      <c r="D602">
        <v>100</v>
      </c>
      <c r="E602">
        <v>115</v>
      </c>
      <c r="F602">
        <v>70</v>
      </c>
      <c r="G602">
        <v>85</v>
      </c>
      <c r="H602">
        <v>90</v>
      </c>
      <c r="I602">
        <f t="shared" si="36"/>
        <v>520</v>
      </c>
      <c r="K602" t="str">
        <f t="shared" si="39"/>
        <v>3C</v>
      </c>
      <c r="L602" t="str">
        <f t="shared" si="39"/>
        <v>64</v>
      </c>
      <c r="M602" t="str">
        <f t="shared" si="39"/>
        <v>73</v>
      </c>
      <c r="N602" t="str">
        <f t="shared" si="38"/>
        <v>46</v>
      </c>
      <c r="O602" t="str">
        <f t="shared" si="38"/>
        <v>55</v>
      </c>
      <c r="P602" t="str">
        <f t="shared" si="38"/>
        <v>5A</v>
      </c>
      <c r="R602">
        <v>38</v>
      </c>
      <c r="S602">
        <v>60</v>
      </c>
      <c r="T602">
        <v>44</v>
      </c>
      <c r="U602">
        <v>49</v>
      </c>
      <c r="V602">
        <v>44</v>
      </c>
      <c r="W602">
        <v>65</v>
      </c>
    </row>
    <row r="603" spans="1:23" x14ac:dyDescent="0.5">
      <c r="A603">
        <f t="shared" si="37"/>
        <v>602</v>
      </c>
      <c r="B603" t="s">
        <v>626</v>
      </c>
      <c r="C603">
        <v>35</v>
      </c>
      <c r="D603">
        <v>55</v>
      </c>
      <c r="E603">
        <v>40</v>
      </c>
      <c r="F603">
        <v>45</v>
      </c>
      <c r="G603">
        <v>40</v>
      </c>
      <c r="H603">
        <v>60</v>
      </c>
      <c r="I603">
        <f t="shared" si="36"/>
        <v>275</v>
      </c>
      <c r="K603" t="str">
        <f t="shared" si="39"/>
        <v>23</v>
      </c>
      <c r="L603" t="str">
        <f t="shared" si="39"/>
        <v>37</v>
      </c>
      <c r="M603" t="str">
        <f t="shared" si="39"/>
        <v>28</v>
      </c>
      <c r="N603" t="str">
        <f t="shared" si="38"/>
        <v>2D</v>
      </c>
      <c r="O603" t="str">
        <f t="shared" si="38"/>
        <v>28</v>
      </c>
      <c r="P603" t="str">
        <f t="shared" si="38"/>
        <v>3C</v>
      </c>
      <c r="R603">
        <v>64</v>
      </c>
      <c r="S603">
        <v>84</v>
      </c>
      <c r="T603">
        <v>69</v>
      </c>
      <c r="U603">
        <v>74</v>
      </c>
      <c r="V603">
        <v>69</v>
      </c>
      <c r="W603">
        <v>40</v>
      </c>
    </row>
    <row r="604" spans="1:23" x14ac:dyDescent="0.5">
      <c r="A604">
        <f t="shared" si="37"/>
        <v>603</v>
      </c>
      <c r="B604" t="s">
        <v>627</v>
      </c>
      <c r="C604">
        <v>65</v>
      </c>
      <c r="D604">
        <v>85</v>
      </c>
      <c r="E604">
        <v>70</v>
      </c>
      <c r="F604">
        <v>75</v>
      </c>
      <c r="G604">
        <v>70</v>
      </c>
      <c r="H604">
        <v>40</v>
      </c>
      <c r="I604">
        <f t="shared" si="36"/>
        <v>405</v>
      </c>
      <c r="K604" t="str">
        <f t="shared" si="39"/>
        <v>41</v>
      </c>
      <c r="L604" t="str">
        <f t="shared" si="39"/>
        <v>55</v>
      </c>
      <c r="M604" t="str">
        <f t="shared" si="39"/>
        <v>46</v>
      </c>
      <c r="N604" t="str">
        <f t="shared" si="38"/>
        <v>4B</v>
      </c>
      <c r="O604" t="str">
        <f t="shared" si="38"/>
        <v>46</v>
      </c>
      <c r="P604" t="str">
        <f t="shared" si="38"/>
        <v>28</v>
      </c>
      <c r="R604">
        <v>99</v>
      </c>
      <c r="S604">
        <v>134</v>
      </c>
      <c r="T604">
        <v>93</v>
      </c>
      <c r="U604">
        <v>122</v>
      </c>
      <c r="V604">
        <v>93</v>
      </c>
      <c r="W604">
        <v>58</v>
      </c>
    </row>
    <row r="605" spans="1:23" x14ac:dyDescent="0.5">
      <c r="A605">
        <f t="shared" si="37"/>
        <v>604</v>
      </c>
      <c r="B605" t="s">
        <v>628</v>
      </c>
      <c r="C605">
        <v>85</v>
      </c>
      <c r="D605">
        <v>115</v>
      </c>
      <c r="E605">
        <v>80</v>
      </c>
      <c r="F605">
        <v>105</v>
      </c>
      <c r="G605">
        <v>80</v>
      </c>
      <c r="H605">
        <v>50</v>
      </c>
      <c r="I605">
        <f t="shared" si="36"/>
        <v>515</v>
      </c>
      <c r="K605" t="str">
        <f t="shared" si="39"/>
        <v>55</v>
      </c>
      <c r="L605" t="str">
        <f t="shared" si="39"/>
        <v>73</v>
      </c>
      <c r="M605" t="str">
        <f t="shared" si="39"/>
        <v>50</v>
      </c>
      <c r="N605" t="str">
        <f t="shared" si="38"/>
        <v>69</v>
      </c>
      <c r="O605" t="str">
        <f t="shared" si="38"/>
        <v>50</v>
      </c>
      <c r="P605" t="str">
        <f t="shared" si="38"/>
        <v>32</v>
      </c>
      <c r="R605">
        <v>66</v>
      </c>
      <c r="S605">
        <v>66</v>
      </c>
      <c r="T605">
        <v>66</v>
      </c>
      <c r="U605">
        <v>101</v>
      </c>
      <c r="V605">
        <v>66</v>
      </c>
      <c r="W605">
        <v>36</v>
      </c>
    </row>
    <row r="606" spans="1:23" x14ac:dyDescent="0.5">
      <c r="A606">
        <f t="shared" si="37"/>
        <v>605</v>
      </c>
      <c r="B606" t="s">
        <v>629</v>
      </c>
      <c r="C606">
        <v>55</v>
      </c>
      <c r="D606">
        <v>55</v>
      </c>
      <c r="E606">
        <v>55</v>
      </c>
      <c r="F606">
        <v>85</v>
      </c>
      <c r="G606">
        <v>55</v>
      </c>
      <c r="H606">
        <v>30</v>
      </c>
      <c r="I606">
        <f t="shared" si="36"/>
        <v>335</v>
      </c>
      <c r="K606" t="str">
        <f t="shared" si="39"/>
        <v>37</v>
      </c>
      <c r="L606" t="str">
        <f t="shared" si="39"/>
        <v>37</v>
      </c>
      <c r="M606" t="str">
        <f t="shared" si="39"/>
        <v>37</v>
      </c>
      <c r="N606" t="str">
        <f t="shared" si="38"/>
        <v>55</v>
      </c>
      <c r="O606" t="str">
        <f t="shared" si="38"/>
        <v>37</v>
      </c>
      <c r="P606" t="str">
        <f t="shared" si="38"/>
        <v>1E</v>
      </c>
      <c r="R606">
        <v>93</v>
      </c>
      <c r="S606">
        <v>93</v>
      </c>
      <c r="T606">
        <v>93</v>
      </c>
      <c r="U606">
        <v>155</v>
      </c>
      <c r="V606">
        <v>118</v>
      </c>
      <c r="W606">
        <v>49</v>
      </c>
    </row>
    <row r="607" spans="1:23" x14ac:dyDescent="0.5">
      <c r="A607">
        <f t="shared" si="37"/>
        <v>606</v>
      </c>
      <c r="B607" t="s">
        <v>630</v>
      </c>
      <c r="C607">
        <v>75</v>
      </c>
      <c r="D607">
        <v>75</v>
      </c>
      <c r="E607">
        <v>75</v>
      </c>
      <c r="F607">
        <v>125</v>
      </c>
      <c r="G607">
        <v>95</v>
      </c>
      <c r="H607">
        <v>40</v>
      </c>
      <c r="I607">
        <f t="shared" si="36"/>
        <v>485</v>
      </c>
      <c r="K607" t="str">
        <f t="shared" si="39"/>
        <v>4B</v>
      </c>
      <c r="L607" t="str">
        <f t="shared" si="39"/>
        <v>4B</v>
      </c>
      <c r="M607" t="str">
        <f t="shared" si="39"/>
        <v>4B</v>
      </c>
      <c r="N607" t="str">
        <f t="shared" si="38"/>
        <v>7D</v>
      </c>
      <c r="O607" t="str">
        <f t="shared" si="38"/>
        <v>5F</v>
      </c>
      <c r="P607" t="str">
        <f t="shared" si="38"/>
        <v>28</v>
      </c>
      <c r="R607">
        <v>55</v>
      </c>
      <c r="S607">
        <v>33</v>
      </c>
      <c r="T607">
        <v>60</v>
      </c>
      <c r="U607">
        <v>71</v>
      </c>
      <c r="V607">
        <v>60</v>
      </c>
      <c r="W607">
        <v>22</v>
      </c>
    </row>
    <row r="608" spans="1:23" x14ac:dyDescent="0.5">
      <c r="A608">
        <f t="shared" si="37"/>
        <v>607</v>
      </c>
      <c r="B608" t="s">
        <v>631</v>
      </c>
      <c r="C608">
        <v>50</v>
      </c>
      <c r="D608">
        <v>30</v>
      </c>
      <c r="E608">
        <v>55</v>
      </c>
      <c r="F608">
        <v>65</v>
      </c>
      <c r="G608">
        <v>55</v>
      </c>
      <c r="H608">
        <v>20</v>
      </c>
      <c r="I608">
        <f t="shared" si="36"/>
        <v>275</v>
      </c>
      <c r="K608" t="str">
        <f t="shared" si="39"/>
        <v>32</v>
      </c>
      <c r="L608" t="str">
        <f t="shared" si="39"/>
        <v>1E</v>
      </c>
      <c r="M608" t="str">
        <f t="shared" si="39"/>
        <v>37</v>
      </c>
      <c r="N608" t="str">
        <f t="shared" si="38"/>
        <v>41</v>
      </c>
      <c r="O608" t="str">
        <f t="shared" si="38"/>
        <v>37</v>
      </c>
      <c r="P608" t="str">
        <f t="shared" si="38"/>
        <v>14</v>
      </c>
      <c r="R608">
        <v>65</v>
      </c>
      <c r="S608">
        <v>43</v>
      </c>
      <c r="T608">
        <v>65</v>
      </c>
      <c r="U608">
        <v>103</v>
      </c>
      <c r="V608">
        <v>65</v>
      </c>
      <c r="W608">
        <v>59</v>
      </c>
    </row>
    <row r="609" spans="1:23" x14ac:dyDescent="0.5">
      <c r="A609">
        <f t="shared" si="37"/>
        <v>608</v>
      </c>
      <c r="B609" t="s">
        <v>632</v>
      </c>
      <c r="C609">
        <v>60</v>
      </c>
      <c r="D609">
        <v>40</v>
      </c>
      <c r="E609">
        <v>60</v>
      </c>
      <c r="F609">
        <v>95</v>
      </c>
      <c r="G609">
        <v>60</v>
      </c>
      <c r="H609">
        <v>55</v>
      </c>
      <c r="I609">
        <f t="shared" si="36"/>
        <v>370</v>
      </c>
      <c r="K609" t="str">
        <f t="shared" si="39"/>
        <v>3C</v>
      </c>
      <c r="L609" t="str">
        <f t="shared" si="39"/>
        <v>28</v>
      </c>
      <c r="M609" t="str">
        <f t="shared" si="39"/>
        <v>3C</v>
      </c>
      <c r="N609" t="str">
        <f t="shared" si="38"/>
        <v>5F</v>
      </c>
      <c r="O609" t="str">
        <f t="shared" si="38"/>
        <v>3C</v>
      </c>
      <c r="P609" t="str">
        <f t="shared" si="38"/>
        <v>37</v>
      </c>
      <c r="R609">
        <v>69</v>
      </c>
      <c r="S609">
        <v>63</v>
      </c>
      <c r="T609">
        <v>104</v>
      </c>
      <c r="U609">
        <v>167</v>
      </c>
      <c r="V609">
        <v>104</v>
      </c>
      <c r="W609">
        <v>92</v>
      </c>
    </row>
    <row r="610" spans="1:23" x14ac:dyDescent="0.5">
      <c r="A610">
        <f t="shared" si="37"/>
        <v>609</v>
      </c>
      <c r="B610" t="s">
        <v>633</v>
      </c>
      <c r="C610">
        <v>60</v>
      </c>
      <c r="D610">
        <v>55</v>
      </c>
      <c r="E610">
        <v>90</v>
      </c>
      <c r="F610">
        <v>145</v>
      </c>
      <c r="G610">
        <v>90</v>
      </c>
      <c r="H610">
        <v>80</v>
      </c>
      <c r="I610">
        <f t="shared" si="36"/>
        <v>520</v>
      </c>
      <c r="K610" t="str">
        <f t="shared" si="39"/>
        <v>3C</v>
      </c>
      <c r="L610" t="str">
        <f t="shared" si="39"/>
        <v>37</v>
      </c>
      <c r="M610" t="str">
        <f t="shared" si="39"/>
        <v>5A</v>
      </c>
      <c r="N610" t="str">
        <f t="shared" si="38"/>
        <v>91</v>
      </c>
      <c r="O610" t="str">
        <f t="shared" si="38"/>
        <v>5A</v>
      </c>
      <c r="P610" t="str">
        <f t="shared" si="38"/>
        <v>50</v>
      </c>
      <c r="R610">
        <v>43</v>
      </c>
      <c r="S610">
        <v>82</v>
      </c>
      <c r="T610">
        <v>56</v>
      </c>
      <c r="U610">
        <v>28</v>
      </c>
      <c r="V610">
        <v>38</v>
      </c>
      <c r="W610">
        <v>53</v>
      </c>
    </row>
    <row r="611" spans="1:23" x14ac:dyDescent="0.5">
      <c r="A611">
        <f t="shared" si="37"/>
        <v>610</v>
      </c>
      <c r="B611" t="s">
        <v>634</v>
      </c>
      <c r="C611">
        <v>46</v>
      </c>
      <c r="D611">
        <v>87</v>
      </c>
      <c r="E611">
        <v>60</v>
      </c>
      <c r="F611">
        <v>30</v>
      </c>
      <c r="G611">
        <v>40</v>
      </c>
      <c r="H611">
        <v>57</v>
      </c>
      <c r="I611">
        <f t="shared" si="36"/>
        <v>320</v>
      </c>
      <c r="K611" t="str">
        <f t="shared" si="39"/>
        <v>2E</v>
      </c>
      <c r="L611" t="str">
        <f t="shared" si="39"/>
        <v>57</v>
      </c>
      <c r="M611" t="str">
        <f t="shared" si="39"/>
        <v>3C</v>
      </c>
      <c r="N611" t="str">
        <f t="shared" si="38"/>
        <v>1E</v>
      </c>
      <c r="O611" t="str">
        <f t="shared" si="38"/>
        <v>28</v>
      </c>
      <c r="P611" t="str">
        <f t="shared" si="38"/>
        <v>39</v>
      </c>
      <c r="R611">
        <v>64</v>
      </c>
      <c r="S611">
        <v>114</v>
      </c>
      <c r="T611">
        <v>68</v>
      </c>
      <c r="U611">
        <v>39</v>
      </c>
      <c r="V611">
        <v>49</v>
      </c>
      <c r="W611">
        <v>65</v>
      </c>
    </row>
    <row r="612" spans="1:23" x14ac:dyDescent="0.5">
      <c r="A612">
        <f t="shared" si="37"/>
        <v>611</v>
      </c>
      <c r="B612" t="s">
        <v>635</v>
      </c>
      <c r="C612">
        <v>66</v>
      </c>
      <c r="D612">
        <v>117</v>
      </c>
      <c r="E612">
        <v>70</v>
      </c>
      <c r="F612">
        <v>40</v>
      </c>
      <c r="G612">
        <v>50</v>
      </c>
      <c r="H612">
        <v>67</v>
      </c>
      <c r="I612">
        <f t="shared" si="36"/>
        <v>410</v>
      </c>
      <c r="K612" t="str">
        <f t="shared" si="39"/>
        <v>42</v>
      </c>
      <c r="L612" t="str">
        <f t="shared" si="39"/>
        <v>75</v>
      </c>
      <c r="M612" t="str">
        <f t="shared" si="39"/>
        <v>46</v>
      </c>
      <c r="N612" t="str">
        <f t="shared" si="38"/>
        <v>28</v>
      </c>
      <c r="O612" t="str">
        <f t="shared" si="38"/>
        <v>32</v>
      </c>
      <c r="P612" t="str">
        <f t="shared" si="38"/>
        <v>43</v>
      </c>
      <c r="R612">
        <v>84</v>
      </c>
      <c r="S612">
        <v>163</v>
      </c>
      <c r="T612">
        <v>100</v>
      </c>
      <c r="U612">
        <v>67</v>
      </c>
      <c r="V612">
        <v>78</v>
      </c>
      <c r="W612">
        <v>108</v>
      </c>
    </row>
    <row r="613" spans="1:23" x14ac:dyDescent="0.5">
      <c r="A613">
        <f t="shared" si="37"/>
        <v>612</v>
      </c>
      <c r="B613" t="s">
        <v>636</v>
      </c>
      <c r="C613">
        <v>76</v>
      </c>
      <c r="D613">
        <v>147</v>
      </c>
      <c r="E613">
        <v>90</v>
      </c>
      <c r="F613">
        <v>60</v>
      </c>
      <c r="G613">
        <v>70</v>
      </c>
      <c r="H613">
        <v>97</v>
      </c>
      <c r="I613">
        <f t="shared" si="36"/>
        <v>540</v>
      </c>
      <c r="K613" t="str">
        <f t="shared" si="39"/>
        <v>4C</v>
      </c>
      <c r="L613" t="str">
        <f t="shared" si="39"/>
        <v>93</v>
      </c>
      <c r="M613" t="str">
        <f t="shared" si="39"/>
        <v>5A</v>
      </c>
      <c r="N613" t="str">
        <f t="shared" si="38"/>
        <v>3C</v>
      </c>
      <c r="O613" t="str">
        <f t="shared" si="38"/>
        <v>46</v>
      </c>
      <c r="P613" t="str">
        <f t="shared" si="38"/>
        <v>61</v>
      </c>
      <c r="R613">
        <v>72</v>
      </c>
      <c r="S613">
        <v>92</v>
      </c>
      <c r="T613">
        <v>52</v>
      </c>
      <c r="U613">
        <v>79</v>
      </c>
      <c r="V613">
        <v>52</v>
      </c>
      <c r="W613">
        <v>52</v>
      </c>
    </row>
    <row r="614" spans="1:23" x14ac:dyDescent="0.5">
      <c r="A614">
        <f t="shared" si="37"/>
        <v>613</v>
      </c>
      <c r="B614" t="s">
        <v>637</v>
      </c>
      <c r="C614">
        <v>55</v>
      </c>
      <c r="D614">
        <v>70</v>
      </c>
      <c r="E614">
        <v>40</v>
      </c>
      <c r="F614">
        <v>60</v>
      </c>
      <c r="G614">
        <v>40</v>
      </c>
      <c r="H614">
        <v>40</v>
      </c>
      <c r="I614">
        <f t="shared" si="36"/>
        <v>305</v>
      </c>
      <c r="K614" t="str">
        <f t="shared" si="39"/>
        <v>37</v>
      </c>
      <c r="L614" t="str">
        <f t="shared" si="39"/>
        <v>46</v>
      </c>
      <c r="M614" t="str">
        <f t="shared" si="39"/>
        <v>28</v>
      </c>
      <c r="N614" t="str">
        <f t="shared" si="38"/>
        <v>3C</v>
      </c>
      <c r="O614" t="str">
        <f t="shared" si="38"/>
        <v>28</v>
      </c>
      <c r="P614" t="str">
        <f t="shared" si="38"/>
        <v>28</v>
      </c>
      <c r="R614">
        <v>118</v>
      </c>
      <c r="S614">
        <v>136</v>
      </c>
      <c r="T614">
        <v>99</v>
      </c>
      <c r="U614">
        <v>87</v>
      </c>
      <c r="V614">
        <v>99</v>
      </c>
      <c r="W614">
        <v>62</v>
      </c>
    </row>
    <row r="615" spans="1:23" x14ac:dyDescent="0.5">
      <c r="A615">
        <f t="shared" si="37"/>
        <v>614</v>
      </c>
      <c r="B615" t="s">
        <v>638</v>
      </c>
      <c r="C615">
        <v>95</v>
      </c>
      <c r="D615">
        <v>110</v>
      </c>
      <c r="E615">
        <v>80</v>
      </c>
      <c r="F615">
        <v>70</v>
      </c>
      <c r="G615">
        <v>80</v>
      </c>
      <c r="H615">
        <v>50</v>
      </c>
      <c r="I615">
        <f t="shared" si="36"/>
        <v>485</v>
      </c>
      <c r="K615" t="str">
        <f t="shared" si="39"/>
        <v>5F</v>
      </c>
      <c r="L615" t="str">
        <f t="shared" si="39"/>
        <v>6E</v>
      </c>
      <c r="M615" t="str">
        <f t="shared" si="39"/>
        <v>50</v>
      </c>
      <c r="N615" t="str">
        <f t="shared" si="38"/>
        <v>46</v>
      </c>
      <c r="O615" t="str">
        <f t="shared" si="38"/>
        <v>50</v>
      </c>
      <c r="P615" t="str">
        <f t="shared" si="38"/>
        <v>32</v>
      </c>
      <c r="R615">
        <v>87</v>
      </c>
      <c r="S615">
        <v>62</v>
      </c>
      <c r="T615">
        <v>37</v>
      </c>
      <c r="U615">
        <v>118</v>
      </c>
      <c r="V615">
        <v>167</v>
      </c>
      <c r="W615">
        <v>130</v>
      </c>
    </row>
    <row r="616" spans="1:23" x14ac:dyDescent="0.5">
      <c r="A616">
        <f t="shared" si="37"/>
        <v>615</v>
      </c>
      <c r="B616" t="s">
        <v>639</v>
      </c>
      <c r="C616">
        <v>70</v>
      </c>
      <c r="D616">
        <v>50</v>
      </c>
      <c r="E616">
        <v>30</v>
      </c>
      <c r="F616">
        <v>95</v>
      </c>
      <c r="G616">
        <v>135</v>
      </c>
      <c r="H616">
        <v>105</v>
      </c>
      <c r="I616">
        <f t="shared" si="36"/>
        <v>485</v>
      </c>
      <c r="K616" t="str">
        <f t="shared" si="39"/>
        <v>46</v>
      </c>
      <c r="L616" t="str">
        <f t="shared" si="39"/>
        <v>32</v>
      </c>
      <c r="M616" t="str">
        <f t="shared" si="39"/>
        <v>1E</v>
      </c>
      <c r="N616" t="str">
        <f t="shared" si="38"/>
        <v>5F</v>
      </c>
      <c r="O616" t="str">
        <f t="shared" si="38"/>
        <v>87</v>
      </c>
      <c r="P616" t="str">
        <f t="shared" si="38"/>
        <v>69</v>
      </c>
      <c r="R616">
        <v>66</v>
      </c>
      <c r="S616">
        <v>52</v>
      </c>
      <c r="T616">
        <v>111</v>
      </c>
      <c r="U616">
        <v>52</v>
      </c>
      <c r="V616">
        <v>85</v>
      </c>
      <c r="W616">
        <v>33</v>
      </c>
    </row>
    <row r="617" spans="1:23" x14ac:dyDescent="0.5">
      <c r="A617">
        <f t="shared" si="37"/>
        <v>616</v>
      </c>
      <c r="B617" t="s">
        <v>640</v>
      </c>
      <c r="C617">
        <v>50</v>
      </c>
      <c r="D617">
        <v>40</v>
      </c>
      <c r="E617">
        <v>85</v>
      </c>
      <c r="F617">
        <v>40</v>
      </c>
      <c r="G617">
        <v>65</v>
      </c>
      <c r="H617">
        <v>25</v>
      </c>
      <c r="I617">
        <f t="shared" si="36"/>
        <v>305</v>
      </c>
      <c r="K617" t="str">
        <f t="shared" si="39"/>
        <v>32</v>
      </c>
      <c r="L617" t="str">
        <f t="shared" si="39"/>
        <v>28</v>
      </c>
      <c r="M617" t="str">
        <f t="shared" si="39"/>
        <v>55</v>
      </c>
      <c r="N617" t="str">
        <f t="shared" si="38"/>
        <v>28</v>
      </c>
      <c r="O617" t="str">
        <f t="shared" si="38"/>
        <v>41</v>
      </c>
      <c r="P617" t="str">
        <f t="shared" si="38"/>
        <v>19</v>
      </c>
      <c r="R617">
        <v>97</v>
      </c>
      <c r="S617">
        <v>85</v>
      </c>
      <c r="T617">
        <v>48</v>
      </c>
      <c r="U617">
        <v>121</v>
      </c>
      <c r="V617">
        <v>73</v>
      </c>
      <c r="W617">
        <v>176</v>
      </c>
    </row>
    <row r="618" spans="1:23" x14ac:dyDescent="0.5">
      <c r="A618">
        <f t="shared" si="37"/>
        <v>617</v>
      </c>
      <c r="B618" t="s">
        <v>641</v>
      </c>
      <c r="C618">
        <v>80</v>
      </c>
      <c r="D618">
        <v>70</v>
      </c>
      <c r="E618">
        <v>40</v>
      </c>
      <c r="F618">
        <v>100</v>
      </c>
      <c r="G618">
        <v>60</v>
      </c>
      <c r="H618">
        <v>145</v>
      </c>
      <c r="I618">
        <f t="shared" si="36"/>
        <v>495</v>
      </c>
      <c r="K618" t="str">
        <f t="shared" si="39"/>
        <v>50</v>
      </c>
      <c r="L618" t="str">
        <f t="shared" si="39"/>
        <v>46</v>
      </c>
      <c r="M618" t="str">
        <f t="shared" si="39"/>
        <v>28</v>
      </c>
      <c r="N618" t="str">
        <f t="shared" si="38"/>
        <v>64</v>
      </c>
      <c r="O618" t="str">
        <f t="shared" si="38"/>
        <v>3C</v>
      </c>
      <c r="P618" t="str">
        <f t="shared" si="38"/>
        <v>91</v>
      </c>
      <c r="R618">
        <v>139</v>
      </c>
      <c r="S618">
        <v>84</v>
      </c>
      <c r="T618">
        <v>107</v>
      </c>
      <c r="U618">
        <v>103</v>
      </c>
      <c r="V618">
        <v>126</v>
      </c>
      <c r="W618">
        <v>41</v>
      </c>
    </row>
    <row r="619" spans="1:23" x14ac:dyDescent="0.5">
      <c r="A619">
        <f t="shared" si="37"/>
        <v>618</v>
      </c>
      <c r="B619" t="s">
        <v>642</v>
      </c>
      <c r="C619">
        <v>109</v>
      </c>
      <c r="D619">
        <v>66</v>
      </c>
      <c r="E619">
        <v>84</v>
      </c>
      <c r="F619">
        <v>81</v>
      </c>
      <c r="G619">
        <v>99</v>
      </c>
      <c r="H619">
        <v>32</v>
      </c>
      <c r="I619">
        <f t="shared" si="36"/>
        <v>471</v>
      </c>
      <c r="K619" t="str">
        <f t="shared" si="39"/>
        <v>6D</v>
      </c>
      <c r="L619" t="str">
        <f t="shared" si="39"/>
        <v>42</v>
      </c>
      <c r="M619" t="str">
        <f t="shared" si="39"/>
        <v>54</v>
      </c>
      <c r="N619" t="str">
        <f t="shared" si="38"/>
        <v>51</v>
      </c>
      <c r="O619" t="str">
        <f t="shared" si="38"/>
        <v>63</v>
      </c>
      <c r="P619" t="str">
        <f t="shared" si="38"/>
        <v>20</v>
      </c>
      <c r="R619">
        <v>51</v>
      </c>
      <c r="S619">
        <v>97</v>
      </c>
      <c r="T619">
        <v>57</v>
      </c>
      <c r="U619">
        <v>63</v>
      </c>
      <c r="V619">
        <v>57</v>
      </c>
      <c r="W619">
        <v>74</v>
      </c>
    </row>
    <row r="620" spans="1:23" x14ac:dyDescent="0.5">
      <c r="A620">
        <f t="shared" si="37"/>
        <v>619</v>
      </c>
      <c r="B620" t="s">
        <v>643</v>
      </c>
      <c r="C620">
        <v>45</v>
      </c>
      <c r="D620">
        <v>85</v>
      </c>
      <c r="E620">
        <v>50</v>
      </c>
      <c r="F620">
        <v>55</v>
      </c>
      <c r="G620">
        <v>50</v>
      </c>
      <c r="H620">
        <v>65</v>
      </c>
      <c r="I620">
        <f t="shared" si="36"/>
        <v>350</v>
      </c>
      <c r="K620" t="str">
        <f t="shared" si="39"/>
        <v>2D</v>
      </c>
      <c r="L620" t="str">
        <f t="shared" si="39"/>
        <v>55</v>
      </c>
      <c r="M620" t="str">
        <f t="shared" si="39"/>
        <v>32</v>
      </c>
      <c r="N620" t="str">
        <f t="shared" si="38"/>
        <v>37</v>
      </c>
      <c r="O620" t="str">
        <f t="shared" si="38"/>
        <v>32</v>
      </c>
      <c r="P620" t="str">
        <f t="shared" si="38"/>
        <v>41</v>
      </c>
      <c r="R620">
        <v>76</v>
      </c>
      <c r="S620">
        <v>147</v>
      </c>
      <c r="T620">
        <v>71</v>
      </c>
      <c r="U620">
        <v>112</v>
      </c>
      <c r="V620">
        <v>71</v>
      </c>
      <c r="W620">
        <v>124</v>
      </c>
    </row>
    <row r="621" spans="1:23" x14ac:dyDescent="0.5">
      <c r="A621">
        <f t="shared" si="37"/>
        <v>620</v>
      </c>
      <c r="B621" t="s">
        <v>644</v>
      </c>
      <c r="C621">
        <v>65</v>
      </c>
      <c r="D621">
        <v>125</v>
      </c>
      <c r="E621">
        <v>60</v>
      </c>
      <c r="F621">
        <v>95</v>
      </c>
      <c r="G621">
        <v>60</v>
      </c>
      <c r="H621">
        <v>105</v>
      </c>
      <c r="I621">
        <f t="shared" si="36"/>
        <v>510</v>
      </c>
      <c r="K621" t="str">
        <f t="shared" si="39"/>
        <v>41</v>
      </c>
      <c r="L621" t="str">
        <f t="shared" si="39"/>
        <v>7D</v>
      </c>
      <c r="M621" t="str">
        <f t="shared" si="39"/>
        <v>3C</v>
      </c>
      <c r="N621" t="str">
        <f t="shared" si="38"/>
        <v>5F</v>
      </c>
      <c r="O621" t="str">
        <f t="shared" si="38"/>
        <v>3C</v>
      </c>
      <c r="P621" t="str">
        <f t="shared" si="38"/>
        <v>69</v>
      </c>
      <c r="R621">
        <v>95</v>
      </c>
      <c r="S621">
        <v>148</v>
      </c>
      <c r="T621">
        <v>111</v>
      </c>
      <c r="U621">
        <v>74</v>
      </c>
      <c r="V621">
        <v>111</v>
      </c>
      <c r="W621">
        <v>59</v>
      </c>
    </row>
    <row r="622" spans="1:23" x14ac:dyDescent="0.5">
      <c r="A622">
        <f t="shared" si="37"/>
        <v>621</v>
      </c>
      <c r="B622" t="s">
        <v>645</v>
      </c>
      <c r="C622">
        <v>77</v>
      </c>
      <c r="D622">
        <v>120</v>
      </c>
      <c r="E622">
        <v>90</v>
      </c>
      <c r="F622">
        <v>60</v>
      </c>
      <c r="G622">
        <v>90</v>
      </c>
      <c r="H622">
        <v>48</v>
      </c>
      <c r="I622">
        <f t="shared" si="36"/>
        <v>485</v>
      </c>
      <c r="K622" t="str">
        <f t="shared" si="39"/>
        <v>4D</v>
      </c>
      <c r="L622" t="str">
        <f t="shared" si="39"/>
        <v>78</v>
      </c>
      <c r="M622" t="str">
        <f t="shared" si="39"/>
        <v>5A</v>
      </c>
      <c r="N622" t="str">
        <f t="shared" si="38"/>
        <v>3C</v>
      </c>
      <c r="O622" t="str">
        <f t="shared" si="38"/>
        <v>5A</v>
      </c>
      <c r="P622" t="str">
        <f t="shared" si="38"/>
        <v>30</v>
      </c>
      <c r="R622">
        <v>78</v>
      </c>
      <c r="S622">
        <v>98</v>
      </c>
      <c r="T622">
        <v>66</v>
      </c>
      <c r="U622">
        <v>46</v>
      </c>
      <c r="V622">
        <v>66</v>
      </c>
      <c r="W622">
        <v>46</v>
      </c>
    </row>
    <row r="623" spans="1:23" x14ac:dyDescent="0.5">
      <c r="A623">
        <f t="shared" si="37"/>
        <v>622</v>
      </c>
      <c r="B623" t="s">
        <v>646</v>
      </c>
      <c r="C623">
        <v>59</v>
      </c>
      <c r="D623">
        <v>74</v>
      </c>
      <c r="E623">
        <v>50</v>
      </c>
      <c r="F623">
        <v>35</v>
      </c>
      <c r="G623">
        <v>50</v>
      </c>
      <c r="H623">
        <v>35</v>
      </c>
      <c r="I623">
        <f t="shared" si="36"/>
        <v>303</v>
      </c>
      <c r="K623" t="str">
        <f t="shared" si="39"/>
        <v>3B</v>
      </c>
      <c r="L623" t="str">
        <f t="shared" si="39"/>
        <v>4A</v>
      </c>
      <c r="M623" t="str">
        <f t="shared" si="39"/>
        <v>32</v>
      </c>
      <c r="N623" t="str">
        <f t="shared" si="38"/>
        <v>23</v>
      </c>
      <c r="O623" t="str">
        <f t="shared" si="38"/>
        <v>32</v>
      </c>
      <c r="P623" t="str">
        <f t="shared" si="38"/>
        <v>23</v>
      </c>
      <c r="R623">
        <v>111</v>
      </c>
      <c r="S623">
        <v>154</v>
      </c>
      <c r="T623">
        <v>99</v>
      </c>
      <c r="U623">
        <v>68</v>
      </c>
      <c r="V623">
        <v>99</v>
      </c>
      <c r="W623">
        <v>68</v>
      </c>
    </row>
    <row r="624" spans="1:23" x14ac:dyDescent="0.5">
      <c r="A624">
        <f t="shared" si="37"/>
        <v>623</v>
      </c>
      <c r="B624" t="s">
        <v>647</v>
      </c>
      <c r="C624">
        <v>89</v>
      </c>
      <c r="D624">
        <v>124</v>
      </c>
      <c r="E624">
        <v>80</v>
      </c>
      <c r="F624">
        <v>55</v>
      </c>
      <c r="G624">
        <v>80</v>
      </c>
      <c r="H624">
        <v>55</v>
      </c>
      <c r="I624">
        <f t="shared" si="36"/>
        <v>483</v>
      </c>
      <c r="K624" t="str">
        <f t="shared" si="39"/>
        <v>59</v>
      </c>
      <c r="L624" t="str">
        <f t="shared" si="39"/>
        <v>7C</v>
      </c>
      <c r="M624" t="str">
        <f t="shared" si="39"/>
        <v>50</v>
      </c>
      <c r="N624" t="str">
        <f t="shared" si="38"/>
        <v>37</v>
      </c>
      <c r="O624" t="str">
        <f t="shared" si="38"/>
        <v>50</v>
      </c>
      <c r="P624" t="str">
        <f t="shared" si="38"/>
        <v>37</v>
      </c>
      <c r="R624">
        <v>53</v>
      </c>
      <c r="S624">
        <v>100</v>
      </c>
      <c r="T624">
        <v>82</v>
      </c>
      <c r="U624">
        <v>47</v>
      </c>
      <c r="V624">
        <v>47</v>
      </c>
      <c r="W624">
        <v>71</v>
      </c>
    </row>
    <row r="625" spans="1:23" x14ac:dyDescent="0.5">
      <c r="A625">
        <f t="shared" si="37"/>
        <v>624</v>
      </c>
      <c r="B625" t="s">
        <v>648</v>
      </c>
      <c r="C625">
        <v>45</v>
      </c>
      <c r="D625">
        <v>85</v>
      </c>
      <c r="E625">
        <v>70</v>
      </c>
      <c r="F625">
        <v>40</v>
      </c>
      <c r="G625">
        <v>40</v>
      </c>
      <c r="H625">
        <v>60</v>
      </c>
      <c r="I625">
        <f t="shared" si="36"/>
        <v>340</v>
      </c>
      <c r="K625" t="str">
        <f t="shared" si="39"/>
        <v>2D</v>
      </c>
      <c r="L625" t="str">
        <f t="shared" si="39"/>
        <v>55</v>
      </c>
      <c r="M625" t="str">
        <f t="shared" si="39"/>
        <v>46</v>
      </c>
      <c r="N625" t="str">
        <f t="shared" si="38"/>
        <v>28</v>
      </c>
      <c r="O625" t="str">
        <f t="shared" si="38"/>
        <v>28</v>
      </c>
      <c r="P625" t="str">
        <f t="shared" si="38"/>
        <v>3C</v>
      </c>
      <c r="R625">
        <v>80</v>
      </c>
      <c r="S625">
        <v>153</v>
      </c>
      <c r="T625">
        <v>122</v>
      </c>
      <c r="U625">
        <v>73</v>
      </c>
      <c r="V625">
        <v>86</v>
      </c>
      <c r="W625">
        <v>86</v>
      </c>
    </row>
    <row r="626" spans="1:23" x14ac:dyDescent="0.5">
      <c r="A626">
        <f t="shared" si="37"/>
        <v>625</v>
      </c>
      <c r="B626" t="s">
        <v>649</v>
      </c>
      <c r="C626">
        <v>65</v>
      </c>
      <c r="D626">
        <v>125</v>
      </c>
      <c r="E626">
        <v>100</v>
      </c>
      <c r="F626">
        <v>60</v>
      </c>
      <c r="G626">
        <v>70</v>
      </c>
      <c r="H626">
        <v>70</v>
      </c>
      <c r="I626">
        <f t="shared" si="36"/>
        <v>490</v>
      </c>
      <c r="K626" t="str">
        <f t="shared" si="39"/>
        <v>41</v>
      </c>
      <c r="L626" t="str">
        <f t="shared" si="39"/>
        <v>7D</v>
      </c>
      <c r="M626" t="str">
        <f t="shared" si="39"/>
        <v>64</v>
      </c>
      <c r="N626" t="str">
        <f t="shared" si="38"/>
        <v>3C</v>
      </c>
      <c r="O626" t="str">
        <f t="shared" si="38"/>
        <v>46</v>
      </c>
      <c r="P626" t="str">
        <f t="shared" si="38"/>
        <v>46</v>
      </c>
      <c r="R626">
        <v>116</v>
      </c>
      <c r="S626">
        <v>135</v>
      </c>
      <c r="T626">
        <v>116</v>
      </c>
      <c r="U626">
        <v>49</v>
      </c>
      <c r="V626">
        <v>116</v>
      </c>
      <c r="W626">
        <v>67</v>
      </c>
    </row>
    <row r="627" spans="1:23" x14ac:dyDescent="0.5">
      <c r="A627">
        <f t="shared" si="37"/>
        <v>626</v>
      </c>
      <c r="B627" t="s">
        <v>650</v>
      </c>
      <c r="C627">
        <v>95</v>
      </c>
      <c r="D627">
        <v>110</v>
      </c>
      <c r="E627">
        <v>95</v>
      </c>
      <c r="F627">
        <v>40</v>
      </c>
      <c r="G627">
        <v>95</v>
      </c>
      <c r="H627">
        <v>55</v>
      </c>
      <c r="I627">
        <f t="shared" si="36"/>
        <v>490</v>
      </c>
      <c r="K627" t="str">
        <f t="shared" si="39"/>
        <v>5F</v>
      </c>
      <c r="L627" t="str">
        <f t="shared" si="39"/>
        <v>6E</v>
      </c>
      <c r="M627" t="str">
        <f t="shared" si="39"/>
        <v>5F</v>
      </c>
      <c r="N627" t="str">
        <f t="shared" si="38"/>
        <v>28</v>
      </c>
      <c r="O627" t="str">
        <f t="shared" si="38"/>
        <v>5F</v>
      </c>
      <c r="P627" t="str">
        <f t="shared" si="38"/>
        <v>37</v>
      </c>
      <c r="R627">
        <v>80</v>
      </c>
      <c r="S627">
        <v>95</v>
      </c>
      <c r="T627">
        <v>57</v>
      </c>
      <c r="U627">
        <v>42</v>
      </c>
      <c r="V627">
        <v>57</v>
      </c>
      <c r="W627">
        <v>69</v>
      </c>
    </row>
    <row r="628" spans="1:23" x14ac:dyDescent="0.5">
      <c r="A628">
        <f t="shared" si="37"/>
        <v>627</v>
      </c>
      <c r="B628" t="s">
        <v>651</v>
      </c>
      <c r="C628">
        <v>70</v>
      </c>
      <c r="D628">
        <v>83</v>
      </c>
      <c r="E628">
        <v>50</v>
      </c>
      <c r="F628">
        <v>37</v>
      </c>
      <c r="G628">
        <v>50</v>
      </c>
      <c r="H628">
        <v>60</v>
      </c>
      <c r="I628">
        <f t="shared" si="36"/>
        <v>350</v>
      </c>
      <c r="K628" t="str">
        <f t="shared" si="39"/>
        <v>46</v>
      </c>
      <c r="L628" t="str">
        <f t="shared" si="39"/>
        <v>53</v>
      </c>
      <c r="M628" t="str">
        <f t="shared" si="39"/>
        <v>32</v>
      </c>
      <c r="N628" t="str">
        <f t="shared" si="38"/>
        <v>25</v>
      </c>
      <c r="O628" t="str">
        <f t="shared" si="38"/>
        <v>32</v>
      </c>
      <c r="P628" t="str">
        <f t="shared" si="38"/>
        <v>3C</v>
      </c>
      <c r="R628">
        <v>118</v>
      </c>
      <c r="S628">
        <v>145</v>
      </c>
      <c r="T628">
        <v>88</v>
      </c>
      <c r="U628">
        <v>67</v>
      </c>
      <c r="V628">
        <v>88</v>
      </c>
      <c r="W628">
        <v>94</v>
      </c>
    </row>
    <row r="629" spans="1:23" x14ac:dyDescent="0.5">
      <c r="A629">
        <f t="shared" si="37"/>
        <v>628</v>
      </c>
      <c r="B629" t="s">
        <v>652</v>
      </c>
      <c r="C629">
        <v>100</v>
      </c>
      <c r="D629">
        <v>123</v>
      </c>
      <c r="E629">
        <v>75</v>
      </c>
      <c r="F629">
        <v>57</v>
      </c>
      <c r="G629">
        <v>75</v>
      </c>
      <c r="H629">
        <v>80</v>
      </c>
      <c r="I629">
        <f t="shared" si="36"/>
        <v>510</v>
      </c>
      <c r="K629" t="str">
        <f t="shared" si="39"/>
        <v>64</v>
      </c>
      <c r="L629" t="str">
        <f t="shared" si="39"/>
        <v>7B</v>
      </c>
      <c r="M629" t="str">
        <f t="shared" si="39"/>
        <v>4B</v>
      </c>
      <c r="N629" t="str">
        <f t="shared" si="38"/>
        <v>39</v>
      </c>
      <c r="O629" t="str">
        <f t="shared" si="38"/>
        <v>4B</v>
      </c>
      <c r="P629" t="str">
        <f t="shared" si="38"/>
        <v>50</v>
      </c>
      <c r="R629">
        <v>76</v>
      </c>
      <c r="S629">
        <v>59</v>
      </c>
      <c r="T629">
        <v>81</v>
      </c>
      <c r="U629">
        <v>49</v>
      </c>
      <c r="V629">
        <v>70</v>
      </c>
      <c r="W629">
        <v>65</v>
      </c>
    </row>
    <row r="630" spans="1:23" x14ac:dyDescent="0.5">
      <c r="A630">
        <f t="shared" si="37"/>
        <v>629</v>
      </c>
      <c r="B630" t="s">
        <v>653</v>
      </c>
      <c r="C630">
        <v>70</v>
      </c>
      <c r="D630">
        <v>55</v>
      </c>
      <c r="E630">
        <v>75</v>
      </c>
      <c r="F630">
        <v>45</v>
      </c>
      <c r="G630">
        <v>65</v>
      </c>
      <c r="H630">
        <v>60</v>
      </c>
      <c r="I630">
        <f t="shared" si="36"/>
        <v>370</v>
      </c>
      <c r="K630" t="str">
        <f t="shared" si="39"/>
        <v>46</v>
      </c>
      <c r="L630" t="str">
        <f t="shared" si="39"/>
        <v>37</v>
      </c>
      <c r="M630" t="str">
        <f t="shared" si="39"/>
        <v>4B</v>
      </c>
      <c r="N630" t="str">
        <f t="shared" si="38"/>
        <v>2D</v>
      </c>
      <c r="O630" t="str">
        <f t="shared" si="38"/>
        <v>41</v>
      </c>
      <c r="P630" t="str">
        <f t="shared" si="38"/>
        <v>3C</v>
      </c>
      <c r="R630">
        <v>129</v>
      </c>
      <c r="S630">
        <v>76</v>
      </c>
      <c r="T630">
        <v>124</v>
      </c>
      <c r="U630">
        <v>65</v>
      </c>
      <c r="V630">
        <v>112</v>
      </c>
      <c r="W630">
        <v>94</v>
      </c>
    </row>
    <row r="631" spans="1:23" x14ac:dyDescent="0.5">
      <c r="A631">
        <f t="shared" si="37"/>
        <v>630</v>
      </c>
      <c r="B631" t="s">
        <v>654</v>
      </c>
      <c r="C631">
        <v>110</v>
      </c>
      <c r="D631">
        <v>65</v>
      </c>
      <c r="E631">
        <v>105</v>
      </c>
      <c r="F631">
        <v>55</v>
      </c>
      <c r="G631">
        <v>95</v>
      </c>
      <c r="H631">
        <v>80</v>
      </c>
      <c r="I631">
        <f t="shared" si="36"/>
        <v>510</v>
      </c>
      <c r="K631" t="str">
        <f t="shared" si="39"/>
        <v>6E</v>
      </c>
      <c r="L631" t="str">
        <f t="shared" si="39"/>
        <v>41</v>
      </c>
      <c r="M631" t="str">
        <f t="shared" si="39"/>
        <v>69</v>
      </c>
      <c r="N631" t="str">
        <f t="shared" si="38"/>
        <v>37</v>
      </c>
      <c r="O631" t="str">
        <f t="shared" si="38"/>
        <v>5F</v>
      </c>
      <c r="P631" t="str">
        <f t="shared" si="38"/>
        <v>50</v>
      </c>
      <c r="R631">
        <v>105</v>
      </c>
      <c r="S631">
        <v>120</v>
      </c>
      <c r="T631">
        <v>82</v>
      </c>
      <c r="U631">
        <v>130</v>
      </c>
      <c r="V631">
        <v>82</v>
      </c>
      <c r="W631">
        <v>81</v>
      </c>
    </row>
    <row r="632" spans="1:23" x14ac:dyDescent="0.5">
      <c r="A632">
        <f t="shared" si="37"/>
        <v>631</v>
      </c>
      <c r="B632" t="s">
        <v>655</v>
      </c>
      <c r="C632">
        <v>85</v>
      </c>
      <c r="D632">
        <v>97</v>
      </c>
      <c r="E632">
        <v>66</v>
      </c>
      <c r="F632">
        <v>105</v>
      </c>
      <c r="G632">
        <v>66</v>
      </c>
      <c r="H632">
        <v>65</v>
      </c>
      <c r="I632">
        <f t="shared" si="36"/>
        <v>484</v>
      </c>
      <c r="K632" t="str">
        <f t="shared" si="39"/>
        <v>55</v>
      </c>
      <c r="L632" t="str">
        <f t="shared" si="39"/>
        <v>61</v>
      </c>
      <c r="M632" t="str">
        <f t="shared" si="39"/>
        <v>42</v>
      </c>
      <c r="N632" t="str">
        <f t="shared" si="38"/>
        <v>69</v>
      </c>
      <c r="O632" t="str">
        <f t="shared" si="38"/>
        <v>42</v>
      </c>
      <c r="P632" t="str">
        <f t="shared" si="38"/>
        <v>41</v>
      </c>
      <c r="R632">
        <v>72</v>
      </c>
      <c r="S632">
        <v>135</v>
      </c>
      <c r="T632">
        <v>139</v>
      </c>
      <c r="U632">
        <v>60</v>
      </c>
      <c r="V632">
        <v>60</v>
      </c>
      <c r="W632">
        <v>135</v>
      </c>
    </row>
    <row r="633" spans="1:23" x14ac:dyDescent="0.5">
      <c r="A633">
        <f t="shared" si="37"/>
        <v>632</v>
      </c>
      <c r="B633" t="s">
        <v>656</v>
      </c>
      <c r="C633">
        <v>58</v>
      </c>
      <c r="D633">
        <v>109</v>
      </c>
      <c r="E633">
        <v>112</v>
      </c>
      <c r="F633">
        <v>48</v>
      </c>
      <c r="G633">
        <v>48</v>
      </c>
      <c r="H633">
        <v>109</v>
      </c>
      <c r="I633">
        <f t="shared" si="36"/>
        <v>484</v>
      </c>
      <c r="K633" t="str">
        <f t="shared" si="39"/>
        <v>3A</v>
      </c>
      <c r="L633" t="str">
        <f t="shared" si="39"/>
        <v>6D</v>
      </c>
      <c r="M633" t="str">
        <f t="shared" si="39"/>
        <v>70</v>
      </c>
      <c r="N633" t="str">
        <f t="shared" si="38"/>
        <v>30</v>
      </c>
      <c r="O633" t="str">
        <f t="shared" si="38"/>
        <v>30</v>
      </c>
      <c r="P633" t="str">
        <f t="shared" si="38"/>
        <v>6D</v>
      </c>
      <c r="R633">
        <v>52</v>
      </c>
      <c r="S633">
        <v>65</v>
      </c>
      <c r="T633">
        <v>50</v>
      </c>
      <c r="U633">
        <v>45</v>
      </c>
      <c r="V633">
        <v>50</v>
      </c>
      <c r="W633">
        <v>38</v>
      </c>
    </row>
    <row r="634" spans="1:23" x14ac:dyDescent="0.5">
      <c r="A634">
        <f t="shared" si="37"/>
        <v>633</v>
      </c>
      <c r="B634" t="s">
        <v>657</v>
      </c>
      <c r="C634">
        <v>52</v>
      </c>
      <c r="D634">
        <v>65</v>
      </c>
      <c r="E634">
        <v>50</v>
      </c>
      <c r="F634">
        <v>45</v>
      </c>
      <c r="G634">
        <v>50</v>
      </c>
      <c r="H634">
        <v>38</v>
      </c>
      <c r="I634">
        <f t="shared" si="36"/>
        <v>300</v>
      </c>
      <c r="K634" t="str">
        <f t="shared" si="39"/>
        <v>34</v>
      </c>
      <c r="L634" t="str">
        <f t="shared" si="39"/>
        <v>41</v>
      </c>
      <c r="M634" t="str">
        <f t="shared" si="39"/>
        <v>32</v>
      </c>
      <c r="N634" t="str">
        <f t="shared" si="38"/>
        <v>2D</v>
      </c>
      <c r="O634" t="str">
        <f t="shared" si="38"/>
        <v>32</v>
      </c>
      <c r="P634" t="str">
        <f t="shared" si="38"/>
        <v>26</v>
      </c>
      <c r="R634">
        <v>69</v>
      </c>
      <c r="S634">
        <v>81</v>
      </c>
      <c r="T634">
        <v>67</v>
      </c>
      <c r="U634">
        <v>62</v>
      </c>
      <c r="V634">
        <v>67</v>
      </c>
      <c r="W634">
        <v>55</v>
      </c>
    </row>
    <row r="635" spans="1:23" x14ac:dyDescent="0.5">
      <c r="A635">
        <f t="shared" si="37"/>
        <v>634</v>
      </c>
      <c r="B635" t="s">
        <v>658</v>
      </c>
      <c r="C635">
        <v>72</v>
      </c>
      <c r="D635">
        <v>85</v>
      </c>
      <c r="E635">
        <v>70</v>
      </c>
      <c r="F635">
        <v>65</v>
      </c>
      <c r="G635">
        <v>70</v>
      </c>
      <c r="H635">
        <v>58</v>
      </c>
      <c r="I635">
        <f t="shared" si="36"/>
        <v>420</v>
      </c>
      <c r="K635" t="str">
        <f t="shared" si="39"/>
        <v>48</v>
      </c>
      <c r="L635" t="str">
        <f t="shared" si="39"/>
        <v>55</v>
      </c>
      <c r="M635" t="str">
        <f t="shared" si="39"/>
        <v>46</v>
      </c>
      <c r="N635" t="str">
        <f t="shared" si="38"/>
        <v>41</v>
      </c>
      <c r="O635" t="str">
        <f t="shared" si="38"/>
        <v>46</v>
      </c>
      <c r="P635" t="str">
        <f t="shared" si="38"/>
        <v>3A</v>
      </c>
      <c r="R635">
        <v>92</v>
      </c>
      <c r="S635">
        <v>105</v>
      </c>
      <c r="T635">
        <v>90</v>
      </c>
      <c r="U635">
        <v>125</v>
      </c>
      <c r="V635">
        <v>90</v>
      </c>
      <c r="W635">
        <v>98</v>
      </c>
    </row>
    <row r="636" spans="1:23" x14ac:dyDescent="0.5">
      <c r="A636">
        <f t="shared" si="37"/>
        <v>635</v>
      </c>
      <c r="B636" t="s">
        <v>659</v>
      </c>
      <c r="C636">
        <v>92</v>
      </c>
      <c r="D636">
        <v>105</v>
      </c>
      <c r="E636">
        <v>90</v>
      </c>
      <c r="F636">
        <v>125</v>
      </c>
      <c r="G636">
        <v>90</v>
      </c>
      <c r="H636">
        <v>98</v>
      </c>
      <c r="I636">
        <f t="shared" si="36"/>
        <v>600</v>
      </c>
      <c r="K636" t="str">
        <f t="shared" si="39"/>
        <v>5C</v>
      </c>
      <c r="L636" t="str">
        <f t="shared" si="39"/>
        <v>69</v>
      </c>
      <c r="M636" t="str">
        <f t="shared" si="39"/>
        <v>5A</v>
      </c>
      <c r="N636" t="str">
        <f t="shared" si="38"/>
        <v>7D</v>
      </c>
      <c r="O636" t="str">
        <f t="shared" si="38"/>
        <v>5A</v>
      </c>
      <c r="P636" t="str">
        <f t="shared" si="38"/>
        <v>62</v>
      </c>
      <c r="R636">
        <v>61</v>
      </c>
      <c r="S636">
        <v>94</v>
      </c>
      <c r="T636">
        <v>61</v>
      </c>
      <c r="U636">
        <v>56</v>
      </c>
      <c r="V636">
        <v>61</v>
      </c>
      <c r="W636">
        <v>67</v>
      </c>
    </row>
    <row r="637" spans="1:23" x14ac:dyDescent="0.5">
      <c r="A637">
        <f t="shared" si="37"/>
        <v>636</v>
      </c>
      <c r="B637" t="s">
        <v>660</v>
      </c>
      <c r="C637">
        <v>55</v>
      </c>
      <c r="D637">
        <v>85</v>
      </c>
      <c r="E637">
        <v>55</v>
      </c>
      <c r="F637">
        <v>50</v>
      </c>
      <c r="G637">
        <v>55</v>
      </c>
      <c r="H637">
        <v>60</v>
      </c>
      <c r="I637">
        <f t="shared" si="36"/>
        <v>360</v>
      </c>
      <c r="K637" t="str">
        <f t="shared" si="39"/>
        <v>37</v>
      </c>
      <c r="L637" t="str">
        <f t="shared" si="39"/>
        <v>55</v>
      </c>
      <c r="M637" t="str">
        <f t="shared" si="39"/>
        <v>37</v>
      </c>
      <c r="N637" t="str">
        <f t="shared" si="38"/>
        <v>32</v>
      </c>
      <c r="O637" t="str">
        <f t="shared" si="38"/>
        <v>37</v>
      </c>
      <c r="P637" t="str">
        <f t="shared" si="38"/>
        <v>3C</v>
      </c>
      <c r="R637">
        <v>93</v>
      </c>
      <c r="S637">
        <v>65</v>
      </c>
      <c r="T637">
        <v>71</v>
      </c>
      <c r="U637">
        <v>147</v>
      </c>
      <c r="V637">
        <v>115</v>
      </c>
      <c r="W637">
        <v>109</v>
      </c>
    </row>
    <row r="638" spans="1:23" x14ac:dyDescent="0.5">
      <c r="A638">
        <f t="shared" si="37"/>
        <v>637</v>
      </c>
      <c r="B638" t="s">
        <v>661</v>
      </c>
      <c r="C638">
        <v>85</v>
      </c>
      <c r="D638">
        <v>60</v>
      </c>
      <c r="E638">
        <v>65</v>
      </c>
      <c r="F638">
        <v>135</v>
      </c>
      <c r="G638">
        <v>105</v>
      </c>
      <c r="H638">
        <v>100</v>
      </c>
      <c r="I638">
        <f t="shared" si="36"/>
        <v>550</v>
      </c>
      <c r="K638" t="str">
        <f t="shared" si="39"/>
        <v>55</v>
      </c>
      <c r="L638" t="str">
        <f t="shared" si="39"/>
        <v>3C</v>
      </c>
      <c r="M638" t="str">
        <f t="shared" si="39"/>
        <v>41</v>
      </c>
      <c r="N638" t="str">
        <f t="shared" si="38"/>
        <v>87</v>
      </c>
      <c r="O638" t="str">
        <f t="shared" si="38"/>
        <v>69</v>
      </c>
      <c r="P638" t="str">
        <f t="shared" si="38"/>
        <v>64</v>
      </c>
      <c r="R638">
        <v>94</v>
      </c>
      <c r="S638">
        <v>93</v>
      </c>
      <c r="T638">
        <v>133</v>
      </c>
      <c r="U638">
        <v>93</v>
      </c>
      <c r="V638">
        <v>74</v>
      </c>
      <c r="W638">
        <v>112</v>
      </c>
    </row>
    <row r="639" spans="1:23" x14ac:dyDescent="0.5">
      <c r="A639">
        <f t="shared" si="37"/>
        <v>638</v>
      </c>
      <c r="B639" t="s">
        <v>662</v>
      </c>
      <c r="C639">
        <v>91</v>
      </c>
      <c r="D639">
        <v>90</v>
      </c>
      <c r="E639">
        <v>129</v>
      </c>
      <c r="F639">
        <v>90</v>
      </c>
      <c r="G639">
        <v>72</v>
      </c>
      <c r="H639">
        <v>108</v>
      </c>
      <c r="I639">
        <f t="shared" si="36"/>
        <v>580</v>
      </c>
      <c r="K639" t="str">
        <f t="shared" si="39"/>
        <v>5B</v>
      </c>
      <c r="L639" t="str">
        <f t="shared" si="39"/>
        <v>5A</v>
      </c>
      <c r="M639" t="str">
        <f t="shared" si="39"/>
        <v>81</v>
      </c>
      <c r="N639" t="str">
        <f t="shared" si="38"/>
        <v>5A</v>
      </c>
      <c r="O639" t="str">
        <f t="shared" si="38"/>
        <v>48</v>
      </c>
      <c r="P639" t="str">
        <f t="shared" si="38"/>
        <v>6C</v>
      </c>
      <c r="R639">
        <v>94</v>
      </c>
      <c r="S639">
        <v>133</v>
      </c>
      <c r="T639">
        <v>93</v>
      </c>
      <c r="U639">
        <v>74</v>
      </c>
      <c r="V639">
        <v>93</v>
      </c>
      <c r="W639">
        <v>112</v>
      </c>
    </row>
    <row r="640" spans="1:23" x14ac:dyDescent="0.5">
      <c r="A640">
        <f t="shared" si="37"/>
        <v>639</v>
      </c>
      <c r="B640" t="s">
        <v>663</v>
      </c>
      <c r="C640">
        <v>91</v>
      </c>
      <c r="D640">
        <v>129</v>
      </c>
      <c r="E640">
        <v>90</v>
      </c>
      <c r="F640">
        <v>72</v>
      </c>
      <c r="G640">
        <v>90</v>
      </c>
      <c r="H640">
        <v>108</v>
      </c>
      <c r="I640">
        <f t="shared" si="36"/>
        <v>580</v>
      </c>
      <c r="K640" t="str">
        <f t="shared" si="39"/>
        <v>5B</v>
      </c>
      <c r="L640" t="str">
        <f t="shared" si="39"/>
        <v>81</v>
      </c>
      <c r="M640" t="str">
        <f t="shared" si="39"/>
        <v>5A</v>
      </c>
      <c r="N640" t="str">
        <f t="shared" si="38"/>
        <v>48</v>
      </c>
      <c r="O640" t="str">
        <f t="shared" si="38"/>
        <v>5A</v>
      </c>
      <c r="P640" t="str">
        <f t="shared" si="38"/>
        <v>6C</v>
      </c>
      <c r="R640">
        <v>94</v>
      </c>
      <c r="S640">
        <v>93</v>
      </c>
      <c r="T640">
        <v>74</v>
      </c>
      <c r="U640">
        <v>93</v>
      </c>
      <c r="V640">
        <v>133</v>
      </c>
      <c r="W640">
        <v>112</v>
      </c>
    </row>
    <row r="641" spans="1:23" x14ac:dyDescent="0.5">
      <c r="A641">
        <f t="shared" si="37"/>
        <v>640</v>
      </c>
      <c r="B641" t="s">
        <v>664</v>
      </c>
      <c r="C641">
        <v>91</v>
      </c>
      <c r="D641">
        <v>90</v>
      </c>
      <c r="E641">
        <v>72</v>
      </c>
      <c r="F641">
        <v>90</v>
      </c>
      <c r="G641">
        <v>129</v>
      </c>
      <c r="H641">
        <v>108</v>
      </c>
      <c r="I641">
        <f t="shared" si="36"/>
        <v>580</v>
      </c>
      <c r="K641" t="str">
        <f t="shared" si="39"/>
        <v>5B</v>
      </c>
      <c r="L641" t="str">
        <f t="shared" si="39"/>
        <v>5A</v>
      </c>
      <c r="M641" t="str">
        <f t="shared" si="39"/>
        <v>48</v>
      </c>
      <c r="N641" t="str">
        <f t="shared" si="38"/>
        <v>5A</v>
      </c>
      <c r="O641" t="str">
        <f t="shared" si="38"/>
        <v>81</v>
      </c>
      <c r="P641" t="str">
        <f t="shared" si="38"/>
        <v>6C</v>
      </c>
      <c r="R641">
        <v>82</v>
      </c>
      <c r="S641">
        <v>119</v>
      </c>
      <c r="T641">
        <v>72</v>
      </c>
      <c r="U641">
        <v>129</v>
      </c>
      <c r="V641">
        <v>83</v>
      </c>
      <c r="W641">
        <v>115</v>
      </c>
    </row>
    <row r="642" spans="1:23" x14ac:dyDescent="0.5">
      <c r="A642">
        <f t="shared" si="37"/>
        <v>641</v>
      </c>
      <c r="B642" t="s">
        <v>665</v>
      </c>
      <c r="C642">
        <v>79</v>
      </c>
      <c r="D642">
        <v>115</v>
      </c>
      <c r="E642">
        <v>70</v>
      </c>
      <c r="F642">
        <v>125</v>
      </c>
      <c r="G642">
        <v>80</v>
      </c>
      <c r="H642">
        <v>111</v>
      </c>
      <c r="I642">
        <f t="shared" si="36"/>
        <v>580</v>
      </c>
      <c r="K642" t="str">
        <f t="shared" si="39"/>
        <v>4F</v>
      </c>
      <c r="L642" t="str">
        <f t="shared" si="39"/>
        <v>73</v>
      </c>
      <c r="M642" t="str">
        <f t="shared" si="39"/>
        <v>46</v>
      </c>
      <c r="N642" t="str">
        <f t="shared" si="38"/>
        <v>7D</v>
      </c>
      <c r="O642" t="str">
        <f t="shared" si="38"/>
        <v>50</v>
      </c>
      <c r="P642" t="str">
        <f t="shared" si="38"/>
        <v>6F</v>
      </c>
      <c r="R642">
        <v>82</v>
      </c>
      <c r="S642">
        <v>119</v>
      </c>
      <c r="T642">
        <v>72</v>
      </c>
      <c r="U642">
        <v>129</v>
      </c>
      <c r="V642">
        <v>83</v>
      </c>
      <c r="W642">
        <v>115</v>
      </c>
    </row>
    <row r="643" spans="1:23" x14ac:dyDescent="0.5">
      <c r="A643">
        <f t="shared" si="37"/>
        <v>642</v>
      </c>
      <c r="B643" t="s">
        <v>666</v>
      </c>
      <c r="C643">
        <v>79</v>
      </c>
      <c r="D643">
        <v>115</v>
      </c>
      <c r="E643">
        <v>70</v>
      </c>
      <c r="F643">
        <v>125</v>
      </c>
      <c r="G643">
        <v>80</v>
      </c>
      <c r="H643">
        <v>111</v>
      </c>
      <c r="I643">
        <f t="shared" ref="I643:I706" si="40">SUM(C643:H643)</f>
        <v>580</v>
      </c>
      <c r="K643" t="str">
        <f t="shared" si="39"/>
        <v>4F</v>
      </c>
      <c r="L643" t="str">
        <f t="shared" si="39"/>
        <v>73</v>
      </c>
      <c r="M643" t="str">
        <f t="shared" si="39"/>
        <v>46</v>
      </c>
      <c r="N643" t="str">
        <f t="shared" si="38"/>
        <v>7D</v>
      </c>
      <c r="O643" t="str">
        <f t="shared" si="38"/>
        <v>50</v>
      </c>
      <c r="P643" t="str">
        <f t="shared" si="38"/>
        <v>6F</v>
      </c>
      <c r="R643">
        <v>100</v>
      </c>
      <c r="S643">
        <v>120</v>
      </c>
      <c r="T643">
        <v>100</v>
      </c>
      <c r="U643">
        <v>150</v>
      </c>
      <c r="V643">
        <v>120</v>
      </c>
      <c r="W643">
        <v>90</v>
      </c>
    </row>
    <row r="644" spans="1:23" x14ac:dyDescent="0.5">
      <c r="A644">
        <f t="shared" si="37"/>
        <v>643</v>
      </c>
      <c r="B644" t="s">
        <v>667</v>
      </c>
      <c r="C644">
        <v>100</v>
      </c>
      <c r="D644">
        <v>120</v>
      </c>
      <c r="E644">
        <v>100</v>
      </c>
      <c r="F644">
        <v>150</v>
      </c>
      <c r="G644">
        <v>120</v>
      </c>
      <c r="H644">
        <v>90</v>
      </c>
      <c r="I644">
        <f t="shared" si="40"/>
        <v>680</v>
      </c>
      <c r="K644" t="str">
        <f t="shared" si="39"/>
        <v>64</v>
      </c>
      <c r="L644" t="str">
        <f t="shared" si="39"/>
        <v>78</v>
      </c>
      <c r="M644" t="str">
        <f t="shared" si="39"/>
        <v>64</v>
      </c>
      <c r="N644" t="str">
        <f t="shared" si="38"/>
        <v>96</v>
      </c>
      <c r="O644" t="str">
        <f t="shared" si="38"/>
        <v>78</v>
      </c>
      <c r="P644" t="str">
        <f t="shared" si="38"/>
        <v>5A</v>
      </c>
      <c r="R644">
        <v>100</v>
      </c>
      <c r="S644">
        <v>150</v>
      </c>
      <c r="T644">
        <v>120</v>
      </c>
      <c r="U644">
        <v>120</v>
      </c>
      <c r="V644">
        <v>100</v>
      </c>
      <c r="W644">
        <v>90</v>
      </c>
    </row>
    <row r="645" spans="1:23" x14ac:dyDescent="0.5">
      <c r="A645">
        <f t="shared" ref="A645:A708" si="41">A644+1</f>
        <v>644</v>
      </c>
      <c r="B645" t="s">
        <v>668</v>
      </c>
      <c r="C645">
        <v>100</v>
      </c>
      <c r="D645">
        <v>150</v>
      </c>
      <c r="E645">
        <v>120</v>
      </c>
      <c r="F645">
        <v>120</v>
      </c>
      <c r="G645">
        <v>100</v>
      </c>
      <c r="H645">
        <v>90</v>
      </c>
      <c r="I645">
        <f t="shared" si="40"/>
        <v>680</v>
      </c>
      <c r="K645" t="str">
        <f t="shared" si="39"/>
        <v>64</v>
      </c>
      <c r="L645" t="str">
        <f t="shared" si="39"/>
        <v>96</v>
      </c>
      <c r="M645" t="str">
        <f t="shared" si="39"/>
        <v>78</v>
      </c>
      <c r="N645" t="str">
        <f t="shared" si="38"/>
        <v>78</v>
      </c>
      <c r="O645" t="str">
        <f t="shared" si="38"/>
        <v>64</v>
      </c>
      <c r="P645" t="str">
        <f t="shared" si="38"/>
        <v>5A</v>
      </c>
      <c r="R645">
        <v>89</v>
      </c>
      <c r="S645">
        <v>125</v>
      </c>
      <c r="T645">
        <v>90</v>
      </c>
      <c r="U645">
        <v>115</v>
      </c>
      <c r="V645">
        <v>80</v>
      </c>
      <c r="W645">
        <v>101</v>
      </c>
    </row>
    <row r="646" spans="1:23" x14ac:dyDescent="0.5">
      <c r="A646">
        <f t="shared" si="41"/>
        <v>645</v>
      </c>
      <c r="B646" t="s">
        <v>669</v>
      </c>
      <c r="C646">
        <v>89</v>
      </c>
      <c r="D646">
        <v>125</v>
      </c>
      <c r="E646">
        <v>90</v>
      </c>
      <c r="F646">
        <v>115</v>
      </c>
      <c r="G646">
        <v>80</v>
      </c>
      <c r="H646">
        <v>101</v>
      </c>
      <c r="I646">
        <f t="shared" si="40"/>
        <v>600</v>
      </c>
      <c r="K646" t="str">
        <f t="shared" si="39"/>
        <v>59</v>
      </c>
      <c r="L646" t="str">
        <f t="shared" si="39"/>
        <v>7D</v>
      </c>
      <c r="M646" t="str">
        <f t="shared" si="39"/>
        <v>5A</v>
      </c>
      <c r="N646" t="str">
        <f t="shared" si="38"/>
        <v>73</v>
      </c>
      <c r="O646" t="str">
        <f t="shared" si="38"/>
        <v>50</v>
      </c>
      <c r="P646" t="str">
        <f t="shared" si="38"/>
        <v>65</v>
      </c>
      <c r="R646">
        <v>125</v>
      </c>
      <c r="S646">
        <v>130</v>
      </c>
      <c r="T646">
        <v>90</v>
      </c>
      <c r="U646">
        <v>130</v>
      </c>
      <c r="V646">
        <v>90</v>
      </c>
      <c r="W646">
        <v>95</v>
      </c>
    </row>
    <row r="647" spans="1:23" x14ac:dyDescent="0.5">
      <c r="A647">
        <f t="shared" si="41"/>
        <v>646</v>
      </c>
      <c r="B647" t="s">
        <v>670</v>
      </c>
      <c r="C647">
        <v>125</v>
      </c>
      <c r="D647">
        <v>130</v>
      </c>
      <c r="E647">
        <v>90</v>
      </c>
      <c r="F647">
        <v>130</v>
      </c>
      <c r="G647">
        <v>90</v>
      </c>
      <c r="H647">
        <v>95</v>
      </c>
      <c r="I647">
        <f t="shared" si="40"/>
        <v>660</v>
      </c>
      <c r="K647" t="str">
        <f t="shared" si="39"/>
        <v>7D</v>
      </c>
      <c r="L647" t="str">
        <f t="shared" si="39"/>
        <v>82</v>
      </c>
      <c r="M647" t="str">
        <f t="shared" si="39"/>
        <v>5A</v>
      </c>
      <c r="N647" t="str">
        <f t="shared" si="38"/>
        <v>82</v>
      </c>
      <c r="O647" t="str">
        <f t="shared" si="38"/>
        <v>5A</v>
      </c>
      <c r="P647" t="str">
        <f t="shared" si="38"/>
        <v>5F</v>
      </c>
      <c r="R647">
        <v>94</v>
      </c>
      <c r="S647">
        <v>74</v>
      </c>
      <c r="T647">
        <v>93</v>
      </c>
      <c r="U647">
        <v>133</v>
      </c>
      <c r="V647">
        <v>93</v>
      </c>
      <c r="W647">
        <v>112</v>
      </c>
    </row>
    <row r="648" spans="1:23" x14ac:dyDescent="0.5">
      <c r="A648">
        <f t="shared" si="41"/>
        <v>647</v>
      </c>
      <c r="B648" t="s">
        <v>671</v>
      </c>
      <c r="C648">
        <v>91</v>
      </c>
      <c r="D648">
        <v>72</v>
      </c>
      <c r="E648">
        <v>90</v>
      </c>
      <c r="F648">
        <v>129</v>
      </c>
      <c r="G648">
        <v>90</v>
      </c>
      <c r="H648">
        <v>108</v>
      </c>
      <c r="I648">
        <f t="shared" si="40"/>
        <v>580</v>
      </c>
      <c r="K648" t="str">
        <f t="shared" si="39"/>
        <v>5B</v>
      </c>
      <c r="L648" t="str">
        <f t="shared" si="39"/>
        <v>48</v>
      </c>
      <c r="M648" t="str">
        <f t="shared" si="39"/>
        <v>5A</v>
      </c>
      <c r="N648" t="str">
        <f t="shared" si="38"/>
        <v>81</v>
      </c>
      <c r="O648" t="str">
        <f t="shared" si="38"/>
        <v>5A</v>
      </c>
      <c r="P648" t="str">
        <f t="shared" si="38"/>
        <v>6C</v>
      </c>
      <c r="R648">
        <v>100</v>
      </c>
      <c r="S648">
        <v>77</v>
      </c>
      <c r="T648">
        <v>77</v>
      </c>
      <c r="U648">
        <v>128</v>
      </c>
      <c r="V648">
        <v>128</v>
      </c>
      <c r="W648">
        <v>90</v>
      </c>
    </row>
    <row r="649" spans="1:23" x14ac:dyDescent="0.5">
      <c r="A649">
        <f t="shared" si="41"/>
        <v>648</v>
      </c>
      <c r="B649" t="s">
        <v>672</v>
      </c>
      <c r="C649">
        <v>100</v>
      </c>
      <c r="D649">
        <v>77</v>
      </c>
      <c r="E649">
        <v>77</v>
      </c>
      <c r="F649">
        <v>128</v>
      </c>
      <c r="G649">
        <v>128</v>
      </c>
      <c r="H649">
        <v>90</v>
      </c>
      <c r="I649">
        <f t="shared" si="40"/>
        <v>600</v>
      </c>
      <c r="K649" t="str">
        <f t="shared" si="39"/>
        <v>64</v>
      </c>
      <c r="L649" t="str">
        <f t="shared" si="39"/>
        <v>4D</v>
      </c>
      <c r="M649" t="str">
        <f t="shared" si="39"/>
        <v>4D</v>
      </c>
      <c r="N649" t="str">
        <f t="shared" si="38"/>
        <v>80</v>
      </c>
      <c r="O649" t="str">
        <f t="shared" si="38"/>
        <v>80</v>
      </c>
      <c r="P649" t="str">
        <f t="shared" si="38"/>
        <v>5A</v>
      </c>
      <c r="R649">
        <v>71</v>
      </c>
      <c r="S649">
        <v>120</v>
      </c>
      <c r="T649">
        <v>95</v>
      </c>
      <c r="U649">
        <v>120</v>
      </c>
      <c r="V649">
        <v>95</v>
      </c>
      <c r="W649">
        <v>99</v>
      </c>
    </row>
    <row r="650" spans="1:23" x14ac:dyDescent="0.5">
      <c r="A650">
        <f t="shared" si="41"/>
        <v>649</v>
      </c>
      <c r="B650" t="s">
        <v>673</v>
      </c>
      <c r="C650">
        <v>71</v>
      </c>
      <c r="D650">
        <v>120</v>
      </c>
      <c r="E650">
        <v>95</v>
      </c>
      <c r="F650">
        <v>120</v>
      </c>
      <c r="G650">
        <v>95</v>
      </c>
      <c r="H650">
        <v>99</v>
      </c>
      <c r="I650">
        <f t="shared" si="40"/>
        <v>600</v>
      </c>
      <c r="K650" t="str">
        <f t="shared" si="39"/>
        <v>47</v>
      </c>
      <c r="L650" t="str">
        <f t="shared" si="39"/>
        <v>78</v>
      </c>
      <c r="M650" t="str">
        <f t="shared" si="39"/>
        <v>5F</v>
      </c>
      <c r="N650" t="str">
        <f t="shared" si="38"/>
        <v>78</v>
      </c>
      <c r="O650" t="str">
        <f t="shared" si="38"/>
        <v>5F</v>
      </c>
      <c r="P650" t="str">
        <f t="shared" si="38"/>
        <v>63</v>
      </c>
      <c r="R650">
        <v>100</v>
      </c>
      <c r="S650">
        <v>100</v>
      </c>
      <c r="T650">
        <v>90</v>
      </c>
      <c r="U650">
        <v>150</v>
      </c>
      <c r="V650">
        <v>140</v>
      </c>
      <c r="W650">
        <v>90</v>
      </c>
    </row>
    <row r="651" spans="1:23" x14ac:dyDescent="0.5">
      <c r="A651">
        <f t="shared" si="41"/>
        <v>650</v>
      </c>
      <c r="B651" t="s">
        <v>493</v>
      </c>
      <c r="C651">
        <v>100</v>
      </c>
      <c r="D651">
        <v>100</v>
      </c>
      <c r="E651">
        <v>90</v>
      </c>
      <c r="F651">
        <v>150</v>
      </c>
      <c r="G651">
        <v>140</v>
      </c>
      <c r="H651">
        <v>90</v>
      </c>
      <c r="I651">
        <f t="shared" si="40"/>
        <v>670</v>
      </c>
      <c r="K651" t="str">
        <f t="shared" ref="K651:K709" si="42">DEC2HEX(C651)</f>
        <v>64</v>
      </c>
      <c r="L651" t="str">
        <f t="shared" ref="L651:L709" si="43">DEC2HEX(D651)</f>
        <v>64</v>
      </c>
      <c r="M651" t="str">
        <f t="shared" ref="M651:M709" si="44">DEC2HEX(E651)</f>
        <v>5A</v>
      </c>
      <c r="N651" t="str">
        <f t="shared" ref="N651:N709" si="45">DEC2HEX(F651)</f>
        <v>96</v>
      </c>
      <c r="O651" t="str">
        <f t="shared" ref="O651:O709" si="46">DEC2HEX(G651)</f>
        <v>8C</v>
      </c>
      <c r="P651" t="str">
        <f t="shared" ref="P651:P709" si="47">DEC2HEX(H651)</f>
        <v>5A</v>
      </c>
      <c r="R651">
        <v>100</v>
      </c>
      <c r="S651">
        <v>100</v>
      </c>
      <c r="T651">
        <v>90</v>
      </c>
      <c r="U651">
        <v>150</v>
      </c>
      <c r="V651">
        <v>140</v>
      </c>
      <c r="W651">
        <v>90</v>
      </c>
    </row>
    <row r="652" spans="1:23" x14ac:dyDescent="0.5">
      <c r="A652">
        <f t="shared" si="41"/>
        <v>651</v>
      </c>
      <c r="B652" t="s">
        <v>494</v>
      </c>
      <c r="C652">
        <v>100</v>
      </c>
      <c r="D652">
        <v>100</v>
      </c>
      <c r="E652">
        <v>90</v>
      </c>
      <c r="F652">
        <v>150</v>
      </c>
      <c r="G652">
        <v>140</v>
      </c>
      <c r="H652">
        <v>90</v>
      </c>
      <c r="I652">
        <f t="shared" si="40"/>
        <v>670</v>
      </c>
      <c r="K652" t="str">
        <f t="shared" si="42"/>
        <v>64</v>
      </c>
      <c r="L652" t="str">
        <f t="shared" si="43"/>
        <v>64</v>
      </c>
      <c r="M652" t="str">
        <f t="shared" si="44"/>
        <v>5A</v>
      </c>
      <c r="N652" t="str">
        <f t="shared" si="45"/>
        <v>96</v>
      </c>
      <c r="O652" t="str">
        <f t="shared" si="46"/>
        <v>8C</v>
      </c>
      <c r="P652" t="str">
        <f t="shared" si="47"/>
        <v>5A</v>
      </c>
      <c r="R652">
        <v>100</v>
      </c>
      <c r="S652">
        <v>100</v>
      </c>
      <c r="T652">
        <v>100</v>
      </c>
      <c r="U652">
        <v>100</v>
      </c>
      <c r="V652">
        <v>100</v>
      </c>
      <c r="W652">
        <v>100</v>
      </c>
    </row>
    <row r="653" spans="1:23" x14ac:dyDescent="0.5">
      <c r="A653">
        <f t="shared" si="41"/>
        <v>652</v>
      </c>
      <c r="B653" t="s">
        <v>984</v>
      </c>
      <c r="C653">
        <v>100</v>
      </c>
      <c r="D653">
        <v>100</v>
      </c>
      <c r="E653">
        <v>100</v>
      </c>
      <c r="F653">
        <v>100</v>
      </c>
      <c r="G653">
        <v>100</v>
      </c>
      <c r="H653">
        <v>100</v>
      </c>
      <c r="I653">
        <f t="shared" si="40"/>
        <v>600</v>
      </c>
      <c r="K653" t="str">
        <f t="shared" si="42"/>
        <v>64</v>
      </c>
      <c r="L653" t="str">
        <f t="shared" si="43"/>
        <v>64</v>
      </c>
      <c r="M653" t="str">
        <f t="shared" si="44"/>
        <v>64</v>
      </c>
      <c r="N653" t="str">
        <f t="shared" si="45"/>
        <v>64</v>
      </c>
      <c r="O653" t="str">
        <f t="shared" si="46"/>
        <v>64</v>
      </c>
      <c r="P653" t="str">
        <f t="shared" si="47"/>
        <v>64</v>
      </c>
      <c r="R653">
        <v>100</v>
      </c>
      <c r="S653">
        <v>100</v>
      </c>
      <c r="T653">
        <v>100</v>
      </c>
      <c r="U653">
        <v>100</v>
      </c>
      <c r="V653">
        <v>100</v>
      </c>
      <c r="W653">
        <v>100</v>
      </c>
    </row>
    <row r="654" spans="1:23" x14ac:dyDescent="0.5">
      <c r="A654">
        <f t="shared" si="41"/>
        <v>653</v>
      </c>
      <c r="B654" t="s">
        <v>985</v>
      </c>
      <c r="C654">
        <v>100</v>
      </c>
      <c r="D654">
        <v>100</v>
      </c>
      <c r="E654">
        <v>100</v>
      </c>
      <c r="F654">
        <v>100</v>
      </c>
      <c r="G654">
        <v>100</v>
      </c>
      <c r="H654">
        <v>100</v>
      </c>
      <c r="I654">
        <f t="shared" si="40"/>
        <v>600</v>
      </c>
      <c r="K654" t="str">
        <f t="shared" si="42"/>
        <v>64</v>
      </c>
      <c r="L654" t="str">
        <f t="shared" si="43"/>
        <v>64</v>
      </c>
      <c r="M654" t="str">
        <f t="shared" si="44"/>
        <v>64</v>
      </c>
      <c r="N654" t="str">
        <f t="shared" si="45"/>
        <v>64</v>
      </c>
      <c r="O654" t="str">
        <f t="shared" si="46"/>
        <v>64</v>
      </c>
      <c r="P654" t="str">
        <f t="shared" si="47"/>
        <v>64</v>
      </c>
      <c r="R654">
        <v>100</v>
      </c>
      <c r="S654">
        <v>100</v>
      </c>
      <c r="T654">
        <v>100</v>
      </c>
      <c r="U654">
        <v>100</v>
      </c>
      <c r="V654">
        <v>100</v>
      </c>
      <c r="W654">
        <v>100</v>
      </c>
    </row>
    <row r="655" spans="1:23" x14ac:dyDescent="0.5">
      <c r="A655">
        <f t="shared" si="41"/>
        <v>654</v>
      </c>
      <c r="B655" t="s">
        <v>986</v>
      </c>
      <c r="C655">
        <v>100</v>
      </c>
      <c r="D655">
        <v>100</v>
      </c>
      <c r="E655">
        <v>100</v>
      </c>
      <c r="F655">
        <v>100</v>
      </c>
      <c r="G655">
        <v>100</v>
      </c>
      <c r="H655">
        <v>100</v>
      </c>
      <c r="I655">
        <f t="shared" si="40"/>
        <v>600</v>
      </c>
      <c r="K655" t="str">
        <f t="shared" si="42"/>
        <v>64</v>
      </c>
      <c r="L655" t="str">
        <f t="shared" si="43"/>
        <v>64</v>
      </c>
      <c r="M655" t="str">
        <f t="shared" si="44"/>
        <v>64</v>
      </c>
      <c r="N655" t="str">
        <f t="shared" si="45"/>
        <v>64</v>
      </c>
      <c r="O655" t="str">
        <f t="shared" si="46"/>
        <v>64</v>
      </c>
      <c r="P655" t="str">
        <f t="shared" si="47"/>
        <v>64</v>
      </c>
      <c r="R655">
        <v>100</v>
      </c>
      <c r="S655">
        <v>100</v>
      </c>
      <c r="T655">
        <v>100</v>
      </c>
      <c r="U655">
        <v>100</v>
      </c>
      <c r="V655">
        <v>100</v>
      </c>
      <c r="W655">
        <v>100</v>
      </c>
    </row>
    <row r="656" spans="1:23" x14ac:dyDescent="0.5">
      <c r="A656">
        <f t="shared" si="41"/>
        <v>655</v>
      </c>
      <c r="B656" t="s">
        <v>987</v>
      </c>
      <c r="C656">
        <v>100</v>
      </c>
      <c r="D656">
        <v>100</v>
      </c>
      <c r="E656">
        <v>100</v>
      </c>
      <c r="F656">
        <v>100</v>
      </c>
      <c r="G656">
        <v>100</v>
      </c>
      <c r="H656">
        <v>100</v>
      </c>
      <c r="I656">
        <f t="shared" si="40"/>
        <v>600</v>
      </c>
      <c r="K656" t="str">
        <f t="shared" si="42"/>
        <v>64</v>
      </c>
      <c r="L656" t="str">
        <f t="shared" si="43"/>
        <v>64</v>
      </c>
      <c r="M656" t="str">
        <f t="shared" si="44"/>
        <v>64</v>
      </c>
      <c r="N656" t="str">
        <f t="shared" si="45"/>
        <v>64</v>
      </c>
      <c r="O656" t="str">
        <f t="shared" si="46"/>
        <v>64</v>
      </c>
      <c r="P656" t="str">
        <f t="shared" si="47"/>
        <v>64</v>
      </c>
      <c r="R656">
        <v>100</v>
      </c>
      <c r="S656">
        <v>100</v>
      </c>
      <c r="T656">
        <v>100</v>
      </c>
      <c r="U656">
        <v>100</v>
      </c>
      <c r="V656">
        <v>100</v>
      </c>
      <c r="W656">
        <v>100</v>
      </c>
    </row>
    <row r="657" spans="1:23" x14ac:dyDescent="0.5">
      <c r="A657">
        <f t="shared" si="41"/>
        <v>656</v>
      </c>
      <c r="B657" t="s">
        <v>988</v>
      </c>
      <c r="C657">
        <v>100</v>
      </c>
      <c r="D657">
        <v>100</v>
      </c>
      <c r="E657">
        <v>100</v>
      </c>
      <c r="F657">
        <v>100</v>
      </c>
      <c r="G657">
        <v>100</v>
      </c>
      <c r="H657">
        <v>100</v>
      </c>
      <c r="I657">
        <f t="shared" si="40"/>
        <v>600</v>
      </c>
      <c r="K657" t="str">
        <f t="shared" si="42"/>
        <v>64</v>
      </c>
      <c r="L657" t="str">
        <f t="shared" si="43"/>
        <v>64</v>
      </c>
      <c r="M657" t="str">
        <f t="shared" si="44"/>
        <v>64</v>
      </c>
      <c r="N657" t="str">
        <f t="shared" si="45"/>
        <v>64</v>
      </c>
      <c r="O657" t="str">
        <f t="shared" si="46"/>
        <v>64</v>
      </c>
      <c r="P657" t="str">
        <f t="shared" si="47"/>
        <v>64</v>
      </c>
      <c r="R657">
        <v>100</v>
      </c>
      <c r="S657">
        <v>100</v>
      </c>
      <c r="T657">
        <v>100</v>
      </c>
      <c r="U657">
        <v>100</v>
      </c>
      <c r="V657">
        <v>100</v>
      </c>
      <c r="W657">
        <v>100</v>
      </c>
    </row>
    <row r="658" spans="1:23" x14ac:dyDescent="0.5">
      <c r="A658">
        <f t="shared" si="41"/>
        <v>657</v>
      </c>
      <c r="B658" t="s">
        <v>989</v>
      </c>
      <c r="C658">
        <v>100</v>
      </c>
      <c r="D658">
        <v>100</v>
      </c>
      <c r="E658">
        <v>100</v>
      </c>
      <c r="F658">
        <v>100</v>
      </c>
      <c r="G658">
        <v>100</v>
      </c>
      <c r="H658">
        <v>100</v>
      </c>
      <c r="I658">
        <f t="shared" si="40"/>
        <v>600</v>
      </c>
      <c r="K658" t="str">
        <f t="shared" si="42"/>
        <v>64</v>
      </c>
      <c r="L658" t="str">
        <f t="shared" si="43"/>
        <v>64</v>
      </c>
      <c r="M658" t="str">
        <f t="shared" si="44"/>
        <v>64</v>
      </c>
      <c r="N658" t="str">
        <f t="shared" si="45"/>
        <v>64</v>
      </c>
      <c r="O658" t="str">
        <f t="shared" si="46"/>
        <v>64</v>
      </c>
      <c r="P658" t="str">
        <f t="shared" si="47"/>
        <v>64</v>
      </c>
      <c r="R658">
        <v>100</v>
      </c>
      <c r="S658">
        <v>100</v>
      </c>
      <c r="T658">
        <v>100</v>
      </c>
      <c r="U658">
        <v>100</v>
      </c>
      <c r="V658">
        <v>100</v>
      </c>
      <c r="W658">
        <v>100</v>
      </c>
    </row>
    <row r="659" spans="1:23" x14ac:dyDescent="0.5">
      <c r="A659">
        <f t="shared" si="41"/>
        <v>658</v>
      </c>
      <c r="B659" t="s">
        <v>990</v>
      </c>
      <c r="C659">
        <v>100</v>
      </c>
      <c r="D659">
        <v>100</v>
      </c>
      <c r="E659">
        <v>100</v>
      </c>
      <c r="F659">
        <v>100</v>
      </c>
      <c r="G659">
        <v>100</v>
      </c>
      <c r="H659">
        <v>100</v>
      </c>
      <c r="I659">
        <f t="shared" si="40"/>
        <v>600</v>
      </c>
      <c r="K659" t="str">
        <f t="shared" si="42"/>
        <v>64</v>
      </c>
      <c r="L659" t="str">
        <f t="shared" si="43"/>
        <v>64</v>
      </c>
      <c r="M659" t="str">
        <f t="shared" si="44"/>
        <v>64</v>
      </c>
      <c r="N659" t="str">
        <f t="shared" si="45"/>
        <v>64</v>
      </c>
      <c r="O659" t="str">
        <f t="shared" si="46"/>
        <v>64</v>
      </c>
      <c r="P659" t="str">
        <f t="shared" si="47"/>
        <v>64</v>
      </c>
      <c r="R659">
        <v>100</v>
      </c>
      <c r="S659">
        <v>100</v>
      </c>
      <c r="T659">
        <v>100</v>
      </c>
      <c r="U659">
        <v>100</v>
      </c>
      <c r="V659">
        <v>100</v>
      </c>
      <c r="W659">
        <v>100</v>
      </c>
    </row>
    <row r="660" spans="1:23" x14ac:dyDescent="0.5">
      <c r="A660">
        <f t="shared" si="41"/>
        <v>659</v>
      </c>
      <c r="B660" t="s">
        <v>991</v>
      </c>
      <c r="C660">
        <v>100</v>
      </c>
      <c r="D660">
        <v>100</v>
      </c>
      <c r="E660">
        <v>100</v>
      </c>
      <c r="F660">
        <v>100</v>
      </c>
      <c r="G660">
        <v>100</v>
      </c>
      <c r="H660">
        <v>100</v>
      </c>
      <c r="I660">
        <f t="shared" si="40"/>
        <v>600</v>
      </c>
      <c r="K660" t="str">
        <f t="shared" si="42"/>
        <v>64</v>
      </c>
      <c r="L660" t="str">
        <f t="shared" si="43"/>
        <v>64</v>
      </c>
      <c r="M660" t="str">
        <f t="shared" si="44"/>
        <v>64</v>
      </c>
      <c r="N660" t="str">
        <f t="shared" si="45"/>
        <v>64</v>
      </c>
      <c r="O660" t="str">
        <f t="shared" si="46"/>
        <v>64</v>
      </c>
      <c r="P660" t="str">
        <f t="shared" si="47"/>
        <v>64</v>
      </c>
      <c r="R660">
        <v>100</v>
      </c>
      <c r="S660">
        <v>100</v>
      </c>
      <c r="T660">
        <v>100</v>
      </c>
      <c r="U660">
        <v>100</v>
      </c>
      <c r="V660">
        <v>100</v>
      </c>
      <c r="W660">
        <v>100</v>
      </c>
    </row>
    <row r="661" spans="1:23" x14ac:dyDescent="0.5">
      <c r="A661">
        <f t="shared" si="41"/>
        <v>660</v>
      </c>
      <c r="B661" t="s">
        <v>992</v>
      </c>
      <c r="C661">
        <v>100</v>
      </c>
      <c r="D661">
        <v>100</v>
      </c>
      <c r="E661">
        <v>100</v>
      </c>
      <c r="F661">
        <v>100</v>
      </c>
      <c r="G661">
        <v>100</v>
      </c>
      <c r="H661">
        <v>100</v>
      </c>
      <c r="I661">
        <f t="shared" si="40"/>
        <v>600</v>
      </c>
      <c r="K661" t="str">
        <f t="shared" si="42"/>
        <v>64</v>
      </c>
      <c r="L661" t="str">
        <f t="shared" si="43"/>
        <v>64</v>
      </c>
      <c r="M661" t="str">
        <f t="shared" si="44"/>
        <v>64</v>
      </c>
      <c r="N661" t="str">
        <f t="shared" si="45"/>
        <v>64</v>
      </c>
      <c r="O661" t="str">
        <f t="shared" si="46"/>
        <v>64</v>
      </c>
      <c r="P661" t="str">
        <f t="shared" si="47"/>
        <v>64</v>
      </c>
      <c r="R661">
        <v>100</v>
      </c>
      <c r="S661">
        <v>100</v>
      </c>
      <c r="T661">
        <v>100</v>
      </c>
      <c r="U661">
        <v>100</v>
      </c>
      <c r="V661">
        <v>100</v>
      </c>
      <c r="W661">
        <v>100</v>
      </c>
    </row>
    <row r="662" spans="1:23" x14ac:dyDescent="0.5">
      <c r="A662">
        <f t="shared" si="41"/>
        <v>661</v>
      </c>
      <c r="B662" t="s">
        <v>993</v>
      </c>
      <c r="C662">
        <v>100</v>
      </c>
      <c r="D662">
        <v>100</v>
      </c>
      <c r="E662">
        <v>100</v>
      </c>
      <c r="F662">
        <v>100</v>
      </c>
      <c r="G662">
        <v>100</v>
      </c>
      <c r="H662">
        <v>100</v>
      </c>
      <c r="I662">
        <f t="shared" si="40"/>
        <v>600</v>
      </c>
      <c r="K662" t="str">
        <f t="shared" si="42"/>
        <v>64</v>
      </c>
      <c r="L662" t="str">
        <f t="shared" si="43"/>
        <v>64</v>
      </c>
      <c r="M662" t="str">
        <f t="shared" si="44"/>
        <v>64</v>
      </c>
      <c r="N662" t="str">
        <f t="shared" si="45"/>
        <v>64</v>
      </c>
      <c r="O662" t="str">
        <f t="shared" si="46"/>
        <v>64</v>
      </c>
      <c r="P662" t="str">
        <f t="shared" si="47"/>
        <v>64</v>
      </c>
      <c r="R662">
        <v>100</v>
      </c>
      <c r="S662">
        <v>100</v>
      </c>
      <c r="T662">
        <v>100</v>
      </c>
      <c r="U662">
        <v>100</v>
      </c>
      <c r="V662">
        <v>100</v>
      </c>
      <c r="W662">
        <v>100</v>
      </c>
    </row>
    <row r="663" spans="1:23" x14ac:dyDescent="0.5">
      <c r="A663">
        <f t="shared" si="41"/>
        <v>662</v>
      </c>
      <c r="B663" t="s">
        <v>994</v>
      </c>
      <c r="C663">
        <v>100</v>
      </c>
      <c r="D663">
        <v>100</v>
      </c>
      <c r="E663">
        <v>100</v>
      </c>
      <c r="F663">
        <v>100</v>
      </c>
      <c r="G663">
        <v>100</v>
      </c>
      <c r="H663">
        <v>100</v>
      </c>
      <c r="I663">
        <f t="shared" si="40"/>
        <v>600</v>
      </c>
      <c r="K663" t="str">
        <f t="shared" si="42"/>
        <v>64</v>
      </c>
      <c r="L663" t="str">
        <f t="shared" si="43"/>
        <v>64</v>
      </c>
      <c r="M663" t="str">
        <f t="shared" si="44"/>
        <v>64</v>
      </c>
      <c r="N663" t="str">
        <f t="shared" si="45"/>
        <v>64</v>
      </c>
      <c r="O663" t="str">
        <f t="shared" si="46"/>
        <v>64</v>
      </c>
      <c r="P663" t="str">
        <f t="shared" si="47"/>
        <v>64</v>
      </c>
      <c r="R663">
        <v>100</v>
      </c>
      <c r="S663">
        <v>100</v>
      </c>
      <c r="T663">
        <v>100</v>
      </c>
      <c r="U663">
        <v>100</v>
      </c>
      <c r="V663">
        <v>100</v>
      </c>
      <c r="W663">
        <v>100</v>
      </c>
    </row>
    <row r="664" spans="1:23" x14ac:dyDescent="0.5">
      <c r="A664">
        <f t="shared" si="41"/>
        <v>663</v>
      </c>
      <c r="B664" t="s">
        <v>995</v>
      </c>
      <c r="C664">
        <v>100</v>
      </c>
      <c r="D664">
        <v>100</v>
      </c>
      <c r="E664">
        <v>100</v>
      </c>
      <c r="F664">
        <v>100</v>
      </c>
      <c r="G664">
        <v>100</v>
      </c>
      <c r="H664">
        <v>100</v>
      </c>
      <c r="I664">
        <f t="shared" si="40"/>
        <v>600</v>
      </c>
      <c r="K664" t="str">
        <f t="shared" si="42"/>
        <v>64</v>
      </c>
      <c r="L664" t="str">
        <f t="shared" si="43"/>
        <v>64</v>
      </c>
      <c r="M664" t="str">
        <f t="shared" si="44"/>
        <v>64</v>
      </c>
      <c r="N664" t="str">
        <f t="shared" si="45"/>
        <v>64</v>
      </c>
      <c r="O664" t="str">
        <f t="shared" si="46"/>
        <v>64</v>
      </c>
      <c r="P664" t="str">
        <f t="shared" si="47"/>
        <v>64</v>
      </c>
      <c r="R664">
        <v>100</v>
      </c>
      <c r="S664">
        <v>100</v>
      </c>
      <c r="T664">
        <v>100</v>
      </c>
      <c r="U664">
        <v>100</v>
      </c>
      <c r="V664">
        <v>100</v>
      </c>
      <c r="W664">
        <v>100</v>
      </c>
    </row>
    <row r="665" spans="1:23" x14ac:dyDescent="0.5">
      <c r="A665">
        <f t="shared" si="41"/>
        <v>664</v>
      </c>
      <c r="B665" t="s">
        <v>996</v>
      </c>
      <c r="C665">
        <v>100</v>
      </c>
      <c r="D665">
        <v>100</v>
      </c>
      <c r="E665">
        <v>100</v>
      </c>
      <c r="F665">
        <v>100</v>
      </c>
      <c r="G665">
        <v>100</v>
      </c>
      <c r="H665">
        <v>100</v>
      </c>
      <c r="I665">
        <f t="shared" si="40"/>
        <v>600</v>
      </c>
      <c r="K665" t="str">
        <f t="shared" si="42"/>
        <v>64</v>
      </c>
      <c r="L665" t="str">
        <f t="shared" si="43"/>
        <v>64</v>
      </c>
      <c r="M665" t="str">
        <f t="shared" si="44"/>
        <v>64</v>
      </c>
      <c r="N665" t="str">
        <f t="shared" si="45"/>
        <v>64</v>
      </c>
      <c r="O665" t="str">
        <f t="shared" si="46"/>
        <v>64</v>
      </c>
      <c r="P665" t="str">
        <f t="shared" si="47"/>
        <v>64</v>
      </c>
      <c r="R665">
        <v>100</v>
      </c>
      <c r="S665">
        <v>100</v>
      </c>
      <c r="T665">
        <v>100</v>
      </c>
      <c r="U665">
        <v>100</v>
      </c>
      <c r="V665">
        <v>100</v>
      </c>
      <c r="W665">
        <v>100</v>
      </c>
    </row>
    <row r="666" spans="1:23" x14ac:dyDescent="0.5">
      <c r="A666">
        <f t="shared" si="41"/>
        <v>665</v>
      </c>
      <c r="B666" t="s">
        <v>997</v>
      </c>
      <c r="C666">
        <v>100</v>
      </c>
      <c r="D666">
        <v>100</v>
      </c>
      <c r="E666">
        <v>100</v>
      </c>
      <c r="F666">
        <v>100</v>
      </c>
      <c r="G666">
        <v>100</v>
      </c>
      <c r="H666">
        <v>100</v>
      </c>
      <c r="I666">
        <f t="shared" si="40"/>
        <v>600</v>
      </c>
      <c r="K666" t="str">
        <f t="shared" si="42"/>
        <v>64</v>
      </c>
      <c r="L666" t="str">
        <f t="shared" si="43"/>
        <v>64</v>
      </c>
      <c r="M666" t="str">
        <f t="shared" si="44"/>
        <v>64</v>
      </c>
      <c r="N666" t="str">
        <f t="shared" si="45"/>
        <v>64</v>
      </c>
      <c r="O666" t="str">
        <f t="shared" si="46"/>
        <v>64</v>
      </c>
      <c r="P666" t="str">
        <f t="shared" si="47"/>
        <v>64</v>
      </c>
      <c r="R666">
        <v>100</v>
      </c>
      <c r="S666">
        <v>100</v>
      </c>
      <c r="T666">
        <v>100</v>
      </c>
      <c r="U666">
        <v>100</v>
      </c>
      <c r="V666">
        <v>100</v>
      </c>
      <c r="W666">
        <v>100</v>
      </c>
    </row>
    <row r="667" spans="1:23" x14ac:dyDescent="0.5">
      <c r="A667">
        <f t="shared" si="41"/>
        <v>666</v>
      </c>
      <c r="B667" t="s">
        <v>998</v>
      </c>
      <c r="C667">
        <v>100</v>
      </c>
      <c r="D667">
        <v>100</v>
      </c>
      <c r="E667">
        <v>100</v>
      </c>
      <c r="F667">
        <v>100</v>
      </c>
      <c r="G667">
        <v>100</v>
      </c>
      <c r="H667">
        <v>100</v>
      </c>
      <c r="I667">
        <f t="shared" si="40"/>
        <v>600</v>
      </c>
      <c r="K667" t="str">
        <f t="shared" si="42"/>
        <v>64</v>
      </c>
      <c r="L667" t="str">
        <f t="shared" si="43"/>
        <v>64</v>
      </c>
      <c r="M667" t="str">
        <f t="shared" si="44"/>
        <v>64</v>
      </c>
      <c r="N667" t="str">
        <f t="shared" si="45"/>
        <v>64</v>
      </c>
      <c r="O667" t="str">
        <f t="shared" si="46"/>
        <v>64</v>
      </c>
      <c r="P667" t="str">
        <f t="shared" si="47"/>
        <v>64</v>
      </c>
      <c r="R667">
        <v>100</v>
      </c>
      <c r="S667">
        <v>100</v>
      </c>
      <c r="T667">
        <v>100</v>
      </c>
      <c r="U667">
        <v>100</v>
      </c>
      <c r="V667">
        <v>100</v>
      </c>
      <c r="W667">
        <v>100</v>
      </c>
    </row>
    <row r="668" spans="1:23" x14ac:dyDescent="0.5">
      <c r="A668">
        <f t="shared" si="41"/>
        <v>667</v>
      </c>
      <c r="B668" t="s">
        <v>999</v>
      </c>
      <c r="C668">
        <v>100</v>
      </c>
      <c r="D668">
        <v>100</v>
      </c>
      <c r="E668">
        <v>100</v>
      </c>
      <c r="F668">
        <v>100</v>
      </c>
      <c r="G668">
        <v>100</v>
      </c>
      <c r="H668">
        <v>100</v>
      </c>
      <c r="I668">
        <f t="shared" si="40"/>
        <v>600</v>
      </c>
      <c r="K668" t="str">
        <f t="shared" si="42"/>
        <v>64</v>
      </c>
      <c r="L668" t="str">
        <f t="shared" si="43"/>
        <v>64</v>
      </c>
      <c r="M668" t="str">
        <f t="shared" si="44"/>
        <v>64</v>
      </c>
      <c r="N668" t="str">
        <f t="shared" si="45"/>
        <v>64</v>
      </c>
      <c r="O668" t="str">
        <f t="shared" si="46"/>
        <v>64</v>
      </c>
      <c r="P668" t="str">
        <f t="shared" si="47"/>
        <v>64</v>
      </c>
      <c r="R668">
        <v>100</v>
      </c>
      <c r="S668">
        <v>100</v>
      </c>
      <c r="T668">
        <v>100</v>
      </c>
      <c r="U668">
        <v>100</v>
      </c>
      <c r="V668">
        <v>100</v>
      </c>
      <c r="W668">
        <v>100</v>
      </c>
    </row>
    <row r="669" spans="1:23" x14ac:dyDescent="0.5">
      <c r="A669">
        <f t="shared" si="41"/>
        <v>668</v>
      </c>
      <c r="B669" t="s">
        <v>1000</v>
      </c>
      <c r="C669">
        <v>100</v>
      </c>
      <c r="D669">
        <v>100</v>
      </c>
      <c r="E669">
        <v>100</v>
      </c>
      <c r="F669">
        <v>100</v>
      </c>
      <c r="G669">
        <v>100</v>
      </c>
      <c r="H669">
        <v>100</v>
      </c>
      <c r="I669">
        <f t="shared" si="40"/>
        <v>600</v>
      </c>
      <c r="K669" t="str">
        <f t="shared" si="42"/>
        <v>64</v>
      </c>
      <c r="L669" t="str">
        <f t="shared" si="43"/>
        <v>64</v>
      </c>
      <c r="M669" t="str">
        <f t="shared" si="44"/>
        <v>64</v>
      </c>
      <c r="N669" t="str">
        <f t="shared" si="45"/>
        <v>64</v>
      </c>
      <c r="O669" t="str">
        <f t="shared" si="46"/>
        <v>64</v>
      </c>
      <c r="P669" t="str">
        <f t="shared" si="47"/>
        <v>64</v>
      </c>
      <c r="R669">
        <v>100</v>
      </c>
      <c r="S669">
        <v>100</v>
      </c>
      <c r="T669">
        <v>100</v>
      </c>
      <c r="U669">
        <v>100</v>
      </c>
      <c r="V669">
        <v>100</v>
      </c>
      <c r="W669">
        <v>100</v>
      </c>
    </row>
    <row r="670" spans="1:23" x14ac:dyDescent="0.5">
      <c r="A670">
        <f t="shared" si="41"/>
        <v>669</v>
      </c>
      <c r="B670" t="s">
        <v>1001</v>
      </c>
      <c r="C670">
        <v>100</v>
      </c>
      <c r="D670">
        <v>100</v>
      </c>
      <c r="E670">
        <v>100</v>
      </c>
      <c r="F670">
        <v>100</v>
      </c>
      <c r="G670">
        <v>100</v>
      </c>
      <c r="H670">
        <v>100</v>
      </c>
      <c r="I670">
        <f t="shared" si="40"/>
        <v>600</v>
      </c>
      <c r="K670" t="str">
        <f t="shared" si="42"/>
        <v>64</v>
      </c>
      <c r="L670" t="str">
        <f t="shared" si="43"/>
        <v>64</v>
      </c>
      <c r="M670" t="str">
        <f t="shared" si="44"/>
        <v>64</v>
      </c>
      <c r="N670" t="str">
        <f t="shared" si="45"/>
        <v>64</v>
      </c>
      <c r="O670" t="str">
        <f t="shared" si="46"/>
        <v>64</v>
      </c>
      <c r="P670" t="str">
        <f t="shared" si="47"/>
        <v>64</v>
      </c>
      <c r="R670">
        <v>100</v>
      </c>
      <c r="S670">
        <v>100</v>
      </c>
      <c r="T670">
        <v>100</v>
      </c>
      <c r="U670">
        <v>100</v>
      </c>
      <c r="V670">
        <v>100</v>
      </c>
      <c r="W670">
        <v>100</v>
      </c>
    </row>
    <row r="671" spans="1:23" x14ac:dyDescent="0.5">
      <c r="A671">
        <f t="shared" si="41"/>
        <v>670</v>
      </c>
      <c r="B671" t="s">
        <v>1002</v>
      </c>
      <c r="C671">
        <v>100</v>
      </c>
      <c r="D671">
        <v>100</v>
      </c>
      <c r="E671">
        <v>100</v>
      </c>
      <c r="F671">
        <v>100</v>
      </c>
      <c r="G671">
        <v>100</v>
      </c>
      <c r="H671">
        <v>100</v>
      </c>
      <c r="I671">
        <f t="shared" si="40"/>
        <v>600</v>
      </c>
      <c r="K671" t="str">
        <f t="shared" si="42"/>
        <v>64</v>
      </c>
      <c r="L671" t="str">
        <f t="shared" si="43"/>
        <v>64</v>
      </c>
      <c r="M671" t="str">
        <f t="shared" si="44"/>
        <v>64</v>
      </c>
      <c r="N671" t="str">
        <f t="shared" si="45"/>
        <v>64</v>
      </c>
      <c r="O671" t="str">
        <f t="shared" si="46"/>
        <v>64</v>
      </c>
      <c r="P671" t="str">
        <f t="shared" si="47"/>
        <v>64</v>
      </c>
      <c r="R671">
        <v>100</v>
      </c>
      <c r="S671">
        <v>100</v>
      </c>
      <c r="T671">
        <v>100</v>
      </c>
      <c r="U671">
        <v>100</v>
      </c>
      <c r="V671">
        <v>100</v>
      </c>
      <c r="W671">
        <v>100</v>
      </c>
    </row>
    <row r="672" spans="1:23" x14ac:dyDescent="0.5">
      <c r="A672">
        <f t="shared" si="41"/>
        <v>671</v>
      </c>
      <c r="B672" t="s">
        <v>1003</v>
      </c>
      <c r="C672">
        <v>100</v>
      </c>
      <c r="D672">
        <v>100</v>
      </c>
      <c r="E672">
        <v>100</v>
      </c>
      <c r="F672">
        <v>100</v>
      </c>
      <c r="G672">
        <v>100</v>
      </c>
      <c r="H672">
        <v>100</v>
      </c>
      <c r="I672">
        <f t="shared" si="40"/>
        <v>600</v>
      </c>
      <c r="K672" t="str">
        <f t="shared" si="42"/>
        <v>64</v>
      </c>
      <c r="L672" t="str">
        <f t="shared" si="43"/>
        <v>64</v>
      </c>
      <c r="M672" t="str">
        <f t="shared" si="44"/>
        <v>64</v>
      </c>
      <c r="N672" t="str">
        <f t="shared" si="45"/>
        <v>64</v>
      </c>
      <c r="O672" t="str">
        <f t="shared" si="46"/>
        <v>64</v>
      </c>
      <c r="P672" t="str">
        <f t="shared" si="47"/>
        <v>64</v>
      </c>
      <c r="R672">
        <v>100</v>
      </c>
      <c r="S672">
        <v>100</v>
      </c>
      <c r="T672">
        <v>100</v>
      </c>
      <c r="U672">
        <v>100</v>
      </c>
      <c r="V672">
        <v>100</v>
      </c>
      <c r="W672">
        <v>100</v>
      </c>
    </row>
    <row r="673" spans="1:23" x14ac:dyDescent="0.5">
      <c r="A673">
        <f t="shared" si="41"/>
        <v>672</v>
      </c>
      <c r="B673" t="s">
        <v>1004</v>
      </c>
      <c r="C673">
        <v>100</v>
      </c>
      <c r="D673">
        <v>100</v>
      </c>
      <c r="E673">
        <v>100</v>
      </c>
      <c r="F673">
        <v>100</v>
      </c>
      <c r="G673">
        <v>100</v>
      </c>
      <c r="H673">
        <v>100</v>
      </c>
      <c r="I673">
        <f t="shared" si="40"/>
        <v>600</v>
      </c>
      <c r="K673" t="str">
        <f t="shared" si="42"/>
        <v>64</v>
      </c>
      <c r="L673" t="str">
        <f t="shared" si="43"/>
        <v>64</v>
      </c>
      <c r="M673" t="str">
        <f t="shared" si="44"/>
        <v>64</v>
      </c>
      <c r="N673" t="str">
        <f t="shared" si="45"/>
        <v>64</v>
      </c>
      <c r="O673" t="str">
        <f t="shared" si="46"/>
        <v>64</v>
      </c>
      <c r="P673" t="str">
        <f t="shared" si="47"/>
        <v>64</v>
      </c>
      <c r="R673">
        <v>100</v>
      </c>
      <c r="S673">
        <v>100</v>
      </c>
      <c r="T673">
        <v>100</v>
      </c>
      <c r="U673">
        <v>100</v>
      </c>
      <c r="V673">
        <v>100</v>
      </c>
      <c r="W673">
        <v>100</v>
      </c>
    </row>
    <row r="674" spans="1:23" x14ac:dyDescent="0.5">
      <c r="A674">
        <f t="shared" si="41"/>
        <v>673</v>
      </c>
      <c r="B674" t="s">
        <v>1005</v>
      </c>
      <c r="C674">
        <v>100</v>
      </c>
      <c r="D674">
        <v>100</v>
      </c>
      <c r="E674">
        <v>100</v>
      </c>
      <c r="F674">
        <v>100</v>
      </c>
      <c r="G674">
        <v>100</v>
      </c>
      <c r="H674">
        <v>100</v>
      </c>
      <c r="I674">
        <f t="shared" si="40"/>
        <v>600</v>
      </c>
      <c r="K674" t="str">
        <f t="shared" si="42"/>
        <v>64</v>
      </c>
      <c r="L674" t="str">
        <f t="shared" si="43"/>
        <v>64</v>
      </c>
      <c r="M674" t="str">
        <f t="shared" si="44"/>
        <v>64</v>
      </c>
      <c r="N674" t="str">
        <f t="shared" si="45"/>
        <v>64</v>
      </c>
      <c r="O674" t="str">
        <f t="shared" si="46"/>
        <v>64</v>
      </c>
      <c r="P674" t="str">
        <f t="shared" si="47"/>
        <v>64</v>
      </c>
      <c r="R674">
        <v>100</v>
      </c>
      <c r="S674">
        <v>100</v>
      </c>
      <c r="T674">
        <v>100</v>
      </c>
      <c r="U674">
        <v>100</v>
      </c>
      <c r="V674">
        <v>100</v>
      </c>
      <c r="W674">
        <v>100</v>
      </c>
    </row>
    <row r="675" spans="1:23" x14ac:dyDescent="0.5">
      <c r="A675">
        <f t="shared" si="41"/>
        <v>674</v>
      </c>
      <c r="B675" t="s">
        <v>1006</v>
      </c>
      <c r="C675">
        <v>100</v>
      </c>
      <c r="D675">
        <v>100</v>
      </c>
      <c r="E675">
        <v>100</v>
      </c>
      <c r="F675">
        <v>100</v>
      </c>
      <c r="G675">
        <v>100</v>
      </c>
      <c r="H675">
        <v>100</v>
      </c>
      <c r="I675">
        <f t="shared" si="40"/>
        <v>600</v>
      </c>
      <c r="K675" t="str">
        <f t="shared" si="42"/>
        <v>64</v>
      </c>
      <c r="L675" t="str">
        <f t="shared" si="43"/>
        <v>64</v>
      </c>
      <c r="M675" t="str">
        <f t="shared" si="44"/>
        <v>64</v>
      </c>
      <c r="N675" t="str">
        <f t="shared" si="45"/>
        <v>64</v>
      </c>
      <c r="O675" t="str">
        <f t="shared" si="46"/>
        <v>64</v>
      </c>
      <c r="P675" t="str">
        <f t="shared" si="47"/>
        <v>64</v>
      </c>
      <c r="R675">
        <v>100</v>
      </c>
      <c r="S675">
        <v>100</v>
      </c>
      <c r="T675">
        <v>100</v>
      </c>
      <c r="U675">
        <v>100</v>
      </c>
      <c r="V675">
        <v>100</v>
      </c>
      <c r="W675">
        <v>100</v>
      </c>
    </row>
    <row r="676" spans="1:23" x14ac:dyDescent="0.5">
      <c r="A676">
        <f t="shared" si="41"/>
        <v>675</v>
      </c>
      <c r="B676" t="s">
        <v>1007</v>
      </c>
      <c r="C676">
        <v>100</v>
      </c>
      <c r="D676">
        <v>100</v>
      </c>
      <c r="E676">
        <v>100</v>
      </c>
      <c r="F676">
        <v>100</v>
      </c>
      <c r="G676">
        <v>100</v>
      </c>
      <c r="H676">
        <v>100</v>
      </c>
      <c r="I676">
        <f t="shared" si="40"/>
        <v>600</v>
      </c>
      <c r="K676" t="str">
        <f t="shared" si="42"/>
        <v>64</v>
      </c>
      <c r="L676" t="str">
        <f t="shared" si="43"/>
        <v>64</v>
      </c>
      <c r="M676" t="str">
        <f t="shared" si="44"/>
        <v>64</v>
      </c>
      <c r="N676" t="str">
        <f t="shared" si="45"/>
        <v>64</v>
      </c>
      <c r="O676" t="str">
        <f t="shared" si="46"/>
        <v>64</v>
      </c>
      <c r="P676" t="str">
        <f t="shared" si="47"/>
        <v>64</v>
      </c>
      <c r="R676">
        <v>100</v>
      </c>
      <c r="S676">
        <v>100</v>
      </c>
      <c r="T676">
        <v>100</v>
      </c>
      <c r="U676">
        <v>100</v>
      </c>
      <c r="V676">
        <v>100</v>
      </c>
      <c r="W676">
        <v>100</v>
      </c>
    </row>
    <row r="677" spans="1:23" x14ac:dyDescent="0.5">
      <c r="A677">
        <f t="shared" si="41"/>
        <v>676</v>
      </c>
      <c r="B677" t="s">
        <v>1008</v>
      </c>
      <c r="C677">
        <v>100</v>
      </c>
      <c r="D677">
        <v>100</v>
      </c>
      <c r="E677">
        <v>100</v>
      </c>
      <c r="F677">
        <v>100</v>
      </c>
      <c r="G677">
        <v>100</v>
      </c>
      <c r="H677">
        <v>100</v>
      </c>
      <c r="I677">
        <f t="shared" si="40"/>
        <v>600</v>
      </c>
      <c r="K677" t="str">
        <f t="shared" si="42"/>
        <v>64</v>
      </c>
      <c r="L677" t="str">
        <f t="shared" si="43"/>
        <v>64</v>
      </c>
      <c r="M677" t="str">
        <f t="shared" si="44"/>
        <v>64</v>
      </c>
      <c r="N677" t="str">
        <f t="shared" si="45"/>
        <v>64</v>
      </c>
      <c r="O677" t="str">
        <f t="shared" si="46"/>
        <v>64</v>
      </c>
      <c r="P677" t="str">
        <f t="shared" si="47"/>
        <v>64</v>
      </c>
      <c r="R677">
        <v>100</v>
      </c>
      <c r="S677">
        <v>100</v>
      </c>
      <c r="T677">
        <v>100</v>
      </c>
      <c r="U677">
        <v>100</v>
      </c>
      <c r="V677">
        <v>100</v>
      </c>
      <c r="W677">
        <v>100</v>
      </c>
    </row>
    <row r="678" spans="1:23" x14ac:dyDescent="0.5">
      <c r="A678">
        <f t="shared" si="41"/>
        <v>677</v>
      </c>
      <c r="B678" t="s">
        <v>1009</v>
      </c>
      <c r="C678">
        <v>100</v>
      </c>
      <c r="D678">
        <v>100</v>
      </c>
      <c r="E678">
        <v>100</v>
      </c>
      <c r="F678">
        <v>100</v>
      </c>
      <c r="G678">
        <v>100</v>
      </c>
      <c r="H678">
        <v>100</v>
      </c>
      <c r="I678">
        <f t="shared" si="40"/>
        <v>600</v>
      </c>
      <c r="K678" t="str">
        <f t="shared" si="42"/>
        <v>64</v>
      </c>
      <c r="L678" t="str">
        <f t="shared" si="43"/>
        <v>64</v>
      </c>
      <c r="M678" t="str">
        <f t="shared" si="44"/>
        <v>64</v>
      </c>
      <c r="N678" t="str">
        <f t="shared" si="45"/>
        <v>64</v>
      </c>
      <c r="O678" t="str">
        <f t="shared" si="46"/>
        <v>64</v>
      </c>
      <c r="P678" t="str">
        <f t="shared" si="47"/>
        <v>64</v>
      </c>
      <c r="R678">
        <v>100</v>
      </c>
      <c r="S678">
        <v>100</v>
      </c>
      <c r="T678">
        <v>100</v>
      </c>
      <c r="U678">
        <v>100</v>
      </c>
      <c r="V678">
        <v>100</v>
      </c>
      <c r="W678">
        <v>100</v>
      </c>
    </row>
    <row r="679" spans="1:23" x14ac:dyDescent="0.5">
      <c r="A679">
        <f t="shared" si="41"/>
        <v>678</v>
      </c>
      <c r="B679" t="s">
        <v>1010</v>
      </c>
      <c r="C679">
        <v>100</v>
      </c>
      <c r="D679">
        <v>100</v>
      </c>
      <c r="E679">
        <v>100</v>
      </c>
      <c r="F679">
        <v>100</v>
      </c>
      <c r="G679">
        <v>100</v>
      </c>
      <c r="H679">
        <v>100</v>
      </c>
      <c r="I679">
        <f t="shared" si="40"/>
        <v>600</v>
      </c>
      <c r="K679" t="str">
        <f t="shared" si="42"/>
        <v>64</v>
      </c>
      <c r="L679" t="str">
        <f t="shared" si="43"/>
        <v>64</v>
      </c>
      <c r="M679" t="str">
        <f t="shared" si="44"/>
        <v>64</v>
      </c>
      <c r="N679" t="str">
        <f t="shared" si="45"/>
        <v>64</v>
      </c>
      <c r="O679" t="str">
        <f t="shared" si="46"/>
        <v>64</v>
      </c>
      <c r="P679" t="str">
        <f t="shared" si="47"/>
        <v>64</v>
      </c>
      <c r="R679">
        <v>100</v>
      </c>
      <c r="S679">
        <v>100</v>
      </c>
      <c r="T679">
        <v>100</v>
      </c>
      <c r="U679">
        <v>100</v>
      </c>
      <c r="V679">
        <v>100</v>
      </c>
      <c r="W679">
        <v>100</v>
      </c>
    </row>
    <row r="680" spans="1:23" x14ac:dyDescent="0.5">
      <c r="A680">
        <f t="shared" si="41"/>
        <v>679</v>
      </c>
      <c r="B680" t="s">
        <v>1011</v>
      </c>
      <c r="C680">
        <v>100</v>
      </c>
      <c r="D680">
        <v>100</v>
      </c>
      <c r="E680">
        <v>100</v>
      </c>
      <c r="F680">
        <v>100</v>
      </c>
      <c r="G680">
        <v>100</v>
      </c>
      <c r="H680">
        <v>100</v>
      </c>
      <c r="I680">
        <f t="shared" si="40"/>
        <v>600</v>
      </c>
      <c r="K680" t="str">
        <f t="shared" si="42"/>
        <v>64</v>
      </c>
      <c r="L680" t="str">
        <f t="shared" si="43"/>
        <v>64</v>
      </c>
      <c r="M680" t="str">
        <f t="shared" si="44"/>
        <v>64</v>
      </c>
      <c r="N680" t="str">
        <f t="shared" si="45"/>
        <v>64</v>
      </c>
      <c r="O680" t="str">
        <f t="shared" si="46"/>
        <v>64</v>
      </c>
      <c r="P680" t="str">
        <f t="shared" si="47"/>
        <v>64</v>
      </c>
      <c r="R680">
        <v>100</v>
      </c>
      <c r="S680">
        <v>100</v>
      </c>
      <c r="T680">
        <v>100</v>
      </c>
      <c r="U680">
        <v>100</v>
      </c>
      <c r="V680">
        <v>100</v>
      </c>
      <c r="W680">
        <v>100</v>
      </c>
    </row>
    <row r="681" spans="1:23" x14ac:dyDescent="0.5">
      <c r="A681">
        <f t="shared" si="41"/>
        <v>680</v>
      </c>
      <c r="B681" t="s">
        <v>1012</v>
      </c>
      <c r="C681">
        <v>100</v>
      </c>
      <c r="D681">
        <v>100</v>
      </c>
      <c r="E681">
        <v>100</v>
      </c>
      <c r="F681">
        <v>100</v>
      </c>
      <c r="G681">
        <v>100</v>
      </c>
      <c r="H681">
        <v>100</v>
      </c>
      <c r="I681">
        <f t="shared" si="40"/>
        <v>600</v>
      </c>
      <c r="K681" t="str">
        <f t="shared" si="42"/>
        <v>64</v>
      </c>
      <c r="L681" t="str">
        <f t="shared" si="43"/>
        <v>64</v>
      </c>
      <c r="M681" t="str">
        <f t="shared" si="44"/>
        <v>64</v>
      </c>
      <c r="N681" t="str">
        <f t="shared" si="45"/>
        <v>64</v>
      </c>
      <c r="O681" t="str">
        <f t="shared" si="46"/>
        <v>64</v>
      </c>
      <c r="P681" t="str">
        <f t="shared" si="47"/>
        <v>64</v>
      </c>
      <c r="R681">
        <v>100</v>
      </c>
      <c r="S681">
        <v>100</v>
      </c>
      <c r="T681">
        <v>100</v>
      </c>
      <c r="U681">
        <v>100</v>
      </c>
      <c r="V681">
        <v>100</v>
      </c>
      <c r="W681">
        <v>100</v>
      </c>
    </row>
    <row r="682" spans="1:23" x14ac:dyDescent="0.5">
      <c r="A682">
        <f t="shared" si="41"/>
        <v>681</v>
      </c>
      <c r="B682" t="s">
        <v>989</v>
      </c>
      <c r="C682">
        <v>100</v>
      </c>
      <c r="D682">
        <v>100</v>
      </c>
      <c r="E682">
        <v>100</v>
      </c>
      <c r="F682">
        <v>100</v>
      </c>
      <c r="G682">
        <v>100</v>
      </c>
      <c r="H682">
        <v>100</v>
      </c>
      <c r="I682">
        <f t="shared" si="40"/>
        <v>600</v>
      </c>
      <c r="K682" t="str">
        <f t="shared" si="42"/>
        <v>64</v>
      </c>
      <c r="L682" t="str">
        <f t="shared" si="43"/>
        <v>64</v>
      </c>
      <c r="M682" t="str">
        <f t="shared" si="44"/>
        <v>64</v>
      </c>
      <c r="N682" t="str">
        <f t="shared" si="45"/>
        <v>64</v>
      </c>
      <c r="O682" t="str">
        <f t="shared" si="46"/>
        <v>64</v>
      </c>
      <c r="P682" t="str">
        <f t="shared" si="47"/>
        <v>64</v>
      </c>
      <c r="R682">
        <v>100</v>
      </c>
      <c r="S682">
        <v>100</v>
      </c>
      <c r="T682">
        <v>100</v>
      </c>
      <c r="U682">
        <v>100</v>
      </c>
      <c r="V682">
        <v>100</v>
      </c>
      <c r="W682">
        <v>100</v>
      </c>
    </row>
    <row r="683" spans="1:23" x14ac:dyDescent="0.5">
      <c r="A683">
        <f t="shared" si="41"/>
        <v>682</v>
      </c>
      <c r="B683" t="s">
        <v>992</v>
      </c>
      <c r="C683">
        <v>100</v>
      </c>
      <c r="D683">
        <v>100</v>
      </c>
      <c r="E683">
        <v>100</v>
      </c>
      <c r="F683">
        <v>100</v>
      </c>
      <c r="G683">
        <v>100</v>
      </c>
      <c r="H683">
        <v>100</v>
      </c>
      <c r="I683">
        <f t="shared" si="40"/>
        <v>600</v>
      </c>
      <c r="K683" t="str">
        <f t="shared" si="42"/>
        <v>64</v>
      </c>
      <c r="L683" t="str">
        <f t="shared" si="43"/>
        <v>64</v>
      </c>
      <c r="M683" t="str">
        <f t="shared" si="44"/>
        <v>64</v>
      </c>
      <c r="N683" t="str">
        <f t="shared" si="45"/>
        <v>64</v>
      </c>
      <c r="O683" t="str">
        <f t="shared" si="46"/>
        <v>64</v>
      </c>
      <c r="P683" t="str">
        <f t="shared" si="47"/>
        <v>64</v>
      </c>
      <c r="R683">
        <v>100</v>
      </c>
      <c r="S683">
        <v>100</v>
      </c>
      <c r="T683">
        <v>100</v>
      </c>
      <c r="U683">
        <v>100</v>
      </c>
      <c r="V683">
        <v>100</v>
      </c>
      <c r="W683">
        <v>100</v>
      </c>
    </row>
    <row r="684" spans="1:23" x14ac:dyDescent="0.5">
      <c r="A684">
        <f t="shared" si="41"/>
        <v>683</v>
      </c>
      <c r="B684" t="s">
        <v>1013</v>
      </c>
      <c r="C684">
        <v>100</v>
      </c>
      <c r="D684">
        <v>100</v>
      </c>
      <c r="E684">
        <v>100</v>
      </c>
      <c r="F684">
        <v>100</v>
      </c>
      <c r="G684">
        <v>100</v>
      </c>
      <c r="H684">
        <v>100</v>
      </c>
      <c r="I684">
        <f t="shared" si="40"/>
        <v>600</v>
      </c>
      <c r="K684" t="str">
        <f t="shared" si="42"/>
        <v>64</v>
      </c>
      <c r="L684" t="str">
        <f t="shared" si="43"/>
        <v>64</v>
      </c>
      <c r="M684" t="str">
        <f t="shared" si="44"/>
        <v>64</v>
      </c>
      <c r="N684" t="str">
        <f t="shared" si="45"/>
        <v>64</v>
      </c>
      <c r="O684" t="str">
        <f t="shared" si="46"/>
        <v>64</v>
      </c>
      <c r="P684" t="str">
        <f t="shared" si="47"/>
        <v>64</v>
      </c>
      <c r="R684">
        <v>55</v>
      </c>
      <c r="S684">
        <v>20</v>
      </c>
      <c r="T684">
        <v>35</v>
      </c>
      <c r="U684">
        <v>20</v>
      </c>
      <c r="V684">
        <v>45</v>
      </c>
      <c r="W684">
        <v>75</v>
      </c>
    </row>
    <row r="685" spans="1:23" x14ac:dyDescent="0.5">
      <c r="A685">
        <f t="shared" si="41"/>
        <v>684</v>
      </c>
      <c r="B685" t="s">
        <v>1015</v>
      </c>
      <c r="C685">
        <v>55</v>
      </c>
      <c r="D685">
        <v>20</v>
      </c>
      <c r="E685">
        <v>35</v>
      </c>
      <c r="F685">
        <v>20</v>
      </c>
      <c r="G685">
        <v>45</v>
      </c>
      <c r="H685">
        <v>75</v>
      </c>
      <c r="I685">
        <f t="shared" si="40"/>
        <v>250</v>
      </c>
      <c r="K685" t="str">
        <f t="shared" si="42"/>
        <v>37</v>
      </c>
      <c r="L685" t="str">
        <f t="shared" si="43"/>
        <v>14</v>
      </c>
      <c r="M685" t="str">
        <f t="shared" si="44"/>
        <v>23</v>
      </c>
      <c r="N685" t="str">
        <f t="shared" si="45"/>
        <v>14</v>
      </c>
      <c r="O685" t="str">
        <f t="shared" si="46"/>
        <v>2D</v>
      </c>
      <c r="P685" t="str">
        <f t="shared" si="47"/>
        <v>4B</v>
      </c>
      <c r="R685">
        <v>50</v>
      </c>
      <c r="S685">
        <v>180</v>
      </c>
      <c r="T685">
        <v>20</v>
      </c>
      <c r="U685">
        <v>180</v>
      </c>
      <c r="V685">
        <v>20</v>
      </c>
      <c r="W685">
        <v>150</v>
      </c>
    </row>
    <row r="686" spans="1:23" x14ac:dyDescent="0.5">
      <c r="A686">
        <f t="shared" si="41"/>
        <v>685</v>
      </c>
      <c r="B686" t="s">
        <v>512</v>
      </c>
      <c r="C686">
        <v>50</v>
      </c>
      <c r="D686">
        <v>180</v>
      </c>
      <c r="E686">
        <v>20</v>
      </c>
      <c r="F686">
        <v>180</v>
      </c>
      <c r="G686">
        <v>20</v>
      </c>
      <c r="H686">
        <v>150</v>
      </c>
      <c r="I686">
        <f t="shared" si="40"/>
        <v>600</v>
      </c>
      <c r="K686" t="str">
        <f t="shared" si="42"/>
        <v>32</v>
      </c>
      <c r="L686" t="str">
        <f t="shared" si="43"/>
        <v>B4</v>
      </c>
      <c r="M686" t="str">
        <f t="shared" si="44"/>
        <v>14</v>
      </c>
      <c r="N686" t="str">
        <f t="shared" si="45"/>
        <v>B4</v>
      </c>
      <c r="O686" t="str">
        <f t="shared" si="46"/>
        <v>14</v>
      </c>
      <c r="P686" t="str">
        <f t="shared" si="47"/>
        <v>96</v>
      </c>
      <c r="R686">
        <v>50</v>
      </c>
      <c r="S686">
        <v>70</v>
      </c>
      <c r="T686">
        <v>160</v>
      </c>
      <c r="U686">
        <v>70</v>
      </c>
      <c r="V686">
        <v>160</v>
      </c>
      <c r="W686">
        <v>90</v>
      </c>
    </row>
    <row r="687" spans="1:23" x14ac:dyDescent="0.5">
      <c r="A687">
        <f t="shared" si="41"/>
        <v>686</v>
      </c>
      <c r="B687" t="s">
        <v>513</v>
      </c>
      <c r="C687">
        <v>50</v>
      </c>
      <c r="D687">
        <v>70</v>
      </c>
      <c r="E687">
        <v>160</v>
      </c>
      <c r="F687">
        <v>70</v>
      </c>
      <c r="G687">
        <v>160</v>
      </c>
      <c r="H687">
        <v>90</v>
      </c>
      <c r="I687">
        <f t="shared" si="40"/>
        <v>600</v>
      </c>
      <c r="K687" t="str">
        <f t="shared" si="42"/>
        <v>32</v>
      </c>
      <c r="L687" t="str">
        <f t="shared" si="43"/>
        <v>46</v>
      </c>
      <c r="M687" t="str">
        <f t="shared" si="44"/>
        <v>A0</v>
      </c>
      <c r="N687" t="str">
        <f t="shared" si="45"/>
        <v>46</v>
      </c>
      <c r="O687" t="str">
        <f t="shared" si="46"/>
        <v>A0</v>
      </c>
      <c r="P687" t="str">
        <f t="shared" si="47"/>
        <v>5A</v>
      </c>
      <c r="R687">
        <v>50</v>
      </c>
      <c r="S687">
        <v>95</v>
      </c>
      <c r="T687">
        <v>90</v>
      </c>
      <c r="U687">
        <v>95</v>
      </c>
      <c r="V687">
        <v>90</v>
      </c>
      <c r="W687">
        <v>180</v>
      </c>
    </row>
    <row r="688" spans="1:23" x14ac:dyDescent="0.5">
      <c r="A688">
        <f t="shared" si="41"/>
        <v>687</v>
      </c>
      <c r="B688" t="s">
        <v>514</v>
      </c>
      <c r="C688">
        <v>50</v>
      </c>
      <c r="D688">
        <v>95</v>
      </c>
      <c r="E688">
        <v>90</v>
      </c>
      <c r="F688">
        <v>95</v>
      </c>
      <c r="G688">
        <v>90</v>
      </c>
      <c r="H688">
        <v>180</v>
      </c>
      <c r="I688">
        <f t="shared" si="40"/>
        <v>600</v>
      </c>
      <c r="K688" t="str">
        <f t="shared" si="42"/>
        <v>32</v>
      </c>
      <c r="L688" t="str">
        <f t="shared" si="43"/>
        <v>5F</v>
      </c>
      <c r="M688" t="str">
        <f t="shared" si="44"/>
        <v>5A</v>
      </c>
      <c r="N688" t="str">
        <f t="shared" si="45"/>
        <v>5F</v>
      </c>
      <c r="O688" t="str">
        <f t="shared" si="46"/>
        <v>5A</v>
      </c>
      <c r="P688" t="str">
        <f t="shared" si="47"/>
        <v>B4</v>
      </c>
      <c r="R688">
        <v>85</v>
      </c>
      <c r="S688">
        <v>112</v>
      </c>
      <c r="T688">
        <v>149</v>
      </c>
      <c r="U688">
        <v>83</v>
      </c>
      <c r="V688">
        <v>120</v>
      </c>
      <c r="W688">
        <v>51</v>
      </c>
    </row>
    <row r="689" spans="1:23" x14ac:dyDescent="0.5">
      <c r="A689">
        <f t="shared" si="41"/>
        <v>688</v>
      </c>
      <c r="B689" t="s">
        <v>833</v>
      </c>
      <c r="C689">
        <v>60</v>
      </c>
      <c r="D689">
        <v>79</v>
      </c>
      <c r="E689">
        <v>105</v>
      </c>
      <c r="F689">
        <v>59</v>
      </c>
      <c r="G689">
        <v>85</v>
      </c>
      <c r="H689">
        <v>36</v>
      </c>
      <c r="I689">
        <f t="shared" si="40"/>
        <v>424</v>
      </c>
      <c r="K689" t="str">
        <f t="shared" si="42"/>
        <v>3C</v>
      </c>
      <c r="L689" t="str">
        <f t="shared" si="43"/>
        <v>4F</v>
      </c>
      <c r="M689" t="str">
        <f t="shared" si="44"/>
        <v>69</v>
      </c>
      <c r="N689" t="str">
        <f t="shared" si="45"/>
        <v>3B</v>
      </c>
      <c r="O689" t="str">
        <f t="shared" si="46"/>
        <v>55</v>
      </c>
      <c r="P689" t="str">
        <f t="shared" si="47"/>
        <v>24</v>
      </c>
      <c r="R689">
        <v>85</v>
      </c>
      <c r="S689">
        <v>98</v>
      </c>
      <c r="T689">
        <v>134</v>
      </c>
      <c r="U689">
        <v>98</v>
      </c>
      <c r="V689">
        <v>134</v>
      </c>
      <c r="W689">
        <v>51</v>
      </c>
    </row>
    <row r="690" spans="1:23" x14ac:dyDescent="0.5">
      <c r="A690">
        <f t="shared" si="41"/>
        <v>689</v>
      </c>
      <c r="B690" t="s">
        <v>832</v>
      </c>
      <c r="C690">
        <v>60</v>
      </c>
      <c r="D690">
        <v>69</v>
      </c>
      <c r="E690">
        <v>95</v>
      </c>
      <c r="F690">
        <v>69</v>
      </c>
      <c r="G690">
        <v>95</v>
      </c>
      <c r="H690">
        <v>36</v>
      </c>
      <c r="I690">
        <f t="shared" si="40"/>
        <v>424</v>
      </c>
      <c r="K690" t="str">
        <f t="shared" si="42"/>
        <v>3C</v>
      </c>
      <c r="L690" t="str">
        <f t="shared" si="43"/>
        <v>45</v>
      </c>
      <c r="M690" t="str">
        <f t="shared" si="44"/>
        <v>5F</v>
      </c>
      <c r="N690" t="str">
        <f t="shared" si="45"/>
        <v>45</v>
      </c>
      <c r="O690" t="str">
        <f t="shared" si="46"/>
        <v>5F</v>
      </c>
      <c r="P690" t="str">
        <f t="shared" si="47"/>
        <v>24</v>
      </c>
      <c r="R690">
        <v>100</v>
      </c>
      <c r="S690">
        <v>103</v>
      </c>
      <c r="T690">
        <v>75</v>
      </c>
      <c r="U690">
        <v>120</v>
      </c>
      <c r="V690">
        <v>75</v>
      </c>
      <c r="W690">
        <v>127</v>
      </c>
    </row>
    <row r="691" spans="1:23" x14ac:dyDescent="0.5">
      <c r="A691">
        <f t="shared" si="41"/>
        <v>690</v>
      </c>
      <c r="B691" t="s">
        <v>834</v>
      </c>
      <c r="C691">
        <v>100</v>
      </c>
      <c r="D691">
        <v>103</v>
      </c>
      <c r="E691">
        <v>75</v>
      </c>
      <c r="F691">
        <v>120</v>
      </c>
      <c r="G691">
        <v>75</v>
      </c>
      <c r="H691">
        <v>127</v>
      </c>
      <c r="I691">
        <f t="shared" si="40"/>
        <v>600</v>
      </c>
      <c r="K691" t="str">
        <f t="shared" si="42"/>
        <v>64</v>
      </c>
      <c r="L691" t="str">
        <f t="shared" si="43"/>
        <v>67</v>
      </c>
      <c r="M691" t="str">
        <f t="shared" si="44"/>
        <v>4B</v>
      </c>
      <c r="N691" t="str">
        <f t="shared" si="45"/>
        <v>78</v>
      </c>
      <c r="O691" t="str">
        <f t="shared" si="46"/>
        <v>4B</v>
      </c>
      <c r="P691" t="str">
        <f t="shared" si="47"/>
        <v>7F</v>
      </c>
      <c r="R691">
        <v>150</v>
      </c>
      <c r="S691">
        <v>120</v>
      </c>
      <c r="T691">
        <v>100</v>
      </c>
      <c r="U691">
        <v>120</v>
      </c>
      <c r="V691">
        <v>100</v>
      </c>
      <c r="W691">
        <v>90</v>
      </c>
    </row>
    <row r="692" spans="1:23" x14ac:dyDescent="0.5">
      <c r="A692">
        <f t="shared" si="41"/>
        <v>691</v>
      </c>
      <c r="B692" t="s">
        <v>515</v>
      </c>
      <c r="C692">
        <v>150</v>
      </c>
      <c r="D692">
        <v>120</v>
      </c>
      <c r="E692">
        <v>100</v>
      </c>
      <c r="F692">
        <v>120</v>
      </c>
      <c r="G692">
        <v>100</v>
      </c>
      <c r="H692">
        <v>90</v>
      </c>
      <c r="I692">
        <f t="shared" si="40"/>
        <v>680</v>
      </c>
      <c r="K692" t="str">
        <f t="shared" si="42"/>
        <v>96</v>
      </c>
      <c r="L692" t="str">
        <f t="shared" si="43"/>
        <v>78</v>
      </c>
      <c r="M692" t="str">
        <f t="shared" si="44"/>
        <v>64</v>
      </c>
      <c r="N692" t="str">
        <f t="shared" si="45"/>
        <v>78</v>
      </c>
      <c r="O692" t="str">
        <f t="shared" si="46"/>
        <v>64</v>
      </c>
      <c r="P692" t="str">
        <f t="shared" si="47"/>
        <v>5A</v>
      </c>
      <c r="R692">
        <v>58</v>
      </c>
      <c r="S692">
        <v>75</v>
      </c>
      <c r="T692">
        <v>123</v>
      </c>
      <c r="U692">
        <v>121</v>
      </c>
      <c r="V692">
        <v>123</v>
      </c>
      <c r="W692">
        <v>99</v>
      </c>
    </row>
    <row r="693" spans="1:23" x14ac:dyDescent="0.5">
      <c r="A693">
        <f t="shared" si="41"/>
        <v>692</v>
      </c>
      <c r="B693" t="s">
        <v>1029</v>
      </c>
      <c r="C693">
        <v>50</v>
      </c>
      <c r="D693">
        <v>65</v>
      </c>
      <c r="E693">
        <v>107</v>
      </c>
      <c r="F693">
        <v>105</v>
      </c>
      <c r="G693">
        <v>107</v>
      </c>
      <c r="H693">
        <v>86</v>
      </c>
      <c r="I693">
        <f t="shared" si="40"/>
        <v>520</v>
      </c>
      <c r="K693" t="str">
        <f t="shared" si="42"/>
        <v>32</v>
      </c>
      <c r="L693" t="str">
        <f t="shared" si="43"/>
        <v>41</v>
      </c>
      <c r="M693" t="str">
        <f t="shared" si="44"/>
        <v>6B</v>
      </c>
      <c r="N693" t="str">
        <f t="shared" si="45"/>
        <v>69</v>
      </c>
      <c r="O693" t="str">
        <f t="shared" si="46"/>
        <v>6B</v>
      </c>
      <c r="P693" t="str">
        <f t="shared" si="47"/>
        <v>56</v>
      </c>
      <c r="R693">
        <v>58</v>
      </c>
      <c r="S693">
        <v>75</v>
      </c>
      <c r="T693">
        <v>123</v>
      </c>
      <c r="U693">
        <v>121</v>
      </c>
      <c r="V693">
        <v>123</v>
      </c>
      <c r="W693">
        <v>99</v>
      </c>
    </row>
    <row r="694" spans="1:23" x14ac:dyDescent="0.5">
      <c r="A694">
        <f t="shared" si="41"/>
        <v>693</v>
      </c>
      <c r="B694" t="s">
        <v>1028</v>
      </c>
      <c r="C694">
        <v>50</v>
      </c>
      <c r="D694">
        <v>65</v>
      </c>
      <c r="E694">
        <v>107</v>
      </c>
      <c r="F694">
        <v>105</v>
      </c>
      <c r="G694">
        <v>107</v>
      </c>
      <c r="H694">
        <v>86</v>
      </c>
      <c r="I694">
        <f t="shared" si="40"/>
        <v>520</v>
      </c>
      <c r="K694" t="str">
        <f t="shared" si="42"/>
        <v>32</v>
      </c>
      <c r="L694" t="str">
        <f t="shared" si="43"/>
        <v>41</v>
      </c>
      <c r="M694" t="str">
        <f t="shared" si="44"/>
        <v>6B</v>
      </c>
      <c r="N694" t="str">
        <f t="shared" si="45"/>
        <v>69</v>
      </c>
      <c r="O694" t="str">
        <f t="shared" si="46"/>
        <v>6B</v>
      </c>
      <c r="P694" t="str">
        <f t="shared" si="47"/>
        <v>56</v>
      </c>
      <c r="R694">
        <v>58</v>
      </c>
      <c r="S694">
        <v>75</v>
      </c>
      <c r="T694">
        <v>123</v>
      </c>
      <c r="U694">
        <v>121</v>
      </c>
      <c r="V694">
        <v>123</v>
      </c>
      <c r="W694">
        <v>99</v>
      </c>
    </row>
    <row r="695" spans="1:23" x14ac:dyDescent="0.5">
      <c r="A695">
        <f t="shared" si="41"/>
        <v>694</v>
      </c>
      <c r="B695" t="s">
        <v>1027</v>
      </c>
      <c r="C695">
        <v>50</v>
      </c>
      <c r="D695">
        <v>65</v>
      </c>
      <c r="E695">
        <v>107</v>
      </c>
      <c r="F695">
        <v>105</v>
      </c>
      <c r="G695">
        <v>107</v>
      </c>
      <c r="H695">
        <v>86</v>
      </c>
      <c r="I695">
        <f t="shared" si="40"/>
        <v>520</v>
      </c>
      <c r="K695" t="str">
        <f t="shared" si="42"/>
        <v>32</v>
      </c>
      <c r="L695" t="str">
        <f t="shared" si="43"/>
        <v>41</v>
      </c>
      <c r="M695" t="str">
        <f t="shared" si="44"/>
        <v>6B</v>
      </c>
      <c r="N695" t="str">
        <f t="shared" si="45"/>
        <v>69</v>
      </c>
      <c r="O695" t="str">
        <f t="shared" si="46"/>
        <v>6B</v>
      </c>
      <c r="P695" t="str">
        <f t="shared" si="47"/>
        <v>56</v>
      </c>
      <c r="R695">
        <v>58</v>
      </c>
      <c r="S695">
        <v>75</v>
      </c>
      <c r="T695">
        <v>123</v>
      </c>
      <c r="U695">
        <v>121</v>
      </c>
      <c r="V695">
        <v>123</v>
      </c>
      <c r="W695">
        <v>99</v>
      </c>
    </row>
    <row r="696" spans="1:23" x14ac:dyDescent="0.5">
      <c r="A696">
        <f t="shared" si="41"/>
        <v>695</v>
      </c>
      <c r="B696" t="s">
        <v>1025</v>
      </c>
      <c r="C696">
        <v>50</v>
      </c>
      <c r="D696">
        <v>65</v>
      </c>
      <c r="E696">
        <v>107</v>
      </c>
      <c r="F696">
        <v>105</v>
      </c>
      <c r="G696">
        <v>107</v>
      </c>
      <c r="H696">
        <v>86</v>
      </c>
      <c r="I696">
        <f t="shared" si="40"/>
        <v>520</v>
      </c>
      <c r="K696" t="str">
        <f t="shared" si="42"/>
        <v>32</v>
      </c>
      <c r="L696" t="str">
        <f t="shared" si="43"/>
        <v>41</v>
      </c>
      <c r="M696" t="str">
        <f t="shared" si="44"/>
        <v>6B</v>
      </c>
      <c r="N696" t="str">
        <f t="shared" si="45"/>
        <v>69</v>
      </c>
      <c r="O696" t="str">
        <f t="shared" si="46"/>
        <v>6B</v>
      </c>
      <c r="P696" t="str">
        <f t="shared" si="47"/>
        <v>56</v>
      </c>
      <c r="R696">
        <v>58</v>
      </c>
      <c r="S696">
        <v>75</v>
      </c>
      <c r="T696">
        <v>123</v>
      </c>
      <c r="U696">
        <v>121</v>
      </c>
      <c r="V696">
        <v>123</v>
      </c>
      <c r="W696">
        <v>99</v>
      </c>
    </row>
    <row r="697" spans="1:23" x14ac:dyDescent="0.5">
      <c r="A697">
        <f t="shared" si="41"/>
        <v>696</v>
      </c>
      <c r="B697" t="s">
        <v>1026</v>
      </c>
      <c r="C697">
        <v>50</v>
      </c>
      <c r="D697">
        <v>65</v>
      </c>
      <c r="E697">
        <v>107</v>
      </c>
      <c r="F697">
        <v>105</v>
      </c>
      <c r="G697">
        <v>107</v>
      </c>
      <c r="H697">
        <v>86</v>
      </c>
      <c r="I697">
        <f t="shared" si="40"/>
        <v>520</v>
      </c>
      <c r="K697" t="str">
        <f t="shared" si="42"/>
        <v>32</v>
      </c>
      <c r="L697" t="str">
        <f t="shared" si="43"/>
        <v>41</v>
      </c>
      <c r="M697" t="str">
        <f t="shared" si="44"/>
        <v>6B</v>
      </c>
      <c r="N697" t="str">
        <f t="shared" si="45"/>
        <v>69</v>
      </c>
      <c r="O697" t="str">
        <f t="shared" si="46"/>
        <v>6B</v>
      </c>
      <c r="P697" t="str">
        <f t="shared" si="47"/>
        <v>56</v>
      </c>
      <c r="R697">
        <v>100</v>
      </c>
      <c r="S697">
        <v>100</v>
      </c>
      <c r="T697">
        <v>100</v>
      </c>
      <c r="U697">
        <v>100</v>
      </c>
      <c r="V697">
        <v>100</v>
      </c>
      <c r="W697">
        <v>100</v>
      </c>
    </row>
    <row r="698" spans="1:23" x14ac:dyDescent="0.5">
      <c r="A698">
        <f t="shared" si="41"/>
        <v>697</v>
      </c>
      <c r="B698" t="s">
        <v>350</v>
      </c>
      <c r="C698">
        <v>70</v>
      </c>
      <c r="D698">
        <v>70</v>
      </c>
      <c r="E698">
        <v>70</v>
      </c>
      <c r="F698">
        <v>70</v>
      </c>
      <c r="G698">
        <v>70</v>
      </c>
      <c r="H698">
        <v>70</v>
      </c>
      <c r="I698">
        <f t="shared" si="40"/>
        <v>420</v>
      </c>
      <c r="K698" t="str">
        <f t="shared" si="42"/>
        <v>46</v>
      </c>
      <c r="L698" t="str">
        <f t="shared" si="43"/>
        <v>46</v>
      </c>
      <c r="M698" t="str">
        <f t="shared" si="44"/>
        <v>46</v>
      </c>
      <c r="N698" t="str">
        <f t="shared" si="45"/>
        <v>46</v>
      </c>
      <c r="O698" t="str">
        <f t="shared" si="46"/>
        <v>46</v>
      </c>
      <c r="P698" t="str">
        <f t="shared" si="47"/>
        <v>46</v>
      </c>
      <c r="R698">
        <v>100</v>
      </c>
      <c r="S698">
        <v>100</v>
      </c>
      <c r="T698">
        <v>100</v>
      </c>
      <c r="U698">
        <v>100</v>
      </c>
      <c r="V698">
        <v>100</v>
      </c>
      <c r="W698">
        <v>100</v>
      </c>
    </row>
    <row r="699" spans="1:23" x14ac:dyDescent="0.5">
      <c r="A699">
        <f t="shared" si="41"/>
        <v>698</v>
      </c>
      <c r="B699" t="s">
        <v>350</v>
      </c>
      <c r="C699">
        <v>70</v>
      </c>
      <c r="D699">
        <v>70</v>
      </c>
      <c r="E699">
        <v>70</v>
      </c>
      <c r="F699">
        <v>70</v>
      </c>
      <c r="G699">
        <v>70</v>
      </c>
      <c r="H699">
        <v>70</v>
      </c>
      <c r="I699">
        <f t="shared" si="40"/>
        <v>420</v>
      </c>
      <c r="K699" t="str">
        <f t="shared" si="42"/>
        <v>46</v>
      </c>
      <c r="L699" t="str">
        <f t="shared" si="43"/>
        <v>46</v>
      </c>
      <c r="M699" t="str">
        <f t="shared" si="44"/>
        <v>46</v>
      </c>
      <c r="N699" t="str">
        <f t="shared" si="45"/>
        <v>46</v>
      </c>
      <c r="O699" t="str">
        <f t="shared" si="46"/>
        <v>46</v>
      </c>
      <c r="P699" t="str">
        <f t="shared" si="47"/>
        <v>46</v>
      </c>
      <c r="R699">
        <v>100</v>
      </c>
      <c r="S699">
        <v>100</v>
      </c>
      <c r="T699">
        <v>100</v>
      </c>
      <c r="U699">
        <v>100</v>
      </c>
      <c r="V699">
        <v>100</v>
      </c>
      <c r="W699">
        <v>100</v>
      </c>
    </row>
    <row r="700" spans="1:23" x14ac:dyDescent="0.5">
      <c r="A700">
        <f t="shared" si="41"/>
        <v>699</v>
      </c>
      <c r="B700" t="s">
        <v>350</v>
      </c>
      <c r="C700">
        <v>70</v>
      </c>
      <c r="D700">
        <v>70</v>
      </c>
      <c r="E700">
        <v>70</v>
      </c>
      <c r="F700">
        <v>70</v>
      </c>
      <c r="G700">
        <v>70</v>
      </c>
      <c r="H700">
        <v>70</v>
      </c>
      <c r="I700">
        <f t="shared" si="40"/>
        <v>420</v>
      </c>
      <c r="K700" t="str">
        <f t="shared" si="42"/>
        <v>46</v>
      </c>
      <c r="L700" t="str">
        <f t="shared" si="43"/>
        <v>46</v>
      </c>
      <c r="M700" t="str">
        <f t="shared" si="44"/>
        <v>46</v>
      </c>
      <c r="N700" t="str">
        <f t="shared" si="45"/>
        <v>46</v>
      </c>
      <c r="O700" t="str">
        <f t="shared" si="46"/>
        <v>46</v>
      </c>
      <c r="P700" t="str">
        <f t="shared" si="47"/>
        <v>46</v>
      </c>
      <c r="R700">
        <v>91</v>
      </c>
      <c r="S700">
        <v>120</v>
      </c>
      <c r="T700">
        <v>85</v>
      </c>
      <c r="U700">
        <v>104</v>
      </c>
      <c r="V700">
        <v>72</v>
      </c>
      <c r="W700">
        <v>128</v>
      </c>
    </row>
    <row r="701" spans="1:23" x14ac:dyDescent="0.5">
      <c r="A701">
        <f t="shared" si="41"/>
        <v>700</v>
      </c>
      <c r="B701" t="s">
        <v>574</v>
      </c>
      <c r="C701">
        <v>70</v>
      </c>
      <c r="D701">
        <v>92</v>
      </c>
      <c r="E701">
        <v>65</v>
      </c>
      <c r="F701">
        <v>80</v>
      </c>
      <c r="G701">
        <v>55</v>
      </c>
      <c r="H701">
        <v>98</v>
      </c>
      <c r="I701">
        <f t="shared" si="40"/>
        <v>460</v>
      </c>
      <c r="K701" t="str">
        <f t="shared" si="42"/>
        <v>46</v>
      </c>
      <c r="L701" t="str">
        <f t="shared" si="43"/>
        <v>5C</v>
      </c>
      <c r="M701" t="str">
        <f t="shared" si="44"/>
        <v>41</v>
      </c>
      <c r="N701" t="str">
        <f t="shared" si="45"/>
        <v>50</v>
      </c>
      <c r="O701" t="str">
        <f t="shared" si="46"/>
        <v>37</v>
      </c>
      <c r="P701" t="str">
        <f t="shared" si="47"/>
        <v>62</v>
      </c>
      <c r="R701">
        <v>131</v>
      </c>
      <c r="S701">
        <v>34</v>
      </c>
      <c r="T701">
        <v>120</v>
      </c>
      <c r="U701">
        <v>161</v>
      </c>
      <c r="V701">
        <v>120</v>
      </c>
      <c r="W701">
        <v>63</v>
      </c>
    </row>
    <row r="702" spans="1:23" x14ac:dyDescent="0.5">
      <c r="A702">
        <f t="shared" si="41"/>
        <v>701</v>
      </c>
      <c r="B702" t="s">
        <v>1023</v>
      </c>
      <c r="C702">
        <v>131</v>
      </c>
      <c r="D702">
        <v>30</v>
      </c>
      <c r="E702">
        <v>105</v>
      </c>
      <c r="F702">
        <v>140</v>
      </c>
      <c r="G702">
        <v>105</v>
      </c>
      <c r="H702">
        <v>55</v>
      </c>
      <c r="I702">
        <f t="shared" si="40"/>
        <v>566</v>
      </c>
      <c r="K702" t="str">
        <f t="shared" si="42"/>
        <v>83</v>
      </c>
      <c r="L702" t="str">
        <f t="shared" si="43"/>
        <v>1E</v>
      </c>
      <c r="M702" t="str">
        <f t="shared" si="44"/>
        <v>69</v>
      </c>
      <c r="N702" t="str">
        <f t="shared" si="45"/>
        <v>8C</v>
      </c>
      <c r="O702" t="str">
        <f t="shared" si="46"/>
        <v>69</v>
      </c>
      <c r="P702" t="str">
        <f t="shared" si="47"/>
        <v>37</v>
      </c>
      <c r="R702">
        <v>100</v>
      </c>
      <c r="S702">
        <v>128</v>
      </c>
      <c r="T702">
        <v>90</v>
      </c>
      <c r="U702">
        <v>77</v>
      </c>
      <c r="V702">
        <v>77</v>
      </c>
      <c r="W702">
        <v>128</v>
      </c>
    </row>
    <row r="703" spans="1:23" x14ac:dyDescent="0.5">
      <c r="A703">
        <f t="shared" si="41"/>
        <v>702</v>
      </c>
      <c r="B703" t="s">
        <v>1022</v>
      </c>
      <c r="C703">
        <v>100</v>
      </c>
      <c r="D703">
        <v>128</v>
      </c>
      <c r="E703">
        <v>90</v>
      </c>
      <c r="F703">
        <v>77</v>
      </c>
      <c r="G703">
        <v>77</v>
      </c>
      <c r="H703">
        <v>128</v>
      </c>
      <c r="I703">
        <f t="shared" si="40"/>
        <v>600</v>
      </c>
      <c r="K703" t="str">
        <f t="shared" si="42"/>
        <v>64</v>
      </c>
      <c r="L703" t="str">
        <f t="shared" si="43"/>
        <v>80</v>
      </c>
      <c r="M703" t="str">
        <f t="shared" si="44"/>
        <v>5A</v>
      </c>
      <c r="N703" t="str">
        <f t="shared" si="45"/>
        <v>4D</v>
      </c>
      <c r="O703" t="str">
        <f t="shared" si="46"/>
        <v>4D</v>
      </c>
      <c r="P703" t="str">
        <f t="shared" si="47"/>
        <v>80</v>
      </c>
      <c r="R703">
        <v>125</v>
      </c>
      <c r="S703">
        <v>120</v>
      </c>
      <c r="T703">
        <v>90</v>
      </c>
      <c r="U703">
        <v>170</v>
      </c>
      <c r="V703">
        <v>100</v>
      </c>
      <c r="W703">
        <v>95</v>
      </c>
    </row>
    <row r="704" spans="1:23" x14ac:dyDescent="0.5">
      <c r="A704">
        <f t="shared" si="41"/>
        <v>703</v>
      </c>
      <c r="B704" t="s">
        <v>1021</v>
      </c>
      <c r="C704">
        <v>125</v>
      </c>
      <c r="D704">
        <v>120</v>
      </c>
      <c r="E704">
        <v>90</v>
      </c>
      <c r="F704">
        <v>170</v>
      </c>
      <c r="G704">
        <v>100</v>
      </c>
      <c r="H704">
        <v>95</v>
      </c>
      <c r="I704">
        <f t="shared" si="40"/>
        <v>700</v>
      </c>
      <c r="K704" t="str">
        <f t="shared" si="42"/>
        <v>7D</v>
      </c>
      <c r="L704" t="str">
        <f t="shared" si="43"/>
        <v>78</v>
      </c>
      <c r="M704" t="str">
        <f t="shared" si="44"/>
        <v>5A</v>
      </c>
      <c r="N704" t="str">
        <f t="shared" si="45"/>
        <v>AA</v>
      </c>
      <c r="O704" t="str">
        <f t="shared" si="46"/>
        <v>64</v>
      </c>
      <c r="P704" t="str">
        <f t="shared" si="47"/>
        <v>5F</v>
      </c>
      <c r="R704">
        <v>125</v>
      </c>
      <c r="S704">
        <v>170</v>
      </c>
      <c r="T704">
        <v>100</v>
      </c>
      <c r="U704">
        <v>120</v>
      </c>
      <c r="V704">
        <v>90</v>
      </c>
      <c r="W704">
        <v>95</v>
      </c>
    </row>
    <row r="705" spans="1:23" x14ac:dyDescent="0.5">
      <c r="A705">
        <f t="shared" si="41"/>
        <v>704</v>
      </c>
      <c r="B705" t="s">
        <v>1020</v>
      </c>
      <c r="C705">
        <v>125</v>
      </c>
      <c r="D705">
        <v>170</v>
      </c>
      <c r="E705">
        <v>100</v>
      </c>
      <c r="F705">
        <v>120</v>
      </c>
      <c r="G705">
        <v>90</v>
      </c>
      <c r="H705">
        <v>95</v>
      </c>
      <c r="I705">
        <f t="shared" si="40"/>
        <v>700</v>
      </c>
      <c r="K705" t="str">
        <f t="shared" si="42"/>
        <v>7D</v>
      </c>
      <c r="L705" t="str">
        <f t="shared" si="43"/>
        <v>AA</v>
      </c>
      <c r="M705" t="str">
        <f t="shared" si="44"/>
        <v>64</v>
      </c>
      <c r="N705" t="str">
        <f t="shared" si="45"/>
        <v>78</v>
      </c>
      <c r="O705" t="str">
        <f t="shared" si="46"/>
        <v>5A</v>
      </c>
      <c r="P705" t="str">
        <f t="shared" si="47"/>
        <v>5F</v>
      </c>
      <c r="R705">
        <v>94</v>
      </c>
      <c r="S705">
        <v>74</v>
      </c>
      <c r="T705">
        <v>93</v>
      </c>
      <c r="U705">
        <v>133</v>
      </c>
      <c r="V705">
        <v>93</v>
      </c>
      <c r="W705">
        <v>112</v>
      </c>
    </row>
    <row r="706" spans="1:23" x14ac:dyDescent="0.5">
      <c r="A706">
        <f t="shared" si="41"/>
        <v>705</v>
      </c>
      <c r="B706" t="s">
        <v>1019</v>
      </c>
      <c r="C706">
        <v>91</v>
      </c>
      <c r="D706">
        <v>72</v>
      </c>
      <c r="E706">
        <v>90</v>
      </c>
      <c r="F706">
        <v>129</v>
      </c>
      <c r="G706">
        <v>90</v>
      </c>
      <c r="H706">
        <v>108</v>
      </c>
      <c r="I706">
        <f t="shared" si="40"/>
        <v>580</v>
      </c>
      <c r="K706" t="str">
        <f t="shared" si="42"/>
        <v>5B</v>
      </c>
      <c r="L706" t="str">
        <f t="shared" si="43"/>
        <v>48</v>
      </c>
      <c r="M706" t="str">
        <f t="shared" si="44"/>
        <v>5A</v>
      </c>
      <c r="N706" t="str">
        <f t="shared" si="45"/>
        <v>81</v>
      </c>
      <c r="O706" t="str">
        <f t="shared" si="46"/>
        <v>5A</v>
      </c>
      <c r="P706" t="str">
        <f t="shared" si="47"/>
        <v>6C</v>
      </c>
      <c r="R706">
        <v>82</v>
      </c>
      <c r="S706">
        <v>103</v>
      </c>
      <c r="T706">
        <v>83</v>
      </c>
      <c r="U706">
        <v>114</v>
      </c>
      <c r="V706">
        <v>93</v>
      </c>
      <c r="W706">
        <v>125</v>
      </c>
    </row>
    <row r="707" spans="1:23" x14ac:dyDescent="0.5">
      <c r="A707">
        <f t="shared" si="41"/>
        <v>706</v>
      </c>
      <c r="B707" t="s">
        <v>1018</v>
      </c>
      <c r="C707">
        <v>79</v>
      </c>
      <c r="D707">
        <v>100</v>
      </c>
      <c r="E707">
        <v>80</v>
      </c>
      <c r="F707">
        <v>110</v>
      </c>
      <c r="G707">
        <v>90</v>
      </c>
      <c r="H707">
        <v>121</v>
      </c>
      <c r="I707">
        <f t="shared" ref="I707:I709" si="48">SUM(C707:H707)</f>
        <v>580</v>
      </c>
      <c r="K707" t="str">
        <f t="shared" si="42"/>
        <v>4F</v>
      </c>
      <c r="L707" t="str">
        <f t="shared" si="43"/>
        <v>64</v>
      </c>
      <c r="M707" t="str">
        <f t="shared" si="44"/>
        <v>50</v>
      </c>
      <c r="N707" t="str">
        <f t="shared" si="45"/>
        <v>6E</v>
      </c>
      <c r="O707" t="str">
        <f t="shared" si="46"/>
        <v>5A</v>
      </c>
      <c r="P707" t="str">
        <f t="shared" si="47"/>
        <v>79</v>
      </c>
      <c r="R707">
        <v>82</v>
      </c>
      <c r="S707">
        <v>109</v>
      </c>
      <c r="T707">
        <v>72</v>
      </c>
      <c r="U707">
        <v>150</v>
      </c>
      <c r="V707">
        <v>83</v>
      </c>
      <c r="W707">
        <v>104</v>
      </c>
    </row>
    <row r="708" spans="1:23" x14ac:dyDescent="0.5">
      <c r="A708">
        <f t="shared" si="41"/>
        <v>707</v>
      </c>
      <c r="B708" t="s">
        <v>1017</v>
      </c>
      <c r="C708">
        <v>79</v>
      </c>
      <c r="D708">
        <v>105</v>
      </c>
      <c r="E708">
        <v>70</v>
      </c>
      <c r="F708">
        <v>145</v>
      </c>
      <c r="G708">
        <v>80</v>
      </c>
      <c r="H708">
        <v>101</v>
      </c>
      <c r="I708">
        <f t="shared" si="48"/>
        <v>580</v>
      </c>
      <c r="K708" t="str">
        <f t="shared" si="42"/>
        <v>4F</v>
      </c>
      <c r="L708" t="str">
        <f t="shared" si="43"/>
        <v>69</v>
      </c>
      <c r="M708" t="str">
        <f t="shared" si="44"/>
        <v>46</v>
      </c>
      <c r="N708" t="str">
        <f t="shared" si="45"/>
        <v>91</v>
      </c>
      <c r="O708" t="str">
        <f t="shared" si="46"/>
        <v>50</v>
      </c>
      <c r="P708" t="str">
        <f t="shared" si="47"/>
        <v>65</v>
      </c>
      <c r="R708">
        <v>89</v>
      </c>
      <c r="S708">
        <v>145</v>
      </c>
      <c r="T708">
        <v>90</v>
      </c>
      <c r="U708">
        <v>105</v>
      </c>
      <c r="V708">
        <v>80</v>
      </c>
      <c r="W708">
        <v>91</v>
      </c>
    </row>
    <row r="709" spans="1:23" x14ac:dyDescent="0.5">
      <c r="A709">
        <f t="shared" ref="A709" si="49">A708+1</f>
        <v>708</v>
      </c>
      <c r="B709" t="s">
        <v>1016</v>
      </c>
      <c r="C709">
        <v>89</v>
      </c>
      <c r="D709">
        <v>145</v>
      </c>
      <c r="E709">
        <v>90</v>
      </c>
      <c r="F709">
        <v>105</v>
      </c>
      <c r="G709">
        <v>80</v>
      </c>
      <c r="H709">
        <v>91</v>
      </c>
      <c r="I709">
        <f t="shared" si="48"/>
        <v>600</v>
      </c>
      <c r="K709" t="str">
        <f t="shared" si="42"/>
        <v>59</v>
      </c>
      <c r="L709" t="str">
        <f t="shared" si="43"/>
        <v>91</v>
      </c>
      <c r="M709" t="str">
        <f t="shared" si="44"/>
        <v>5A</v>
      </c>
      <c r="N709" t="str">
        <f t="shared" si="45"/>
        <v>69</v>
      </c>
      <c r="O709" t="str">
        <f t="shared" si="46"/>
        <v>50</v>
      </c>
      <c r="P709" t="str">
        <f t="shared" si="47"/>
        <v>5B</v>
      </c>
    </row>
    <row r="711" spans="1:23" x14ac:dyDescent="0.5">
      <c r="B711" s="10" t="s">
        <v>1087</v>
      </c>
      <c r="C711" s="10"/>
      <c r="D711" s="10"/>
      <c r="E711" s="10"/>
      <c r="F711" s="10"/>
      <c r="G711" s="10"/>
      <c r="H711" s="10"/>
      <c r="I711" s="10"/>
    </row>
    <row r="712" spans="1:23" x14ac:dyDescent="0.5">
      <c r="D712" t="s">
        <v>517</v>
      </c>
    </row>
    <row r="713" spans="1:23" x14ac:dyDescent="0.5">
      <c r="A713">
        <v>1</v>
      </c>
      <c r="B713" t="s">
        <v>0</v>
      </c>
      <c r="C713">
        <f>VLOOKUP(B713,'Gen V (B2W2)'!B:T,19,FALSE)</f>
        <v>2</v>
      </c>
      <c r="D713" t="str">
        <f>_xlfn.CONCAT(D712,"[",A713,",",C713,E713,"]",",")</f>
        <v>[[0,0],[1,2],</v>
      </c>
    </row>
    <row r="714" spans="1:23" x14ac:dyDescent="0.5">
      <c r="A714">
        <v>2</v>
      </c>
      <c r="B714" t="s">
        <v>1</v>
      </c>
      <c r="C714">
        <f>VLOOKUP(B714,'Gen V (B2W2)'!B:T,19,FALSE)</f>
        <v>1</v>
      </c>
      <c r="D714" t="str">
        <f t="shared" ref="D714:D777" si="50">_xlfn.CONCAT(D713,"[",A714,",",C714,E714,"]",",")</f>
        <v>[[0,0],[1,2],[2,1],</v>
      </c>
    </row>
    <row r="715" spans="1:23" x14ac:dyDescent="0.5">
      <c r="A715">
        <v>3</v>
      </c>
      <c r="B715" t="s">
        <v>2</v>
      </c>
      <c r="C715">
        <f>VLOOKUP(B715,'Gen V (B2W2)'!B:T,19,FALSE)</f>
        <v>0</v>
      </c>
      <c r="D715" t="str">
        <f t="shared" si="50"/>
        <v>[[0,0],[1,2],[2,1],[3,0],</v>
      </c>
    </row>
    <row r="716" spans="1:23" x14ac:dyDescent="0.5">
      <c r="A716">
        <v>4</v>
      </c>
      <c r="B716" t="s">
        <v>3</v>
      </c>
      <c r="C716">
        <f>VLOOKUP(B716,'Gen V (B2W2)'!B:T,19,FALSE)</f>
        <v>2</v>
      </c>
      <c r="D716" t="str">
        <f t="shared" si="50"/>
        <v>[[0,0],[1,2],[2,1],[3,0],[4,2],</v>
      </c>
    </row>
    <row r="717" spans="1:23" x14ac:dyDescent="0.5">
      <c r="A717">
        <v>5</v>
      </c>
      <c r="B717" t="s">
        <v>4</v>
      </c>
      <c r="C717">
        <f>VLOOKUP(B717,'Gen V (B2W2)'!B:T,19,FALSE)</f>
        <v>1</v>
      </c>
      <c r="D717" t="str">
        <f t="shared" si="50"/>
        <v>[[0,0],[1,2],[2,1],[3,0],[4,2],[5,1],</v>
      </c>
    </row>
    <row r="718" spans="1:23" x14ac:dyDescent="0.5">
      <c r="A718">
        <v>6</v>
      </c>
      <c r="B718" t="s">
        <v>5</v>
      </c>
      <c r="C718">
        <f>VLOOKUP(B718,'Gen V (B2W2)'!B:T,19,FALSE)</f>
        <v>0</v>
      </c>
      <c r="D718" t="str">
        <f t="shared" si="50"/>
        <v>[[0,0],[1,2],[2,1],[3,0],[4,2],[5,1],[6,0],</v>
      </c>
    </row>
    <row r="719" spans="1:23" x14ac:dyDescent="0.5">
      <c r="A719">
        <v>7</v>
      </c>
      <c r="B719" t="s">
        <v>6</v>
      </c>
      <c r="C719">
        <f>VLOOKUP(B719,'Gen V (B2W2)'!B:T,19,FALSE)</f>
        <v>2</v>
      </c>
      <c r="D719" t="str">
        <f t="shared" si="50"/>
        <v>[[0,0],[1,2],[2,1],[3,0],[4,2],[5,1],[6,0],[7,2],</v>
      </c>
    </row>
    <row r="720" spans="1:23" x14ac:dyDescent="0.5">
      <c r="A720">
        <v>8</v>
      </c>
      <c r="B720" t="s">
        <v>7</v>
      </c>
      <c r="C720">
        <f>VLOOKUP(B720,'Gen V (B2W2)'!B:T,19,FALSE)</f>
        <v>1</v>
      </c>
      <c r="D720" t="str">
        <f t="shared" si="50"/>
        <v>[[0,0],[1,2],[2,1],[3,0],[4,2],[5,1],[6,0],[7,2],[8,1],</v>
      </c>
    </row>
    <row r="721" spans="1:4" x14ac:dyDescent="0.5">
      <c r="A721">
        <v>9</v>
      </c>
      <c r="B721" t="s">
        <v>8</v>
      </c>
      <c r="C721">
        <f>VLOOKUP(B721,'Gen V (B2W2)'!B:T,19,FALSE)</f>
        <v>0</v>
      </c>
      <c r="D721" t="str">
        <f t="shared" si="50"/>
        <v>[[0,0],[1,2],[2,1],[3,0],[4,2],[5,1],[6,0],[7,2],[8,1],[9,0],</v>
      </c>
    </row>
    <row r="722" spans="1:4" x14ac:dyDescent="0.5">
      <c r="A722">
        <v>10</v>
      </c>
      <c r="B722" t="s">
        <v>9</v>
      </c>
      <c r="C722">
        <f>VLOOKUP(B722,'Gen V (B2W2)'!B:T,19,FALSE)</f>
        <v>2</v>
      </c>
      <c r="D722" t="str">
        <f t="shared" si="50"/>
        <v>[[0,0],[1,2],[2,1],[3,0],[4,2],[5,1],[6,0],[7,2],[8,1],[9,0],[10,2],</v>
      </c>
    </row>
    <row r="723" spans="1:4" x14ac:dyDescent="0.5">
      <c r="A723">
        <v>11</v>
      </c>
      <c r="B723" t="s">
        <v>10</v>
      </c>
      <c r="C723">
        <f>VLOOKUP(B723,'Gen V (B2W2)'!B:T,19,FALSE)</f>
        <v>1</v>
      </c>
      <c r="D723" t="str">
        <f t="shared" si="50"/>
        <v>[[0,0],[1,2],[2,1],[3,0],[4,2],[5,1],[6,0],[7,2],[8,1],[9,0],[10,2],[11,1],</v>
      </c>
    </row>
    <row r="724" spans="1:4" x14ac:dyDescent="0.5">
      <c r="A724">
        <v>12</v>
      </c>
      <c r="B724" t="s">
        <v>11</v>
      </c>
      <c r="C724">
        <f>VLOOKUP(B724,'Gen V (B2W2)'!B:T,19,FALSE)</f>
        <v>0</v>
      </c>
      <c r="D724" t="str">
        <f t="shared" si="50"/>
        <v>[[0,0],[1,2],[2,1],[3,0],[4,2],[5,1],[6,0],[7,2],[8,1],[9,0],[10,2],[11,1],[12,0],</v>
      </c>
    </row>
    <row r="725" spans="1:4" x14ac:dyDescent="0.5">
      <c r="A725">
        <v>13</v>
      </c>
      <c r="B725" t="s">
        <v>12</v>
      </c>
      <c r="C725">
        <f>VLOOKUP(B725,'Gen V (B2W2)'!B:T,19,FALSE)</f>
        <v>2</v>
      </c>
      <c r="D725" t="str">
        <f t="shared" si="50"/>
        <v>[[0,0],[1,2],[2,1],[3,0],[4,2],[5,1],[6,0],[7,2],[8,1],[9,0],[10,2],[11,1],[12,0],[13,2],</v>
      </c>
    </row>
    <row r="726" spans="1:4" x14ac:dyDescent="0.5">
      <c r="A726">
        <v>14</v>
      </c>
      <c r="B726" t="s">
        <v>13</v>
      </c>
      <c r="C726">
        <f>VLOOKUP(B726,'Gen V (B2W2)'!B:T,19,FALSE)</f>
        <v>1</v>
      </c>
      <c r="D726" t="str">
        <f t="shared" si="50"/>
        <v>[[0,0],[1,2],[2,1],[3,0],[4,2],[5,1],[6,0],[7,2],[8,1],[9,0],[10,2],[11,1],[12,0],[13,2],[14,1],</v>
      </c>
    </row>
    <row r="727" spans="1:4" x14ac:dyDescent="0.5">
      <c r="A727">
        <v>15</v>
      </c>
      <c r="B727" t="s">
        <v>14</v>
      </c>
      <c r="C727">
        <f>VLOOKUP(B727,'Gen V (B2W2)'!B:T,19,FALSE)</f>
        <v>0</v>
      </c>
      <c r="D727" t="str">
        <f t="shared" si="50"/>
        <v>[[0,0],[1,2],[2,1],[3,0],[4,2],[5,1],[6,0],[7,2],[8,1],[9,0],[10,2],[11,1],[12,0],[13,2],[14,1],[15,0],</v>
      </c>
    </row>
    <row r="728" spans="1:4" x14ac:dyDescent="0.5">
      <c r="A728">
        <v>16</v>
      </c>
      <c r="B728" t="s">
        <v>15</v>
      </c>
      <c r="C728">
        <f>VLOOKUP(B728,'Gen V (B2W2)'!B:T,19,FALSE)</f>
        <v>2</v>
      </c>
      <c r="D728" t="str">
        <f t="shared" si="50"/>
        <v>[[0,0],[1,2],[2,1],[3,0],[4,2],[5,1],[6,0],[7,2],[8,1],[9,0],[10,2],[11,1],[12,0],[13,2],[14,1],[15,0],[16,2],</v>
      </c>
    </row>
    <row r="729" spans="1:4" x14ac:dyDescent="0.5">
      <c r="A729">
        <v>17</v>
      </c>
      <c r="B729" t="s">
        <v>16</v>
      </c>
      <c r="C729">
        <f>VLOOKUP(B729,'Gen V (B2W2)'!B:T,19,FALSE)</f>
        <v>1</v>
      </c>
      <c r="D729" t="str">
        <f t="shared" si="50"/>
        <v>[[0,0],[1,2],[2,1],[3,0],[4,2],[5,1],[6,0],[7,2],[8,1],[9,0],[10,2],[11,1],[12,0],[13,2],[14,1],[15,0],[16,2],[17,1],</v>
      </c>
    </row>
    <row r="730" spans="1:4" x14ac:dyDescent="0.5">
      <c r="A730">
        <v>18</v>
      </c>
      <c r="B730" t="s">
        <v>17</v>
      </c>
      <c r="C730">
        <f>VLOOKUP(B730,'Gen V (B2W2)'!B:T,19,FALSE)</f>
        <v>0</v>
      </c>
      <c r="D730" t="str">
        <f t="shared" si="50"/>
        <v>[[0,0],[1,2],[2,1],[3,0],[4,2],[5,1],[6,0],[7,2],[8,1],[9,0],[10,2],[11,1],[12,0],[13,2],[14,1],[15,0],[16,2],[17,1],[18,0],</v>
      </c>
    </row>
    <row r="731" spans="1:4" x14ac:dyDescent="0.5">
      <c r="A731">
        <v>19</v>
      </c>
      <c r="B731" t="s">
        <v>18</v>
      </c>
      <c r="C731">
        <f>VLOOKUP(B731,'Gen V (B2W2)'!B:T,19,FALSE)</f>
        <v>1</v>
      </c>
      <c r="D731" t="str">
        <f t="shared" si="50"/>
        <v>[[0,0],[1,2],[2,1],[3,0],[4,2],[5,1],[6,0],[7,2],[8,1],[9,0],[10,2],[11,1],[12,0],[13,2],[14,1],[15,0],[16,2],[17,1],[18,0],[19,1],</v>
      </c>
    </row>
    <row r="732" spans="1:4" x14ac:dyDescent="0.5">
      <c r="A732">
        <v>20</v>
      </c>
      <c r="B732" t="s">
        <v>19</v>
      </c>
      <c r="C732">
        <f>VLOOKUP(B732,'Gen V (B2W2)'!B:T,19,FALSE)</f>
        <v>0</v>
      </c>
      <c r="D732" t="str">
        <f t="shared" si="50"/>
        <v>[[0,0],[1,2],[2,1],[3,0],[4,2],[5,1],[6,0],[7,2],[8,1],[9,0],[10,2],[11,1],[12,0],[13,2],[14,1],[15,0],[16,2],[17,1],[18,0],[19,1],[20,0],</v>
      </c>
    </row>
    <row r="733" spans="1:4" x14ac:dyDescent="0.5">
      <c r="A733">
        <v>21</v>
      </c>
      <c r="B733" t="s">
        <v>20</v>
      </c>
      <c r="C733">
        <f>VLOOKUP(B733,'Gen V (B2W2)'!B:T,19,FALSE)</f>
        <v>1</v>
      </c>
      <c r="D733" t="str">
        <f t="shared" si="50"/>
        <v>[[0,0],[1,2],[2,1],[3,0],[4,2],[5,1],[6,0],[7,2],[8,1],[9,0],[10,2],[11,1],[12,0],[13,2],[14,1],[15,0],[16,2],[17,1],[18,0],[19,1],[20,0],[21,1],</v>
      </c>
    </row>
    <row r="734" spans="1:4" x14ac:dyDescent="0.5">
      <c r="A734">
        <v>22</v>
      </c>
      <c r="B734" t="s">
        <v>21</v>
      </c>
      <c r="C734">
        <f>VLOOKUP(B734,'Gen V (B2W2)'!B:T,19,FALSE)</f>
        <v>0</v>
      </c>
      <c r="D734" t="str">
        <f t="shared" si="50"/>
        <v>[[0,0],[1,2],[2,1],[3,0],[4,2],[5,1],[6,0],[7,2],[8,1],[9,0],[10,2],[11,1],[12,0],[13,2],[14,1],[15,0],[16,2],[17,1],[18,0],[19,1],[20,0],[21,1],[22,0],</v>
      </c>
    </row>
    <row r="735" spans="1:4" x14ac:dyDescent="0.5">
      <c r="A735">
        <v>23</v>
      </c>
      <c r="B735" t="s">
        <v>22</v>
      </c>
      <c r="C735">
        <f>VLOOKUP(B735,'Gen V (B2W2)'!B:T,19,FALSE)</f>
        <v>1</v>
      </c>
      <c r="D735" t="str">
        <f t="shared" si="50"/>
        <v>[[0,0],[1,2],[2,1],[3,0],[4,2],[5,1],[6,0],[7,2],[8,1],[9,0],[10,2],[11,1],[12,0],[13,2],[14,1],[15,0],[16,2],[17,1],[18,0],[19,1],[20,0],[21,1],[22,0],[23,1],</v>
      </c>
    </row>
    <row r="736" spans="1:4" x14ac:dyDescent="0.5">
      <c r="A736">
        <v>24</v>
      </c>
      <c r="B736" t="s">
        <v>23</v>
      </c>
      <c r="C736">
        <f>VLOOKUP(B736,'Gen V (B2W2)'!B:T,19,FALSE)</f>
        <v>0</v>
      </c>
      <c r="D736" t="str">
        <f t="shared" si="50"/>
        <v>[[0,0],[1,2],[2,1],[3,0],[4,2],[5,1],[6,0],[7,2],[8,1],[9,0],[10,2],[11,1],[12,0],[13,2],[14,1],[15,0],[16,2],[17,1],[18,0],[19,1],[20,0],[21,1],[22,0],[23,1],[24,0],</v>
      </c>
    </row>
    <row r="737" spans="1:4" x14ac:dyDescent="0.5">
      <c r="A737">
        <v>25</v>
      </c>
      <c r="B737" t="s">
        <v>24</v>
      </c>
      <c r="C737">
        <f>VLOOKUP(B737,'Gen V (B2W2)'!B:T,19,FALSE)</f>
        <v>1</v>
      </c>
      <c r="D737" t="str">
        <f t="shared" si="50"/>
        <v>[[0,0],[1,2],[2,1],[3,0],[4,2],[5,1],[6,0],[7,2],[8,1],[9,0],[10,2],[11,1],[12,0],[13,2],[14,1],[15,0],[16,2],[17,1],[18,0],[19,1],[20,0],[21,1],[22,0],[23,1],[24,0],[25,1],</v>
      </c>
    </row>
    <row r="738" spans="1:4" x14ac:dyDescent="0.5">
      <c r="A738">
        <v>26</v>
      </c>
      <c r="B738" t="s">
        <v>25</v>
      </c>
      <c r="C738">
        <f>VLOOKUP(B738,'Gen V (B2W2)'!B:T,19,FALSE)</f>
        <v>0</v>
      </c>
      <c r="D738" t="str">
        <f t="shared" si="50"/>
        <v>[[0,0],[1,2],[2,1],[3,0],[4,2],[5,1],[6,0],[7,2],[8,1],[9,0],[10,2],[11,1],[12,0],[13,2],[14,1],[15,0],[16,2],[17,1],[18,0],[19,1],[20,0],[21,1],[22,0],[23,1],[24,0],[25,1],[26,0],</v>
      </c>
    </row>
    <row r="739" spans="1:4" x14ac:dyDescent="0.5">
      <c r="A739">
        <v>27</v>
      </c>
      <c r="B739" t="s">
        <v>26</v>
      </c>
      <c r="C739">
        <f>VLOOKUP(B739,'Gen V (B2W2)'!B:T,19,FALSE)</f>
        <v>1</v>
      </c>
      <c r="D739" t="str">
        <f t="shared" si="50"/>
        <v>[[0,0],[1,2],[2,1],[3,0],[4,2],[5,1],[6,0],[7,2],[8,1],[9,0],[10,2],[11,1],[12,0],[13,2],[14,1],[15,0],[16,2],[17,1],[18,0],[19,1],[20,0],[21,1],[22,0],[23,1],[24,0],[25,1],[26,0],[27,1],</v>
      </c>
    </row>
    <row r="740" spans="1:4" x14ac:dyDescent="0.5">
      <c r="A740">
        <v>28</v>
      </c>
      <c r="B740" t="s">
        <v>27</v>
      </c>
      <c r="C740">
        <f>VLOOKUP(B740,'Gen V (B2W2)'!B:T,19,FALSE)</f>
        <v>0</v>
      </c>
      <c r="D740" t="str">
        <f t="shared" si="50"/>
        <v>[[0,0],[1,2],[2,1],[3,0],[4,2],[5,1],[6,0],[7,2],[8,1],[9,0],[10,2],[11,1],[12,0],[13,2],[14,1],[15,0],[16,2],[17,1],[18,0],[19,1],[20,0],[21,1],[22,0],[23,1],[24,0],[25,1],[26,0],[27,1],[28,0],</v>
      </c>
    </row>
    <row r="741" spans="1:4" x14ac:dyDescent="0.5">
      <c r="A741">
        <v>29</v>
      </c>
      <c r="B741" t="s">
        <v>28</v>
      </c>
      <c r="C741">
        <f>VLOOKUP(B741,'Gen V (B2W2)'!B:T,19,FALSE)</f>
        <v>2</v>
      </c>
      <c r="D741" t="str">
        <f t="shared" si="50"/>
        <v>[[0,0],[1,2],[2,1],[3,0],[4,2],[5,1],[6,0],[7,2],[8,1],[9,0],[10,2],[11,1],[12,0],[13,2],[14,1],[15,0],[16,2],[17,1],[18,0],[19,1],[20,0],[21,1],[22,0],[23,1],[24,0],[25,1],[26,0],[27,1],[28,0],[29,2],</v>
      </c>
    </row>
    <row r="742" spans="1:4" x14ac:dyDescent="0.5">
      <c r="A742">
        <v>30</v>
      </c>
      <c r="B742" t="s">
        <v>29</v>
      </c>
      <c r="C742">
        <f>VLOOKUP(B742,'Gen V (B2W2)'!B:T,19,FALSE)</f>
        <v>1</v>
      </c>
      <c r="D742" t="str">
        <f t="shared" si="50"/>
        <v>[[0,0],[1,2],[2,1],[3,0],[4,2],[5,1],[6,0],[7,2],[8,1],[9,0],[10,2],[11,1],[12,0],[13,2],[14,1],[15,0],[16,2],[17,1],[18,0],[19,1],[20,0],[21,1],[22,0],[23,1],[24,0],[25,1],[26,0],[27,1],[28,0],[29,2],[30,1],</v>
      </c>
    </row>
    <row r="743" spans="1:4" x14ac:dyDescent="0.5">
      <c r="A743">
        <v>31</v>
      </c>
      <c r="B743" t="s">
        <v>30</v>
      </c>
      <c r="C743">
        <f>VLOOKUP(B743,'Gen V (B2W2)'!B:T,19,FALSE)</f>
        <v>0</v>
      </c>
      <c r="D743" t="str">
        <f t="shared" si="50"/>
        <v>[[0,0],[1,2],[2,1],[3,0],[4,2],[5,1],[6,0],[7,2],[8,1],[9,0],[10,2],[11,1],[12,0],[13,2],[14,1],[15,0],[16,2],[17,1],[18,0],[19,1],[20,0],[21,1],[22,0],[23,1],[24,0],[25,1],[26,0],[27,1],[28,0],[29,2],[30,1],[31,0],</v>
      </c>
    </row>
    <row r="744" spans="1:4" x14ac:dyDescent="0.5">
      <c r="A744">
        <v>32</v>
      </c>
      <c r="B744" t="s">
        <v>31</v>
      </c>
      <c r="C744">
        <f>VLOOKUP(B744,'Gen V (B2W2)'!B:T,19,FALSE)</f>
        <v>2</v>
      </c>
      <c r="D744" t="str">
        <f t="shared" si="50"/>
        <v>[[0,0],[1,2],[2,1],[3,0],[4,2],[5,1],[6,0],[7,2],[8,1],[9,0],[10,2],[11,1],[12,0],[13,2],[14,1],[15,0],[16,2],[17,1],[18,0],[19,1],[20,0],[21,1],[22,0],[23,1],[24,0],[25,1],[26,0],[27,1],[28,0],[29,2],[30,1],[31,0],[32,2],</v>
      </c>
    </row>
    <row r="745" spans="1:4" x14ac:dyDescent="0.5">
      <c r="A745">
        <v>33</v>
      </c>
      <c r="B745" t="s">
        <v>32</v>
      </c>
      <c r="C745">
        <f>VLOOKUP(B745,'Gen V (B2W2)'!B:T,19,FALSE)</f>
        <v>1</v>
      </c>
      <c r="D745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</v>
      </c>
    </row>
    <row r="746" spans="1:4" x14ac:dyDescent="0.5">
      <c r="A746">
        <v>34</v>
      </c>
      <c r="B746" t="s">
        <v>33</v>
      </c>
      <c r="C746">
        <f>VLOOKUP(B746,'Gen V (B2W2)'!B:T,19,FALSE)</f>
        <v>0</v>
      </c>
      <c r="D746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</v>
      </c>
    </row>
    <row r="747" spans="1:4" x14ac:dyDescent="0.5">
      <c r="A747">
        <v>35</v>
      </c>
      <c r="B747" t="s">
        <v>34</v>
      </c>
      <c r="C747">
        <f>VLOOKUP(B747,'Gen V (B2W2)'!B:T,19,FALSE)</f>
        <v>1</v>
      </c>
      <c r="D747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</v>
      </c>
    </row>
    <row r="748" spans="1:4" x14ac:dyDescent="0.5">
      <c r="A748">
        <v>36</v>
      </c>
      <c r="B748" t="s">
        <v>35</v>
      </c>
      <c r="C748">
        <f>VLOOKUP(B748,'Gen V (B2W2)'!B:T,19,FALSE)</f>
        <v>0</v>
      </c>
      <c r="D748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</v>
      </c>
    </row>
    <row r="749" spans="1:4" x14ac:dyDescent="0.5">
      <c r="A749">
        <v>37</v>
      </c>
      <c r="B749" t="s">
        <v>36</v>
      </c>
      <c r="C749">
        <f>VLOOKUP(B749,'Gen V (B2W2)'!B:T,19,FALSE)</f>
        <v>1</v>
      </c>
      <c r="D749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</v>
      </c>
    </row>
    <row r="750" spans="1:4" x14ac:dyDescent="0.5">
      <c r="A750">
        <v>38</v>
      </c>
      <c r="B750" t="s">
        <v>37</v>
      </c>
      <c r="C750">
        <f>VLOOKUP(B750,'Gen V (B2W2)'!B:T,19,FALSE)</f>
        <v>0</v>
      </c>
      <c r="D750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</v>
      </c>
    </row>
    <row r="751" spans="1:4" x14ac:dyDescent="0.5">
      <c r="A751">
        <v>39</v>
      </c>
      <c r="B751" t="s">
        <v>38</v>
      </c>
      <c r="C751">
        <f>VLOOKUP(B751,'Gen V (B2W2)'!B:T,19,FALSE)</f>
        <v>1</v>
      </c>
      <c r="D751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</v>
      </c>
    </row>
    <row r="752" spans="1:4" x14ac:dyDescent="0.5">
      <c r="A752">
        <v>40</v>
      </c>
      <c r="B752" t="s">
        <v>39</v>
      </c>
      <c r="C752">
        <f>VLOOKUP(B752,'Gen V (B2W2)'!B:T,19,FALSE)</f>
        <v>0</v>
      </c>
      <c r="D752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</v>
      </c>
    </row>
    <row r="753" spans="1:4" x14ac:dyDescent="0.5">
      <c r="A753">
        <v>41</v>
      </c>
      <c r="B753" t="s">
        <v>40</v>
      </c>
      <c r="C753">
        <f>VLOOKUP(B753,'Gen V (B2W2)'!B:T,19,FALSE)</f>
        <v>2</v>
      </c>
      <c r="D753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</v>
      </c>
    </row>
    <row r="754" spans="1:4" x14ac:dyDescent="0.5">
      <c r="A754">
        <v>42</v>
      </c>
      <c r="B754" t="s">
        <v>41</v>
      </c>
      <c r="C754">
        <f>VLOOKUP(B754,'Gen V (B2W2)'!B:T,19,FALSE)</f>
        <v>1</v>
      </c>
      <c r="D754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</v>
      </c>
    </row>
    <row r="755" spans="1:4" x14ac:dyDescent="0.5">
      <c r="A755">
        <v>43</v>
      </c>
      <c r="B755" t="s">
        <v>42</v>
      </c>
      <c r="C755">
        <f>VLOOKUP(B755,'Gen V (B2W2)'!B:T,19,FALSE)</f>
        <v>2</v>
      </c>
      <c r="D755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</v>
      </c>
    </row>
    <row r="756" spans="1:4" x14ac:dyDescent="0.5">
      <c r="A756">
        <v>44</v>
      </c>
      <c r="B756" t="s">
        <v>43</v>
      </c>
      <c r="C756">
        <f>VLOOKUP(B756,'Gen V (B2W2)'!B:T,19,FALSE)</f>
        <v>1</v>
      </c>
      <c r="D756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</v>
      </c>
    </row>
    <row r="757" spans="1:4" x14ac:dyDescent="0.5">
      <c r="A757">
        <v>45</v>
      </c>
      <c r="B757" t="s">
        <v>44</v>
      </c>
      <c r="C757">
        <f>VLOOKUP(B757,'Gen V (B2W2)'!B:T,19,FALSE)</f>
        <v>0</v>
      </c>
      <c r="D757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</v>
      </c>
    </row>
    <row r="758" spans="1:4" x14ac:dyDescent="0.5">
      <c r="A758">
        <v>46</v>
      </c>
      <c r="B758" t="s">
        <v>45</v>
      </c>
      <c r="C758">
        <f>VLOOKUP(B758,'Gen V (B2W2)'!B:T,19,FALSE)</f>
        <v>1</v>
      </c>
      <c r="D758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</v>
      </c>
    </row>
    <row r="759" spans="1:4" x14ac:dyDescent="0.5">
      <c r="A759">
        <v>47</v>
      </c>
      <c r="B759" t="s">
        <v>46</v>
      </c>
      <c r="C759">
        <f>VLOOKUP(B759,'Gen V (B2W2)'!B:T,19,FALSE)</f>
        <v>0</v>
      </c>
      <c r="D759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</v>
      </c>
    </row>
    <row r="760" spans="1:4" x14ac:dyDescent="0.5">
      <c r="A760">
        <v>48</v>
      </c>
      <c r="B760" t="s">
        <v>47</v>
      </c>
      <c r="C760">
        <f>VLOOKUP(B760,'Gen V (B2W2)'!B:T,19,FALSE)</f>
        <v>1</v>
      </c>
      <c r="D760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</v>
      </c>
    </row>
    <row r="761" spans="1:4" x14ac:dyDescent="0.5">
      <c r="A761">
        <v>49</v>
      </c>
      <c r="B761" t="s">
        <v>48</v>
      </c>
      <c r="C761">
        <f>VLOOKUP(B761,'Gen V (B2W2)'!B:T,19,FALSE)</f>
        <v>0</v>
      </c>
      <c r="D761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</v>
      </c>
    </row>
    <row r="762" spans="1:4" x14ac:dyDescent="0.5">
      <c r="A762">
        <v>50</v>
      </c>
      <c r="B762" t="s">
        <v>49</v>
      </c>
      <c r="C762">
        <f>VLOOKUP(B762,'Gen V (B2W2)'!B:T,19,FALSE)</f>
        <v>1</v>
      </c>
      <c r="D762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</v>
      </c>
    </row>
    <row r="763" spans="1:4" x14ac:dyDescent="0.5">
      <c r="A763">
        <v>51</v>
      </c>
      <c r="B763" t="s">
        <v>50</v>
      </c>
      <c r="C763">
        <f>VLOOKUP(B763,'Gen V (B2W2)'!B:T,19,FALSE)</f>
        <v>0</v>
      </c>
      <c r="D763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</v>
      </c>
    </row>
    <row r="764" spans="1:4" x14ac:dyDescent="0.5">
      <c r="A764">
        <v>52</v>
      </c>
      <c r="B764" t="s">
        <v>51</v>
      </c>
      <c r="C764">
        <f>VLOOKUP(B764,'Gen V (B2W2)'!B:T,19,FALSE)</f>
        <v>1</v>
      </c>
      <c r="D764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</v>
      </c>
    </row>
    <row r="765" spans="1:4" x14ac:dyDescent="0.5">
      <c r="A765">
        <v>53</v>
      </c>
      <c r="B765" t="s">
        <v>52</v>
      </c>
      <c r="C765">
        <f>VLOOKUP(B765,'Gen V (B2W2)'!B:T,19,FALSE)</f>
        <v>0</v>
      </c>
      <c r="D765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</v>
      </c>
    </row>
    <row r="766" spans="1:4" x14ac:dyDescent="0.5">
      <c r="A766">
        <v>54</v>
      </c>
      <c r="B766" t="s">
        <v>53</v>
      </c>
      <c r="C766">
        <f>VLOOKUP(B766,'Gen V (B2W2)'!B:T,19,FALSE)</f>
        <v>1</v>
      </c>
      <c r="D766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</v>
      </c>
    </row>
    <row r="767" spans="1:4" x14ac:dyDescent="0.5">
      <c r="A767">
        <v>55</v>
      </c>
      <c r="B767" t="s">
        <v>54</v>
      </c>
      <c r="C767">
        <f>VLOOKUP(B767,'Gen V (B2W2)'!B:T,19,FALSE)</f>
        <v>0</v>
      </c>
      <c r="D767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</v>
      </c>
    </row>
    <row r="768" spans="1:4" x14ac:dyDescent="0.5">
      <c r="A768">
        <v>56</v>
      </c>
      <c r="B768" t="s">
        <v>55</v>
      </c>
      <c r="C768">
        <f>VLOOKUP(B768,'Gen V (B2W2)'!B:T,19,FALSE)</f>
        <v>1</v>
      </c>
      <c r="D768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</v>
      </c>
    </row>
    <row r="769" spans="1:4" x14ac:dyDescent="0.5">
      <c r="A769">
        <v>57</v>
      </c>
      <c r="B769" t="s">
        <v>56</v>
      </c>
      <c r="C769">
        <f>VLOOKUP(B769,'Gen V (B2W2)'!B:T,19,FALSE)</f>
        <v>0</v>
      </c>
      <c r="D769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</v>
      </c>
    </row>
    <row r="770" spans="1:4" x14ac:dyDescent="0.5">
      <c r="A770">
        <v>58</v>
      </c>
      <c r="B770" t="s">
        <v>57</v>
      </c>
      <c r="C770">
        <f>VLOOKUP(B770,'Gen V (B2W2)'!B:T,19,FALSE)</f>
        <v>1</v>
      </c>
      <c r="D770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</v>
      </c>
    </row>
    <row r="771" spans="1:4" x14ac:dyDescent="0.5">
      <c r="A771">
        <v>59</v>
      </c>
      <c r="B771" t="s">
        <v>58</v>
      </c>
      <c r="C771">
        <f>VLOOKUP(B771,'Gen V (B2W2)'!B:T,19,FALSE)</f>
        <v>0</v>
      </c>
      <c r="D771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</v>
      </c>
    </row>
    <row r="772" spans="1:4" x14ac:dyDescent="0.5">
      <c r="A772">
        <v>60</v>
      </c>
      <c r="B772" t="s">
        <v>59</v>
      </c>
      <c r="C772">
        <f>VLOOKUP(B772,'Gen V (B2W2)'!B:T,19,FALSE)</f>
        <v>2</v>
      </c>
      <c r="D772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</v>
      </c>
    </row>
    <row r="773" spans="1:4" x14ac:dyDescent="0.5">
      <c r="A773">
        <v>61</v>
      </c>
      <c r="B773" t="s">
        <v>60</v>
      </c>
      <c r="C773">
        <f>VLOOKUP(B773,'Gen V (B2W2)'!B:T,19,FALSE)</f>
        <v>1</v>
      </c>
      <c r="D773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</v>
      </c>
    </row>
    <row r="774" spans="1:4" x14ac:dyDescent="0.5">
      <c r="A774">
        <v>62</v>
      </c>
      <c r="B774" t="s">
        <v>61</v>
      </c>
      <c r="C774">
        <f>VLOOKUP(B774,'Gen V (B2W2)'!B:T,19,FALSE)</f>
        <v>0</v>
      </c>
      <c r="D774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</v>
      </c>
    </row>
    <row r="775" spans="1:4" x14ac:dyDescent="0.5">
      <c r="A775">
        <v>63</v>
      </c>
      <c r="B775" t="s">
        <v>62</v>
      </c>
      <c r="C775">
        <f>VLOOKUP(B775,'Gen V (B2W2)'!B:T,19,FALSE)</f>
        <v>2</v>
      </c>
      <c r="D775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</v>
      </c>
    </row>
    <row r="776" spans="1:4" x14ac:dyDescent="0.5">
      <c r="A776">
        <v>64</v>
      </c>
      <c r="B776" t="s">
        <v>63</v>
      </c>
      <c r="C776">
        <f>VLOOKUP(B776,'Gen V (B2W2)'!B:T,19,FALSE)</f>
        <v>1</v>
      </c>
      <c r="D776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</v>
      </c>
    </row>
    <row r="777" spans="1:4" x14ac:dyDescent="0.5">
      <c r="A777">
        <v>65</v>
      </c>
      <c r="B777" t="s">
        <v>64</v>
      </c>
      <c r="C777">
        <f>VLOOKUP(B777,'Gen V (B2W2)'!B:T,19,FALSE)</f>
        <v>0</v>
      </c>
      <c r="D777" t="str">
        <f t="shared" si="5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</v>
      </c>
    </row>
    <row r="778" spans="1:4" x14ac:dyDescent="0.5">
      <c r="A778">
        <v>66</v>
      </c>
      <c r="B778" t="s">
        <v>65</v>
      </c>
      <c r="C778">
        <f>VLOOKUP(B778,'Gen V (B2W2)'!B:T,19,FALSE)</f>
        <v>2</v>
      </c>
      <c r="D778" t="str">
        <f t="shared" ref="D778:D841" si="51">_xlfn.CONCAT(D777,"[",A778,",",C778,E778,"]",",")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</v>
      </c>
    </row>
    <row r="779" spans="1:4" x14ac:dyDescent="0.5">
      <c r="A779">
        <v>67</v>
      </c>
      <c r="B779" t="s">
        <v>66</v>
      </c>
      <c r="C779">
        <f>VLOOKUP(B779,'Gen V (B2W2)'!B:T,19,FALSE)</f>
        <v>1</v>
      </c>
      <c r="D779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</v>
      </c>
    </row>
    <row r="780" spans="1:4" x14ac:dyDescent="0.5">
      <c r="A780">
        <v>68</v>
      </c>
      <c r="B780" t="s">
        <v>67</v>
      </c>
      <c r="C780">
        <f>VLOOKUP(B780,'Gen V (B2W2)'!B:T,19,FALSE)</f>
        <v>0</v>
      </c>
      <c r="D780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</v>
      </c>
    </row>
    <row r="781" spans="1:4" x14ac:dyDescent="0.5">
      <c r="A781">
        <v>69</v>
      </c>
      <c r="B781" t="s">
        <v>68</v>
      </c>
      <c r="C781">
        <f>VLOOKUP(B781,'Gen V (B2W2)'!B:T,19,FALSE)</f>
        <v>2</v>
      </c>
      <c r="D781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</v>
      </c>
    </row>
    <row r="782" spans="1:4" x14ac:dyDescent="0.5">
      <c r="A782">
        <v>70</v>
      </c>
      <c r="B782" t="s">
        <v>69</v>
      </c>
      <c r="C782">
        <f>VLOOKUP(B782,'Gen V (B2W2)'!B:T,19,FALSE)</f>
        <v>1</v>
      </c>
      <c r="D782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</v>
      </c>
    </row>
    <row r="783" spans="1:4" x14ac:dyDescent="0.5">
      <c r="A783">
        <v>71</v>
      </c>
      <c r="B783" t="s">
        <v>70</v>
      </c>
      <c r="C783">
        <f>VLOOKUP(B783,'Gen V (B2W2)'!B:T,19,FALSE)</f>
        <v>0</v>
      </c>
      <c r="D783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</v>
      </c>
    </row>
    <row r="784" spans="1:4" x14ac:dyDescent="0.5">
      <c r="A784">
        <v>72</v>
      </c>
      <c r="B784" t="s">
        <v>71</v>
      </c>
      <c r="C784">
        <f>VLOOKUP(B784,'Gen V (B2W2)'!B:T,19,FALSE)</f>
        <v>1</v>
      </c>
      <c r="D784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</v>
      </c>
    </row>
    <row r="785" spans="1:4" x14ac:dyDescent="0.5">
      <c r="A785">
        <v>73</v>
      </c>
      <c r="B785" t="s">
        <v>72</v>
      </c>
      <c r="C785">
        <f>VLOOKUP(B785,'Gen V (B2W2)'!B:T,19,FALSE)</f>
        <v>0</v>
      </c>
      <c r="D785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</v>
      </c>
    </row>
    <row r="786" spans="1:4" x14ac:dyDescent="0.5">
      <c r="A786">
        <v>74</v>
      </c>
      <c r="B786" t="s">
        <v>73</v>
      </c>
      <c r="C786">
        <f>VLOOKUP(B786,'Gen V (B2W2)'!B:T,19,FALSE)</f>
        <v>2</v>
      </c>
      <c r="D786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</v>
      </c>
    </row>
    <row r="787" spans="1:4" x14ac:dyDescent="0.5">
      <c r="A787">
        <v>75</v>
      </c>
      <c r="B787" t="s">
        <v>74</v>
      </c>
      <c r="C787">
        <f>VLOOKUP(B787,'Gen V (B2W2)'!B:T,19,FALSE)</f>
        <v>1</v>
      </c>
      <c r="D787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</v>
      </c>
    </row>
    <row r="788" spans="1:4" x14ac:dyDescent="0.5">
      <c r="A788">
        <v>76</v>
      </c>
      <c r="B788" t="s">
        <v>75</v>
      </c>
      <c r="C788">
        <f>VLOOKUP(B788,'Gen V (B2W2)'!B:T,19,FALSE)</f>
        <v>0</v>
      </c>
      <c r="D788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</v>
      </c>
    </row>
    <row r="789" spans="1:4" x14ac:dyDescent="0.5">
      <c r="A789">
        <v>77</v>
      </c>
      <c r="B789" t="s">
        <v>76</v>
      </c>
      <c r="C789">
        <f>VLOOKUP(B789,'Gen V (B2W2)'!B:T,19,FALSE)</f>
        <v>1</v>
      </c>
      <c r="D789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</v>
      </c>
    </row>
    <row r="790" spans="1:4" x14ac:dyDescent="0.5">
      <c r="A790">
        <v>78</v>
      </c>
      <c r="B790" t="s">
        <v>77</v>
      </c>
      <c r="C790">
        <f>VLOOKUP(B790,'Gen V (B2W2)'!B:T,19,FALSE)</f>
        <v>0</v>
      </c>
      <c r="D790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</v>
      </c>
    </row>
    <row r="791" spans="1:4" x14ac:dyDescent="0.5">
      <c r="A791">
        <v>79</v>
      </c>
      <c r="B791" t="s">
        <v>78</v>
      </c>
      <c r="C791">
        <f>VLOOKUP(B791,'Gen V (B2W2)'!B:T,19,FALSE)</f>
        <v>1</v>
      </c>
      <c r="D791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</v>
      </c>
    </row>
    <row r="792" spans="1:4" x14ac:dyDescent="0.5">
      <c r="A792">
        <v>80</v>
      </c>
      <c r="B792" t="s">
        <v>79</v>
      </c>
      <c r="C792">
        <f>VLOOKUP(B792,'Gen V (B2W2)'!B:T,19,FALSE)</f>
        <v>0</v>
      </c>
      <c r="D792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</v>
      </c>
    </row>
    <row r="793" spans="1:4" x14ac:dyDescent="0.5">
      <c r="A793">
        <v>81</v>
      </c>
      <c r="B793" t="s">
        <v>80</v>
      </c>
      <c r="C793">
        <f>VLOOKUP(B793,'Gen V (B2W2)'!B:T,19,FALSE)</f>
        <v>2</v>
      </c>
      <c r="D793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</v>
      </c>
    </row>
    <row r="794" spans="1:4" x14ac:dyDescent="0.5">
      <c r="A794">
        <v>82</v>
      </c>
      <c r="B794" t="s">
        <v>81</v>
      </c>
      <c r="C794">
        <f>VLOOKUP(B794,'Gen V (B2W2)'!B:T,19,FALSE)</f>
        <v>1</v>
      </c>
      <c r="D794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</v>
      </c>
    </row>
    <row r="795" spans="1:4" x14ac:dyDescent="0.5">
      <c r="A795">
        <v>83</v>
      </c>
      <c r="B795" t="s">
        <v>82</v>
      </c>
      <c r="C795">
        <f>VLOOKUP(B795,'Gen V (B2W2)'!B:T,19,FALSE)</f>
        <v>0</v>
      </c>
      <c r="D795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</v>
      </c>
    </row>
    <row r="796" spans="1:4" x14ac:dyDescent="0.5">
      <c r="A796">
        <v>84</v>
      </c>
      <c r="B796" t="s">
        <v>83</v>
      </c>
      <c r="C796">
        <f>VLOOKUP(B796,'Gen V (B2W2)'!B:T,19,FALSE)</f>
        <v>1</v>
      </c>
      <c r="D796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</v>
      </c>
    </row>
    <row r="797" spans="1:4" x14ac:dyDescent="0.5">
      <c r="A797">
        <v>85</v>
      </c>
      <c r="B797" t="s">
        <v>84</v>
      </c>
      <c r="C797">
        <f>VLOOKUP(B797,'Gen V (B2W2)'!B:T,19,FALSE)</f>
        <v>0</v>
      </c>
      <c r="D797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</v>
      </c>
    </row>
    <row r="798" spans="1:4" x14ac:dyDescent="0.5">
      <c r="A798">
        <v>86</v>
      </c>
      <c r="B798" t="s">
        <v>85</v>
      </c>
      <c r="C798">
        <f>VLOOKUP(B798,'Gen V (B2W2)'!B:T,19,FALSE)</f>
        <v>1</v>
      </c>
      <c r="D798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</v>
      </c>
    </row>
    <row r="799" spans="1:4" x14ac:dyDescent="0.5">
      <c r="A799">
        <v>87</v>
      </c>
      <c r="B799" t="s">
        <v>86</v>
      </c>
      <c r="C799">
        <f>VLOOKUP(B799,'Gen V (B2W2)'!B:T,19,FALSE)</f>
        <v>0</v>
      </c>
      <c r="D799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</v>
      </c>
    </row>
    <row r="800" spans="1:4" x14ac:dyDescent="0.5">
      <c r="A800">
        <v>88</v>
      </c>
      <c r="B800" t="s">
        <v>87</v>
      </c>
      <c r="C800">
        <f>VLOOKUP(B800,'Gen V (B2W2)'!B:T,19,FALSE)</f>
        <v>1</v>
      </c>
      <c r="D800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</v>
      </c>
    </row>
    <row r="801" spans="1:4" x14ac:dyDescent="0.5">
      <c r="A801">
        <v>89</v>
      </c>
      <c r="B801" t="s">
        <v>88</v>
      </c>
      <c r="C801">
        <f>VLOOKUP(B801,'Gen V (B2W2)'!B:T,19,FALSE)</f>
        <v>0</v>
      </c>
      <c r="D801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</v>
      </c>
    </row>
    <row r="802" spans="1:4" x14ac:dyDescent="0.5">
      <c r="A802">
        <v>90</v>
      </c>
      <c r="B802" t="s">
        <v>89</v>
      </c>
      <c r="C802">
        <f>VLOOKUP(B802,'Gen V (B2W2)'!B:T,19,FALSE)</f>
        <v>1</v>
      </c>
      <c r="D802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</v>
      </c>
    </row>
    <row r="803" spans="1:4" x14ac:dyDescent="0.5">
      <c r="A803">
        <v>91</v>
      </c>
      <c r="B803" t="s">
        <v>90</v>
      </c>
      <c r="C803">
        <f>VLOOKUP(B803,'Gen V (B2W2)'!B:T,19,FALSE)</f>
        <v>0</v>
      </c>
      <c r="D803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</v>
      </c>
    </row>
    <row r="804" spans="1:4" x14ac:dyDescent="0.5">
      <c r="A804">
        <v>92</v>
      </c>
      <c r="B804" t="s">
        <v>91</v>
      </c>
      <c r="C804">
        <f>VLOOKUP(B804,'Gen V (B2W2)'!B:T,19,FALSE)</f>
        <v>2</v>
      </c>
      <c r="D804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</v>
      </c>
    </row>
    <row r="805" spans="1:4" x14ac:dyDescent="0.5">
      <c r="A805">
        <v>93</v>
      </c>
      <c r="B805" t="s">
        <v>92</v>
      </c>
      <c r="C805">
        <f>VLOOKUP(B805,'Gen V (B2W2)'!B:T,19,FALSE)</f>
        <v>1</v>
      </c>
      <c r="D805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</v>
      </c>
    </row>
    <row r="806" spans="1:4" x14ac:dyDescent="0.5">
      <c r="A806">
        <v>94</v>
      </c>
      <c r="B806" t="s">
        <v>93</v>
      </c>
      <c r="C806">
        <f>VLOOKUP(B806,'Gen V (B2W2)'!B:T,19,FALSE)</f>
        <v>0</v>
      </c>
      <c r="D806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</v>
      </c>
    </row>
    <row r="807" spans="1:4" x14ac:dyDescent="0.5">
      <c r="A807">
        <v>95</v>
      </c>
      <c r="B807" t="s">
        <v>94</v>
      </c>
      <c r="C807">
        <f>VLOOKUP(B807,'Gen V (B2W2)'!B:T,19,FALSE)</f>
        <v>1</v>
      </c>
      <c r="D807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</v>
      </c>
    </row>
    <row r="808" spans="1:4" x14ac:dyDescent="0.5">
      <c r="A808">
        <v>96</v>
      </c>
      <c r="B808" t="s">
        <v>95</v>
      </c>
      <c r="C808">
        <f>VLOOKUP(B808,'Gen V (B2W2)'!B:T,19,FALSE)</f>
        <v>1</v>
      </c>
      <c r="D808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</v>
      </c>
    </row>
    <row r="809" spans="1:4" x14ac:dyDescent="0.5">
      <c r="A809">
        <v>97</v>
      </c>
      <c r="B809" t="s">
        <v>96</v>
      </c>
      <c r="C809">
        <f>VLOOKUP(B809,'Gen V (B2W2)'!B:T,19,FALSE)</f>
        <v>0</v>
      </c>
      <c r="D809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</v>
      </c>
    </row>
    <row r="810" spans="1:4" x14ac:dyDescent="0.5">
      <c r="A810">
        <v>98</v>
      </c>
      <c r="B810" t="s">
        <v>97</v>
      </c>
      <c r="C810">
        <f>VLOOKUP(B810,'Gen V (B2W2)'!B:T,19,FALSE)</f>
        <v>1</v>
      </c>
      <c r="D810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</v>
      </c>
    </row>
    <row r="811" spans="1:4" x14ac:dyDescent="0.5">
      <c r="A811">
        <v>99</v>
      </c>
      <c r="B811" t="s">
        <v>98</v>
      </c>
      <c r="C811">
        <f>VLOOKUP(B811,'Gen V (B2W2)'!B:T,19,FALSE)</f>
        <v>0</v>
      </c>
      <c r="D811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</v>
      </c>
    </row>
    <row r="812" spans="1:4" x14ac:dyDescent="0.5">
      <c r="A812">
        <v>100</v>
      </c>
      <c r="B812" t="s">
        <v>99</v>
      </c>
      <c r="C812">
        <f>VLOOKUP(B812,'Gen V (B2W2)'!B:T,19,FALSE)</f>
        <v>1</v>
      </c>
      <c r="D812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</v>
      </c>
    </row>
    <row r="813" spans="1:4" x14ac:dyDescent="0.5">
      <c r="A813">
        <v>101</v>
      </c>
      <c r="B813" t="s">
        <v>100</v>
      </c>
      <c r="C813">
        <f>VLOOKUP(B813,'Gen V (B2W2)'!B:T,19,FALSE)</f>
        <v>0</v>
      </c>
      <c r="D813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</v>
      </c>
    </row>
    <row r="814" spans="1:4" x14ac:dyDescent="0.5">
      <c r="A814">
        <v>102</v>
      </c>
      <c r="B814" t="s">
        <v>101</v>
      </c>
      <c r="C814">
        <f>VLOOKUP(B814,'Gen V (B2W2)'!B:T,19,FALSE)</f>
        <v>1</v>
      </c>
      <c r="D814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</v>
      </c>
    </row>
    <row r="815" spans="1:4" x14ac:dyDescent="0.5">
      <c r="A815">
        <v>103</v>
      </c>
      <c r="B815" t="s">
        <v>102</v>
      </c>
      <c r="C815">
        <f>VLOOKUP(B815,'Gen V (B2W2)'!B:T,19,FALSE)</f>
        <v>0</v>
      </c>
      <c r="D815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</v>
      </c>
    </row>
    <row r="816" spans="1:4" x14ac:dyDescent="0.5">
      <c r="A816">
        <v>104</v>
      </c>
      <c r="B816" t="s">
        <v>103</v>
      </c>
      <c r="C816">
        <f>VLOOKUP(B816,'Gen V (B2W2)'!B:T,19,FALSE)</f>
        <v>1</v>
      </c>
      <c r="D816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</v>
      </c>
    </row>
    <row r="817" spans="1:4" x14ac:dyDescent="0.5">
      <c r="A817">
        <v>105</v>
      </c>
      <c r="B817" t="s">
        <v>104</v>
      </c>
      <c r="C817">
        <f>VLOOKUP(B817,'Gen V (B2W2)'!B:T,19,FALSE)</f>
        <v>0</v>
      </c>
      <c r="D817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</v>
      </c>
    </row>
    <row r="818" spans="1:4" x14ac:dyDescent="0.5">
      <c r="A818">
        <v>106</v>
      </c>
      <c r="B818" t="s">
        <v>105</v>
      </c>
      <c r="C818">
        <f>VLOOKUP(B818,'Gen V (B2W2)'!B:T,19,FALSE)</f>
        <v>0</v>
      </c>
      <c r="D818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</v>
      </c>
    </row>
    <row r="819" spans="1:4" x14ac:dyDescent="0.5">
      <c r="A819">
        <v>107</v>
      </c>
      <c r="B819" t="s">
        <v>106</v>
      </c>
      <c r="C819">
        <f>VLOOKUP(B819,'Gen V (B2W2)'!B:T,19,FALSE)</f>
        <v>0</v>
      </c>
      <c r="D819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</v>
      </c>
    </row>
    <row r="820" spans="1:4" x14ac:dyDescent="0.5">
      <c r="A820">
        <v>108</v>
      </c>
      <c r="B820" t="s">
        <v>107</v>
      </c>
      <c r="C820">
        <f>VLOOKUP(B820,'Gen V (B2W2)'!B:T,19,FALSE)</f>
        <v>1</v>
      </c>
      <c r="D820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</v>
      </c>
    </row>
    <row r="821" spans="1:4" x14ac:dyDescent="0.5">
      <c r="A821">
        <v>109</v>
      </c>
      <c r="B821" t="s">
        <v>108</v>
      </c>
      <c r="C821">
        <f>VLOOKUP(B821,'Gen V (B2W2)'!B:T,19,FALSE)</f>
        <v>1</v>
      </c>
      <c r="D821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</v>
      </c>
    </row>
    <row r="822" spans="1:4" x14ac:dyDescent="0.5">
      <c r="A822">
        <v>110</v>
      </c>
      <c r="B822" t="s">
        <v>109</v>
      </c>
      <c r="C822">
        <f>VLOOKUP(B822,'Gen V (B2W2)'!B:T,19,FALSE)</f>
        <v>0</v>
      </c>
      <c r="D822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</v>
      </c>
    </row>
    <row r="823" spans="1:4" x14ac:dyDescent="0.5">
      <c r="A823">
        <v>111</v>
      </c>
      <c r="B823" t="s">
        <v>110</v>
      </c>
      <c r="C823">
        <f>VLOOKUP(B823,'Gen V (B2W2)'!B:T,19,FALSE)</f>
        <v>2</v>
      </c>
      <c r="D823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</v>
      </c>
    </row>
    <row r="824" spans="1:4" x14ac:dyDescent="0.5">
      <c r="A824">
        <v>112</v>
      </c>
      <c r="B824" t="s">
        <v>111</v>
      </c>
      <c r="C824">
        <f>VLOOKUP(B824,'Gen V (B2W2)'!B:T,19,FALSE)</f>
        <v>1</v>
      </c>
      <c r="D824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</v>
      </c>
    </row>
    <row r="825" spans="1:4" x14ac:dyDescent="0.5">
      <c r="A825">
        <v>113</v>
      </c>
      <c r="B825" t="s">
        <v>112</v>
      </c>
      <c r="C825">
        <f>VLOOKUP(B825,'Gen V (B2W2)'!B:T,19,FALSE)</f>
        <v>1</v>
      </c>
      <c r="D825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</v>
      </c>
    </row>
    <row r="826" spans="1:4" x14ac:dyDescent="0.5">
      <c r="A826">
        <v>114</v>
      </c>
      <c r="B826" t="s">
        <v>113</v>
      </c>
      <c r="C826">
        <f>VLOOKUP(B826,'Gen V (B2W2)'!B:T,19,FALSE)</f>
        <v>1</v>
      </c>
      <c r="D826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</v>
      </c>
    </row>
    <row r="827" spans="1:4" x14ac:dyDescent="0.5">
      <c r="A827">
        <v>115</v>
      </c>
      <c r="B827" t="s">
        <v>114</v>
      </c>
      <c r="C827">
        <f>VLOOKUP(B827,'Gen V (B2W2)'!B:T,19,FALSE)</f>
        <v>0</v>
      </c>
      <c r="D827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</v>
      </c>
    </row>
    <row r="828" spans="1:4" x14ac:dyDescent="0.5">
      <c r="A828">
        <v>116</v>
      </c>
      <c r="B828" t="s">
        <v>115</v>
      </c>
      <c r="C828">
        <f>VLOOKUP(B828,'Gen V (B2W2)'!B:T,19,FALSE)</f>
        <v>2</v>
      </c>
      <c r="D828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</v>
      </c>
    </row>
    <row r="829" spans="1:4" x14ac:dyDescent="0.5">
      <c r="A829">
        <v>117</v>
      </c>
      <c r="B829" t="s">
        <v>116</v>
      </c>
      <c r="C829">
        <f>VLOOKUP(B829,'Gen V (B2W2)'!B:T,19,FALSE)</f>
        <v>1</v>
      </c>
      <c r="D829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</v>
      </c>
    </row>
    <row r="830" spans="1:4" x14ac:dyDescent="0.5">
      <c r="A830">
        <v>118</v>
      </c>
      <c r="B830" t="s">
        <v>117</v>
      </c>
      <c r="C830">
        <f>VLOOKUP(B830,'Gen V (B2W2)'!B:T,19,FALSE)</f>
        <v>1</v>
      </c>
      <c r="D830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</v>
      </c>
    </row>
    <row r="831" spans="1:4" x14ac:dyDescent="0.5">
      <c r="A831">
        <v>119</v>
      </c>
      <c r="B831" t="s">
        <v>118</v>
      </c>
      <c r="C831">
        <f>VLOOKUP(B831,'Gen V (B2W2)'!B:T,19,FALSE)</f>
        <v>0</v>
      </c>
      <c r="D831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</v>
      </c>
    </row>
    <row r="832" spans="1:4" x14ac:dyDescent="0.5">
      <c r="A832">
        <v>120</v>
      </c>
      <c r="B832" t="s">
        <v>119</v>
      </c>
      <c r="C832">
        <f>VLOOKUP(B832,'Gen V (B2W2)'!B:T,19,FALSE)</f>
        <v>1</v>
      </c>
      <c r="D832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</v>
      </c>
    </row>
    <row r="833" spans="1:4" x14ac:dyDescent="0.5">
      <c r="A833">
        <v>121</v>
      </c>
      <c r="B833" t="s">
        <v>120</v>
      </c>
      <c r="C833">
        <f>VLOOKUP(B833,'Gen V (B2W2)'!B:T,19,FALSE)</f>
        <v>0</v>
      </c>
      <c r="D833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</v>
      </c>
    </row>
    <row r="834" spans="1:4" x14ac:dyDescent="0.5">
      <c r="A834">
        <v>122</v>
      </c>
      <c r="B834" t="s">
        <v>121</v>
      </c>
      <c r="C834">
        <f>VLOOKUP(B834,'Gen V (B2W2)'!B:T,19,FALSE)</f>
        <v>0</v>
      </c>
      <c r="D834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</v>
      </c>
    </row>
    <row r="835" spans="1:4" x14ac:dyDescent="0.5">
      <c r="A835">
        <v>123</v>
      </c>
      <c r="B835" t="s">
        <v>122</v>
      </c>
      <c r="C835">
        <f>VLOOKUP(B835,'Gen V (B2W2)'!B:T,19,FALSE)</f>
        <v>0</v>
      </c>
      <c r="D835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</v>
      </c>
    </row>
    <row r="836" spans="1:4" x14ac:dyDescent="0.5">
      <c r="A836">
        <v>124</v>
      </c>
      <c r="B836" t="s">
        <v>123</v>
      </c>
      <c r="C836">
        <f>VLOOKUP(B836,'Gen V (B2W2)'!B:T,19,FALSE)</f>
        <v>0</v>
      </c>
      <c r="D836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</v>
      </c>
    </row>
    <row r="837" spans="1:4" x14ac:dyDescent="0.5">
      <c r="A837">
        <v>125</v>
      </c>
      <c r="B837" t="s">
        <v>124</v>
      </c>
      <c r="C837">
        <f>VLOOKUP(B837,'Gen V (B2W2)'!B:T,19,FALSE)</f>
        <v>1</v>
      </c>
      <c r="D837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</v>
      </c>
    </row>
    <row r="838" spans="1:4" x14ac:dyDescent="0.5">
      <c r="A838">
        <v>126</v>
      </c>
      <c r="B838" t="s">
        <v>125</v>
      </c>
      <c r="C838">
        <f>VLOOKUP(B838,'Gen V (B2W2)'!B:T,19,FALSE)</f>
        <v>1</v>
      </c>
      <c r="D838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</v>
      </c>
    </row>
    <row r="839" spans="1:4" x14ac:dyDescent="0.5">
      <c r="A839">
        <v>127</v>
      </c>
      <c r="B839" t="s">
        <v>126</v>
      </c>
      <c r="C839">
        <f>VLOOKUP(B839,'Gen V (B2W2)'!B:T,19,FALSE)</f>
        <v>0</v>
      </c>
      <c r="D839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</v>
      </c>
    </row>
    <row r="840" spans="1:4" x14ac:dyDescent="0.5">
      <c r="A840">
        <v>128</v>
      </c>
      <c r="B840" t="s">
        <v>127</v>
      </c>
      <c r="C840">
        <f>VLOOKUP(B840,'Gen V (B2W2)'!B:T,19,FALSE)</f>
        <v>0</v>
      </c>
      <c r="D840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</v>
      </c>
    </row>
    <row r="841" spans="1:4" x14ac:dyDescent="0.5">
      <c r="A841">
        <v>129</v>
      </c>
      <c r="B841" t="s">
        <v>128</v>
      </c>
      <c r="C841">
        <f>VLOOKUP(B841,'Gen V (B2W2)'!B:T,19,FALSE)</f>
        <v>1</v>
      </c>
      <c r="D841" t="str">
        <f t="shared" si="51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</v>
      </c>
    </row>
    <row r="842" spans="1:4" x14ac:dyDescent="0.5">
      <c r="A842">
        <v>130</v>
      </c>
      <c r="B842" t="s">
        <v>129</v>
      </c>
      <c r="C842">
        <f>VLOOKUP(B842,'Gen V (B2W2)'!B:T,19,FALSE)</f>
        <v>0</v>
      </c>
      <c r="D842" t="str">
        <f t="shared" ref="D842:D905" si="52">_xlfn.CONCAT(D841,"[",A842,",",C842,E842,"]",",")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</v>
      </c>
    </row>
    <row r="843" spans="1:4" x14ac:dyDescent="0.5">
      <c r="A843">
        <v>131</v>
      </c>
      <c r="B843" t="s">
        <v>130</v>
      </c>
      <c r="C843">
        <f>VLOOKUP(B843,'Gen V (B2W2)'!B:T,19,FALSE)</f>
        <v>0</v>
      </c>
      <c r="D843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</v>
      </c>
    </row>
    <row r="844" spans="1:4" x14ac:dyDescent="0.5">
      <c r="A844">
        <v>132</v>
      </c>
      <c r="B844" t="s">
        <v>131</v>
      </c>
      <c r="C844">
        <f>VLOOKUP(B844,'Gen V (B2W2)'!B:T,19,FALSE)</f>
        <v>0</v>
      </c>
      <c r="D844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</v>
      </c>
    </row>
    <row r="845" spans="1:4" x14ac:dyDescent="0.5">
      <c r="A845">
        <v>133</v>
      </c>
      <c r="B845" t="s">
        <v>132</v>
      </c>
      <c r="C845">
        <f>VLOOKUP(B845,'Gen V (B2W2)'!B:T,19,FALSE)</f>
        <v>1</v>
      </c>
      <c r="D845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</v>
      </c>
    </row>
    <row r="846" spans="1:4" x14ac:dyDescent="0.5">
      <c r="A846">
        <v>134</v>
      </c>
      <c r="B846" t="s">
        <v>133</v>
      </c>
      <c r="C846">
        <f>VLOOKUP(B846,'Gen V (B2W2)'!B:T,19,FALSE)</f>
        <v>0</v>
      </c>
      <c r="D846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</v>
      </c>
    </row>
    <row r="847" spans="1:4" x14ac:dyDescent="0.5">
      <c r="A847">
        <v>135</v>
      </c>
      <c r="B847" t="s">
        <v>134</v>
      </c>
      <c r="C847">
        <f>VLOOKUP(B847,'Gen V (B2W2)'!B:T,19,FALSE)</f>
        <v>0</v>
      </c>
      <c r="D847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</v>
      </c>
    </row>
    <row r="848" spans="1:4" x14ac:dyDescent="0.5">
      <c r="A848">
        <v>136</v>
      </c>
      <c r="B848" t="s">
        <v>135</v>
      </c>
      <c r="C848">
        <f>VLOOKUP(B848,'Gen V (B2W2)'!B:T,19,FALSE)</f>
        <v>0</v>
      </c>
      <c r="D848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</v>
      </c>
    </row>
    <row r="849" spans="1:4" x14ac:dyDescent="0.5">
      <c r="A849">
        <v>137</v>
      </c>
      <c r="B849" t="s">
        <v>136</v>
      </c>
      <c r="C849">
        <f>VLOOKUP(B849,'Gen V (B2W2)'!B:T,19,FALSE)</f>
        <v>2</v>
      </c>
      <c r="D849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</v>
      </c>
    </row>
    <row r="850" spans="1:4" x14ac:dyDescent="0.5">
      <c r="A850">
        <v>138</v>
      </c>
      <c r="B850" t="s">
        <v>137</v>
      </c>
      <c r="C850">
        <f>VLOOKUP(B850,'Gen V (B2W2)'!B:T,19,FALSE)</f>
        <v>1</v>
      </c>
      <c r="D850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</v>
      </c>
    </row>
    <row r="851" spans="1:4" x14ac:dyDescent="0.5">
      <c r="A851">
        <v>139</v>
      </c>
      <c r="B851" t="s">
        <v>138</v>
      </c>
      <c r="C851">
        <f>VLOOKUP(B851,'Gen V (B2W2)'!B:T,19,FALSE)</f>
        <v>0</v>
      </c>
      <c r="D851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</v>
      </c>
    </row>
    <row r="852" spans="1:4" x14ac:dyDescent="0.5">
      <c r="A852">
        <v>140</v>
      </c>
      <c r="B852" t="s">
        <v>139</v>
      </c>
      <c r="C852">
        <f>VLOOKUP(B852,'Gen V (B2W2)'!B:T,19,FALSE)</f>
        <v>1</v>
      </c>
      <c r="D852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</v>
      </c>
    </row>
    <row r="853" spans="1:4" x14ac:dyDescent="0.5">
      <c r="A853">
        <v>141</v>
      </c>
      <c r="B853" t="s">
        <v>140</v>
      </c>
      <c r="C853">
        <f>VLOOKUP(B853,'Gen V (B2W2)'!B:T,19,FALSE)</f>
        <v>0</v>
      </c>
      <c r="D853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</v>
      </c>
    </row>
    <row r="854" spans="1:4" x14ac:dyDescent="0.5">
      <c r="A854">
        <v>142</v>
      </c>
      <c r="B854" t="s">
        <v>141</v>
      </c>
      <c r="C854">
        <f>VLOOKUP(B854,'Gen V (B2W2)'!B:T,19,FALSE)</f>
        <v>0</v>
      </c>
      <c r="D854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</v>
      </c>
    </row>
    <row r="855" spans="1:4" x14ac:dyDescent="0.5">
      <c r="A855">
        <v>143</v>
      </c>
      <c r="B855" t="s">
        <v>142</v>
      </c>
      <c r="C855">
        <f>VLOOKUP(B855,'Gen V (B2W2)'!B:T,19,FALSE)</f>
        <v>0</v>
      </c>
      <c r="D855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</v>
      </c>
    </row>
    <row r="856" spans="1:4" x14ac:dyDescent="0.5">
      <c r="A856">
        <v>144</v>
      </c>
      <c r="B856" t="s">
        <v>143</v>
      </c>
      <c r="C856">
        <f>VLOOKUP(B856,'Gen V (B2W2)'!B:T,19,FALSE)</f>
        <v>5</v>
      </c>
      <c r="D856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</v>
      </c>
    </row>
    <row r="857" spans="1:4" x14ac:dyDescent="0.5">
      <c r="A857">
        <v>145</v>
      </c>
      <c r="B857" t="s">
        <v>144</v>
      </c>
      <c r="C857">
        <f>VLOOKUP(B857,'Gen V (B2W2)'!B:T,19,FALSE)</f>
        <v>5</v>
      </c>
      <c r="D857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</v>
      </c>
    </row>
    <row r="858" spans="1:4" x14ac:dyDescent="0.5">
      <c r="A858">
        <v>146</v>
      </c>
      <c r="B858" t="s">
        <v>145</v>
      </c>
      <c r="C858">
        <f>VLOOKUP(B858,'Gen V (B2W2)'!B:T,19,FALSE)</f>
        <v>5</v>
      </c>
      <c r="D858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</v>
      </c>
    </row>
    <row r="859" spans="1:4" x14ac:dyDescent="0.5">
      <c r="A859">
        <v>147</v>
      </c>
      <c r="B859" t="s">
        <v>146</v>
      </c>
      <c r="C859">
        <f>VLOOKUP(B859,'Gen V (B2W2)'!B:T,19,FALSE)</f>
        <v>2</v>
      </c>
      <c r="D859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</v>
      </c>
    </row>
    <row r="860" spans="1:4" x14ac:dyDescent="0.5">
      <c r="A860">
        <v>148</v>
      </c>
      <c r="B860" t="s">
        <v>147</v>
      </c>
      <c r="C860">
        <f>VLOOKUP(B860,'Gen V (B2W2)'!B:T,19,FALSE)</f>
        <v>1</v>
      </c>
      <c r="D860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</v>
      </c>
    </row>
    <row r="861" spans="1:4" x14ac:dyDescent="0.5">
      <c r="A861">
        <v>149</v>
      </c>
      <c r="B861" t="s">
        <v>148</v>
      </c>
      <c r="C861">
        <f>VLOOKUP(B861,'Gen V (B2W2)'!B:T,19,FALSE)</f>
        <v>0</v>
      </c>
      <c r="D861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</v>
      </c>
    </row>
    <row r="862" spans="1:4" x14ac:dyDescent="0.5">
      <c r="A862">
        <v>150</v>
      </c>
      <c r="B862" t="s">
        <v>149</v>
      </c>
      <c r="C862">
        <f>VLOOKUP(B862,'Gen V (B2W2)'!B:T,19,FALSE)</f>
        <v>4</v>
      </c>
      <c r="D862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</v>
      </c>
    </row>
    <row r="863" spans="1:4" x14ac:dyDescent="0.5">
      <c r="A863">
        <v>151</v>
      </c>
      <c r="B863" t="s">
        <v>150</v>
      </c>
      <c r="C863">
        <f>VLOOKUP(B863,'Gen V (B2W2)'!B:T,19,FALSE)</f>
        <v>4</v>
      </c>
      <c r="D863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</v>
      </c>
    </row>
    <row r="864" spans="1:4" x14ac:dyDescent="0.5">
      <c r="A864">
        <v>152</v>
      </c>
      <c r="B864" t="s">
        <v>151</v>
      </c>
      <c r="C864">
        <f>VLOOKUP(B864,'Gen V (B2W2)'!B:T,19,FALSE)</f>
        <v>2</v>
      </c>
      <c r="D864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</v>
      </c>
    </row>
    <row r="865" spans="1:4" x14ac:dyDescent="0.5">
      <c r="A865">
        <v>153</v>
      </c>
      <c r="B865" t="s">
        <v>152</v>
      </c>
      <c r="C865">
        <f>VLOOKUP(B865,'Gen V (B2W2)'!B:T,19,FALSE)</f>
        <v>1</v>
      </c>
      <c r="D865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</v>
      </c>
    </row>
    <row r="866" spans="1:4" x14ac:dyDescent="0.5">
      <c r="A866">
        <v>154</v>
      </c>
      <c r="B866" t="s">
        <v>153</v>
      </c>
      <c r="C866">
        <f>VLOOKUP(B866,'Gen V (B2W2)'!B:T,19,FALSE)</f>
        <v>0</v>
      </c>
      <c r="D866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</v>
      </c>
    </row>
    <row r="867" spans="1:4" x14ac:dyDescent="0.5">
      <c r="A867">
        <v>155</v>
      </c>
      <c r="B867" t="s">
        <v>154</v>
      </c>
      <c r="C867">
        <f>VLOOKUP(B867,'Gen V (B2W2)'!B:T,19,FALSE)</f>
        <v>2</v>
      </c>
      <c r="D867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</v>
      </c>
    </row>
    <row r="868" spans="1:4" x14ac:dyDescent="0.5">
      <c r="A868">
        <v>156</v>
      </c>
      <c r="B868" t="s">
        <v>155</v>
      </c>
      <c r="C868">
        <f>VLOOKUP(B868,'Gen V (B2W2)'!B:T,19,FALSE)</f>
        <v>1</v>
      </c>
      <c r="D868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</v>
      </c>
    </row>
    <row r="869" spans="1:4" x14ac:dyDescent="0.5">
      <c r="A869">
        <v>157</v>
      </c>
      <c r="B869" t="s">
        <v>156</v>
      </c>
      <c r="C869">
        <f>VLOOKUP(B869,'Gen V (B2W2)'!B:T,19,FALSE)</f>
        <v>0</v>
      </c>
      <c r="D869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</v>
      </c>
    </row>
    <row r="870" spans="1:4" x14ac:dyDescent="0.5">
      <c r="A870">
        <v>158</v>
      </c>
      <c r="B870" t="s">
        <v>157</v>
      </c>
      <c r="C870">
        <f>VLOOKUP(B870,'Gen V (B2W2)'!B:T,19,FALSE)</f>
        <v>2</v>
      </c>
      <c r="D870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</v>
      </c>
    </row>
    <row r="871" spans="1:4" x14ac:dyDescent="0.5">
      <c r="A871">
        <v>159</v>
      </c>
      <c r="B871" t="s">
        <v>158</v>
      </c>
      <c r="C871">
        <f>VLOOKUP(B871,'Gen V (B2W2)'!B:T,19,FALSE)</f>
        <v>1</v>
      </c>
      <c r="D871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</v>
      </c>
    </row>
    <row r="872" spans="1:4" x14ac:dyDescent="0.5">
      <c r="A872">
        <v>160</v>
      </c>
      <c r="B872" t="s">
        <v>159</v>
      </c>
      <c r="C872">
        <f>VLOOKUP(B872,'Gen V (B2W2)'!B:T,19,FALSE)</f>
        <v>0</v>
      </c>
      <c r="D872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</v>
      </c>
    </row>
    <row r="873" spans="1:4" x14ac:dyDescent="0.5">
      <c r="A873">
        <v>161</v>
      </c>
      <c r="B873" t="s">
        <v>160</v>
      </c>
      <c r="C873">
        <f>VLOOKUP(B873,'Gen V (B2W2)'!B:T,19,FALSE)</f>
        <v>1</v>
      </c>
      <c r="D873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</v>
      </c>
    </row>
    <row r="874" spans="1:4" x14ac:dyDescent="0.5">
      <c r="A874">
        <v>162</v>
      </c>
      <c r="B874" t="s">
        <v>161</v>
      </c>
      <c r="C874">
        <f>VLOOKUP(B874,'Gen V (B2W2)'!B:T,19,FALSE)</f>
        <v>0</v>
      </c>
      <c r="D874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</v>
      </c>
    </row>
    <row r="875" spans="1:4" x14ac:dyDescent="0.5">
      <c r="A875">
        <v>163</v>
      </c>
      <c r="B875" t="s">
        <v>162</v>
      </c>
      <c r="C875">
        <f>VLOOKUP(B875,'Gen V (B2W2)'!B:T,19,FALSE)</f>
        <v>1</v>
      </c>
      <c r="D875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</v>
      </c>
    </row>
    <row r="876" spans="1:4" x14ac:dyDescent="0.5">
      <c r="A876">
        <v>164</v>
      </c>
      <c r="B876" t="s">
        <v>163</v>
      </c>
      <c r="C876">
        <f>VLOOKUP(B876,'Gen V (B2W2)'!B:T,19,FALSE)</f>
        <v>0</v>
      </c>
      <c r="D876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</v>
      </c>
    </row>
    <row r="877" spans="1:4" x14ac:dyDescent="0.5">
      <c r="A877">
        <v>165</v>
      </c>
      <c r="B877" t="s">
        <v>164</v>
      </c>
      <c r="C877">
        <f>VLOOKUP(B877,'Gen V (B2W2)'!B:T,19,FALSE)</f>
        <v>1</v>
      </c>
      <c r="D877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</v>
      </c>
    </row>
    <row r="878" spans="1:4" x14ac:dyDescent="0.5">
      <c r="A878">
        <v>166</v>
      </c>
      <c r="B878" t="s">
        <v>165</v>
      </c>
      <c r="C878">
        <f>VLOOKUP(B878,'Gen V (B2W2)'!B:T,19,FALSE)</f>
        <v>0</v>
      </c>
      <c r="D878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</v>
      </c>
    </row>
    <row r="879" spans="1:4" x14ac:dyDescent="0.5">
      <c r="A879">
        <v>167</v>
      </c>
      <c r="B879" t="s">
        <v>166</v>
      </c>
      <c r="C879">
        <f>VLOOKUP(B879,'Gen V (B2W2)'!B:T,19,FALSE)</f>
        <v>1</v>
      </c>
      <c r="D879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</v>
      </c>
    </row>
    <row r="880" spans="1:4" x14ac:dyDescent="0.5">
      <c r="A880">
        <v>168</v>
      </c>
      <c r="B880" t="s">
        <v>167</v>
      </c>
      <c r="C880">
        <f>VLOOKUP(B880,'Gen V (B2W2)'!B:T,19,FALSE)</f>
        <v>0</v>
      </c>
      <c r="D880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</v>
      </c>
    </row>
    <row r="881" spans="1:4" x14ac:dyDescent="0.5">
      <c r="A881">
        <v>169</v>
      </c>
      <c r="B881" t="s">
        <v>168</v>
      </c>
      <c r="C881">
        <f>VLOOKUP(B881,'Gen V (B2W2)'!B:T,19,FALSE)</f>
        <v>0</v>
      </c>
      <c r="D881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</v>
      </c>
    </row>
    <row r="882" spans="1:4" x14ac:dyDescent="0.5">
      <c r="A882">
        <v>170</v>
      </c>
      <c r="B882" t="s">
        <v>169</v>
      </c>
      <c r="C882">
        <f>VLOOKUP(B882,'Gen V (B2W2)'!B:T,19,FALSE)</f>
        <v>1</v>
      </c>
      <c r="D882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</v>
      </c>
    </row>
    <row r="883" spans="1:4" x14ac:dyDescent="0.5">
      <c r="A883">
        <v>171</v>
      </c>
      <c r="B883" t="s">
        <v>170</v>
      </c>
      <c r="C883">
        <f>VLOOKUP(B883,'Gen V (B2W2)'!B:T,19,FALSE)</f>
        <v>0</v>
      </c>
      <c r="D883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</v>
      </c>
    </row>
    <row r="884" spans="1:4" x14ac:dyDescent="0.5">
      <c r="A884">
        <v>172</v>
      </c>
      <c r="B884" t="s">
        <v>171</v>
      </c>
      <c r="C884">
        <f>VLOOKUP(B884,'Gen V (B2W2)'!B:T,19,FALSE)</f>
        <v>2</v>
      </c>
      <c r="D884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</v>
      </c>
    </row>
    <row r="885" spans="1:4" x14ac:dyDescent="0.5">
      <c r="A885">
        <v>173</v>
      </c>
      <c r="B885" t="s">
        <v>172</v>
      </c>
      <c r="C885">
        <f>VLOOKUP(B885,'Gen V (B2W2)'!B:T,19,FALSE)</f>
        <v>2</v>
      </c>
      <c r="D885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</v>
      </c>
    </row>
    <row r="886" spans="1:4" x14ac:dyDescent="0.5">
      <c r="A886">
        <v>174</v>
      </c>
      <c r="B886" t="s">
        <v>173</v>
      </c>
      <c r="C886">
        <f>VLOOKUP(B886,'Gen V (B2W2)'!B:T,19,FALSE)</f>
        <v>2</v>
      </c>
      <c r="D886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</v>
      </c>
    </row>
    <row r="887" spans="1:4" x14ac:dyDescent="0.5">
      <c r="A887">
        <v>175</v>
      </c>
      <c r="B887" t="s">
        <v>174</v>
      </c>
      <c r="C887">
        <f>VLOOKUP(B887,'Gen V (B2W2)'!B:T,19,FALSE)</f>
        <v>2</v>
      </c>
      <c r="D887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</v>
      </c>
    </row>
    <row r="888" spans="1:4" x14ac:dyDescent="0.5">
      <c r="A888">
        <v>176</v>
      </c>
      <c r="B888" t="s">
        <v>175</v>
      </c>
      <c r="C888">
        <f>VLOOKUP(B888,'Gen V (B2W2)'!B:T,19,FALSE)</f>
        <v>1</v>
      </c>
      <c r="D888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</v>
      </c>
    </row>
    <row r="889" spans="1:4" x14ac:dyDescent="0.5">
      <c r="A889">
        <v>177</v>
      </c>
      <c r="B889" t="s">
        <v>176</v>
      </c>
      <c r="C889">
        <f>VLOOKUP(B889,'Gen V (B2W2)'!B:T,19,FALSE)</f>
        <v>1</v>
      </c>
      <c r="D889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</v>
      </c>
    </row>
    <row r="890" spans="1:4" x14ac:dyDescent="0.5">
      <c r="A890">
        <v>178</v>
      </c>
      <c r="B890" t="s">
        <v>177</v>
      </c>
      <c r="C890">
        <f>VLOOKUP(B890,'Gen V (B2W2)'!B:T,19,FALSE)</f>
        <v>0</v>
      </c>
      <c r="D890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</v>
      </c>
    </row>
    <row r="891" spans="1:4" x14ac:dyDescent="0.5">
      <c r="A891">
        <v>179</v>
      </c>
      <c r="B891" t="s">
        <v>178</v>
      </c>
      <c r="C891">
        <f>VLOOKUP(B891,'Gen V (B2W2)'!B:T,19,FALSE)</f>
        <v>2</v>
      </c>
      <c r="D891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</v>
      </c>
    </row>
    <row r="892" spans="1:4" x14ac:dyDescent="0.5">
      <c r="A892">
        <v>180</v>
      </c>
      <c r="B892" t="s">
        <v>179</v>
      </c>
      <c r="C892">
        <f>VLOOKUP(B892,'Gen V (B2W2)'!B:T,19,FALSE)</f>
        <v>1</v>
      </c>
      <c r="D892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</v>
      </c>
    </row>
    <row r="893" spans="1:4" x14ac:dyDescent="0.5">
      <c r="A893">
        <v>181</v>
      </c>
      <c r="B893" t="s">
        <v>180</v>
      </c>
      <c r="C893">
        <f>VLOOKUP(B893,'Gen V (B2W2)'!B:T,19,FALSE)</f>
        <v>0</v>
      </c>
      <c r="D893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</v>
      </c>
    </row>
    <row r="894" spans="1:4" x14ac:dyDescent="0.5">
      <c r="A894">
        <v>182</v>
      </c>
      <c r="B894" t="s">
        <v>181</v>
      </c>
      <c r="C894">
        <f>VLOOKUP(B894,'Gen V (B2W2)'!B:T,19,FALSE)</f>
        <v>0</v>
      </c>
      <c r="D894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</v>
      </c>
    </row>
    <row r="895" spans="1:4" x14ac:dyDescent="0.5">
      <c r="A895">
        <v>183</v>
      </c>
      <c r="B895" t="s">
        <v>182</v>
      </c>
      <c r="C895">
        <f>VLOOKUP(B895,'Gen V (B2W2)'!B:T,19,FALSE)</f>
        <v>1</v>
      </c>
      <c r="D895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</v>
      </c>
    </row>
    <row r="896" spans="1:4" x14ac:dyDescent="0.5">
      <c r="A896">
        <v>184</v>
      </c>
      <c r="B896" t="s">
        <v>183</v>
      </c>
      <c r="C896">
        <f>VLOOKUP(B896,'Gen V (B2W2)'!B:T,19,FALSE)</f>
        <v>0</v>
      </c>
      <c r="D896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</v>
      </c>
    </row>
    <row r="897" spans="1:4" x14ac:dyDescent="0.5">
      <c r="A897">
        <v>185</v>
      </c>
      <c r="B897" t="s">
        <v>184</v>
      </c>
      <c r="C897">
        <f>VLOOKUP(B897,'Gen V (B2W2)'!B:T,19,FALSE)</f>
        <v>0</v>
      </c>
      <c r="D897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</v>
      </c>
    </row>
    <row r="898" spans="1:4" x14ac:dyDescent="0.5">
      <c r="A898">
        <v>186</v>
      </c>
      <c r="B898" t="s">
        <v>185</v>
      </c>
      <c r="C898">
        <f>VLOOKUP(B898,'Gen V (B2W2)'!B:T,19,FALSE)</f>
        <v>0</v>
      </c>
      <c r="D898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</v>
      </c>
    </row>
    <row r="899" spans="1:4" x14ac:dyDescent="0.5">
      <c r="A899">
        <v>187</v>
      </c>
      <c r="B899" t="s">
        <v>186</v>
      </c>
      <c r="C899">
        <f>VLOOKUP(B899,'Gen V (B2W2)'!B:T,19,FALSE)</f>
        <v>2</v>
      </c>
      <c r="D899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</v>
      </c>
    </row>
    <row r="900" spans="1:4" x14ac:dyDescent="0.5">
      <c r="A900">
        <v>188</v>
      </c>
      <c r="B900" t="s">
        <v>187</v>
      </c>
      <c r="C900">
        <f>VLOOKUP(B900,'Gen V (B2W2)'!B:T,19,FALSE)</f>
        <v>1</v>
      </c>
      <c r="D900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</v>
      </c>
    </row>
    <row r="901" spans="1:4" x14ac:dyDescent="0.5">
      <c r="A901">
        <v>189</v>
      </c>
      <c r="B901" t="s">
        <v>188</v>
      </c>
      <c r="C901">
        <f>VLOOKUP(B901,'Gen V (B2W2)'!B:T,19,FALSE)</f>
        <v>0</v>
      </c>
      <c r="D901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</v>
      </c>
    </row>
    <row r="902" spans="1:4" x14ac:dyDescent="0.5">
      <c r="A902">
        <v>190</v>
      </c>
      <c r="B902" t="s">
        <v>189</v>
      </c>
      <c r="C902">
        <f>VLOOKUP(B902,'Gen V (B2W2)'!B:T,19,FALSE)</f>
        <v>1</v>
      </c>
      <c r="D902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</v>
      </c>
    </row>
    <row r="903" spans="1:4" x14ac:dyDescent="0.5">
      <c r="A903">
        <v>191</v>
      </c>
      <c r="B903" t="s">
        <v>190</v>
      </c>
      <c r="C903">
        <f>VLOOKUP(B903,'Gen V (B2W2)'!B:T,19,FALSE)</f>
        <v>1</v>
      </c>
      <c r="D903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</v>
      </c>
    </row>
    <row r="904" spans="1:4" x14ac:dyDescent="0.5">
      <c r="A904">
        <v>192</v>
      </c>
      <c r="B904" t="s">
        <v>191</v>
      </c>
      <c r="C904">
        <f>VLOOKUP(B904,'Gen V (B2W2)'!B:T,19,FALSE)</f>
        <v>0</v>
      </c>
      <c r="D904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</v>
      </c>
    </row>
    <row r="905" spans="1:4" x14ac:dyDescent="0.5">
      <c r="A905">
        <v>193</v>
      </c>
      <c r="B905" t="s">
        <v>192</v>
      </c>
      <c r="C905">
        <f>VLOOKUP(B905,'Gen V (B2W2)'!B:T,19,FALSE)</f>
        <v>1</v>
      </c>
      <c r="D905" t="str">
        <f t="shared" si="52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</v>
      </c>
    </row>
    <row r="906" spans="1:4" x14ac:dyDescent="0.5">
      <c r="A906">
        <v>194</v>
      </c>
      <c r="B906" t="s">
        <v>193</v>
      </c>
      <c r="C906">
        <f>VLOOKUP(B906,'Gen V (B2W2)'!B:T,19,FALSE)</f>
        <v>1</v>
      </c>
      <c r="D906" t="str">
        <f t="shared" ref="D906:D969" si="53">_xlfn.CONCAT(D905,"[",A906,",",C906,E906,"]",",")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</v>
      </c>
    </row>
    <row r="907" spans="1:4" x14ac:dyDescent="0.5">
      <c r="A907">
        <v>195</v>
      </c>
      <c r="B907" t="s">
        <v>194</v>
      </c>
      <c r="C907">
        <f>VLOOKUP(B907,'Gen V (B2W2)'!B:T,19,FALSE)</f>
        <v>0</v>
      </c>
      <c r="D907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</v>
      </c>
    </row>
    <row r="908" spans="1:4" x14ac:dyDescent="0.5">
      <c r="A908">
        <v>196</v>
      </c>
      <c r="B908" t="s">
        <v>195</v>
      </c>
      <c r="C908">
        <f>VLOOKUP(B908,'Gen V (B2W2)'!B:T,19,FALSE)</f>
        <v>0</v>
      </c>
      <c r="D908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</v>
      </c>
    </row>
    <row r="909" spans="1:4" x14ac:dyDescent="0.5">
      <c r="A909">
        <v>197</v>
      </c>
      <c r="B909" t="s">
        <v>196</v>
      </c>
      <c r="C909">
        <f>VLOOKUP(B909,'Gen V (B2W2)'!B:T,19,FALSE)</f>
        <v>0</v>
      </c>
      <c r="D909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</v>
      </c>
    </row>
    <row r="910" spans="1:4" x14ac:dyDescent="0.5">
      <c r="A910">
        <v>198</v>
      </c>
      <c r="B910" t="s">
        <v>197</v>
      </c>
      <c r="C910">
        <f>VLOOKUP(B910,'Gen V (B2W2)'!B:T,19,FALSE)</f>
        <v>1</v>
      </c>
      <c r="D910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</v>
      </c>
    </row>
    <row r="911" spans="1:4" x14ac:dyDescent="0.5">
      <c r="A911">
        <v>199</v>
      </c>
      <c r="B911" t="s">
        <v>198</v>
      </c>
      <c r="C911">
        <f>VLOOKUP(B911,'Gen V (B2W2)'!B:T,19,FALSE)</f>
        <v>0</v>
      </c>
      <c r="D911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</v>
      </c>
    </row>
    <row r="912" spans="1:4" x14ac:dyDescent="0.5">
      <c r="A912">
        <v>200</v>
      </c>
      <c r="B912" t="s">
        <v>199</v>
      </c>
      <c r="C912">
        <f>VLOOKUP(B912,'Gen V (B2W2)'!B:T,19,FALSE)</f>
        <v>1</v>
      </c>
      <c r="D912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</v>
      </c>
    </row>
    <row r="913" spans="1:4" x14ac:dyDescent="0.5">
      <c r="A913">
        <v>201</v>
      </c>
      <c r="B913" t="s">
        <v>200</v>
      </c>
      <c r="C913">
        <f>VLOOKUP(B913,'Gen V (B2W2)'!B:T,19,FALSE)</f>
        <v>0</v>
      </c>
      <c r="D913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</v>
      </c>
    </row>
    <row r="914" spans="1:4" x14ac:dyDescent="0.5">
      <c r="A914">
        <v>202</v>
      </c>
      <c r="B914" t="s">
        <v>201</v>
      </c>
      <c r="C914">
        <f>VLOOKUP(B914,'Gen V (B2W2)'!B:T,19,FALSE)</f>
        <v>0</v>
      </c>
      <c r="D914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</v>
      </c>
    </row>
    <row r="915" spans="1:4" x14ac:dyDescent="0.5">
      <c r="A915">
        <v>203</v>
      </c>
      <c r="B915" t="s">
        <v>202</v>
      </c>
      <c r="C915">
        <f>VLOOKUP(B915,'Gen V (B2W2)'!B:T,19,FALSE)</f>
        <v>0</v>
      </c>
      <c r="D915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</v>
      </c>
    </row>
    <row r="916" spans="1:4" x14ac:dyDescent="0.5">
      <c r="A916">
        <v>204</v>
      </c>
      <c r="B916" t="s">
        <v>203</v>
      </c>
      <c r="C916">
        <f>VLOOKUP(B916,'Gen V (B2W2)'!B:T,19,FALSE)</f>
        <v>1</v>
      </c>
      <c r="D916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</v>
      </c>
    </row>
    <row r="917" spans="1:4" x14ac:dyDescent="0.5">
      <c r="A917">
        <v>205</v>
      </c>
      <c r="B917" t="s">
        <v>204</v>
      </c>
      <c r="C917">
        <f>VLOOKUP(B917,'Gen V (B2W2)'!B:T,19,FALSE)</f>
        <v>0</v>
      </c>
      <c r="D917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</v>
      </c>
    </row>
    <row r="918" spans="1:4" x14ac:dyDescent="0.5">
      <c r="A918">
        <v>206</v>
      </c>
      <c r="B918" t="s">
        <v>205</v>
      </c>
      <c r="C918">
        <f>VLOOKUP(B918,'Gen V (B2W2)'!B:T,19,FALSE)</f>
        <v>0</v>
      </c>
      <c r="D918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</v>
      </c>
    </row>
    <row r="919" spans="1:4" x14ac:dyDescent="0.5">
      <c r="A919">
        <v>207</v>
      </c>
      <c r="B919" t="s">
        <v>206</v>
      </c>
      <c r="C919">
        <f>VLOOKUP(B919,'Gen V (B2W2)'!B:T,19,FALSE)</f>
        <v>1</v>
      </c>
      <c r="D919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</v>
      </c>
    </row>
    <row r="920" spans="1:4" x14ac:dyDescent="0.5">
      <c r="A920">
        <v>208</v>
      </c>
      <c r="B920" t="s">
        <v>207</v>
      </c>
      <c r="C920">
        <f>VLOOKUP(B920,'Gen V (B2W2)'!B:T,19,FALSE)</f>
        <v>0</v>
      </c>
      <c r="D920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</v>
      </c>
    </row>
    <row r="921" spans="1:4" x14ac:dyDescent="0.5">
      <c r="A921">
        <v>209</v>
      </c>
      <c r="B921" t="s">
        <v>208</v>
      </c>
      <c r="C921">
        <f>VLOOKUP(B921,'Gen V (B2W2)'!B:T,19,FALSE)</f>
        <v>1</v>
      </c>
      <c r="D921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</v>
      </c>
    </row>
    <row r="922" spans="1:4" x14ac:dyDescent="0.5">
      <c r="A922">
        <v>210</v>
      </c>
      <c r="B922" t="s">
        <v>209</v>
      </c>
      <c r="C922">
        <f>VLOOKUP(B922,'Gen V (B2W2)'!B:T,19,FALSE)</f>
        <v>0</v>
      </c>
      <c r="D922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</v>
      </c>
    </row>
    <row r="923" spans="1:4" x14ac:dyDescent="0.5">
      <c r="A923">
        <v>211</v>
      </c>
      <c r="B923" t="s">
        <v>210</v>
      </c>
      <c r="C923">
        <f>VLOOKUP(B923,'Gen V (B2W2)'!B:T,19,FALSE)</f>
        <v>0</v>
      </c>
      <c r="D923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</v>
      </c>
    </row>
    <row r="924" spans="1:4" x14ac:dyDescent="0.5">
      <c r="A924">
        <v>212</v>
      </c>
      <c r="B924" t="s">
        <v>211</v>
      </c>
      <c r="C924">
        <f>VLOOKUP(B924,'Gen V (B2W2)'!B:T,19,FALSE)</f>
        <v>0</v>
      </c>
      <c r="D924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</v>
      </c>
    </row>
    <row r="925" spans="1:4" x14ac:dyDescent="0.5">
      <c r="A925">
        <v>213</v>
      </c>
      <c r="B925" t="s">
        <v>212</v>
      </c>
      <c r="C925">
        <f>VLOOKUP(B925,'Gen V (B2W2)'!B:T,19,FALSE)</f>
        <v>0</v>
      </c>
      <c r="D925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</v>
      </c>
    </row>
    <row r="926" spans="1:4" x14ac:dyDescent="0.5">
      <c r="A926">
        <v>214</v>
      </c>
      <c r="B926" t="s">
        <v>213</v>
      </c>
      <c r="C926">
        <f>VLOOKUP(B926,'Gen V (B2W2)'!B:T,19,FALSE)</f>
        <v>0</v>
      </c>
      <c r="D926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</v>
      </c>
    </row>
    <row r="927" spans="1:4" x14ac:dyDescent="0.5">
      <c r="A927">
        <v>215</v>
      </c>
      <c r="B927" t="s">
        <v>214</v>
      </c>
      <c r="C927">
        <f>VLOOKUP(B927,'Gen V (B2W2)'!B:T,19,FALSE)</f>
        <v>1</v>
      </c>
      <c r="D927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</v>
      </c>
    </row>
    <row r="928" spans="1:4" x14ac:dyDescent="0.5">
      <c r="A928">
        <v>216</v>
      </c>
      <c r="B928" t="s">
        <v>215</v>
      </c>
      <c r="C928">
        <f>VLOOKUP(B928,'Gen V (B2W2)'!B:T,19,FALSE)</f>
        <v>1</v>
      </c>
      <c r="D928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</v>
      </c>
    </row>
    <row r="929" spans="1:4" x14ac:dyDescent="0.5">
      <c r="A929">
        <v>217</v>
      </c>
      <c r="B929" t="s">
        <v>216</v>
      </c>
      <c r="C929">
        <f>VLOOKUP(B929,'Gen V (B2W2)'!B:T,19,FALSE)</f>
        <v>0</v>
      </c>
      <c r="D929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</v>
      </c>
    </row>
    <row r="930" spans="1:4" x14ac:dyDescent="0.5">
      <c r="A930">
        <v>218</v>
      </c>
      <c r="B930" t="s">
        <v>217</v>
      </c>
      <c r="C930">
        <f>VLOOKUP(B930,'Gen V (B2W2)'!B:T,19,FALSE)</f>
        <v>1</v>
      </c>
      <c r="D930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</v>
      </c>
    </row>
    <row r="931" spans="1:4" x14ac:dyDescent="0.5">
      <c r="A931">
        <v>219</v>
      </c>
      <c r="B931" t="s">
        <v>218</v>
      </c>
      <c r="C931">
        <f>VLOOKUP(B931,'Gen V (B2W2)'!B:T,19,FALSE)</f>
        <v>0</v>
      </c>
      <c r="D931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</v>
      </c>
    </row>
    <row r="932" spans="1:4" x14ac:dyDescent="0.5">
      <c r="A932">
        <v>220</v>
      </c>
      <c r="B932" t="s">
        <v>219</v>
      </c>
      <c r="C932">
        <f>VLOOKUP(B932,'Gen V (B2W2)'!B:T,19,FALSE)</f>
        <v>2</v>
      </c>
      <c r="D932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</v>
      </c>
    </row>
    <row r="933" spans="1:4" x14ac:dyDescent="0.5">
      <c r="A933">
        <v>221</v>
      </c>
      <c r="B933" t="s">
        <v>220</v>
      </c>
      <c r="C933">
        <f>VLOOKUP(B933,'Gen V (B2W2)'!B:T,19,FALSE)</f>
        <v>1</v>
      </c>
      <c r="D933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</v>
      </c>
    </row>
    <row r="934" spans="1:4" x14ac:dyDescent="0.5">
      <c r="A934">
        <v>222</v>
      </c>
      <c r="B934" t="s">
        <v>221</v>
      </c>
      <c r="C934">
        <f>VLOOKUP(B934,'Gen V (B2W2)'!B:T,19,FALSE)</f>
        <v>0</v>
      </c>
      <c r="D934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</v>
      </c>
    </row>
    <row r="935" spans="1:4" x14ac:dyDescent="0.5">
      <c r="A935">
        <v>223</v>
      </c>
      <c r="B935" t="s">
        <v>222</v>
      </c>
      <c r="C935">
        <f>VLOOKUP(B935,'Gen V (B2W2)'!B:T,19,FALSE)</f>
        <v>1</v>
      </c>
      <c r="D935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</v>
      </c>
    </row>
    <row r="936" spans="1:4" x14ac:dyDescent="0.5">
      <c r="A936">
        <v>224</v>
      </c>
      <c r="B936" t="s">
        <v>223</v>
      </c>
      <c r="C936">
        <f>VLOOKUP(B936,'Gen V (B2W2)'!B:T,19,FALSE)</f>
        <v>0</v>
      </c>
      <c r="D936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</v>
      </c>
    </row>
    <row r="937" spans="1:4" x14ac:dyDescent="0.5">
      <c r="A937">
        <v>225</v>
      </c>
      <c r="B937" t="s">
        <v>224</v>
      </c>
      <c r="C937">
        <f>VLOOKUP(B937,'Gen V (B2W2)'!B:T,19,FALSE)</f>
        <v>0</v>
      </c>
      <c r="D937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</v>
      </c>
    </row>
    <row r="938" spans="1:4" x14ac:dyDescent="0.5">
      <c r="A938">
        <v>226</v>
      </c>
      <c r="B938" t="s">
        <v>225</v>
      </c>
      <c r="C938">
        <f>VLOOKUP(B938,'Gen V (B2W2)'!B:T,19,FALSE)</f>
        <v>0</v>
      </c>
      <c r="D938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</v>
      </c>
    </row>
    <row r="939" spans="1:4" x14ac:dyDescent="0.5">
      <c r="A939">
        <v>227</v>
      </c>
      <c r="B939" t="s">
        <v>226</v>
      </c>
      <c r="C939">
        <f>VLOOKUP(B939,'Gen V (B2W2)'!B:T,19,FALSE)</f>
        <v>0</v>
      </c>
      <c r="D939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</v>
      </c>
    </row>
    <row r="940" spans="1:4" x14ac:dyDescent="0.5">
      <c r="A940">
        <v>228</v>
      </c>
      <c r="B940" t="s">
        <v>227</v>
      </c>
      <c r="C940">
        <f>VLOOKUP(B940,'Gen V (B2W2)'!B:T,19,FALSE)</f>
        <v>1</v>
      </c>
      <c r="D940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</v>
      </c>
    </row>
    <row r="941" spans="1:4" x14ac:dyDescent="0.5">
      <c r="A941">
        <v>229</v>
      </c>
      <c r="B941" t="s">
        <v>228</v>
      </c>
      <c r="C941">
        <f>VLOOKUP(B941,'Gen V (B2W2)'!B:T,19,FALSE)</f>
        <v>0</v>
      </c>
      <c r="D941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</v>
      </c>
    </row>
    <row r="942" spans="1:4" x14ac:dyDescent="0.5">
      <c r="A942">
        <v>230</v>
      </c>
      <c r="B942" t="s">
        <v>229</v>
      </c>
      <c r="C942">
        <f>VLOOKUP(B942,'Gen V (B2W2)'!B:T,19,FALSE)</f>
        <v>0</v>
      </c>
      <c r="D942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</v>
      </c>
    </row>
    <row r="943" spans="1:4" x14ac:dyDescent="0.5">
      <c r="A943">
        <v>231</v>
      </c>
      <c r="B943" t="s">
        <v>230</v>
      </c>
      <c r="C943">
        <f>VLOOKUP(B943,'Gen V (B2W2)'!B:T,19,FALSE)</f>
        <v>1</v>
      </c>
      <c r="D943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</v>
      </c>
    </row>
    <row r="944" spans="1:4" x14ac:dyDescent="0.5">
      <c r="A944">
        <v>232</v>
      </c>
      <c r="B944" t="s">
        <v>231</v>
      </c>
      <c r="C944">
        <f>VLOOKUP(B944,'Gen V (B2W2)'!B:T,19,FALSE)</f>
        <v>0</v>
      </c>
      <c r="D944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</v>
      </c>
    </row>
    <row r="945" spans="1:4" x14ac:dyDescent="0.5">
      <c r="A945">
        <v>233</v>
      </c>
      <c r="B945" t="s">
        <v>232</v>
      </c>
      <c r="C945">
        <f>VLOOKUP(B945,'Gen V (B2W2)'!B:T,19,FALSE)</f>
        <v>0</v>
      </c>
      <c r="D945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</v>
      </c>
    </row>
    <row r="946" spans="1:4" x14ac:dyDescent="0.5">
      <c r="A946">
        <v>234</v>
      </c>
      <c r="B946" t="s">
        <v>233</v>
      </c>
      <c r="C946">
        <f>VLOOKUP(B946,'Gen V (B2W2)'!B:T,19,FALSE)</f>
        <v>0</v>
      </c>
      <c r="D946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</v>
      </c>
    </row>
    <row r="947" spans="1:4" x14ac:dyDescent="0.5">
      <c r="A947">
        <v>235</v>
      </c>
      <c r="B947" t="s">
        <v>234</v>
      </c>
      <c r="C947">
        <f>VLOOKUP(B947,'Gen V (B2W2)'!B:T,19,FALSE)</f>
        <v>0</v>
      </c>
      <c r="D947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</v>
      </c>
    </row>
    <row r="948" spans="1:4" x14ac:dyDescent="0.5">
      <c r="A948">
        <v>236</v>
      </c>
      <c r="B948" t="s">
        <v>235</v>
      </c>
      <c r="C948">
        <f>VLOOKUP(B948,'Gen V (B2W2)'!B:T,19,FALSE)</f>
        <v>1</v>
      </c>
      <c r="D948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</v>
      </c>
    </row>
    <row r="949" spans="1:4" x14ac:dyDescent="0.5">
      <c r="A949">
        <v>237</v>
      </c>
      <c r="B949" t="s">
        <v>236</v>
      </c>
      <c r="C949">
        <f>VLOOKUP(B949,'Gen V (B2W2)'!B:T,19,FALSE)</f>
        <v>0</v>
      </c>
      <c r="D949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</v>
      </c>
    </row>
    <row r="950" spans="1:4" x14ac:dyDescent="0.5">
      <c r="A950">
        <v>238</v>
      </c>
      <c r="B950" t="s">
        <v>237</v>
      </c>
      <c r="C950">
        <f>VLOOKUP(B950,'Gen V (B2W2)'!B:T,19,FALSE)</f>
        <v>1</v>
      </c>
      <c r="D950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</v>
      </c>
    </row>
    <row r="951" spans="1:4" x14ac:dyDescent="0.5">
      <c r="A951">
        <v>239</v>
      </c>
      <c r="B951" t="s">
        <v>238</v>
      </c>
      <c r="C951">
        <f>VLOOKUP(B951,'Gen V (B2W2)'!B:T,19,FALSE)</f>
        <v>2</v>
      </c>
      <c r="D951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</v>
      </c>
    </row>
    <row r="952" spans="1:4" x14ac:dyDescent="0.5">
      <c r="A952">
        <v>240</v>
      </c>
      <c r="B952" t="s">
        <v>239</v>
      </c>
      <c r="C952">
        <f>VLOOKUP(B952,'Gen V (B2W2)'!B:T,19,FALSE)</f>
        <v>2</v>
      </c>
      <c r="D952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</v>
      </c>
    </row>
    <row r="953" spans="1:4" x14ac:dyDescent="0.5">
      <c r="A953">
        <v>241</v>
      </c>
      <c r="B953" t="s">
        <v>240</v>
      </c>
      <c r="C953">
        <f>VLOOKUP(B953,'Gen V (B2W2)'!B:T,19,FALSE)</f>
        <v>0</v>
      </c>
      <c r="D953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</v>
      </c>
    </row>
    <row r="954" spans="1:4" x14ac:dyDescent="0.5">
      <c r="A954">
        <v>242</v>
      </c>
      <c r="B954" t="s">
        <v>241</v>
      </c>
      <c r="C954">
        <f>VLOOKUP(B954,'Gen V (B2W2)'!B:T,19,FALSE)</f>
        <v>0</v>
      </c>
      <c r="D954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</v>
      </c>
    </row>
    <row r="955" spans="1:4" x14ac:dyDescent="0.5">
      <c r="A955">
        <v>243</v>
      </c>
      <c r="B955" t="s">
        <v>242</v>
      </c>
      <c r="C955">
        <f>VLOOKUP(B955,'Gen V (B2W2)'!B:T,19,FALSE)</f>
        <v>5</v>
      </c>
      <c r="D955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</v>
      </c>
    </row>
    <row r="956" spans="1:4" x14ac:dyDescent="0.5">
      <c r="A956">
        <v>244</v>
      </c>
      <c r="B956" t="s">
        <v>243</v>
      </c>
      <c r="C956">
        <f>VLOOKUP(B956,'Gen V (B2W2)'!B:T,19,FALSE)</f>
        <v>5</v>
      </c>
      <c r="D956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</v>
      </c>
    </row>
    <row r="957" spans="1:4" x14ac:dyDescent="0.5">
      <c r="A957">
        <v>245</v>
      </c>
      <c r="B957" t="s">
        <v>244</v>
      </c>
      <c r="C957">
        <f>VLOOKUP(B957,'Gen V (B2W2)'!B:T,19,FALSE)</f>
        <v>5</v>
      </c>
      <c r="D957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</v>
      </c>
    </row>
    <row r="958" spans="1:4" x14ac:dyDescent="0.5">
      <c r="A958">
        <v>246</v>
      </c>
      <c r="B958" t="s">
        <v>245</v>
      </c>
      <c r="C958">
        <f>VLOOKUP(B958,'Gen V (B2W2)'!B:T,19,FALSE)</f>
        <v>2</v>
      </c>
      <c r="D958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</v>
      </c>
    </row>
    <row r="959" spans="1:4" x14ac:dyDescent="0.5">
      <c r="A959">
        <v>247</v>
      </c>
      <c r="B959" t="s">
        <v>246</v>
      </c>
      <c r="C959">
        <f>VLOOKUP(B959,'Gen V (B2W2)'!B:T,19,FALSE)</f>
        <v>1</v>
      </c>
      <c r="D959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</v>
      </c>
    </row>
    <row r="960" spans="1:4" x14ac:dyDescent="0.5">
      <c r="A960">
        <v>248</v>
      </c>
      <c r="B960" t="s">
        <v>247</v>
      </c>
      <c r="C960">
        <f>VLOOKUP(B960,'Gen V (B2W2)'!B:T,19,FALSE)</f>
        <v>0</v>
      </c>
      <c r="D960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</v>
      </c>
    </row>
    <row r="961" spans="1:4" x14ac:dyDescent="0.5">
      <c r="A961">
        <v>249</v>
      </c>
      <c r="B961" t="s">
        <v>248</v>
      </c>
      <c r="C961">
        <f>VLOOKUP(B961,'Gen V (B2W2)'!B:T,19,FALSE)</f>
        <v>4</v>
      </c>
      <c r="D961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</v>
      </c>
    </row>
    <row r="962" spans="1:4" x14ac:dyDescent="0.5">
      <c r="A962">
        <v>250</v>
      </c>
      <c r="B962" t="s">
        <v>249</v>
      </c>
      <c r="C962">
        <f>VLOOKUP(B962,'Gen V (B2W2)'!B:T,19,FALSE)</f>
        <v>4</v>
      </c>
      <c r="D962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</v>
      </c>
    </row>
    <row r="963" spans="1:4" x14ac:dyDescent="0.5">
      <c r="A963">
        <v>251</v>
      </c>
      <c r="B963" t="s">
        <v>250</v>
      </c>
      <c r="C963">
        <f>VLOOKUP(B963,'Gen V (B2W2)'!B:T,19,FALSE)</f>
        <v>4</v>
      </c>
      <c r="D963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</v>
      </c>
    </row>
    <row r="964" spans="1:4" x14ac:dyDescent="0.5">
      <c r="A964">
        <v>252</v>
      </c>
      <c r="B964" t="s">
        <v>251</v>
      </c>
      <c r="C964">
        <f>VLOOKUP(B964,'Gen V (B2W2)'!B:T,19,FALSE)</f>
        <v>2</v>
      </c>
      <c r="D964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</v>
      </c>
    </row>
    <row r="965" spans="1:4" x14ac:dyDescent="0.5">
      <c r="A965">
        <v>253</v>
      </c>
      <c r="B965" t="s">
        <v>252</v>
      </c>
      <c r="C965">
        <f>VLOOKUP(B965,'Gen V (B2W2)'!B:T,19,FALSE)</f>
        <v>1</v>
      </c>
      <c r="D965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</v>
      </c>
    </row>
    <row r="966" spans="1:4" x14ac:dyDescent="0.5">
      <c r="A966">
        <v>254</v>
      </c>
      <c r="B966" t="s">
        <v>253</v>
      </c>
      <c r="C966">
        <f>VLOOKUP(B966,'Gen V (B2W2)'!B:T,19,FALSE)</f>
        <v>0</v>
      </c>
      <c r="D966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</v>
      </c>
    </row>
    <row r="967" spans="1:4" x14ac:dyDescent="0.5">
      <c r="A967">
        <v>255</v>
      </c>
      <c r="B967" t="s">
        <v>254</v>
      </c>
      <c r="C967">
        <f>VLOOKUP(B967,'Gen V (B2W2)'!B:T,19,FALSE)</f>
        <v>2</v>
      </c>
      <c r="D967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</v>
      </c>
    </row>
    <row r="968" spans="1:4" x14ac:dyDescent="0.5">
      <c r="A968">
        <v>256</v>
      </c>
      <c r="B968" t="s">
        <v>255</v>
      </c>
      <c r="C968">
        <f>VLOOKUP(B968,'Gen V (B2W2)'!B:T,19,FALSE)</f>
        <v>1</v>
      </c>
      <c r="D968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</v>
      </c>
    </row>
    <row r="969" spans="1:4" x14ac:dyDescent="0.5">
      <c r="A969">
        <v>257</v>
      </c>
      <c r="B969" t="s">
        <v>256</v>
      </c>
      <c r="C969">
        <f>VLOOKUP(B969,'Gen V (B2W2)'!B:T,19,FALSE)</f>
        <v>0</v>
      </c>
      <c r="D969" t="str">
        <f t="shared" si="53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</v>
      </c>
    </row>
    <row r="970" spans="1:4" x14ac:dyDescent="0.5">
      <c r="A970">
        <v>258</v>
      </c>
      <c r="B970" t="s">
        <v>257</v>
      </c>
      <c r="C970">
        <f>VLOOKUP(B970,'Gen V (B2W2)'!B:T,19,FALSE)</f>
        <v>2</v>
      </c>
      <c r="D970" t="str">
        <f t="shared" ref="D970:D1033" si="54">_xlfn.CONCAT(D969,"[",A970,",",C970,E970,"]",",")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</v>
      </c>
    </row>
    <row r="971" spans="1:4" x14ac:dyDescent="0.5">
      <c r="A971">
        <v>259</v>
      </c>
      <c r="B971" t="s">
        <v>258</v>
      </c>
      <c r="C971">
        <f>VLOOKUP(B971,'Gen V (B2W2)'!B:T,19,FALSE)</f>
        <v>1</v>
      </c>
      <c r="D971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</v>
      </c>
    </row>
    <row r="972" spans="1:4" x14ac:dyDescent="0.5">
      <c r="A972">
        <v>260</v>
      </c>
      <c r="B972" t="s">
        <v>259</v>
      </c>
      <c r="C972">
        <f>VLOOKUP(B972,'Gen V (B2W2)'!B:T,19,FALSE)</f>
        <v>0</v>
      </c>
      <c r="D972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</v>
      </c>
    </row>
    <row r="973" spans="1:4" x14ac:dyDescent="0.5">
      <c r="A973">
        <v>261</v>
      </c>
      <c r="B973" t="s">
        <v>260</v>
      </c>
      <c r="C973">
        <f>VLOOKUP(B973,'Gen V (B2W2)'!B:T,19,FALSE)</f>
        <v>1</v>
      </c>
      <c r="D973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</v>
      </c>
    </row>
    <row r="974" spans="1:4" x14ac:dyDescent="0.5">
      <c r="A974">
        <v>262</v>
      </c>
      <c r="B974" t="s">
        <v>261</v>
      </c>
      <c r="C974">
        <f>VLOOKUP(B974,'Gen V (B2W2)'!B:T,19,FALSE)</f>
        <v>0</v>
      </c>
      <c r="D974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</v>
      </c>
    </row>
    <row r="975" spans="1:4" x14ac:dyDescent="0.5">
      <c r="A975">
        <v>263</v>
      </c>
      <c r="B975" t="s">
        <v>262</v>
      </c>
      <c r="C975">
        <f>VLOOKUP(B975,'Gen V (B2W2)'!B:T,19,FALSE)</f>
        <v>1</v>
      </c>
      <c r="D975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</v>
      </c>
    </row>
    <row r="976" spans="1:4" x14ac:dyDescent="0.5">
      <c r="A976">
        <v>264</v>
      </c>
      <c r="B976" t="s">
        <v>263</v>
      </c>
      <c r="C976">
        <f>VLOOKUP(B976,'Gen V (B2W2)'!B:T,19,FALSE)</f>
        <v>0</v>
      </c>
      <c r="D976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</v>
      </c>
    </row>
    <row r="977" spans="1:4" x14ac:dyDescent="0.5">
      <c r="A977">
        <v>265</v>
      </c>
      <c r="B977" t="s">
        <v>264</v>
      </c>
      <c r="C977">
        <f>VLOOKUP(B977,'Gen V (B2W2)'!B:T,19,FALSE)</f>
        <v>2</v>
      </c>
      <c r="D977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</v>
      </c>
    </row>
    <row r="978" spans="1:4" x14ac:dyDescent="0.5">
      <c r="A978">
        <v>266</v>
      </c>
      <c r="B978" t="s">
        <v>265</v>
      </c>
      <c r="C978">
        <f>VLOOKUP(B978,'Gen V (B2W2)'!B:T,19,FALSE)</f>
        <v>1</v>
      </c>
      <c r="D978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</v>
      </c>
    </row>
    <row r="979" spans="1:4" x14ac:dyDescent="0.5">
      <c r="A979">
        <v>267</v>
      </c>
      <c r="B979" t="s">
        <v>266</v>
      </c>
      <c r="C979">
        <f>VLOOKUP(B979,'Gen V (B2W2)'!B:T,19,FALSE)</f>
        <v>0</v>
      </c>
      <c r="D979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</v>
      </c>
    </row>
    <row r="980" spans="1:4" x14ac:dyDescent="0.5">
      <c r="A980">
        <v>268</v>
      </c>
      <c r="B980" t="s">
        <v>267</v>
      </c>
      <c r="C980">
        <f>VLOOKUP(B980,'Gen V (B2W2)'!B:T,19,FALSE)</f>
        <v>1</v>
      </c>
      <c r="D980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</v>
      </c>
    </row>
    <row r="981" spans="1:4" x14ac:dyDescent="0.5">
      <c r="A981">
        <v>269</v>
      </c>
      <c r="B981" t="s">
        <v>268</v>
      </c>
      <c r="C981">
        <f>VLOOKUP(B981,'Gen V (B2W2)'!B:T,19,FALSE)</f>
        <v>0</v>
      </c>
      <c r="D981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</v>
      </c>
    </row>
    <row r="982" spans="1:4" x14ac:dyDescent="0.5">
      <c r="A982">
        <v>270</v>
      </c>
      <c r="B982" t="s">
        <v>269</v>
      </c>
      <c r="C982">
        <f>VLOOKUP(B982,'Gen V (B2W2)'!B:T,19,FALSE)</f>
        <v>2</v>
      </c>
      <c r="D982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</v>
      </c>
    </row>
    <row r="983" spans="1:4" x14ac:dyDescent="0.5">
      <c r="A983">
        <v>271</v>
      </c>
      <c r="B983" t="s">
        <v>270</v>
      </c>
      <c r="C983">
        <f>VLOOKUP(B983,'Gen V (B2W2)'!B:T,19,FALSE)</f>
        <v>1</v>
      </c>
      <c r="D983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</v>
      </c>
    </row>
    <row r="984" spans="1:4" x14ac:dyDescent="0.5">
      <c r="A984">
        <v>272</v>
      </c>
      <c r="B984" t="s">
        <v>271</v>
      </c>
      <c r="C984">
        <f>VLOOKUP(B984,'Gen V (B2W2)'!B:T,19,FALSE)</f>
        <v>0</v>
      </c>
      <c r="D984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</v>
      </c>
    </row>
    <row r="985" spans="1:4" x14ac:dyDescent="0.5">
      <c r="A985">
        <v>273</v>
      </c>
      <c r="B985" t="s">
        <v>272</v>
      </c>
      <c r="C985">
        <f>VLOOKUP(B985,'Gen V (B2W2)'!B:T,19,FALSE)</f>
        <v>2</v>
      </c>
      <c r="D985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</v>
      </c>
    </row>
    <row r="986" spans="1:4" x14ac:dyDescent="0.5">
      <c r="A986">
        <v>274</v>
      </c>
      <c r="B986" t="s">
        <v>273</v>
      </c>
      <c r="C986">
        <f>VLOOKUP(B986,'Gen V (B2W2)'!B:T,19,FALSE)</f>
        <v>1</v>
      </c>
      <c r="D986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</v>
      </c>
    </row>
    <row r="987" spans="1:4" x14ac:dyDescent="0.5">
      <c r="A987">
        <v>275</v>
      </c>
      <c r="B987" t="s">
        <v>274</v>
      </c>
      <c r="C987">
        <f>VLOOKUP(B987,'Gen V (B2W2)'!B:T,19,FALSE)</f>
        <v>0</v>
      </c>
      <c r="D987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</v>
      </c>
    </row>
    <row r="988" spans="1:4" x14ac:dyDescent="0.5">
      <c r="A988">
        <v>276</v>
      </c>
      <c r="B988" t="s">
        <v>275</v>
      </c>
      <c r="C988">
        <f>VLOOKUP(B988,'Gen V (B2W2)'!B:T,19,FALSE)</f>
        <v>1</v>
      </c>
      <c r="D988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</v>
      </c>
    </row>
    <row r="989" spans="1:4" x14ac:dyDescent="0.5">
      <c r="A989">
        <v>277</v>
      </c>
      <c r="B989" t="s">
        <v>276</v>
      </c>
      <c r="C989">
        <f>VLOOKUP(B989,'Gen V (B2W2)'!B:T,19,FALSE)</f>
        <v>0</v>
      </c>
      <c r="D989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</v>
      </c>
    </row>
    <row r="990" spans="1:4" x14ac:dyDescent="0.5">
      <c r="A990">
        <v>278</v>
      </c>
      <c r="B990" t="s">
        <v>277</v>
      </c>
      <c r="C990">
        <f>VLOOKUP(B990,'Gen V (B2W2)'!B:T,19,FALSE)</f>
        <v>1</v>
      </c>
      <c r="D990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</v>
      </c>
    </row>
    <row r="991" spans="1:4" x14ac:dyDescent="0.5">
      <c r="A991">
        <v>279</v>
      </c>
      <c r="B991" t="s">
        <v>278</v>
      </c>
      <c r="C991">
        <f>VLOOKUP(B991,'Gen V (B2W2)'!B:T,19,FALSE)</f>
        <v>0</v>
      </c>
      <c r="D991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</v>
      </c>
    </row>
    <row r="992" spans="1:4" x14ac:dyDescent="0.5">
      <c r="A992">
        <v>280</v>
      </c>
      <c r="B992" t="s">
        <v>279</v>
      </c>
      <c r="C992">
        <f>VLOOKUP(B992,'Gen V (B2W2)'!B:T,19,FALSE)</f>
        <v>2</v>
      </c>
      <c r="D992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</v>
      </c>
    </row>
    <row r="993" spans="1:4" x14ac:dyDescent="0.5">
      <c r="A993">
        <v>281</v>
      </c>
      <c r="B993" t="s">
        <v>280</v>
      </c>
      <c r="C993">
        <f>VLOOKUP(B993,'Gen V (B2W2)'!B:T,19,FALSE)</f>
        <v>1</v>
      </c>
      <c r="D993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</v>
      </c>
    </row>
    <row r="994" spans="1:4" x14ac:dyDescent="0.5">
      <c r="A994">
        <v>282</v>
      </c>
      <c r="B994" t="s">
        <v>281</v>
      </c>
      <c r="C994">
        <f>VLOOKUP(B994,'Gen V (B2W2)'!B:T,19,FALSE)</f>
        <v>0</v>
      </c>
      <c r="D994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</v>
      </c>
    </row>
    <row r="995" spans="1:4" x14ac:dyDescent="0.5">
      <c r="A995">
        <v>283</v>
      </c>
      <c r="B995" t="s">
        <v>282</v>
      </c>
      <c r="C995">
        <f>VLOOKUP(B995,'Gen V (B2W2)'!B:T,19,FALSE)</f>
        <v>1</v>
      </c>
      <c r="D995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</v>
      </c>
    </row>
    <row r="996" spans="1:4" x14ac:dyDescent="0.5">
      <c r="A996">
        <v>284</v>
      </c>
      <c r="B996" t="s">
        <v>283</v>
      </c>
      <c r="C996">
        <f>VLOOKUP(B996,'Gen V (B2W2)'!B:T,19,FALSE)</f>
        <v>0</v>
      </c>
      <c r="D996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</v>
      </c>
    </row>
    <row r="997" spans="1:4" x14ac:dyDescent="0.5">
      <c r="A997">
        <v>285</v>
      </c>
      <c r="B997" t="s">
        <v>284</v>
      </c>
      <c r="C997">
        <f>VLOOKUP(B997,'Gen V (B2W2)'!B:T,19,FALSE)</f>
        <v>1</v>
      </c>
      <c r="D997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</v>
      </c>
    </row>
    <row r="998" spans="1:4" x14ac:dyDescent="0.5">
      <c r="A998">
        <v>286</v>
      </c>
      <c r="B998" t="s">
        <v>285</v>
      </c>
      <c r="C998">
        <f>VLOOKUP(B998,'Gen V (B2W2)'!B:T,19,FALSE)</f>
        <v>0</v>
      </c>
      <c r="D998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</v>
      </c>
    </row>
    <row r="999" spans="1:4" x14ac:dyDescent="0.5">
      <c r="A999">
        <v>287</v>
      </c>
      <c r="B999" t="s">
        <v>286</v>
      </c>
      <c r="C999">
        <f>VLOOKUP(B999,'Gen V (B2W2)'!B:T,19,FALSE)</f>
        <v>2</v>
      </c>
      <c r="D999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</v>
      </c>
    </row>
    <row r="1000" spans="1:4" x14ac:dyDescent="0.5">
      <c r="A1000">
        <v>288</v>
      </c>
      <c r="B1000" t="s">
        <v>287</v>
      </c>
      <c r="C1000">
        <f>VLOOKUP(B1000,'Gen V (B2W2)'!B:T,19,FALSE)</f>
        <v>1</v>
      </c>
      <c r="D1000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</v>
      </c>
    </row>
    <row r="1001" spans="1:4" x14ac:dyDescent="0.5">
      <c r="A1001">
        <v>289</v>
      </c>
      <c r="B1001" t="s">
        <v>288</v>
      </c>
      <c r="C1001">
        <f>VLOOKUP(B1001,'Gen V (B2W2)'!B:T,19,FALSE)</f>
        <v>0</v>
      </c>
      <c r="D1001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</v>
      </c>
    </row>
    <row r="1002" spans="1:4" x14ac:dyDescent="0.5">
      <c r="A1002">
        <v>290</v>
      </c>
      <c r="B1002" t="s">
        <v>289</v>
      </c>
      <c r="C1002">
        <f>VLOOKUP(B1002,'Gen V (B2W2)'!B:T,19,FALSE)</f>
        <v>1</v>
      </c>
      <c r="D1002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</v>
      </c>
    </row>
    <row r="1003" spans="1:4" x14ac:dyDescent="0.5">
      <c r="A1003">
        <v>291</v>
      </c>
      <c r="B1003" t="s">
        <v>290</v>
      </c>
      <c r="C1003">
        <f>VLOOKUP(B1003,'Gen V (B2W2)'!B:T,19,FALSE)</f>
        <v>0</v>
      </c>
      <c r="D1003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</v>
      </c>
    </row>
    <row r="1004" spans="1:4" x14ac:dyDescent="0.5">
      <c r="A1004">
        <v>292</v>
      </c>
      <c r="B1004" t="s">
        <v>291</v>
      </c>
      <c r="C1004">
        <f>VLOOKUP(B1004,'Gen V (B2W2)'!B:T,19,FALSE)</f>
        <v>0</v>
      </c>
      <c r="D1004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</v>
      </c>
    </row>
    <row r="1005" spans="1:4" x14ac:dyDescent="0.5">
      <c r="A1005">
        <v>293</v>
      </c>
      <c r="B1005" t="s">
        <v>292</v>
      </c>
      <c r="C1005">
        <f>VLOOKUP(B1005,'Gen V (B2W2)'!B:T,19,FALSE)</f>
        <v>2</v>
      </c>
      <c r="D1005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</v>
      </c>
    </row>
    <row r="1006" spans="1:4" x14ac:dyDescent="0.5">
      <c r="A1006">
        <v>294</v>
      </c>
      <c r="B1006" t="s">
        <v>293</v>
      </c>
      <c r="C1006">
        <f>VLOOKUP(B1006,'Gen V (B2W2)'!B:T,19,FALSE)</f>
        <v>1</v>
      </c>
      <c r="D1006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</v>
      </c>
    </row>
    <row r="1007" spans="1:4" x14ac:dyDescent="0.5">
      <c r="A1007">
        <v>295</v>
      </c>
      <c r="B1007" t="s">
        <v>294</v>
      </c>
      <c r="C1007">
        <f>VLOOKUP(B1007,'Gen V (B2W2)'!B:T,19,FALSE)</f>
        <v>0</v>
      </c>
      <c r="D1007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</v>
      </c>
    </row>
    <row r="1008" spans="1:4" x14ac:dyDescent="0.5">
      <c r="A1008">
        <v>296</v>
      </c>
      <c r="B1008" t="s">
        <v>295</v>
      </c>
      <c r="C1008">
        <f>VLOOKUP(B1008,'Gen V (B2W2)'!B:T,19,FALSE)</f>
        <v>1</v>
      </c>
      <c r="D1008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</v>
      </c>
    </row>
    <row r="1009" spans="1:4" x14ac:dyDescent="0.5">
      <c r="A1009">
        <v>297</v>
      </c>
      <c r="B1009" t="s">
        <v>296</v>
      </c>
      <c r="C1009">
        <f>VLOOKUP(B1009,'Gen V (B2W2)'!B:T,19,FALSE)</f>
        <v>0</v>
      </c>
      <c r="D1009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</v>
      </c>
    </row>
    <row r="1010" spans="1:4" x14ac:dyDescent="0.5">
      <c r="A1010">
        <v>298</v>
      </c>
      <c r="B1010" t="s">
        <v>297</v>
      </c>
      <c r="C1010">
        <f>VLOOKUP(B1010,'Gen V (B2W2)'!B:T,19,FALSE)</f>
        <v>2</v>
      </c>
      <c r="D1010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</v>
      </c>
    </row>
    <row r="1011" spans="1:4" x14ac:dyDescent="0.5">
      <c r="A1011">
        <v>299</v>
      </c>
      <c r="B1011" t="s">
        <v>298</v>
      </c>
      <c r="C1011">
        <f>VLOOKUP(B1011,'Gen V (B2W2)'!B:T,19,FALSE)</f>
        <v>1</v>
      </c>
      <c r="D1011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</v>
      </c>
    </row>
    <row r="1012" spans="1:4" x14ac:dyDescent="0.5">
      <c r="A1012">
        <v>300</v>
      </c>
      <c r="B1012" t="s">
        <v>299</v>
      </c>
      <c r="C1012">
        <f>VLOOKUP(B1012,'Gen V (B2W2)'!B:T,19,FALSE)</f>
        <v>1</v>
      </c>
      <c r="D1012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</v>
      </c>
    </row>
    <row r="1013" spans="1:4" x14ac:dyDescent="0.5">
      <c r="A1013">
        <v>301</v>
      </c>
      <c r="B1013" t="s">
        <v>300</v>
      </c>
      <c r="C1013">
        <f>VLOOKUP(B1013,'Gen V (B2W2)'!B:T,19,FALSE)</f>
        <v>0</v>
      </c>
      <c r="D1013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</v>
      </c>
    </row>
    <row r="1014" spans="1:4" x14ac:dyDescent="0.5">
      <c r="A1014">
        <v>302</v>
      </c>
      <c r="B1014" t="s">
        <v>301</v>
      </c>
      <c r="C1014">
        <f>VLOOKUP(B1014,'Gen V (B2W2)'!B:T,19,FALSE)</f>
        <v>0</v>
      </c>
      <c r="D1014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</v>
      </c>
    </row>
    <row r="1015" spans="1:4" x14ac:dyDescent="0.5">
      <c r="A1015">
        <v>303</v>
      </c>
      <c r="B1015" t="s">
        <v>302</v>
      </c>
      <c r="C1015">
        <f>VLOOKUP(B1015,'Gen V (B2W2)'!B:T,19,FALSE)</f>
        <v>0</v>
      </c>
      <c r="D1015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</v>
      </c>
    </row>
    <row r="1016" spans="1:4" x14ac:dyDescent="0.5">
      <c r="A1016">
        <v>304</v>
      </c>
      <c r="B1016" t="s">
        <v>303</v>
      </c>
      <c r="C1016">
        <f>VLOOKUP(B1016,'Gen V (B2W2)'!B:T,19,FALSE)</f>
        <v>2</v>
      </c>
      <c r="D1016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</v>
      </c>
    </row>
    <row r="1017" spans="1:4" x14ac:dyDescent="0.5">
      <c r="A1017">
        <v>305</v>
      </c>
      <c r="B1017" t="s">
        <v>304</v>
      </c>
      <c r="C1017">
        <f>VLOOKUP(B1017,'Gen V (B2W2)'!B:T,19,FALSE)</f>
        <v>1</v>
      </c>
      <c r="D1017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</v>
      </c>
    </row>
    <row r="1018" spans="1:4" x14ac:dyDescent="0.5">
      <c r="A1018">
        <v>306</v>
      </c>
      <c r="B1018" t="s">
        <v>305</v>
      </c>
      <c r="C1018">
        <f>VLOOKUP(B1018,'Gen V (B2W2)'!B:T,19,FALSE)</f>
        <v>0</v>
      </c>
      <c r="D1018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</v>
      </c>
    </row>
    <row r="1019" spans="1:4" x14ac:dyDescent="0.5">
      <c r="A1019">
        <v>307</v>
      </c>
      <c r="B1019" t="s">
        <v>306</v>
      </c>
      <c r="C1019">
        <f>VLOOKUP(B1019,'Gen V (B2W2)'!B:T,19,FALSE)</f>
        <v>1</v>
      </c>
      <c r="D1019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</v>
      </c>
    </row>
    <row r="1020" spans="1:4" x14ac:dyDescent="0.5">
      <c r="A1020">
        <v>308</v>
      </c>
      <c r="B1020" t="s">
        <v>307</v>
      </c>
      <c r="C1020">
        <f>VLOOKUP(B1020,'Gen V (B2W2)'!B:T,19,FALSE)</f>
        <v>0</v>
      </c>
      <c r="D1020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</v>
      </c>
    </row>
    <row r="1021" spans="1:4" x14ac:dyDescent="0.5">
      <c r="A1021">
        <v>309</v>
      </c>
      <c r="B1021" t="s">
        <v>308</v>
      </c>
      <c r="C1021">
        <f>VLOOKUP(B1021,'Gen V (B2W2)'!B:T,19,FALSE)</f>
        <v>1</v>
      </c>
      <c r="D1021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</v>
      </c>
    </row>
    <row r="1022" spans="1:4" x14ac:dyDescent="0.5">
      <c r="A1022">
        <v>310</v>
      </c>
      <c r="B1022" t="s">
        <v>309</v>
      </c>
      <c r="C1022">
        <f>VLOOKUP(B1022,'Gen V (B2W2)'!B:T,19,FALSE)</f>
        <v>0</v>
      </c>
      <c r="D1022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</v>
      </c>
    </row>
    <row r="1023" spans="1:4" x14ac:dyDescent="0.5">
      <c r="A1023">
        <v>311</v>
      </c>
      <c r="B1023" t="s">
        <v>310</v>
      </c>
      <c r="C1023">
        <f>VLOOKUP(B1023,'Gen V (B2W2)'!B:T,19,FALSE)</f>
        <v>0</v>
      </c>
      <c r="D1023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</v>
      </c>
    </row>
    <row r="1024" spans="1:4" x14ac:dyDescent="0.5">
      <c r="A1024">
        <v>312</v>
      </c>
      <c r="B1024" t="s">
        <v>311</v>
      </c>
      <c r="C1024">
        <f>VLOOKUP(B1024,'Gen V (B2W2)'!B:T,19,FALSE)</f>
        <v>0</v>
      </c>
      <c r="D1024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</v>
      </c>
    </row>
    <row r="1025" spans="1:4" x14ac:dyDescent="0.5">
      <c r="A1025">
        <v>313</v>
      </c>
      <c r="B1025" t="s">
        <v>312</v>
      </c>
      <c r="C1025">
        <f>VLOOKUP(B1025,'Gen V (B2W2)'!B:T,19,FALSE)</f>
        <v>0</v>
      </c>
      <c r="D1025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</v>
      </c>
    </row>
    <row r="1026" spans="1:4" x14ac:dyDescent="0.5">
      <c r="A1026">
        <v>314</v>
      </c>
      <c r="B1026" t="s">
        <v>313</v>
      </c>
      <c r="C1026">
        <f>VLOOKUP(B1026,'Gen V (B2W2)'!B:T,19,FALSE)</f>
        <v>0</v>
      </c>
      <c r="D1026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</v>
      </c>
    </row>
    <row r="1027" spans="1:4" x14ac:dyDescent="0.5">
      <c r="A1027">
        <v>315</v>
      </c>
      <c r="B1027" t="s">
        <v>314</v>
      </c>
      <c r="C1027">
        <f>VLOOKUP(B1027,'Gen V (B2W2)'!B:T,19,FALSE)</f>
        <v>1</v>
      </c>
      <c r="D1027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</v>
      </c>
    </row>
    <row r="1028" spans="1:4" x14ac:dyDescent="0.5">
      <c r="A1028">
        <v>316</v>
      </c>
      <c r="B1028" t="s">
        <v>315</v>
      </c>
      <c r="C1028">
        <f>VLOOKUP(B1028,'Gen V (B2W2)'!B:T,19,FALSE)</f>
        <v>1</v>
      </c>
      <c r="D1028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</v>
      </c>
    </row>
    <row r="1029" spans="1:4" x14ac:dyDescent="0.5">
      <c r="A1029">
        <v>317</v>
      </c>
      <c r="B1029" t="s">
        <v>316</v>
      </c>
      <c r="C1029">
        <f>VLOOKUP(B1029,'Gen V (B2W2)'!B:T,19,FALSE)</f>
        <v>0</v>
      </c>
      <c r="D1029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</v>
      </c>
    </row>
    <row r="1030" spans="1:4" x14ac:dyDescent="0.5">
      <c r="A1030">
        <v>318</v>
      </c>
      <c r="B1030" t="s">
        <v>317</v>
      </c>
      <c r="C1030">
        <f>VLOOKUP(B1030,'Gen V (B2W2)'!B:T,19,FALSE)</f>
        <v>1</v>
      </c>
      <c r="D1030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</v>
      </c>
    </row>
    <row r="1031" spans="1:4" x14ac:dyDescent="0.5">
      <c r="A1031">
        <v>319</v>
      </c>
      <c r="B1031" t="s">
        <v>318</v>
      </c>
      <c r="C1031">
        <f>VLOOKUP(B1031,'Gen V (B2W2)'!B:T,19,FALSE)</f>
        <v>0</v>
      </c>
      <c r="D1031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</v>
      </c>
    </row>
    <row r="1032" spans="1:4" x14ac:dyDescent="0.5">
      <c r="A1032">
        <v>320</v>
      </c>
      <c r="B1032" t="s">
        <v>319</v>
      </c>
      <c r="C1032">
        <f>VLOOKUP(B1032,'Gen V (B2W2)'!B:T,19,FALSE)</f>
        <v>1</v>
      </c>
      <c r="D1032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</v>
      </c>
    </row>
    <row r="1033" spans="1:4" x14ac:dyDescent="0.5">
      <c r="A1033">
        <v>321</v>
      </c>
      <c r="B1033" t="s">
        <v>320</v>
      </c>
      <c r="C1033">
        <f>VLOOKUP(B1033,'Gen V (B2W2)'!B:T,19,FALSE)</f>
        <v>0</v>
      </c>
      <c r="D1033" t="str">
        <f t="shared" si="54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</v>
      </c>
    </row>
    <row r="1034" spans="1:4" x14ac:dyDescent="0.5">
      <c r="A1034">
        <v>322</v>
      </c>
      <c r="B1034" t="s">
        <v>321</v>
      </c>
      <c r="C1034">
        <f>VLOOKUP(B1034,'Gen V (B2W2)'!B:T,19,FALSE)</f>
        <v>1</v>
      </c>
      <c r="D1034" t="str">
        <f t="shared" ref="D1034:D1097" si="55">_xlfn.CONCAT(D1033,"[",A1034,",",C1034,E1034,"]",",")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</v>
      </c>
    </row>
    <row r="1035" spans="1:4" x14ac:dyDescent="0.5">
      <c r="A1035">
        <v>323</v>
      </c>
      <c r="B1035" t="s">
        <v>322</v>
      </c>
      <c r="C1035">
        <f>VLOOKUP(B1035,'Gen V (B2W2)'!B:T,19,FALSE)</f>
        <v>0</v>
      </c>
      <c r="D1035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</v>
      </c>
    </row>
    <row r="1036" spans="1:4" x14ac:dyDescent="0.5">
      <c r="A1036">
        <v>324</v>
      </c>
      <c r="B1036" t="s">
        <v>323</v>
      </c>
      <c r="C1036">
        <f>VLOOKUP(B1036,'Gen V (B2W2)'!B:T,19,FALSE)</f>
        <v>0</v>
      </c>
      <c r="D1036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</v>
      </c>
    </row>
    <row r="1037" spans="1:4" x14ac:dyDescent="0.5">
      <c r="A1037">
        <v>325</v>
      </c>
      <c r="B1037" t="s">
        <v>324</v>
      </c>
      <c r="C1037">
        <f>VLOOKUP(B1037,'Gen V (B2W2)'!B:T,19,FALSE)</f>
        <v>1</v>
      </c>
      <c r="D1037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</v>
      </c>
    </row>
    <row r="1038" spans="1:4" x14ac:dyDescent="0.5">
      <c r="A1038">
        <v>326</v>
      </c>
      <c r="B1038" t="s">
        <v>325</v>
      </c>
      <c r="C1038">
        <f>VLOOKUP(B1038,'Gen V (B2W2)'!B:T,19,FALSE)</f>
        <v>0</v>
      </c>
      <c r="D1038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</v>
      </c>
    </row>
    <row r="1039" spans="1:4" x14ac:dyDescent="0.5">
      <c r="A1039">
        <v>327</v>
      </c>
      <c r="B1039" t="s">
        <v>326</v>
      </c>
      <c r="C1039">
        <f>VLOOKUP(B1039,'Gen V (B2W2)'!B:T,19,FALSE)</f>
        <v>0</v>
      </c>
      <c r="D1039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</v>
      </c>
    </row>
    <row r="1040" spans="1:4" x14ac:dyDescent="0.5">
      <c r="A1040">
        <v>328</v>
      </c>
      <c r="B1040" t="s">
        <v>327</v>
      </c>
      <c r="C1040">
        <f>VLOOKUP(B1040,'Gen V (B2W2)'!B:T,19,FALSE)</f>
        <v>2</v>
      </c>
      <c r="D1040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</v>
      </c>
    </row>
    <row r="1041" spans="1:4" x14ac:dyDescent="0.5">
      <c r="A1041">
        <v>329</v>
      </c>
      <c r="B1041" t="s">
        <v>328</v>
      </c>
      <c r="C1041">
        <f>VLOOKUP(B1041,'Gen V (B2W2)'!B:T,19,FALSE)</f>
        <v>1</v>
      </c>
      <c r="D1041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</v>
      </c>
    </row>
    <row r="1042" spans="1:4" x14ac:dyDescent="0.5">
      <c r="A1042">
        <v>330</v>
      </c>
      <c r="B1042" t="s">
        <v>329</v>
      </c>
      <c r="C1042">
        <f>VLOOKUP(B1042,'Gen V (B2W2)'!B:T,19,FALSE)</f>
        <v>0</v>
      </c>
      <c r="D1042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</v>
      </c>
    </row>
    <row r="1043" spans="1:4" x14ac:dyDescent="0.5">
      <c r="A1043">
        <v>331</v>
      </c>
      <c r="B1043" t="s">
        <v>330</v>
      </c>
      <c r="C1043">
        <f>VLOOKUP(B1043,'Gen V (B2W2)'!B:T,19,FALSE)</f>
        <v>1</v>
      </c>
      <c r="D1043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</v>
      </c>
    </row>
    <row r="1044" spans="1:4" x14ac:dyDescent="0.5">
      <c r="A1044">
        <v>332</v>
      </c>
      <c r="B1044" t="s">
        <v>331</v>
      </c>
      <c r="C1044">
        <f>VLOOKUP(B1044,'Gen V (B2W2)'!B:T,19,FALSE)</f>
        <v>0</v>
      </c>
      <c r="D1044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</v>
      </c>
    </row>
    <row r="1045" spans="1:4" x14ac:dyDescent="0.5">
      <c r="A1045">
        <v>333</v>
      </c>
      <c r="B1045" t="s">
        <v>332</v>
      </c>
      <c r="C1045">
        <f>VLOOKUP(B1045,'Gen V (B2W2)'!B:T,19,FALSE)</f>
        <v>1</v>
      </c>
      <c r="D1045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</v>
      </c>
    </row>
    <row r="1046" spans="1:4" x14ac:dyDescent="0.5">
      <c r="A1046">
        <v>334</v>
      </c>
      <c r="B1046" t="s">
        <v>333</v>
      </c>
      <c r="C1046">
        <f>VLOOKUP(B1046,'Gen V (B2W2)'!B:T,19,FALSE)</f>
        <v>0</v>
      </c>
      <c r="D1046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</v>
      </c>
    </row>
    <row r="1047" spans="1:4" x14ac:dyDescent="0.5">
      <c r="A1047">
        <v>335</v>
      </c>
      <c r="B1047" t="s">
        <v>334</v>
      </c>
      <c r="C1047">
        <f>VLOOKUP(B1047,'Gen V (B2W2)'!B:T,19,FALSE)</f>
        <v>0</v>
      </c>
      <c r="D1047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</v>
      </c>
    </row>
    <row r="1048" spans="1:4" x14ac:dyDescent="0.5">
      <c r="A1048">
        <v>336</v>
      </c>
      <c r="B1048" t="s">
        <v>335</v>
      </c>
      <c r="C1048">
        <f>VLOOKUP(B1048,'Gen V (B2W2)'!B:T,19,FALSE)</f>
        <v>0</v>
      </c>
      <c r="D1048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</v>
      </c>
    </row>
    <row r="1049" spans="1:4" x14ac:dyDescent="0.5">
      <c r="A1049">
        <v>337</v>
      </c>
      <c r="B1049" t="s">
        <v>336</v>
      </c>
      <c r="C1049">
        <f>VLOOKUP(B1049,'Gen V (B2W2)'!B:T,19,FALSE)</f>
        <v>0</v>
      </c>
      <c r="D1049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</v>
      </c>
    </row>
    <row r="1050" spans="1:4" x14ac:dyDescent="0.5">
      <c r="A1050">
        <v>338</v>
      </c>
      <c r="B1050" t="s">
        <v>337</v>
      </c>
      <c r="C1050">
        <f>VLOOKUP(B1050,'Gen V (B2W2)'!B:T,19,FALSE)</f>
        <v>0</v>
      </c>
      <c r="D1050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</v>
      </c>
    </row>
    <row r="1051" spans="1:4" x14ac:dyDescent="0.5">
      <c r="A1051">
        <v>339</v>
      </c>
      <c r="B1051" t="s">
        <v>338</v>
      </c>
      <c r="C1051">
        <f>VLOOKUP(B1051,'Gen V (B2W2)'!B:T,19,FALSE)</f>
        <v>1</v>
      </c>
      <c r="D1051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</v>
      </c>
    </row>
    <row r="1052" spans="1:4" x14ac:dyDescent="0.5">
      <c r="A1052">
        <v>340</v>
      </c>
      <c r="B1052" t="s">
        <v>339</v>
      </c>
      <c r="C1052">
        <f>VLOOKUP(B1052,'Gen V (B2W2)'!B:T,19,FALSE)</f>
        <v>0</v>
      </c>
      <c r="D1052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</v>
      </c>
    </row>
    <row r="1053" spans="1:4" x14ac:dyDescent="0.5">
      <c r="A1053">
        <v>341</v>
      </c>
      <c r="B1053" t="s">
        <v>340</v>
      </c>
      <c r="C1053">
        <f>VLOOKUP(B1053,'Gen V (B2W2)'!B:T,19,FALSE)</f>
        <v>1</v>
      </c>
      <c r="D1053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</v>
      </c>
    </row>
    <row r="1054" spans="1:4" x14ac:dyDescent="0.5">
      <c r="A1054">
        <v>342</v>
      </c>
      <c r="B1054" t="s">
        <v>341</v>
      </c>
      <c r="C1054">
        <f>VLOOKUP(B1054,'Gen V (B2W2)'!B:T,19,FALSE)</f>
        <v>0</v>
      </c>
      <c r="D1054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</v>
      </c>
    </row>
    <row r="1055" spans="1:4" x14ac:dyDescent="0.5">
      <c r="A1055">
        <v>343</v>
      </c>
      <c r="B1055" t="s">
        <v>342</v>
      </c>
      <c r="C1055">
        <f>VLOOKUP(B1055,'Gen V (B2W2)'!B:T,19,FALSE)</f>
        <v>1</v>
      </c>
      <c r="D1055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</v>
      </c>
    </row>
    <row r="1056" spans="1:4" x14ac:dyDescent="0.5">
      <c r="A1056">
        <v>344</v>
      </c>
      <c r="B1056" t="s">
        <v>343</v>
      </c>
      <c r="C1056">
        <f>VLOOKUP(B1056,'Gen V (B2W2)'!B:T,19,FALSE)</f>
        <v>0</v>
      </c>
      <c r="D1056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</v>
      </c>
    </row>
    <row r="1057" spans="1:4" x14ac:dyDescent="0.5">
      <c r="A1057">
        <v>345</v>
      </c>
      <c r="B1057" t="s">
        <v>344</v>
      </c>
      <c r="C1057">
        <f>VLOOKUP(B1057,'Gen V (B2W2)'!B:T,19,FALSE)</f>
        <v>1</v>
      </c>
      <c r="D1057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</v>
      </c>
    </row>
    <row r="1058" spans="1:4" x14ac:dyDescent="0.5">
      <c r="A1058">
        <v>346</v>
      </c>
      <c r="B1058" t="s">
        <v>345</v>
      </c>
      <c r="C1058">
        <f>VLOOKUP(B1058,'Gen V (B2W2)'!B:T,19,FALSE)</f>
        <v>0</v>
      </c>
      <c r="D1058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</v>
      </c>
    </row>
    <row r="1059" spans="1:4" x14ac:dyDescent="0.5">
      <c r="A1059">
        <v>347</v>
      </c>
      <c r="B1059" t="s">
        <v>346</v>
      </c>
      <c r="C1059">
        <f>VLOOKUP(B1059,'Gen V (B2W2)'!B:T,19,FALSE)</f>
        <v>1</v>
      </c>
      <c r="D1059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</v>
      </c>
    </row>
    <row r="1060" spans="1:4" x14ac:dyDescent="0.5">
      <c r="A1060">
        <v>348</v>
      </c>
      <c r="B1060" t="s">
        <v>347</v>
      </c>
      <c r="C1060">
        <f>VLOOKUP(B1060,'Gen V (B2W2)'!B:T,19,FALSE)</f>
        <v>0</v>
      </c>
      <c r="D1060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</v>
      </c>
    </row>
    <row r="1061" spans="1:4" x14ac:dyDescent="0.5">
      <c r="A1061">
        <v>349</v>
      </c>
      <c r="B1061" t="s">
        <v>348</v>
      </c>
      <c r="C1061">
        <f>VLOOKUP(B1061,'Gen V (B2W2)'!B:T,19,FALSE)</f>
        <v>1</v>
      </c>
      <c r="D1061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</v>
      </c>
    </row>
    <row r="1062" spans="1:4" x14ac:dyDescent="0.5">
      <c r="A1062">
        <v>350</v>
      </c>
      <c r="B1062" t="s">
        <v>349</v>
      </c>
      <c r="C1062">
        <f>VLOOKUP(B1062,'Gen V (B2W2)'!B:T,19,FALSE)</f>
        <v>0</v>
      </c>
      <c r="D1062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</v>
      </c>
    </row>
    <row r="1063" spans="1:4" x14ac:dyDescent="0.5">
      <c r="A1063">
        <v>351</v>
      </c>
      <c r="B1063" t="s">
        <v>350</v>
      </c>
      <c r="C1063">
        <f>VLOOKUP(B1063,'Gen V (B2W2)'!B:T,19,FALSE)</f>
        <v>0</v>
      </c>
      <c r="D1063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</v>
      </c>
    </row>
    <row r="1064" spans="1:4" x14ac:dyDescent="0.5">
      <c r="A1064">
        <v>352</v>
      </c>
      <c r="B1064" t="s">
        <v>351</v>
      </c>
      <c r="C1064">
        <f>VLOOKUP(B1064,'Gen V (B2W2)'!B:T,19,FALSE)</f>
        <v>0</v>
      </c>
      <c r="D1064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</v>
      </c>
    </row>
    <row r="1065" spans="1:4" x14ac:dyDescent="0.5">
      <c r="A1065">
        <v>353</v>
      </c>
      <c r="B1065" t="s">
        <v>352</v>
      </c>
      <c r="C1065">
        <f>VLOOKUP(B1065,'Gen V (B2W2)'!B:T,19,FALSE)</f>
        <v>1</v>
      </c>
      <c r="D1065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</v>
      </c>
    </row>
    <row r="1066" spans="1:4" x14ac:dyDescent="0.5">
      <c r="A1066">
        <v>354</v>
      </c>
      <c r="B1066" t="s">
        <v>353</v>
      </c>
      <c r="C1066">
        <f>VLOOKUP(B1066,'Gen V (B2W2)'!B:T,19,FALSE)</f>
        <v>0</v>
      </c>
      <c r="D1066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</v>
      </c>
    </row>
    <row r="1067" spans="1:4" x14ac:dyDescent="0.5">
      <c r="A1067">
        <v>355</v>
      </c>
      <c r="B1067" t="s">
        <v>354</v>
      </c>
      <c r="C1067">
        <f>VLOOKUP(B1067,'Gen V (B2W2)'!B:T,19,FALSE)</f>
        <v>1</v>
      </c>
      <c r="D1067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</v>
      </c>
    </row>
    <row r="1068" spans="1:4" x14ac:dyDescent="0.5">
      <c r="A1068">
        <v>356</v>
      </c>
      <c r="B1068" t="s">
        <v>355</v>
      </c>
      <c r="C1068">
        <f>VLOOKUP(B1068,'Gen V (B2W2)'!B:T,19,FALSE)</f>
        <v>0</v>
      </c>
      <c r="D1068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</v>
      </c>
    </row>
    <row r="1069" spans="1:4" x14ac:dyDescent="0.5">
      <c r="A1069">
        <v>357</v>
      </c>
      <c r="B1069" t="s">
        <v>356</v>
      </c>
      <c r="C1069">
        <f>VLOOKUP(B1069,'Gen V (B2W2)'!B:T,19,FALSE)</f>
        <v>0</v>
      </c>
      <c r="D1069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</v>
      </c>
    </row>
    <row r="1070" spans="1:4" x14ac:dyDescent="0.5">
      <c r="A1070">
        <v>358</v>
      </c>
      <c r="B1070" t="s">
        <v>357</v>
      </c>
      <c r="C1070">
        <f>VLOOKUP(B1070,'Gen V (B2W2)'!B:T,19,FALSE)</f>
        <v>0</v>
      </c>
      <c r="D1070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</v>
      </c>
    </row>
    <row r="1071" spans="1:4" x14ac:dyDescent="0.5">
      <c r="A1071">
        <v>359</v>
      </c>
      <c r="B1071" t="s">
        <v>358</v>
      </c>
      <c r="C1071">
        <f>VLOOKUP(B1071,'Gen V (B2W2)'!B:T,19,FALSE)</f>
        <v>0</v>
      </c>
      <c r="D1071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</v>
      </c>
    </row>
    <row r="1072" spans="1:4" x14ac:dyDescent="0.5">
      <c r="A1072">
        <v>360</v>
      </c>
      <c r="B1072" t="s">
        <v>359</v>
      </c>
      <c r="C1072">
        <f>VLOOKUP(B1072,'Gen V (B2W2)'!B:T,19,FALSE)</f>
        <v>1</v>
      </c>
      <c r="D1072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</v>
      </c>
    </row>
    <row r="1073" spans="1:4" x14ac:dyDescent="0.5">
      <c r="A1073">
        <v>361</v>
      </c>
      <c r="B1073" t="s">
        <v>360</v>
      </c>
      <c r="C1073">
        <f>VLOOKUP(B1073,'Gen V (B2W2)'!B:T,19,FALSE)</f>
        <v>1</v>
      </c>
      <c r="D1073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</v>
      </c>
    </row>
    <row r="1074" spans="1:4" x14ac:dyDescent="0.5">
      <c r="A1074">
        <v>362</v>
      </c>
      <c r="B1074" t="s">
        <v>361</v>
      </c>
      <c r="C1074">
        <f>VLOOKUP(B1074,'Gen V (B2W2)'!B:T,19,FALSE)</f>
        <v>0</v>
      </c>
      <c r="D1074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</v>
      </c>
    </row>
    <row r="1075" spans="1:4" x14ac:dyDescent="0.5">
      <c r="A1075">
        <v>363</v>
      </c>
      <c r="B1075" t="s">
        <v>362</v>
      </c>
      <c r="C1075">
        <f>VLOOKUP(B1075,'Gen V (B2W2)'!B:T,19,FALSE)</f>
        <v>2</v>
      </c>
      <c r="D1075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</v>
      </c>
    </row>
    <row r="1076" spans="1:4" x14ac:dyDescent="0.5">
      <c r="A1076">
        <v>364</v>
      </c>
      <c r="B1076" t="s">
        <v>363</v>
      </c>
      <c r="C1076">
        <f>VLOOKUP(B1076,'Gen V (B2W2)'!B:T,19,FALSE)</f>
        <v>1</v>
      </c>
      <c r="D1076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</v>
      </c>
    </row>
    <row r="1077" spans="1:4" x14ac:dyDescent="0.5">
      <c r="A1077">
        <v>365</v>
      </c>
      <c r="B1077" t="s">
        <v>364</v>
      </c>
      <c r="C1077">
        <f>VLOOKUP(B1077,'Gen V (B2W2)'!B:T,19,FALSE)</f>
        <v>0</v>
      </c>
      <c r="D1077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</v>
      </c>
    </row>
    <row r="1078" spans="1:4" x14ac:dyDescent="0.5">
      <c r="A1078">
        <v>366</v>
      </c>
      <c r="B1078" t="s">
        <v>365</v>
      </c>
      <c r="C1078">
        <f>VLOOKUP(B1078,'Gen V (B2W2)'!B:T,19,FALSE)</f>
        <v>1</v>
      </c>
      <c r="D1078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</v>
      </c>
    </row>
    <row r="1079" spans="1:4" x14ac:dyDescent="0.5">
      <c r="A1079">
        <v>367</v>
      </c>
      <c r="B1079" t="s">
        <v>366</v>
      </c>
      <c r="C1079">
        <f>VLOOKUP(B1079,'Gen V (B2W2)'!B:T,19,FALSE)</f>
        <v>0</v>
      </c>
      <c r="D1079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</v>
      </c>
    </row>
    <row r="1080" spans="1:4" x14ac:dyDescent="0.5">
      <c r="A1080">
        <v>368</v>
      </c>
      <c r="B1080" t="s">
        <v>367</v>
      </c>
      <c r="C1080">
        <f>VLOOKUP(B1080,'Gen V (B2W2)'!B:T,19,FALSE)</f>
        <v>0</v>
      </c>
      <c r="D1080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</v>
      </c>
    </row>
    <row r="1081" spans="1:4" x14ac:dyDescent="0.5">
      <c r="A1081">
        <v>369</v>
      </c>
      <c r="B1081" t="s">
        <v>368</v>
      </c>
      <c r="C1081">
        <f>VLOOKUP(B1081,'Gen V (B2W2)'!B:T,19,FALSE)</f>
        <v>0</v>
      </c>
      <c r="D1081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</v>
      </c>
    </row>
    <row r="1082" spans="1:4" x14ac:dyDescent="0.5">
      <c r="A1082">
        <v>370</v>
      </c>
      <c r="B1082" t="s">
        <v>369</v>
      </c>
      <c r="C1082">
        <f>VLOOKUP(B1082,'Gen V (B2W2)'!B:T,19,FALSE)</f>
        <v>0</v>
      </c>
      <c r="D1082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</v>
      </c>
    </row>
    <row r="1083" spans="1:4" x14ac:dyDescent="0.5">
      <c r="A1083">
        <v>371</v>
      </c>
      <c r="B1083" t="s">
        <v>370</v>
      </c>
      <c r="C1083">
        <f>VLOOKUP(B1083,'Gen V (B2W2)'!B:T,19,FALSE)</f>
        <v>2</v>
      </c>
      <c r="D1083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</v>
      </c>
    </row>
    <row r="1084" spans="1:4" x14ac:dyDescent="0.5">
      <c r="A1084">
        <v>372</v>
      </c>
      <c r="B1084" t="s">
        <v>371</v>
      </c>
      <c r="C1084">
        <f>VLOOKUP(B1084,'Gen V (B2W2)'!B:T,19,FALSE)</f>
        <v>1</v>
      </c>
      <c r="D1084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</v>
      </c>
    </row>
    <row r="1085" spans="1:4" x14ac:dyDescent="0.5">
      <c r="A1085">
        <v>373</v>
      </c>
      <c r="B1085" t="s">
        <v>372</v>
      </c>
      <c r="C1085">
        <f>VLOOKUP(B1085,'Gen V (B2W2)'!B:T,19,FALSE)</f>
        <v>0</v>
      </c>
      <c r="D1085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</v>
      </c>
    </row>
    <row r="1086" spans="1:4" x14ac:dyDescent="0.5">
      <c r="A1086">
        <v>374</v>
      </c>
      <c r="B1086" t="s">
        <v>373</v>
      </c>
      <c r="C1086">
        <f>VLOOKUP(B1086,'Gen V (B2W2)'!B:T,19,FALSE)</f>
        <v>2</v>
      </c>
      <c r="D1086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</v>
      </c>
    </row>
    <row r="1087" spans="1:4" x14ac:dyDescent="0.5">
      <c r="A1087">
        <v>375</v>
      </c>
      <c r="B1087" t="s">
        <v>374</v>
      </c>
      <c r="C1087">
        <f>VLOOKUP(B1087,'Gen V (B2W2)'!B:T,19,FALSE)</f>
        <v>1</v>
      </c>
      <c r="D1087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</v>
      </c>
    </row>
    <row r="1088" spans="1:4" x14ac:dyDescent="0.5">
      <c r="A1088">
        <v>376</v>
      </c>
      <c r="B1088" t="s">
        <v>375</v>
      </c>
      <c r="C1088">
        <f>VLOOKUP(B1088,'Gen V (B2W2)'!B:T,19,FALSE)</f>
        <v>0</v>
      </c>
      <c r="D1088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</v>
      </c>
    </row>
    <row r="1089" spans="1:4" x14ac:dyDescent="0.5">
      <c r="A1089">
        <v>377</v>
      </c>
      <c r="B1089" t="s">
        <v>376</v>
      </c>
      <c r="C1089">
        <f>VLOOKUP(B1089,'Gen V (B2W2)'!B:T,19,FALSE)</f>
        <v>5</v>
      </c>
      <c r="D1089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</v>
      </c>
    </row>
    <row r="1090" spans="1:4" x14ac:dyDescent="0.5">
      <c r="A1090">
        <v>378</v>
      </c>
      <c r="B1090" t="s">
        <v>377</v>
      </c>
      <c r="C1090">
        <f>VLOOKUP(B1090,'Gen V (B2W2)'!B:T,19,FALSE)</f>
        <v>5</v>
      </c>
      <c r="D1090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</v>
      </c>
    </row>
    <row r="1091" spans="1:4" x14ac:dyDescent="0.5">
      <c r="A1091">
        <v>379</v>
      </c>
      <c r="B1091" t="s">
        <v>378</v>
      </c>
      <c r="C1091">
        <f>VLOOKUP(B1091,'Gen V (B2W2)'!B:T,19,FALSE)</f>
        <v>5</v>
      </c>
      <c r="D1091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</v>
      </c>
    </row>
    <row r="1092" spans="1:4" x14ac:dyDescent="0.5">
      <c r="A1092">
        <v>380</v>
      </c>
      <c r="B1092" t="s">
        <v>379</v>
      </c>
      <c r="C1092">
        <f>VLOOKUP(B1092,'Gen V (B2W2)'!B:T,19,FALSE)</f>
        <v>4</v>
      </c>
      <c r="D1092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</v>
      </c>
    </row>
    <row r="1093" spans="1:4" x14ac:dyDescent="0.5">
      <c r="A1093">
        <v>381</v>
      </c>
      <c r="B1093" t="s">
        <v>380</v>
      </c>
      <c r="C1093">
        <f>VLOOKUP(B1093,'Gen V (B2W2)'!B:T,19,FALSE)</f>
        <v>4</v>
      </c>
      <c r="D1093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</v>
      </c>
    </row>
    <row r="1094" spans="1:4" x14ac:dyDescent="0.5">
      <c r="A1094">
        <v>382</v>
      </c>
      <c r="B1094" t="s">
        <v>381</v>
      </c>
      <c r="C1094">
        <f>VLOOKUP(B1094,'Gen V (B2W2)'!B:T,19,FALSE)</f>
        <v>4</v>
      </c>
      <c r="D1094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</v>
      </c>
    </row>
    <row r="1095" spans="1:4" x14ac:dyDescent="0.5">
      <c r="A1095">
        <v>383</v>
      </c>
      <c r="B1095" t="s">
        <v>382</v>
      </c>
      <c r="C1095">
        <f>VLOOKUP(B1095,'Gen V (B2W2)'!B:T,19,FALSE)</f>
        <v>4</v>
      </c>
      <c r="D1095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</v>
      </c>
    </row>
    <row r="1096" spans="1:4" x14ac:dyDescent="0.5">
      <c r="A1096">
        <v>384</v>
      </c>
      <c r="B1096" t="s">
        <v>383</v>
      </c>
      <c r="C1096">
        <f>VLOOKUP(B1096,'Gen V (B2W2)'!B:T,19,FALSE)</f>
        <v>4</v>
      </c>
      <c r="D1096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</v>
      </c>
    </row>
    <row r="1097" spans="1:4" x14ac:dyDescent="0.5">
      <c r="A1097">
        <v>385</v>
      </c>
      <c r="B1097" t="s">
        <v>384</v>
      </c>
      <c r="C1097">
        <f>VLOOKUP(B1097,'Gen V (B2W2)'!B:T,19,FALSE)</f>
        <v>4</v>
      </c>
      <c r="D1097" t="str">
        <f t="shared" si="55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</v>
      </c>
    </row>
    <row r="1098" spans="1:4" x14ac:dyDescent="0.5">
      <c r="A1098">
        <v>386</v>
      </c>
      <c r="B1098" t="s">
        <v>385</v>
      </c>
      <c r="C1098">
        <f>VLOOKUP(B1098,'Gen V (B2W2)'!B:T,19,FALSE)</f>
        <v>4</v>
      </c>
      <c r="D1098" t="str">
        <f t="shared" ref="D1098:D1161" si="56">_xlfn.CONCAT(D1097,"[",A1098,",",C1098,E1098,"]",",")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</v>
      </c>
    </row>
    <row r="1099" spans="1:4" x14ac:dyDescent="0.5">
      <c r="A1099">
        <v>387</v>
      </c>
      <c r="B1099" t="s">
        <v>386</v>
      </c>
      <c r="C1099">
        <f>VLOOKUP(B1099,'Gen V (B2W2)'!B:T,19,FALSE)</f>
        <v>2</v>
      </c>
      <c r="D1099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</v>
      </c>
    </row>
    <row r="1100" spans="1:4" x14ac:dyDescent="0.5">
      <c r="A1100">
        <v>388</v>
      </c>
      <c r="B1100" t="s">
        <v>387</v>
      </c>
      <c r="C1100">
        <f>VLOOKUP(B1100,'Gen V (B2W2)'!B:T,19,FALSE)</f>
        <v>1</v>
      </c>
      <c r="D1100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</v>
      </c>
    </row>
    <row r="1101" spans="1:4" x14ac:dyDescent="0.5">
      <c r="A1101">
        <v>389</v>
      </c>
      <c r="B1101" t="s">
        <v>388</v>
      </c>
      <c r="C1101">
        <f>VLOOKUP(B1101,'Gen V (B2W2)'!B:T,19,FALSE)</f>
        <v>0</v>
      </c>
      <c r="D1101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</v>
      </c>
    </row>
    <row r="1102" spans="1:4" x14ac:dyDescent="0.5">
      <c r="A1102">
        <v>390</v>
      </c>
      <c r="B1102" t="s">
        <v>389</v>
      </c>
      <c r="C1102">
        <f>VLOOKUP(B1102,'Gen V (B2W2)'!B:T,19,FALSE)</f>
        <v>2</v>
      </c>
      <c r="D1102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</v>
      </c>
    </row>
    <row r="1103" spans="1:4" x14ac:dyDescent="0.5">
      <c r="A1103">
        <v>391</v>
      </c>
      <c r="B1103" t="s">
        <v>390</v>
      </c>
      <c r="C1103">
        <f>VLOOKUP(B1103,'Gen V (B2W2)'!B:T,19,FALSE)</f>
        <v>1</v>
      </c>
      <c r="D1103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</v>
      </c>
    </row>
    <row r="1104" spans="1:4" x14ac:dyDescent="0.5">
      <c r="A1104">
        <v>392</v>
      </c>
      <c r="B1104" t="s">
        <v>391</v>
      </c>
      <c r="C1104">
        <f>VLOOKUP(B1104,'Gen V (B2W2)'!B:T,19,FALSE)</f>
        <v>0</v>
      </c>
      <c r="D1104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</v>
      </c>
    </row>
    <row r="1105" spans="1:4" x14ac:dyDescent="0.5">
      <c r="A1105">
        <v>393</v>
      </c>
      <c r="B1105" t="s">
        <v>392</v>
      </c>
      <c r="C1105">
        <f>VLOOKUP(B1105,'Gen V (B2W2)'!B:T,19,FALSE)</f>
        <v>2</v>
      </c>
      <c r="D1105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</v>
      </c>
    </row>
    <row r="1106" spans="1:4" x14ac:dyDescent="0.5">
      <c r="A1106">
        <v>394</v>
      </c>
      <c r="B1106" t="s">
        <v>393</v>
      </c>
      <c r="C1106">
        <f>VLOOKUP(B1106,'Gen V (B2W2)'!B:T,19,FALSE)</f>
        <v>1</v>
      </c>
      <c r="D1106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</v>
      </c>
    </row>
    <row r="1107" spans="1:4" x14ac:dyDescent="0.5">
      <c r="A1107">
        <v>395</v>
      </c>
      <c r="B1107" t="s">
        <v>394</v>
      </c>
      <c r="C1107">
        <f>VLOOKUP(B1107,'Gen V (B2W2)'!B:T,19,FALSE)</f>
        <v>0</v>
      </c>
      <c r="D1107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</v>
      </c>
    </row>
    <row r="1108" spans="1:4" x14ac:dyDescent="0.5">
      <c r="A1108">
        <v>396</v>
      </c>
      <c r="B1108" t="s">
        <v>395</v>
      </c>
      <c r="C1108">
        <f>VLOOKUP(B1108,'Gen V (B2W2)'!B:T,19,FALSE)</f>
        <v>2</v>
      </c>
      <c r="D1108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</v>
      </c>
    </row>
    <row r="1109" spans="1:4" x14ac:dyDescent="0.5">
      <c r="A1109">
        <v>397</v>
      </c>
      <c r="B1109" t="s">
        <v>396</v>
      </c>
      <c r="C1109">
        <f>VLOOKUP(B1109,'Gen V (B2W2)'!B:T,19,FALSE)</f>
        <v>1</v>
      </c>
      <c r="D1109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</v>
      </c>
    </row>
    <row r="1110" spans="1:4" x14ac:dyDescent="0.5">
      <c r="A1110">
        <v>398</v>
      </c>
      <c r="B1110" t="s">
        <v>397</v>
      </c>
      <c r="C1110">
        <f>VLOOKUP(B1110,'Gen V (B2W2)'!B:T,19,FALSE)</f>
        <v>0</v>
      </c>
      <c r="D1110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</v>
      </c>
    </row>
    <row r="1111" spans="1:4" x14ac:dyDescent="0.5">
      <c r="A1111">
        <v>399</v>
      </c>
      <c r="B1111" t="s">
        <v>398</v>
      </c>
      <c r="C1111">
        <f>VLOOKUP(B1111,'Gen V (B2W2)'!B:T,19,FALSE)</f>
        <v>1</v>
      </c>
      <c r="D1111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</v>
      </c>
    </row>
    <row r="1112" spans="1:4" x14ac:dyDescent="0.5">
      <c r="A1112">
        <v>400</v>
      </c>
      <c r="B1112" t="s">
        <v>399</v>
      </c>
      <c r="C1112">
        <f>VLOOKUP(B1112,'Gen V (B2W2)'!B:T,19,FALSE)</f>
        <v>0</v>
      </c>
      <c r="D1112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</v>
      </c>
    </row>
    <row r="1113" spans="1:4" x14ac:dyDescent="0.5">
      <c r="A1113">
        <v>401</v>
      </c>
      <c r="B1113" t="s">
        <v>400</v>
      </c>
      <c r="C1113">
        <f>VLOOKUP(B1113,'Gen V (B2W2)'!B:T,19,FALSE)</f>
        <v>1</v>
      </c>
      <c r="D1113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</v>
      </c>
    </row>
    <row r="1114" spans="1:4" x14ac:dyDescent="0.5">
      <c r="A1114">
        <v>402</v>
      </c>
      <c r="B1114" t="s">
        <v>401</v>
      </c>
      <c r="C1114">
        <f>VLOOKUP(B1114,'Gen V (B2W2)'!B:T,19,FALSE)</f>
        <v>0</v>
      </c>
      <c r="D1114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</v>
      </c>
    </row>
    <row r="1115" spans="1:4" x14ac:dyDescent="0.5">
      <c r="A1115">
        <v>403</v>
      </c>
      <c r="B1115" t="s">
        <v>402</v>
      </c>
      <c r="C1115">
        <f>VLOOKUP(B1115,'Gen V (B2W2)'!B:T,19,FALSE)</f>
        <v>2</v>
      </c>
      <c r="D1115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</v>
      </c>
    </row>
    <row r="1116" spans="1:4" x14ac:dyDescent="0.5">
      <c r="A1116">
        <v>404</v>
      </c>
      <c r="B1116" t="s">
        <v>403</v>
      </c>
      <c r="C1116">
        <f>VLOOKUP(B1116,'Gen V (B2W2)'!B:T,19,FALSE)</f>
        <v>1</v>
      </c>
      <c r="D1116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</v>
      </c>
    </row>
    <row r="1117" spans="1:4" x14ac:dyDescent="0.5">
      <c r="A1117">
        <v>405</v>
      </c>
      <c r="B1117" t="s">
        <v>404</v>
      </c>
      <c r="C1117">
        <f>VLOOKUP(B1117,'Gen V (B2W2)'!B:T,19,FALSE)</f>
        <v>0</v>
      </c>
      <c r="D1117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</v>
      </c>
    </row>
    <row r="1118" spans="1:4" x14ac:dyDescent="0.5">
      <c r="A1118">
        <v>406</v>
      </c>
      <c r="B1118" t="s">
        <v>405</v>
      </c>
      <c r="C1118">
        <f>VLOOKUP(B1118,'Gen V (B2W2)'!B:T,19,FALSE)</f>
        <v>2</v>
      </c>
      <c r="D1118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</v>
      </c>
    </row>
    <row r="1119" spans="1:4" x14ac:dyDescent="0.5">
      <c r="A1119">
        <v>407</v>
      </c>
      <c r="B1119" t="s">
        <v>406</v>
      </c>
      <c r="C1119">
        <f>VLOOKUP(B1119,'Gen V (B2W2)'!B:T,19,FALSE)</f>
        <v>0</v>
      </c>
      <c r="D1119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</v>
      </c>
    </row>
    <row r="1120" spans="1:4" x14ac:dyDescent="0.5">
      <c r="A1120">
        <v>408</v>
      </c>
      <c r="B1120" t="s">
        <v>407</v>
      </c>
      <c r="C1120">
        <f>VLOOKUP(B1120,'Gen V (B2W2)'!B:T,19,FALSE)</f>
        <v>1</v>
      </c>
      <c r="D1120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</v>
      </c>
    </row>
    <row r="1121" spans="1:4" x14ac:dyDescent="0.5">
      <c r="A1121">
        <v>409</v>
      </c>
      <c r="B1121" t="s">
        <v>408</v>
      </c>
      <c r="C1121">
        <f>VLOOKUP(B1121,'Gen V (B2W2)'!B:T,19,FALSE)</f>
        <v>0</v>
      </c>
      <c r="D1121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</v>
      </c>
    </row>
    <row r="1122" spans="1:4" x14ac:dyDescent="0.5">
      <c r="A1122">
        <v>410</v>
      </c>
      <c r="B1122" t="s">
        <v>409</v>
      </c>
      <c r="C1122">
        <f>VLOOKUP(B1122,'Gen V (B2W2)'!B:T,19,FALSE)</f>
        <v>1</v>
      </c>
      <c r="D1122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</v>
      </c>
    </row>
    <row r="1123" spans="1:4" x14ac:dyDescent="0.5">
      <c r="A1123">
        <v>411</v>
      </c>
      <c r="B1123" t="s">
        <v>410</v>
      </c>
      <c r="C1123">
        <f>VLOOKUP(B1123,'Gen V (B2W2)'!B:T,19,FALSE)</f>
        <v>0</v>
      </c>
      <c r="D1123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</v>
      </c>
    </row>
    <row r="1124" spans="1:4" x14ac:dyDescent="0.5">
      <c r="A1124">
        <v>412</v>
      </c>
      <c r="B1124" t="s">
        <v>411</v>
      </c>
      <c r="C1124">
        <f>VLOOKUP(B1124,'Gen V (B2W2)'!B:T,19,FALSE)</f>
        <v>1</v>
      </c>
      <c r="D1124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</v>
      </c>
    </row>
    <row r="1125" spans="1:4" x14ac:dyDescent="0.5">
      <c r="A1125">
        <v>413</v>
      </c>
      <c r="B1125" t="s">
        <v>412</v>
      </c>
      <c r="C1125">
        <f>VLOOKUP(B1125,'Gen V (B2W2)'!B:T,19,FALSE)</f>
        <v>0</v>
      </c>
      <c r="D1125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</v>
      </c>
    </row>
    <row r="1126" spans="1:4" x14ac:dyDescent="0.5">
      <c r="A1126">
        <v>414</v>
      </c>
      <c r="B1126" t="s">
        <v>413</v>
      </c>
      <c r="C1126">
        <f>VLOOKUP(B1126,'Gen V (B2W2)'!B:T,19,FALSE)</f>
        <v>0</v>
      </c>
      <c r="D1126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</v>
      </c>
    </row>
    <row r="1127" spans="1:4" x14ac:dyDescent="0.5">
      <c r="A1127">
        <v>415</v>
      </c>
      <c r="B1127" t="s">
        <v>414</v>
      </c>
      <c r="C1127">
        <f>VLOOKUP(B1127,'Gen V (B2W2)'!B:T,19,FALSE)</f>
        <v>1</v>
      </c>
      <c r="D1127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</v>
      </c>
    </row>
    <row r="1128" spans="1:4" x14ac:dyDescent="0.5">
      <c r="A1128">
        <v>416</v>
      </c>
      <c r="B1128" t="s">
        <v>415</v>
      </c>
      <c r="C1128">
        <f>VLOOKUP(B1128,'Gen V (B2W2)'!B:T,19,FALSE)</f>
        <v>0</v>
      </c>
      <c r="D1128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</v>
      </c>
    </row>
    <row r="1129" spans="1:4" x14ac:dyDescent="0.5">
      <c r="A1129">
        <v>417</v>
      </c>
      <c r="B1129" t="s">
        <v>416</v>
      </c>
      <c r="C1129">
        <f>VLOOKUP(B1129,'Gen V (B2W2)'!B:T,19,FALSE)</f>
        <v>0</v>
      </c>
      <c r="D1129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</v>
      </c>
    </row>
    <row r="1130" spans="1:4" x14ac:dyDescent="0.5">
      <c r="A1130">
        <v>418</v>
      </c>
      <c r="B1130" t="s">
        <v>417</v>
      </c>
      <c r="C1130">
        <f>VLOOKUP(B1130,'Gen V (B2W2)'!B:T,19,FALSE)</f>
        <v>1</v>
      </c>
      <c r="D1130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</v>
      </c>
    </row>
    <row r="1131" spans="1:4" x14ac:dyDescent="0.5">
      <c r="A1131">
        <v>419</v>
      </c>
      <c r="B1131" t="s">
        <v>418</v>
      </c>
      <c r="C1131">
        <f>VLOOKUP(B1131,'Gen V (B2W2)'!B:T,19,FALSE)</f>
        <v>0</v>
      </c>
      <c r="D1131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</v>
      </c>
    </row>
    <row r="1132" spans="1:4" x14ac:dyDescent="0.5">
      <c r="A1132">
        <v>420</v>
      </c>
      <c r="B1132" t="s">
        <v>419</v>
      </c>
      <c r="C1132">
        <f>VLOOKUP(B1132,'Gen V (B2W2)'!B:T,19,FALSE)</f>
        <v>1</v>
      </c>
      <c r="D1132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</v>
      </c>
    </row>
    <row r="1133" spans="1:4" x14ac:dyDescent="0.5">
      <c r="A1133">
        <v>421</v>
      </c>
      <c r="B1133" t="s">
        <v>420</v>
      </c>
      <c r="C1133">
        <f>VLOOKUP(B1133,'Gen V (B2W2)'!B:T,19,FALSE)</f>
        <v>0</v>
      </c>
      <c r="D1133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</v>
      </c>
    </row>
    <row r="1134" spans="1:4" x14ac:dyDescent="0.5">
      <c r="A1134">
        <v>422</v>
      </c>
      <c r="B1134" t="s">
        <v>421</v>
      </c>
      <c r="C1134">
        <f>VLOOKUP(B1134,'Gen V (B2W2)'!B:T,19,FALSE)</f>
        <v>1</v>
      </c>
      <c r="D1134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</v>
      </c>
    </row>
    <row r="1135" spans="1:4" x14ac:dyDescent="0.5">
      <c r="A1135">
        <v>423</v>
      </c>
      <c r="B1135" t="s">
        <v>422</v>
      </c>
      <c r="C1135">
        <f>VLOOKUP(B1135,'Gen V (B2W2)'!B:T,19,FALSE)</f>
        <v>0</v>
      </c>
      <c r="D1135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</v>
      </c>
    </row>
    <row r="1136" spans="1:4" x14ac:dyDescent="0.5">
      <c r="A1136">
        <v>424</v>
      </c>
      <c r="B1136" t="s">
        <v>423</v>
      </c>
      <c r="C1136">
        <f>VLOOKUP(B1136,'Gen V (B2W2)'!B:T,19,FALSE)</f>
        <v>0</v>
      </c>
      <c r="D1136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</v>
      </c>
    </row>
    <row r="1137" spans="1:4" x14ac:dyDescent="0.5">
      <c r="A1137">
        <v>425</v>
      </c>
      <c r="B1137" t="s">
        <v>424</v>
      </c>
      <c r="C1137">
        <f>VLOOKUP(B1137,'Gen V (B2W2)'!B:T,19,FALSE)</f>
        <v>1</v>
      </c>
      <c r="D1137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</v>
      </c>
    </row>
    <row r="1138" spans="1:4" x14ac:dyDescent="0.5">
      <c r="A1138">
        <v>426</v>
      </c>
      <c r="B1138" t="s">
        <v>425</v>
      </c>
      <c r="C1138">
        <f>VLOOKUP(B1138,'Gen V (B2W2)'!B:T,19,FALSE)</f>
        <v>0</v>
      </c>
      <c r="D1138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</v>
      </c>
    </row>
    <row r="1139" spans="1:4" x14ac:dyDescent="0.5">
      <c r="A1139">
        <v>427</v>
      </c>
      <c r="B1139" t="s">
        <v>426</v>
      </c>
      <c r="C1139">
        <f>VLOOKUP(B1139,'Gen V (B2W2)'!B:T,19,FALSE)</f>
        <v>1</v>
      </c>
      <c r="D1139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</v>
      </c>
    </row>
    <row r="1140" spans="1:4" x14ac:dyDescent="0.5">
      <c r="A1140">
        <v>428</v>
      </c>
      <c r="B1140" t="s">
        <v>427</v>
      </c>
      <c r="C1140">
        <f>VLOOKUP(B1140,'Gen V (B2W2)'!B:T,19,FALSE)</f>
        <v>0</v>
      </c>
      <c r="D1140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</v>
      </c>
    </row>
    <row r="1141" spans="1:4" x14ac:dyDescent="0.5">
      <c r="A1141">
        <v>429</v>
      </c>
      <c r="B1141" t="s">
        <v>428</v>
      </c>
      <c r="C1141">
        <f>VLOOKUP(B1141,'Gen V (B2W2)'!B:T,19,FALSE)</f>
        <v>0</v>
      </c>
      <c r="D1141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</v>
      </c>
    </row>
    <row r="1142" spans="1:4" x14ac:dyDescent="0.5">
      <c r="A1142">
        <v>430</v>
      </c>
      <c r="B1142" t="s">
        <v>429</v>
      </c>
      <c r="C1142">
        <f>VLOOKUP(B1142,'Gen V (B2W2)'!B:T,19,FALSE)</f>
        <v>0</v>
      </c>
      <c r="D1142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</v>
      </c>
    </row>
    <row r="1143" spans="1:4" x14ac:dyDescent="0.5">
      <c r="A1143">
        <v>431</v>
      </c>
      <c r="B1143" t="s">
        <v>430</v>
      </c>
      <c r="C1143">
        <f>VLOOKUP(B1143,'Gen V (B2W2)'!B:T,19,FALSE)</f>
        <v>1</v>
      </c>
      <c r="D1143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</v>
      </c>
    </row>
    <row r="1144" spans="1:4" x14ac:dyDescent="0.5">
      <c r="A1144">
        <v>432</v>
      </c>
      <c r="B1144" t="s">
        <v>431</v>
      </c>
      <c r="C1144">
        <f>VLOOKUP(B1144,'Gen V (B2W2)'!B:T,19,FALSE)</f>
        <v>0</v>
      </c>
      <c r="D1144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</v>
      </c>
    </row>
    <row r="1145" spans="1:4" x14ac:dyDescent="0.5">
      <c r="A1145">
        <v>433</v>
      </c>
      <c r="B1145" t="s">
        <v>432</v>
      </c>
      <c r="C1145">
        <f>VLOOKUP(B1145,'Gen V (B2W2)'!B:T,19,FALSE)</f>
        <v>1</v>
      </c>
      <c r="D1145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</v>
      </c>
    </row>
    <row r="1146" spans="1:4" x14ac:dyDescent="0.5">
      <c r="A1146">
        <v>434</v>
      </c>
      <c r="B1146" t="s">
        <v>433</v>
      </c>
      <c r="C1146">
        <f>VLOOKUP(B1146,'Gen V (B2W2)'!B:T,19,FALSE)</f>
        <v>1</v>
      </c>
      <c r="D1146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</v>
      </c>
    </row>
    <row r="1147" spans="1:4" x14ac:dyDescent="0.5">
      <c r="A1147">
        <v>435</v>
      </c>
      <c r="B1147" t="s">
        <v>434</v>
      </c>
      <c r="C1147">
        <f>VLOOKUP(B1147,'Gen V (B2W2)'!B:T,19,FALSE)</f>
        <v>0</v>
      </c>
      <c r="D1147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</v>
      </c>
    </row>
    <row r="1148" spans="1:4" x14ac:dyDescent="0.5">
      <c r="A1148">
        <v>436</v>
      </c>
      <c r="B1148" t="s">
        <v>435</v>
      </c>
      <c r="C1148">
        <f>VLOOKUP(B1148,'Gen V (B2W2)'!B:T,19,FALSE)</f>
        <v>1</v>
      </c>
      <c r="D1148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</v>
      </c>
    </row>
    <row r="1149" spans="1:4" x14ac:dyDescent="0.5">
      <c r="A1149">
        <v>437</v>
      </c>
      <c r="B1149" t="s">
        <v>436</v>
      </c>
      <c r="C1149">
        <f>VLOOKUP(B1149,'Gen V (B2W2)'!B:T,19,FALSE)</f>
        <v>0</v>
      </c>
      <c r="D1149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</v>
      </c>
    </row>
    <row r="1150" spans="1:4" x14ac:dyDescent="0.5">
      <c r="A1150">
        <v>438</v>
      </c>
      <c r="B1150" t="s">
        <v>437</v>
      </c>
      <c r="C1150">
        <f>VLOOKUP(B1150,'Gen V (B2W2)'!B:T,19,FALSE)</f>
        <v>1</v>
      </c>
      <c r="D1150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</v>
      </c>
    </row>
    <row r="1151" spans="1:4" x14ac:dyDescent="0.5">
      <c r="A1151">
        <v>439</v>
      </c>
      <c r="B1151" t="s">
        <v>438</v>
      </c>
      <c r="C1151">
        <f>VLOOKUP(B1151,'Gen V (B2W2)'!B:T,19,FALSE)</f>
        <v>1</v>
      </c>
      <c r="D1151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</v>
      </c>
    </row>
    <row r="1152" spans="1:4" x14ac:dyDescent="0.5">
      <c r="A1152">
        <v>440</v>
      </c>
      <c r="B1152" t="s">
        <v>439</v>
      </c>
      <c r="C1152">
        <f>VLOOKUP(B1152,'Gen V (B2W2)'!B:T,19,FALSE)</f>
        <v>2</v>
      </c>
      <c r="D1152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</v>
      </c>
    </row>
    <row r="1153" spans="1:4" x14ac:dyDescent="0.5">
      <c r="A1153">
        <v>441</v>
      </c>
      <c r="B1153" t="s">
        <v>440</v>
      </c>
      <c r="C1153">
        <f>VLOOKUP(B1153,'Gen V (B2W2)'!B:T,19,FALSE)</f>
        <v>0</v>
      </c>
      <c r="D1153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</v>
      </c>
    </row>
    <row r="1154" spans="1:4" x14ac:dyDescent="0.5">
      <c r="A1154">
        <v>442</v>
      </c>
      <c r="B1154" t="s">
        <v>441</v>
      </c>
      <c r="C1154">
        <f>VLOOKUP(B1154,'Gen V (B2W2)'!B:T,19,FALSE)</f>
        <v>0</v>
      </c>
      <c r="D1154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</v>
      </c>
    </row>
    <row r="1155" spans="1:4" x14ac:dyDescent="0.5">
      <c r="A1155">
        <v>443</v>
      </c>
      <c r="B1155" t="s">
        <v>442</v>
      </c>
      <c r="C1155">
        <f>VLOOKUP(B1155,'Gen V (B2W2)'!B:T,19,FALSE)</f>
        <v>2</v>
      </c>
      <c r="D1155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</v>
      </c>
    </row>
    <row r="1156" spans="1:4" x14ac:dyDescent="0.5">
      <c r="A1156">
        <v>444</v>
      </c>
      <c r="B1156" t="s">
        <v>443</v>
      </c>
      <c r="C1156">
        <f>VLOOKUP(B1156,'Gen V (B2W2)'!B:T,19,FALSE)</f>
        <v>1</v>
      </c>
      <c r="D1156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</v>
      </c>
    </row>
    <row r="1157" spans="1:4" x14ac:dyDescent="0.5">
      <c r="A1157">
        <v>445</v>
      </c>
      <c r="B1157" t="s">
        <v>444</v>
      </c>
      <c r="C1157">
        <f>VLOOKUP(B1157,'Gen V (B2W2)'!B:T,19,FALSE)</f>
        <v>0</v>
      </c>
      <c r="D1157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</v>
      </c>
    </row>
    <row r="1158" spans="1:4" x14ac:dyDescent="0.5">
      <c r="A1158">
        <v>446</v>
      </c>
      <c r="B1158" t="s">
        <v>445</v>
      </c>
      <c r="C1158">
        <f>VLOOKUP(B1158,'Gen V (B2W2)'!B:T,19,FALSE)</f>
        <v>1</v>
      </c>
      <c r="D1158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</v>
      </c>
    </row>
    <row r="1159" spans="1:4" x14ac:dyDescent="0.5">
      <c r="A1159">
        <v>447</v>
      </c>
      <c r="B1159" t="s">
        <v>446</v>
      </c>
      <c r="C1159">
        <f>VLOOKUP(B1159,'Gen V (B2W2)'!B:T,19,FALSE)</f>
        <v>1</v>
      </c>
      <c r="D1159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</v>
      </c>
    </row>
    <row r="1160" spans="1:4" x14ac:dyDescent="0.5">
      <c r="A1160">
        <v>448</v>
      </c>
      <c r="B1160" t="s">
        <v>447</v>
      </c>
      <c r="C1160">
        <f>VLOOKUP(B1160,'Gen V (B2W2)'!B:T,19,FALSE)</f>
        <v>0</v>
      </c>
      <c r="D1160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</v>
      </c>
    </row>
    <row r="1161" spans="1:4" x14ac:dyDescent="0.5">
      <c r="A1161">
        <v>449</v>
      </c>
      <c r="B1161" t="s">
        <v>448</v>
      </c>
      <c r="C1161">
        <f>VLOOKUP(B1161,'Gen V (B2W2)'!B:T,19,FALSE)</f>
        <v>1</v>
      </c>
      <c r="D1161" t="str">
        <f t="shared" si="56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</v>
      </c>
    </row>
    <row r="1162" spans="1:4" x14ac:dyDescent="0.5">
      <c r="A1162">
        <v>450</v>
      </c>
      <c r="B1162" t="s">
        <v>449</v>
      </c>
      <c r="C1162">
        <f>VLOOKUP(B1162,'Gen V (B2W2)'!B:T,19,FALSE)</f>
        <v>0</v>
      </c>
      <c r="D1162" t="str">
        <f t="shared" ref="D1162:D1225" si="57">_xlfn.CONCAT(D1161,"[",A1162,",",C1162,E1162,"]",",")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</v>
      </c>
    </row>
    <row r="1163" spans="1:4" x14ac:dyDescent="0.5">
      <c r="A1163">
        <v>451</v>
      </c>
      <c r="B1163" t="s">
        <v>450</v>
      </c>
      <c r="C1163">
        <f>VLOOKUP(B1163,'Gen V (B2W2)'!B:T,19,FALSE)</f>
        <v>1</v>
      </c>
      <c r="D1163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</v>
      </c>
    </row>
    <row r="1164" spans="1:4" x14ac:dyDescent="0.5">
      <c r="A1164">
        <v>452</v>
      </c>
      <c r="B1164" t="s">
        <v>451</v>
      </c>
      <c r="C1164">
        <f>VLOOKUP(B1164,'Gen V (B2W2)'!B:T,19,FALSE)</f>
        <v>0</v>
      </c>
      <c r="D1164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</v>
      </c>
    </row>
    <row r="1165" spans="1:4" x14ac:dyDescent="0.5">
      <c r="A1165">
        <v>453</v>
      </c>
      <c r="B1165" t="s">
        <v>452</v>
      </c>
      <c r="C1165">
        <f>VLOOKUP(B1165,'Gen V (B2W2)'!B:T,19,FALSE)</f>
        <v>1</v>
      </c>
      <c r="D1165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</v>
      </c>
    </row>
    <row r="1166" spans="1:4" x14ac:dyDescent="0.5">
      <c r="A1166">
        <v>454</v>
      </c>
      <c r="B1166" t="s">
        <v>453</v>
      </c>
      <c r="C1166">
        <f>VLOOKUP(B1166,'Gen V (B2W2)'!B:T,19,FALSE)</f>
        <v>0</v>
      </c>
      <c r="D1166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</v>
      </c>
    </row>
    <row r="1167" spans="1:4" x14ac:dyDescent="0.5">
      <c r="A1167">
        <v>455</v>
      </c>
      <c r="B1167" t="s">
        <v>454</v>
      </c>
      <c r="C1167">
        <f>VLOOKUP(B1167,'Gen V (B2W2)'!B:T,19,FALSE)</f>
        <v>0</v>
      </c>
      <c r="D1167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</v>
      </c>
    </row>
    <row r="1168" spans="1:4" x14ac:dyDescent="0.5">
      <c r="A1168">
        <v>456</v>
      </c>
      <c r="B1168" t="s">
        <v>455</v>
      </c>
      <c r="C1168">
        <f>VLOOKUP(B1168,'Gen V (B2W2)'!B:T,19,FALSE)</f>
        <v>1</v>
      </c>
      <c r="D1168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</v>
      </c>
    </row>
    <row r="1169" spans="1:4" x14ac:dyDescent="0.5">
      <c r="A1169">
        <v>457</v>
      </c>
      <c r="B1169" t="s">
        <v>456</v>
      </c>
      <c r="C1169">
        <f>VLOOKUP(B1169,'Gen V (B2W2)'!B:T,19,FALSE)</f>
        <v>0</v>
      </c>
      <c r="D1169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</v>
      </c>
    </row>
    <row r="1170" spans="1:4" x14ac:dyDescent="0.5">
      <c r="A1170">
        <v>458</v>
      </c>
      <c r="B1170" t="s">
        <v>457</v>
      </c>
      <c r="C1170">
        <f>VLOOKUP(B1170,'Gen V (B2W2)'!B:T,19,FALSE)</f>
        <v>1</v>
      </c>
      <c r="D1170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</v>
      </c>
    </row>
    <row r="1171" spans="1:4" x14ac:dyDescent="0.5">
      <c r="A1171">
        <v>459</v>
      </c>
      <c r="B1171" t="s">
        <v>458</v>
      </c>
      <c r="C1171">
        <f>VLOOKUP(B1171,'Gen V (B2W2)'!B:T,19,FALSE)</f>
        <v>1</v>
      </c>
      <c r="D1171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</v>
      </c>
    </row>
    <row r="1172" spans="1:4" x14ac:dyDescent="0.5">
      <c r="A1172">
        <v>460</v>
      </c>
      <c r="B1172" t="s">
        <v>459</v>
      </c>
      <c r="C1172">
        <f>VLOOKUP(B1172,'Gen V (B2W2)'!B:T,19,FALSE)</f>
        <v>0</v>
      </c>
      <c r="D1172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</v>
      </c>
    </row>
    <row r="1173" spans="1:4" x14ac:dyDescent="0.5">
      <c r="A1173">
        <v>461</v>
      </c>
      <c r="B1173" t="s">
        <v>460</v>
      </c>
      <c r="C1173">
        <f>VLOOKUP(B1173,'Gen V (B2W2)'!B:T,19,FALSE)</f>
        <v>0</v>
      </c>
      <c r="D1173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</v>
      </c>
    </row>
    <row r="1174" spans="1:4" x14ac:dyDescent="0.5">
      <c r="A1174">
        <v>462</v>
      </c>
      <c r="B1174" t="s">
        <v>461</v>
      </c>
      <c r="C1174">
        <f>VLOOKUP(B1174,'Gen V (B2W2)'!B:T,19,FALSE)</f>
        <v>0</v>
      </c>
      <c r="D1174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</v>
      </c>
    </row>
    <row r="1175" spans="1:4" x14ac:dyDescent="0.5">
      <c r="A1175">
        <v>463</v>
      </c>
      <c r="B1175" t="s">
        <v>462</v>
      </c>
      <c r="C1175">
        <f>VLOOKUP(B1175,'Gen V (B2W2)'!B:T,19,FALSE)</f>
        <v>0</v>
      </c>
      <c r="D1175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</v>
      </c>
    </row>
    <row r="1176" spans="1:4" x14ac:dyDescent="0.5">
      <c r="A1176">
        <v>464</v>
      </c>
      <c r="B1176" t="s">
        <v>463</v>
      </c>
      <c r="C1176">
        <f>VLOOKUP(B1176,'Gen V (B2W2)'!B:T,19,FALSE)</f>
        <v>0</v>
      </c>
      <c r="D1176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</v>
      </c>
    </row>
    <row r="1177" spans="1:4" x14ac:dyDescent="0.5">
      <c r="A1177">
        <v>465</v>
      </c>
      <c r="B1177" t="s">
        <v>464</v>
      </c>
      <c r="C1177">
        <f>VLOOKUP(B1177,'Gen V (B2W2)'!B:T,19,FALSE)</f>
        <v>0</v>
      </c>
      <c r="D1177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</v>
      </c>
    </row>
    <row r="1178" spans="1:4" x14ac:dyDescent="0.5">
      <c r="A1178">
        <v>466</v>
      </c>
      <c r="B1178" t="s">
        <v>465</v>
      </c>
      <c r="C1178">
        <f>VLOOKUP(B1178,'Gen V (B2W2)'!B:T,19,FALSE)</f>
        <v>0</v>
      </c>
      <c r="D1178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</v>
      </c>
    </row>
    <row r="1179" spans="1:4" x14ac:dyDescent="0.5">
      <c r="A1179">
        <v>467</v>
      </c>
      <c r="B1179" t="s">
        <v>466</v>
      </c>
      <c r="C1179">
        <f>VLOOKUP(B1179,'Gen V (B2W2)'!B:T,19,FALSE)</f>
        <v>0</v>
      </c>
      <c r="D1179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</v>
      </c>
    </row>
    <row r="1180" spans="1:4" x14ac:dyDescent="0.5">
      <c r="A1180">
        <v>468</v>
      </c>
      <c r="B1180" t="s">
        <v>467</v>
      </c>
      <c r="C1180">
        <f>VLOOKUP(B1180,'Gen V (B2W2)'!B:T,19,FALSE)</f>
        <v>0</v>
      </c>
      <c r="D1180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</v>
      </c>
    </row>
    <row r="1181" spans="1:4" x14ac:dyDescent="0.5">
      <c r="A1181">
        <v>469</v>
      </c>
      <c r="B1181" t="s">
        <v>468</v>
      </c>
      <c r="C1181">
        <f>VLOOKUP(B1181,'Gen V (B2W2)'!B:T,19,FALSE)</f>
        <v>0</v>
      </c>
      <c r="D1181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</v>
      </c>
    </row>
    <row r="1182" spans="1:4" x14ac:dyDescent="0.5">
      <c r="A1182">
        <v>470</v>
      </c>
      <c r="B1182" t="s">
        <v>469</v>
      </c>
      <c r="C1182">
        <f>VLOOKUP(B1182,'Gen V (B2W2)'!B:T,19,FALSE)</f>
        <v>0</v>
      </c>
      <c r="D1182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</v>
      </c>
    </row>
    <row r="1183" spans="1:4" x14ac:dyDescent="0.5">
      <c r="A1183">
        <v>471</v>
      </c>
      <c r="B1183" t="s">
        <v>470</v>
      </c>
      <c r="C1183">
        <f>VLOOKUP(B1183,'Gen V (B2W2)'!B:T,19,FALSE)</f>
        <v>0</v>
      </c>
      <c r="D1183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</v>
      </c>
    </row>
    <row r="1184" spans="1:4" x14ac:dyDescent="0.5">
      <c r="A1184">
        <v>472</v>
      </c>
      <c r="B1184" t="s">
        <v>471</v>
      </c>
      <c r="C1184">
        <f>VLOOKUP(B1184,'Gen V (B2W2)'!B:T,19,FALSE)</f>
        <v>0</v>
      </c>
      <c r="D1184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</v>
      </c>
    </row>
    <row r="1185" spans="1:4" x14ac:dyDescent="0.5">
      <c r="A1185">
        <v>473</v>
      </c>
      <c r="B1185" t="s">
        <v>472</v>
      </c>
      <c r="C1185">
        <f>VLOOKUP(B1185,'Gen V (B2W2)'!B:T,19,FALSE)</f>
        <v>0</v>
      </c>
      <c r="D1185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</v>
      </c>
    </row>
    <row r="1186" spans="1:4" x14ac:dyDescent="0.5">
      <c r="A1186">
        <v>474</v>
      </c>
      <c r="B1186" t="s">
        <v>473</v>
      </c>
      <c r="C1186">
        <f>VLOOKUP(B1186,'Gen V (B2W2)'!B:T,19,FALSE)</f>
        <v>0</v>
      </c>
      <c r="D1186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</v>
      </c>
    </row>
    <row r="1187" spans="1:4" x14ac:dyDescent="0.5">
      <c r="A1187">
        <v>475</v>
      </c>
      <c r="B1187" t="s">
        <v>474</v>
      </c>
      <c r="C1187">
        <f>VLOOKUP(B1187,'Gen V (B2W2)'!B:T,19,FALSE)</f>
        <v>0</v>
      </c>
      <c r="D1187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</v>
      </c>
    </row>
    <row r="1188" spans="1:4" x14ac:dyDescent="0.5">
      <c r="A1188">
        <v>476</v>
      </c>
      <c r="B1188" t="s">
        <v>475</v>
      </c>
      <c r="C1188">
        <f>VLOOKUP(B1188,'Gen V (B2W2)'!B:T,19,FALSE)</f>
        <v>0</v>
      </c>
      <c r="D1188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</v>
      </c>
    </row>
    <row r="1189" spans="1:4" x14ac:dyDescent="0.5">
      <c r="A1189">
        <v>477</v>
      </c>
      <c r="B1189" t="s">
        <v>476</v>
      </c>
      <c r="C1189">
        <f>VLOOKUP(B1189,'Gen V (B2W2)'!B:T,19,FALSE)</f>
        <v>0</v>
      </c>
      <c r="D1189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</v>
      </c>
    </row>
    <row r="1190" spans="1:4" x14ac:dyDescent="0.5">
      <c r="A1190">
        <v>478</v>
      </c>
      <c r="B1190" t="s">
        <v>477</v>
      </c>
      <c r="C1190">
        <f>VLOOKUP(B1190,'Gen V (B2W2)'!B:T,19,FALSE)</f>
        <v>0</v>
      </c>
      <c r="D1190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</v>
      </c>
    </row>
    <row r="1191" spans="1:4" x14ac:dyDescent="0.5">
      <c r="A1191">
        <v>479</v>
      </c>
      <c r="B1191" t="s">
        <v>478</v>
      </c>
      <c r="C1191">
        <f>VLOOKUP(B1191,'Gen V (B2W2)'!B:T,19,FALSE)</f>
        <v>0</v>
      </c>
      <c r="D1191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</v>
      </c>
    </row>
    <row r="1192" spans="1:4" x14ac:dyDescent="0.5">
      <c r="A1192">
        <v>480</v>
      </c>
      <c r="B1192" t="s">
        <v>479</v>
      </c>
      <c r="C1192">
        <f>VLOOKUP(B1192,'Gen V (B2W2)'!B:T,19,FALSE)</f>
        <v>5</v>
      </c>
      <c r="D1192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</v>
      </c>
    </row>
    <row r="1193" spans="1:4" x14ac:dyDescent="0.5">
      <c r="A1193">
        <v>481</v>
      </c>
      <c r="B1193" t="s">
        <v>480</v>
      </c>
      <c r="C1193">
        <f>VLOOKUP(B1193,'Gen V (B2W2)'!B:T,19,FALSE)</f>
        <v>5</v>
      </c>
      <c r="D1193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</v>
      </c>
    </row>
    <row r="1194" spans="1:4" x14ac:dyDescent="0.5">
      <c r="A1194">
        <v>482</v>
      </c>
      <c r="B1194" t="s">
        <v>481</v>
      </c>
      <c r="C1194">
        <f>VLOOKUP(B1194,'Gen V (B2W2)'!B:T,19,FALSE)</f>
        <v>5</v>
      </c>
      <c r="D1194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</v>
      </c>
    </row>
    <row r="1195" spans="1:4" x14ac:dyDescent="0.5">
      <c r="A1195">
        <v>483</v>
      </c>
      <c r="B1195" t="s">
        <v>482</v>
      </c>
      <c r="C1195">
        <f>VLOOKUP(B1195,'Gen V (B2W2)'!B:T,19,FALSE)</f>
        <v>4</v>
      </c>
      <c r="D1195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</v>
      </c>
    </row>
    <row r="1196" spans="1:4" x14ac:dyDescent="0.5">
      <c r="A1196">
        <v>484</v>
      </c>
      <c r="B1196" t="s">
        <v>483</v>
      </c>
      <c r="C1196">
        <f>VLOOKUP(B1196,'Gen V (B2W2)'!B:T,19,FALSE)</f>
        <v>4</v>
      </c>
      <c r="D1196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</v>
      </c>
    </row>
    <row r="1197" spans="1:4" x14ac:dyDescent="0.5">
      <c r="A1197">
        <v>485</v>
      </c>
      <c r="B1197" t="s">
        <v>484</v>
      </c>
      <c r="C1197">
        <f>VLOOKUP(B1197,'Gen V (B2W2)'!B:T,19,FALSE)</f>
        <v>4</v>
      </c>
      <c r="D1197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</v>
      </c>
    </row>
    <row r="1198" spans="1:4" x14ac:dyDescent="0.5">
      <c r="A1198">
        <v>486</v>
      </c>
      <c r="B1198" t="s">
        <v>485</v>
      </c>
      <c r="C1198">
        <f>VLOOKUP(B1198,'Gen V (B2W2)'!B:T,19,FALSE)</f>
        <v>5</v>
      </c>
      <c r="D1198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</v>
      </c>
    </row>
    <row r="1199" spans="1:4" x14ac:dyDescent="0.5">
      <c r="A1199">
        <v>487</v>
      </c>
      <c r="B1199" t="s">
        <v>486</v>
      </c>
      <c r="C1199">
        <f>VLOOKUP(B1199,'Gen V (B2W2)'!B:T,19,FALSE)</f>
        <v>4</v>
      </c>
      <c r="D1199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</v>
      </c>
    </row>
    <row r="1200" spans="1:4" x14ac:dyDescent="0.5">
      <c r="A1200">
        <v>488</v>
      </c>
      <c r="B1200" t="s">
        <v>487</v>
      </c>
      <c r="C1200">
        <f>VLOOKUP(B1200,'Gen V (B2W2)'!B:T,19,FALSE)</f>
        <v>4</v>
      </c>
      <c r="D1200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</v>
      </c>
    </row>
    <row r="1201" spans="1:4" x14ac:dyDescent="0.5">
      <c r="A1201">
        <v>489</v>
      </c>
      <c r="B1201" t="s">
        <v>488</v>
      </c>
      <c r="C1201">
        <f>VLOOKUP(B1201,'Gen V (B2W2)'!B:T,19,FALSE)</f>
        <v>4</v>
      </c>
      <c r="D1201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</v>
      </c>
    </row>
    <row r="1202" spans="1:4" x14ac:dyDescent="0.5">
      <c r="A1202">
        <v>490</v>
      </c>
      <c r="B1202" t="s">
        <v>489</v>
      </c>
      <c r="C1202">
        <f>VLOOKUP(B1202,'Gen V (B2W2)'!B:T,19,FALSE)</f>
        <v>4</v>
      </c>
      <c r="D1202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</v>
      </c>
    </row>
    <row r="1203" spans="1:4" x14ac:dyDescent="0.5">
      <c r="A1203">
        <v>491</v>
      </c>
      <c r="B1203" t="s">
        <v>490</v>
      </c>
      <c r="C1203">
        <f>VLOOKUP(B1203,'Gen V (B2W2)'!B:T,19,FALSE)</f>
        <v>4</v>
      </c>
      <c r="D1203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</v>
      </c>
    </row>
    <row r="1204" spans="1:4" x14ac:dyDescent="0.5">
      <c r="A1204">
        <v>492</v>
      </c>
      <c r="B1204" t="s">
        <v>491</v>
      </c>
      <c r="C1204">
        <f>VLOOKUP(B1204,'Gen V (B2W2)'!B:T,19,FALSE)</f>
        <v>4</v>
      </c>
      <c r="D1204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</v>
      </c>
    </row>
    <row r="1205" spans="1:4" x14ac:dyDescent="0.5">
      <c r="A1205">
        <v>493</v>
      </c>
      <c r="B1205" t="s">
        <v>492</v>
      </c>
      <c r="C1205">
        <f>VLOOKUP(B1205,'Gen V (B2W2)'!B:T,19,FALSE)</f>
        <v>4</v>
      </c>
      <c r="D1205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</v>
      </c>
    </row>
    <row r="1206" spans="1:4" x14ac:dyDescent="0.5">
      <c r="A1206">
        <v>494</v>
      </c>
      <c r="B1206" t="s">
        <v>518</v>
      </c>
      <c r="C1206">
        <f>VLOOKUP(B1206,'Gen V (B2W2)'!B:T,19,FALSE)</f>
        <v>4</v>
      </c>
      <c r="D1206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</v>
      </c>
    </row>
    <row r="1207" spans="1:4" x14ac:dyDescent="0.5">
      <c r="A1207">
        <v>495</v>
      </c>
      <c r="B1207" t="s">
        <v>519</v>
      </c>
      <c r="C1207">
        <f>VLOOKUP(B1207,'Gen V (B2W2)'!B:T,19,FALSE)</f>
        <v>2</v>
      </c>
      <c r="D1207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</v>
      </c>
    </row>
    <row r="1208" spans="1:4" x14ac:dyDescent="0.5">
      <c r="A1208">
        <v>496</v>
      </c>
      <c r="B1208" t="s">
        <v>520</v>
      </c>
      <c r="C1208">
        <f>VLOOKUP(B1208,'Gen V (B2W2)'!B:T,19,FALSE)</f>
        <v>1</v>
      </c>
      <c r="D1208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</v>
      </c>
    </row>
    <row r="1209" spans="1:4" x14ac:dyDescent="0.5">
      <c r="A1209">
        <v>497</v>
      </c>
      <c r="B1209" t="s">
        <v>521</v>
      </c>
      <c r="C1209">
        <f>VLOOKUP(B1209,'Gen V (B2W2)'!B:T,19,FALSE)</f>
        <v>0</v>
      </c>
      <c r="D1209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</v>
      </c>
    </row>
    <row r="1210" spans="1:4" x14ac:dyDescent="0.5">
      <c r="A1210">
        <v>498</v>
      </c>
      <c r="B1210" t="s">
        <v>522</v>
      </c>
      <c r="C1210">
        <f>VLOOKUP(B1210,'Gen V (B2W2)'!B:T,19,FALSE)</f>
        <v>2</v>
      </c>
      <c r="D1210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</v>
      </c>
    </row>
    <row r="1211" spans="1:4" x14ac:dyDescent="0.5">
      <c r="A1211">
        <v>499</v>
      </c>
      <c r="B1211" t="s">
        <v>523</v>
      </c>
      <c r="C1211">
        <f>VLOOKUP(B1211,'Gen V (B2W2)'!B:T,19,FALSE)</f>
        <v>1</v>
      </c>
      <c r="D1211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</v>
      </c>
    </row>
    <row r="1212" spans="1:4" x14ac:dyDescent="0.5">
      <c r="A1212">
        <v>500</v>
      </c>
      <c r="B1212" t="s">
        <v>524</v>
      </c>
      <c r="C1212">
        <f>VLOOKUP(B1212,'Gen V (B2W2)'!B:T,19,FALSE)</f>
        <v>0</v>
      </c>
      <c r="D1212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</v>
      </c>
    </row>
    <row r="1213" spans="1:4" x14ac:dyDescent="0.5">
      <c r="A1213">
        <v>501</v>
      </c>
      <c r="B1213" t="s">
        <v>525</v>
      </c>
      <c r="C1213">
        <f>VLOOKUP(B1213,'Gen V (B2W2)'!B:T,19,FALSE)</f>
        <v>2</v>
      </c>
      <c r="D1213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</v>
      </c>
    </row>
    <row r="1214" spans="1:4" x14ac:dyDescent="0.5">
      <c r="A1214">
        <v>502</v>
      </c>
      <c r="B1214" t="s">
        <v>526</v>
      </c>
      <c r="C1214">
        <f>VLOOKUP(B1214,'Gen V (B2W2)'!B:T,19,FALSE)</f>
        <v>1</v>
      </c>
      <c r="D1214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</v>
      </c>
    </row>
    <row r="1215" spans="1:4" x14ac:dyDescent="0.5">
      <c r="A1215">
        <v>503</v>
      </c>
      <c r="B1215" t="s">
        <v>527</v>
      </c>
      <c r="C1215">
        <f>VLOOKUP(B1215,'Gen V (B2W2)'!B:T,19,FALSE)</f>
        <v>0</v>
      </c>
      <c r="D1215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</v>
      </c>
    </row>
    <row r="1216" spans="1:4" x14ac:dyDescent="0.5">
      <c r="A1216">
        <v>504</v>
      </c>
      <c r="B1216" t="s">
        <v>528</v>
      </c>
      <c r="C1216">
        <f>VLOOKUP(B1216,'Gen V (B2W2)'!B:T,19,FALSE)</f>
        <v>1</v>
      </c>
      <c r="D1216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</v>
      </c>
    </row>
    <row r="1217" spans="1:4" x14ac:dyDescent="0.5">
      <c r="A1217">
        <v>505</v>
      </c>
      <c r="B1217" t="s">
        <v>529</v>
      </c>
      <c r="C1217">
        <f>VLOOKUP(B1217,'Gen V (B2W2)'!B:T,19,FALSE)</f>
        <v>0</v>
      </c>
      <c r="D1217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</v>
      </c>
    </row>
    <row r="1218" spans="1:4" x14ac:dyDescent="0.5">
      <c r="A1218">
        <v>506</v>
      </c>
      <c r="B1218" t="s">
        <v>530</v>
      </c>
      <c r="C1218">
        <f>VLOOKUP(B1218,'Gen V (B2W2)'!B:T,19,FALSE)</f>
        <v>2</v>
      </c>
      <c r="D1218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</v>
      </c>
    </row>
    <row r="1219" spans="1:4" x14ac:dyDescent="0.5">
      <c r="A1219">
        <v>507</v>
      </c>
      <c r="B1219" t="s">
        <v>531</v>
      </c>
      <c r="C1219">
        <f>VLOOKUP(B1219,'Gen V (B2W2)'!B:T,19,FALSE)</f>
        <v>1</v>
      </c>
      <c r="D1219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</v>
      </c>
    </row>
    <row r="1220" spans="1:4" x14ac:dyDescent="0.5">
      <c r="A1220">
        <v>508</v>
      </c>
      <c r="B1220" t="s">
        <v>532</v>
      </c>
      <c r="C1220">
        <f>VLOOKUP(B1220,'Gen V (B2W2)'!B:T,19,FALSE)</f>
        <v>0</v>
      </c>
      <c r="D1220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</v>
      </c>
    </row>
    <row r="1221" spans="1:4" x14ac:dyDescent="0.5">
      <c r="A1221">
        <v>509</v>
      </c>
      <c r="B1221" t="s">
        <v>533</v>
      </c>
      <c r="C1221">
        <f>VLOOKUP(B1221,'Gen V (B2W2)'!B:T,19,FALSE)</f>
        <v>1</v>
      </c>
      <c r="D1221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</v>
      </c>
    </row>
    <row r="1222" spans="1:4" x14ac:dyDescent="0.5">
      <c r="A1222">
        <v>510</v>
      </c>
      <c r="B1222" t="s">
        <v>534</v>
      </c>
      <c r="C1222">
        <f>VLOOKUP(B1222,'Gen V (B2W2)'!B:T,19,FALSE)</f>
        <v>0</v>
      </c>
      <c r="D1222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</v>
      </c>
    </row>
    <row r="1223" spans="1:4" x14ac:dyDescent="0.5">
      <c r="A1223">
        <v>511</v>
      </c>
      <c r="B1223" t="s">
        <v>535</v>
      </c>
      <c r="C1223">
        <f>VLOOKUP(B1223,'Gen V (B2W2)'!B:T,19,FALSE)</f>
        <v>1</v>
      </c>
      <c r="D1223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</v>
      </c>
    </row>
    <row r="1224" spans="1:4" x14ac:dyDescent="0.5">
      <c r="A1224">
        <v>512</v>
      </c>
      <c r="B1224" t="s">
        <v>536</v>
      </c>
      <c r="C1224">
        <f>VLOOKUP(B1224,'Gen V (B2W2)'!B:T,19,FALSE)</f>
        <v>0</v>
      </c>
      <c r="D1224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</v>
      </c>
    </row>
    <row r="1225" spans="1:4" x14ac:dyDescent="0.5">
      <c r="A1225">
        <v>513</v>
      </c>
      <c r="B1225" t="s">
        <v>537</v>
      </c>
      <c r="C1225">
        <f>VLOOKUP(B1225,'Gen V (B2W2)'!B:T,19,FALSE)</f>
        <v>1</v>
      </c>
      <c r="D1225" t="str">
        <f t="shared" si="57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</v>
      </c>
    </row>
    <row r="1226" spans="1:4" x14ac:dyDescent="0.5">
      <c r="A1226">
        <v>514</v>
      </c>
      <c r="B1226" t="s">
        <v>538</v>
      </c>
      <c r="C1226">
        <f>VLOOKUP(B1226,'Gen V (B2W2)'!B:T,19,FALSE)</f>
        <v>0</v>
      </c>
      <c r="D1226" t="str">
        <f t="shared" ref="D1226:D1289" si="58">_xlfn.CONCAT(D1225,"[",A1226,",",C1226,E1226,"]",",")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</v>
      </c>
    </row>
    <row r="1227" spans="1:4" x14ac:dyDescent="0.5">
      <c r="A1227">
        <v>515</v>
      </c>
      <c r="B1227" t="s">
        <v>539</v>
      </c>
      <c r="C1227">
        <f>VLOOKUP(B1227,'Gen V (B2W2)'!B:T,19,FALSE)</f>
        <v>1</v>
      </c>
      <c r="D1227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</v>
      </c>
    </row>
    <row r="1228" spans="1:4" x14ac:dyDescent="0.5">
      <c r="A1228">
        <v>516</v>
      </c>
      <c r="B1228" t="s">
        <v>540</v>
      </c>
      <c r="C1228">
        <f>VLOOKUP(B1228,'Gen V (B2W2)'!B:T,19,FALSE)</f>
        <v>0</v>
      </c>
      <c r="D1228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</v>
      </c>
    </row>
    <row r="1229" spans="1:4" x14ac:dyDescent="0.5">
      <c r="A1229">
        <v>517</v>
      </c>
      <c r="B1229" t="s">
        <v>541</v>
      </c>
      <c r="C1229">
        <f>VLOOKUP(B1229,'Gen V (B2W2)'!B:T,19,FALSE)</f>
        <v>1</v>
      </c>
      <c r="D1229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</v>
      </c>
    </row>
    <row r="1230" spans="1:4" x14ac:dyDescent="0.5">
      <c r="A1230">
        <v>518</v>
      </c>
      <c r="B1230" t="s">
        <v>542</v>
      </c>
      <c r="C1230">
        <f>VLOOKUP(B1230,'Gen V (B2W2)'!B:T,19,FALSE)</f>
        <v>0</v>
      </c>
      <c r="D1230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</v>
      </c>
    </row>
    <row r="1231" spans="1:4" x14ac:dyDescent="0.5">
      <c r="A1231">
        <v>519</v>
      </c>
      <c r="B1231" t="s">
        <v>543</v>
      </c>
      <c r="C1231">
        <f>VLOOKUP(B1231,'Gen V (B2W2)'!B:T,19,FALSE)</f>
        <v>2</v>
      </c>
      <c r="D1231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</v>
      </c>
    </row>
    <row r="1232" spans="1:4" x14ac:dyDescent="0.5">
      <c r="A1232">
        <v>520</v>
      </c>
      <c r="B1232" t="s">
        <v>544</v>
      </c>
      <c r="C1232">
        <f>VLOOKUP(B1232,'Gen V (B2W2)'!B:T,19,FALSE)</f>
        <v>1</v>
      </c>
      <c r="D1232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</v>
      </c>
    </row>
    <row r="1233" spans="1:4" x14ac:dyDescent="0.5">
      <c r="A1233">
        <v>521</v>
      </c>
      <c r="B1233" t="s">
        <v>545</v>
      </c>
      <c r="C1233">
        <f>VLOOKUP(B1233,'Gen V (B2W2)'!B:T,19,FALSE)</f>
        <v>0</v>
      </c>
      <c r="D1233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</v>
      </c>
    </row>
    <row r="1234" spans="1:4" x14ac:dyDescent="0.5">
      <c r="A1234">
        <v>522</v>
      </c>
      <c r="B1234" t="s">
        <v>546</v>
      </c>
      <c r="C1234">
        <f>VLOOKUP(B1234,'Gen V (B2W2)'!B:T,19,FALSE)</f>
        <v>1</v>
      </c>
      <c r="D1234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</v>
      </c>
    </row>
    <row r="1235" spans="1:4" x14ac:dyDescent="0.5">
      <c r="A1235">
        <v>523</v>
      </c>
      <c r="B1235" t="s">
        <v>547</v>
      </c>
      <c r="C1235">
        <f>VLOOKUP(B1235,'Gen V (B2W2)'!B:T,19,FALSE)</f>
        <v>0</v>
      </c>
      <c r="D1235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</v>
      </c>
    </row>
    <row r="1236" spans="1:4" x14ac:dyDescent="0.5">
      <c r="A1236">
        <v>524</v>
      </c>
      <c r="B1236" t="s">
        <v>548</v>
      </c>
      <c r="C1236">
        <f>VLOOKUP(B1236,'Gen V (B2W2)'!B:T,19,FALSE)</f>
        <v>2</v>
      </c>
      <c r="D1236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</v>
      </c>
    </row>
    <row r="1237" spans="1:4" x14ac:dyDescent="0.5">
      <c r="A1237">
        <v>525</v>
      </c>
      <c r="B1237" t="s">
        <v>549</v>
      </c>
      <c r="C1237">
        <f>VLOOKUP(B1237,'Gen V (B2W2)'!B:T,19,FALSE)</f>
        <v>1</v>
      </c>
      <c r="D1237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</v>
      </c>
    </row>
    <row r="1238" spans="1:4" x14ac:dyDescent="0.5">
      <c r="A1238">
        <v>526</v>
      </c>
      <c r="B1238" t="s">
        <v>550</v>
      </c>
      <c r="C1238">
        <f>VLOOKUP(B1238,'Gen V (B2W2)'!B:T,19,FALSE)</f>
        <v>0</v>
      </c>
      <c r="D1238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</v>
      </c>
    </row>
    <row r="1239" spans="1:4" x14ac:dyDescent="0.5">
      <c r="A1239">
        <v>527</v>
      </c>
      <c r="B1239" t="s">
        <v>551</v>
      </c>
      <c r="C1239">
        <f>VLOOKUP(B1239,'Gen V (B2W2)'!B:T,19,FALSE)</f>
        <v>1</v>
      </c>
      <c r="D1239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</v>
      </c>
    </row>
    <row r="1240" spans="1:4" x14ac:dyDescent="0.5">
      <c r="A1240">
        <v>528</v>
      </c>
      <c r="B1240" t="s">
        <v>552</v>
      </c>
      <c r="C1240">
        <f>VLOOKUP(B1240,'Gen V (B2W2)'!B:T,19,FALSE)</f>
        <v>0</v>
      </c>
      <c r="D1240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</v>
      </c>
    </row>
    <row r="1241" spans="1:4" x14ac:dyDescent="0.5">
      <c r="A1241">
        <v>529</v>
      </c>
      <c r="B1241" t="s">
        <v>553</v>
      </c>
      <c r="C1241">
        <f>VLOOKUP(B1241,'Gen V (B2W2)'!B:T,19,FALSE)</f>
        <v>1</v>
      </c>
      <c r="D1241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</v>
      </c>
    </row>
    <row r="1242" spans="1:4" x14ac:dyDescent="0.5">
      <c r="A1242">
        <v>530</v>
      </c>
      <c r="B1242" t="s">
        <v>554</v>
      </c>
      <c r="C1242">
        <f>VLOOKUP(B1242,'Gen V (B2W2)'!B:T,19,FALSE)</f>
        <v>0</v>
      </c>
      <c r="D1242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</v>
      </c>
    </row>
    <row r="1243" spans="1:4" x14ac:dyDescent="0.5">
      <c r="A1243">
        <v>531</v>
      </c>
      <c r="B1243" t="s">
        <v>555</v>
      </c>
      <c r="C1243">
        <f>VLOOKUP(B1243,'Gen V (B2W2)'!B:T,19,FALSE)</f>
        <v>0</v>
      </c>
      <c r="D1243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</v>
      </c>
    </row>
    <row r="1244" spans="1:4" x14ac:dyDescent="0.5">
      <c r="A1244">
        <v>532</v>
      </c>
      <c r="B1244" t="s">
        <v>556</v>
      </c>
      <c r="C1244">
        <f>VLOOKUP(B1244,'Gen V (B2W2)'!B:T,19,FALSE)</f>
        <v>2</v>
      </c>
      <c r="D1244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</v>
      </c>
    </row>
    <row r="1245" spans="1:4" x14ac:dyDescent="0.5">
      <c r="A1245">
        <v>533</v>
      </c>
      <c r="B1245" t="s">
        <v>557</v>
      </c>
      <c r="C1245">
        <f>VLOOKUP(B1245,'Gen V (B2W2)'!B:T,19,FALSE)</f>
        <v>1</v>
      </c>
      <c r="D1245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</v>
      </c>
    </row>
    <row r="1246" spans="1:4" x14ac:dyDescent="0.5">
      <c r="A1246">
        <v>534</v>
      </c>
      <c r="B1246" t="s">
        <v>558</v>
      </c>
      <c r="C1246">
        <f>VLOOKUP(B1246,'Gen V (B2W2)'!B:T,19,FALSE)</f>
        <v>0</v>
      </c>
      <c r="D1246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</v>
      </c>
    </row>
    <row r="1247" spans="1:4" x14ac:dyDescent="0.5">
      <c r="A1247">
        <v>535</v>
      </c>
      <c r="B1247" t="s">
        <v>559</v>
      </c>
      <c r="C1247">
        <f>VLOOKUP(B1247,'Gen V (B2W2)'!B:T,19,FALSE)</f>
        <v>2</v>
      </c>
      <c r="D1247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</v>
      </c>
    </row>
    <row r="1248" spans="1:4" x14ac:dyDescent="0.5">
      <c r="A1248">
        <v>536</v>
      </c>
      <c r="B1248" t="s">
        <v>560</v>
      </c>
      <c r="C1248">
        <f>VLOOKUP(B1248,'Gen V (B2W2)'!B:T,19,FALSE)</f>
        <v>1</v>
      </c>
      <c r="D1248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</v>
      </c>
    </row>
    <row r="1249" spans="1:4" x14ac:dyDescent="0.5">
      <c r="A1249">
        <v>537</v>
      </c>
      <c r="B1249" t="s">
        <v>561</v>
      </c>
      <c r="C1249">
        <f>VLOOKUP(B1249,'Gen V (B2W2)'!B:T,19,FALSE)</f>
        <v>0</v>
      </c>
      <c r="D1249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</v>
      </c>
    </row>
    <row r="1250" spans="1:4" x14ac:dyDescent="0.5">
      <c r="A1250">
        <v>538</v>
      </c>
      <c r="B1250" t="s">
        <v>562</v>
      </c>
      <c r="C1250">
        <f>VLOOKUP(B1250,'Gen V (B2W2)'!B:T,19,FALSE)</f>
        <v>0</v>
      </c>
      <c r="D1250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</v>
      </c>
    </row>
    <row r="1251" spans="1:4" x14ac:dyDescent="0.5">
      <c r="A1251">
        <v>539</v>
      </c>
      <c r="B1251" t="s">
        <v>563</v>
      </c>
      <c r="C1251">
        <f>VLOOKUP(B1251,'Gen V (B2W2)'!B:T,19,FALSE)</f>
        <v>0</v>
      </c>
      <c r="D1251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</v>
      </c>
    </row>
    <row r="1252" spans="1:4" x14ac:dyDescent="0.5">
      <c r="A1252">
        <v>540</v>
      </c>
      <c r="B1252" t="s">
        <v>564</v>
      </c>
      <c r="C1252">
        <f>VLOOKUP(B1252,'Gen V (B2W2)'!B:T,19,FALSE)</f>
        <v>2</v>
      </c>
      <c r="D1252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</v>
      </c>
    </row>
    <row r="1253" spans="1:4" x14ac:dyDescent="0.5">
      <c r="A1253">
        <v>541</v>
      </c>
      <c r="B1253" t="s">
        <v>565</v>
      </c>
      <c r="C1253">
        <f>VLOOKUP(B1253,'Gen V (B2W2)'!B:T,19,FALSE)</f>
        <v>1</v>
      </c>
      <c r="D1253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</v>
      </c>
    </row>
    <row r="1254" spans="1:4" x14ac:dyDescent="0.5">
      <c r="A1254">
        <v>542</v>
      </c>
      <c r="B1254" t="s">
        <v>566</v>
      </c>
      <c r="C1254">
        <f>VLOOKUP(B1254,'Gen V (B2W2)'!B:T,19,FALSE)</f>
        <v>0</v>
      </c>
      <c r="D1254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</v>
      </c>
    </row>
    <row r="1255" spans="1:4" x14ac:dyDescent="0.5">
      <c r="A1255">
        <v>543</v>
      </c>
      <c r="B1255" t="s">
        <v>567</v>
      </c>
      <c r="C1255">
        <f>VLOOKUP(B1255,'Gen V (B2W2)'!B:T,19,FALSE)</f>
        <v>2</v>
      </c>
      <c r="D1255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</v>
      </c>
    </row>
    <row r="1256" spans="1:4" x14ac:dyDescent="0.5">
      <c r="A1256">
        <v>544</v>
      </c>
      <c r="B1256" t="s">
        <v>568</v>
      </c>
      <c r="C1256">
        <f>VLOOKUP(B1256,'Gen V (B2W2)'!B:T,19,FALSE)</f>
        <v>1</v>
      </c>
      <c r="D1256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</v>
      </c>
    </row>
    <row r="1257" spans="1:4" x14ac:dyDescent="0.5">
      <c r="A1257">
        <v>545</v>
      </c>
      <c r="B1257" t="s">
        <v>569</v>
      </c>
      <c r="C1257">
        <f>VLOOKUP(B1257,'Gen V (B2W2)'!B:T,19,FALSE)</f>
        <v>0</v>
      </c>
      <c r="D1257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</v>
      </c>
    </row>
    <row r="1258" spans="1:4" x14ac:dyDescent="0.5">
      <c r="A1258">
        <v>546</v>
      </c>
      <c r="B1258" t="s">
        <v>570</v>
      </c>
      <c r="C1258">
        <f>VLOOKUP(B1258,'Gen V (B2W2)'!B:T,19,FALSE)</f>
        <v>1</v>
      </c>
      <c r="D1258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</v>
      </c>
    </row>
    <row r="1259" spans="1:4" x14ac:dyDescent="0.5">
      <c r="A1259">
        <v>547</v>
      </c>
      <c r="B1259" t="s">
        <v>571</v>
      </c>
      <c r="C1259">
        <f>VLOOKUP(B1259,'Gen V (B2W2)'!B:T,19,FALSE)</f>
        <v>0</v>
      </c>
      <c r="D1259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</v>
      </c>
    </row>
    <row r="1260" spans="1:4" x14ac:dyDescent="0.5">
      <c r="A1260">
        <v>548</v>
      </c>
      <c r="B1260" t="s">
        <v>572</v>
      </c>
      <c r="C1260">
        <f>VLOOKUP(B1260,'Gen V (B2W2)'!B:T,19,FALSE)</f>
        <v>1</v>
      </c>
      <c r="D1260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</v>
      </c>
    </row>
    <row r="1261" spans="1:4" x14ac:dyDescent="0.5">
      <c r="A1261">
        <v>549</v>
      </c>
      <c r="B1261" t="s">
        <v>573</v>
      </c>
      <c r="C1261">
        <f>VLOOKUP(B1261,'Gen V (B2W2)'!B:T,19,FALSE)</f>
        <v>0</v>
      </c>
      <c r="D1261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</v>
      </c>
    </row>
    <row r="1262" spans="1:4" x14ac:dyDescent="0.5">
      <c r="A1262">
        <v>550</v>
      </c>
      <c r="B1262" t="s">
        <v>574</v>
      </c>
      <c r="C1262">
        <f>VLOOKUP(B1262,'Gen V (B2W2)'!B:T,19,FALSE)</f>
        <v>0</v>
      </c>
      <c r="D1262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</v>
      </c>
    </row>
    <row r="1263" spans="1:4" x14ac:dyDescent="0.5">
      <c r="A1263">
        <v>551</v>
      </c>
      <c r="B1263" t="s">
        <v>575</v>
      </c>
      <c r="C1263">
        <f>VLOOKUP(B1263,'Gen V (B2W2)'!B:T,19,FALSE)</f>
        <v>2</v>
      </c>
      <c r="D1263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</v>
      </c>
    </row>
    <row r="1264" spans="1:4" x14ac:dyDescent="0.5">
      <c r="A1264">
        <v>552</v>
      </c>
      <c r="B1264" t="s">
        <v>576</v>
      </c>
      <c r="C1264">
        <f>VLOOKUP(B1264,'Gen V (B2W2)'!B:T,19,FALSE)</f>
        <v>1</v>
      </c>
      <c r="D1264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</v>
      </c>
    </row>
    <row r="1265" spans="1:4" x14ac:dyDescent="0.5">
      <c r="A1265">
        <v>553</v>
      </c>
      <c r="B1265" t="s">
        <v>577</v>
      </c>
      <c r="C1265">
        <f>VLOOKUP(B1265,'Gen V (B2W2)'!B:T,19,FALSE)</f>
        <v>0</v>
      </c>
      <c r="D1265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</v>
      </c>
    </row>
    <row r="1266" spans="1:4" x14ac:dyDescent="0.5">
      <c r="A1266">
        <v>554</v>
      </c>
      <c r="B1266" t="s">
        <v>578</v>
      </c>
      <c r="C1266">
        <f>VLOOKUP(B1266,'Gen V (B2W2)'!B:T,19,FALSE)</f>
        <v>1</v>
      </c>
      <c r="D1266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</v>
      </c>
    </row>
    <row r="1267" spans="1:4" x14ac:dyDescent="0.5">
      <c r="A1267">
        <v>555</v>
      </c>
      <c r="B1267" t="s">
        <v>579</v>
      </c>
      <c r="C1267">
        <f>VLOOKUP(B1267,'Gen V (B2W2)'!B:T,19,FALSE)</f>
        <v>0</v>
      </c>
      <c r="D1267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</v>
      </c>
    </row>
    <row r="1268" spans="1:4" x14ac:dyDescent="0.5">
      <c r="A1268">
        <v>556</v>
      </c>
      <c r="B1268" t="s">
        <v>580</v>
      </c>
      <c r="C1268">
        <f>VLOOKUP(B1268,'Gen V (B2W2)'!B:T,19,FALSE)</f>
        <v>0</v>
      </c>
      <c r="D1268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</v>
      </c>
    </row>
    <row r="1269" spans="1:4" x14ac:dyDescent="0.5">
      <c r="A1269">
        <v>557</v>
      </c>
      <c r="B1269" t="s">
        <v>581</v>
      </c>
      <c r="C1269">
        <f>VLOOKUP(B1269,'Gen V (B2W2)'!B:T,19,FALSE)</f>
        <v>1</v>
      </c>
      <c r="D1269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</v>
      </c>
    </row>
    <row r="1270" spans="1:4" x14ac:dyDescent="0.5">
      <c r="A1270">
        <v>558</v>
      </c>
      <c r="B1270" t="s">
        <v>582</v>
      </c>
      <c r="C1270">
        <f>VLOOKUP(B1270,'Gen V (B2W2)'!B:T,19,FALSE)</f>
        <v>0</v>
      </c>
      <c r="D1270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</v>
      </c>
    </row>
    <row r="1271" spans="1:4" x14ac:dyDescent="0.5">
      <c r="A1271">
        <v>559</v>
      </c>
      <c r="B1271" t="s">
        <v>583</v>
      </c>
      <c r="C1271">
        <f>VLOOKUP(B1271,'Gen V (B2W2)'!B:T,19,FALSE)</f>
        <v>1</v>
      </c>
      <c r="D1271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</v>
      </c>
    </row>
    <row r="1272" spans="1:4" x14ac:dyDescent="0.5">
      <c r="A1272">
        <v>560</v>
      </c>
      <c r="B1272" t="s">
        <v>584</v>
      </c>
      <c r="C1272">
        <f>VLOOKUP(B1272,'Gen V (B2W2)'!B:T,19,FALSE)</f>
        <v>0</v>
      </c>
      <c r="D1272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</v>
      </c>
    </row>
    <row r="1273" spans="1:4" x14ac:dyDescent="0.5">
      <c r="A1273">
        <v>561</v>
      </c>
      <c r="B1273" t="s">
        <v>585</v>
      </c>
      <c r="C1273">
        <f>VLOOKUP(B1273,'Gen V (B2W2)'!B:T,19,FALSE)</f>
        <v>0</v>
      </c>
      <c r="D1273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</v>
      </c>
    </row>
    <row r="1274" spans="1:4" x14ac:dyDescent="0.5">
      <c r="A1274">
        <v>562</v>
      </c>
      <c r="B1274" t="s">
        <v>586</v>
      </c>
      <c r="C1274">
        <f>VLOOKUP(B1274,'Gen V (B2W2)'!B:T,19,FALSE)</f>
        <v>1</v>
      </c>
      <c r="D1274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</v>
      </c>
    </row>
    <row r="1275" spans="1:4" x14ac:dyDescent="0.5">
      <c r="A1275">
        <v>563</v>
      </c>
      <c r="B1275" t="s">
        <v>587</v>
      </c>
      <c r="C1275">
        <f>VLOOKUP(B1275,'Gen V (B2W2)'!B:T,19,FALSE)</f>
        <v>0</v>
      </c>
      <c r="D1275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</v>
      </c>
    </row>
    <row r="1276" spans="1:4" x14ac:dyDescent="0.5">
      <c r="A1276">
        <v>564</v>
      </c>
      <c r="B1276" t="s">
        <v>588</v>
      </c>
      <c r="C1276">
        <f>VLOOKUP(B1276,'Gen V (B2W2)'!B:T,19,FALSE)</f>
        <v>1</v>
      </c>
      <c r="D1276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</v>
      </c>
    </row>
    <row r="1277" spans="1:4" x14ac:dyDescent="0.5">
      <c r="A1277">
        <v>565</v>
      </c>
      <c r="B1277" t="s">
        <v>589</v>
      </c>
      <c r="C1277">
        <f>VLOOKUP(B1277,'Gen V (B2W2)'!B:T,19,FALSE)</f>
        <v>0</v>
      </c>
      <c r="D1277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</v>
      </c>
    </row>
    <row r="1278" spans="1:4" x14ac:dyDescent="0.5">
      <c r="A1278">
        <v>566</v>
      </c>
      <c r="B1278" t="s">
        <v>590</v>
      </c>
      <c r="C1278">
        <f>VLOOKUP(B1278,'Gen V (B2W2)'!B:T,19,FALSE)</f>
        <v>1</v>
      </c>
      <c r="D1278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</v>
      </c>
    </row>
    <row r="1279" spans="1:4" x14ac:dyDescent="0.5">
      <c r="A1279">
        <v>567</v>
      </c>
      <c r="B1279" t="s">
        <v>591</v>
      </c>
      <c r="C1279">
        <f>VLOOKUP(B1279,'Gen V (B2W2)'!B:T,19,FALSE)</f>
        <v>0</v>
      </c>
      <c r="D1279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</v>
      </c>
    </row>
    <row r="1280" spans="1:4" x14ac:dyDescent="0.5">
      <c r="A1280">
        <v>568</v>
      </c>
      <c r="B1280" t="s">
        <v>592</v>
      </c>
      <c r="C1280">
        <f>VLOOKUP(B1280,'Gen V (B2W2)'!B:T,19,FALSE)</f>
        <v>1</v>
      </c>
      <c r="D1280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</v>
      </c>
    </row>
    <row r="1281" spans="1:4" x14ac:dyDescent="0.5">
      <c r="A1281">
        <v>569</v>
      </c>
      <c r="B1281" t="s">
        <v>593</v>
      </c>
      <c r="C1281">
        <f>VLOOKUP(B1281,'Gen V (B2W2)'!B:T,19,FALSE)</f>
        <v>0</v>
      </c>
      <c r="D1281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</v>
      </c>
    </row>
    <row r="1282" spans="1:4" x14ac:dyDescent="0.5">
      <c r="A1282">
        <v>570</v>
      </c>
      <c r="B1282" t="s">
        <v>594</v>
      </c>
      <c r="C1282">
        <f>VLOOKUP(B1282,'Gen V (B2W2)'!B:T,19,FALSE)</f>
        <v>1</v>
      </c>
      <c r="D1282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</v>
      </c>
    </row>
    <row r="1283" spans="1:4" x14ac:dyDescent="0.5">
      <c r="A1283">
        <v>571</v>
      </c>
      <c r="B1283" t="s">
        <v>595</v>
      </c>
      <c r="C1283">
        <f>VLOOKUP(B1283,'Gen V (B2W2)'!B:T,19,FALSE)</f>
        <v>0</v>
      </c>
      <c r="D1283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</v>
      </c>
    </row>
    <row r="1284" spans="1:4" x14ac:dyDescent="0.5">
      <c r="A1284">
        <v>572</v>
      </c>
      <c r="B1284" t="s">
        <v>596</v>
      </c>
      <c r="C1284">
        <f>VLOOKUP(B1284,'Gen V (B2W2)'!B:T,19,FALSE)</f>
        <v>1</v>
      </c>
      <c r="D1284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</v>
      </c>
    </row>
    <row r="1285" spans="1:4" x14ac:dyDescent="0.5">
      <c r="A1285">
        <v>573</v>
      </c>
      <c r="B1285" t="s">
        <v>597</v>
      </c>
      <c r="C1285">
        <f>VLOOKUP(B1285,'Gen V (B2W2)'!B:T,19,FALSE)</f>
        <v>0</v>
      </c>
      <c r="D1285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</v>
      </c>
    </row>
    <row r="1286" spans="1:4" x14ac:dyDescent="0.5">
      <c r="A1286">
        <v>574</v>
      </c>
      <c r="B1286" t="s">
        <v>598</v>
      </c>
      <c r="C1286">
        <f>VLOOKUP(B1286,'Gen V (B2W2)'!B:T,19,FALSE)</f>
        <v>2</v>
      </c>
      <c r="D1286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</v>
      </c>
    </row>
    <row r="1287" spans="1:4" x14ac:dyDescent="0.5">
      <c r="A1287">
        <v>575</v>
      </c>
      <c r="B1287" t="s">
        <v>599</v>
      </c>
      <c r="C1287">
        <f>VLOOKUP(B1287,'Gen V (B2W2)'!B:T,19,FALSE)</f>
        <v>1</v>
      </c>
      <c r="D1287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</v>
      </c>
    </row>
    <row r="1288" spans="1:4" x14ac:dyDescent="0.5">
      <c r="A1288">
        <v>576</v>
      </c>
      <c r="B1288" t="s">
        <v>600</v>
      </c>
      <c r="C1288">
        <f>VLOOKUP(B1288,'Gen V (B2W2)'!B:T,19,FALSE)</f>
        <v>0</v>
      </c>
      <c r="D1288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</v>
      </c>
    </row>
    <row r="1289" spans="1:4" x14ac:dyDescent="0.5">
      <c r="A1289">
        <v>577</v>
      </c>
      <c r="B1289" t="s">
        <v>601</v>
      </c>
      <c r="C1289">
        <f>VLOOKUP(B1289,'Gen V (B2W2)'!B:T,19,FALSE)</f>
        <v>2</v>
      </c>
      <c r="D1289" t="str">
        <f t="shared" si="58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</v>
      </c>
    </row>
    <row r="1290" spans="1:4" x14ac:dyDescent="0.5">
      <c r="A1290">
        <v>578</v>
      </c>
      <c r="B1290" t="s">
        <v>602</v>
      </c>
      <c r="C1290">
        <f>VLOOKUP(B1290,'Gen V (B2W2)'!B:T,19,FALSE)</f>
        <v>1</v>
      </c>
      <c r="D1290" t="str">
        <f t="shared" ref="D1290:D1353" si="59">_xlfn.CONCAT(D1289,"[",A1290,",",C1290,E1290,"]",",")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</v>
      </c>
    </row>
    <row r="1291" spans="1:4" x14ac:dyDescent="0.5">
      <c r="A1291">
        <v>579</v>
      </c>
      <c r="B1291" t="s">
        <v>603</v>
      </c>
      <c r="C1291">
        <f>VLOOKUP(B1291,'Gen V (B2W2)'!B:T,19,FALSE)</f>
        <v>0</v>
      </c>
      <c r="D1291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</v>
      </c>
    </row>
    <row r="1292" spans="1:4" x14ac:dyDescent="0.5">
      <c r="A1292">
        <v>580</v>
      </c>
      <c r="B1292" t="s">
        <v>604</v>
      </c>
      <c r="C1292">
        <f>VLOOKUP(B1292,'Gen V (B2W2)'!B:T,19,FALSE)</f>
        <v>1</v>
      </c>
      <c r="D1292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</v>
      </c>
    </row>
    <row r="1293" spans="1:4" x14ac:dyDescent="0.5">
      <c r="A1293">
        <v>581</v>
      </c>
      <c r="B1293" t="s">
        <v>605</v>
      </c>
      <c r="C1293">
        <f>VLOOKUP(B1293,'Gen V (B2W2)'!B:T,19,FALSE)</f>
        <v>0</v>
      </c>
      <c r="D1293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</v>
      </c>
    </row>
    <row r="1294" spans="1:4" x14ac:dyDescent="0.5">
      <c r="A1294">
        <v>582</v>
      </c>
      <c r="B1294" t="s">
        <v>606</v>
      </c>
      <c r="C1294">
        <f>VLOOKUP(B1294,'Gen V (B2W2)'!B:T,19,FALSE)</f>
        <v>2</v>
      </c>
      <c r="D1294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</v>
      </c>
    </row>
    <row r="1295" spans="1:4" x14ac:dyDescent="0.5">
      <c r="A1295">
        <v>583</v>
      </c>
      <c r="B1295" t="s">
        <v>607</v>
      </c>
      <c r="C1295">
        <f>VLOOKUP(B1295,'Gen V (B2W2)'!B:T,19,FALSE)</f>
        <v>1</v>
      </c>
      <c r="D1295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</v>
      </c>
    </row>
    <row r="1296" spans="1:4" x14ac:dyDescent="0.5">
      <c r="A1296">
        <v>584</v>
      </c>
      <c r="B1296" t="s">
        <v>608</v>
      </c>
      <c r="C1296">
        <f>VLOOKUP(B1296,'Gen V (B2W2)'!B:T,19,FALSE)</f>
        <v>0</v>
      </c>
      <c r="D1296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</v>
      </c>
    </row>
    <row r="1297" spans="1:4" x14ac:dyDescent="0.5">
      <c r="A1297">
        <v>585</v>
      </c>
      <c r="B1297" t="s">
        <v>609</v>
      </c>
      <c r="C1297">
        <f>VLOOKUP(B1297,'Gen V (B2W2)'!B:T,19,FALSE)</f>
        <v>1</v>
      </c>
      <c r="D1297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</v>
      </c>
    </row>
    <row r="1298" spans="1:4" x14ac:dyDescent="0.5">
      <c r="A1298">
        <v>586</v>
      </c>
      <c r="B1298" t="s">
        <v>610</v>
      </c>
      <c r="C1298">
        <f>VLOOKUP(B1298,'Gen V (B2W2)'!B:T,19,FALSE)</f>
        <v>0</v>
      </c>
      <c r="D1298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</v>
      </c>
    </row>
    <row r="1299" spans="1:4" x14ac:dyDescent="0.5">
      <c r="A1299">
        <v>587</v>
      </c>
      <c r="B1299" t="s">
        <v>611</v>
      </c>
      <c r="C1299">
        <f>VLOOKUP(B1299,'Gen V (B2W2)'!B:T,19,FALSE)</f>
        <v>0</v>
      </c>
      <c r="D1299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</v>
      </c>
    </row>
    <row r="1300" spans="1:4" x14ac:dyDescent="0.5">
      <c r="A1300">
        <v>588</v>
      </c>
      <c r="B1300" t="s">
        <v>612</v>
      </c>
      <c r="C1300">
        <f>VLOOKUP(B1300,'Gen V (B2W2)'!B:T,19,FALSE)</f>
        <v>1</v>
      </c>
      <c r="D1300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</v>
      </c>
    </row>
    <row r="1301" spans="1:4" x14ac:dyDescent="0.5">
      <c r="A1301">
        <v>589</v>
      </c>
      <c r="B1301" t="s">
        <v>613</v>
      </c>
      <c r="C1301">
        <f>VLOOKUP(B1301,'Gen V (B2W2)'!B:T,19,FALSE)</f>
        <v>0</v>
      </c>
      <c r="D1301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</v>
      </c>
    </row>
    <row r="1302" spans="1:4" x14ac:dyDescent="0.5">
      <c r="A1302">
        <v>590</v>
      </c>
      <c r="B1302" t="s">
        <v>614</v>
      </c>
      <c r="C1302">
        <f>VLOOKUP(B1302,'Gen V (B2W2)'!B:T,19,FALSE)</f>
        <v>1</v>
      </c>
      <c r="D1302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</v>
      </c>
    </row>
    <row r="1303" spans="1:4" x14ac:dyDescent="0.5">
      <c r="A1303">
        <v>591</v>
      </c>
      <c r="B1303" t="s">
        <v>615</v>
      </c>
      <c r="C1303">
        <f>VLOOKUP(B1303,'Gen V (B2W2)'!B:T,19,FALSE)</f>
        <v>0</v>
      </c>
      <c r="D1303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</v>
      </c>
    </row>
    <row r="1304" spans="1:4" x14ac:dyDescent="0.5">
      <c r="A1304">
        <v>592</v>
      </c>
      <c r="B1304" t="s">
        <v>616</v>
      </c>
      <c r="C1304">
        <f>VLOOKUP(B1304,'Gen V (B2W2)'!B:T,19,FALSE)</f>
        <v>1</v>
      </c>
      <c r="D1304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</v>
      </c>
    </row>
    <row r="1305" spans="1:4" x14ac:dyDescent="0.5">
      <c r="A1305">
        <v>593</v>
      </c>
      <c r="B1305" t="s">
        <v>617</v>
      </c>
      <c r="C1305">
        <f>VLOOKUP(B1305,'Gen V (B2W2)'!B:T,19,FALSE)</f>
        <v>0</v>
      </c>
      <c r="D1305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</v>
      </c>
    </row>
    <row r="1306" spans="1:4" x14ac:dyDescent="0.5">
      <c r="A1306">
        <v>594</v>
      </c>
      <c r="B1306" t="s">
        <v>618</v>
      </c>
      <c r="C1306">
        <f>VLOOKUP(B1306,'Gen V (B2W2)'!B:T,19,FALSE)</f>
        <v>0</v>
      </c>
      <c r="D1306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</v>
      </c>
    </row>
    <row r="1307" spans="1:4" x14ac:dyDescent="0.5">
      <c r="A1307">
        <v>595</v>
      </c>
      <c r="B1307" t="s">
        <v>619</v>
      </c>
      <c r="C1307">
        <f>VLOOKUP(B1307,'Gen V (B2W2)'!B:T,19,FALSE)</f>
        <v>1</v>
      </c>
      <c r="D1307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</v>
      </c>
    </row>
    <row r="1308" spans="1:4" x14ac:dyDescent="0.5">
      <c r="A1308">
        <v>596</v>
      </c>
      <c r="B1308" t="s">
        <v>620</v>
      </c>
      <c r="C1308">
        <f>VLOOKUP(B1308,'Gen V (B2W2)'!B:T,19,FALSE)</f>
        <v>0</v>
      </c>
      <c r="D1308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</v>
      </c>
    </row>
    <row r="1309" spans="1:4" x14ac:dyDescent="0.5">
      <c r="A1309">
        <v>597</v>
      </c>
      <c r="B1309" t="s">
        <v>621</v>
      </c>
      <c r="C1309">
        <f>VLOOKUP(B1309,'Gen V (B2W2)'!B:T,19,FALSE)</f>
        <v>1</v>
      </c>
      <c r="D1309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</v>
      </c>
    </row>
    <row r="1310" spans="1:4" x14ac:dyDescent="0.5">
      <c r="A1310">
        <v>598</v>
      </c>
      <c r="B1310" t="s">
        <v>622</v>
      </c>
      <c r="C1310">
        <f>VLOOKUP(B1310,'Gen V (B2W2)'!B:T,19,FALSE)</f>
        <v>0</v>
      </c>
      <c r="D1310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</v>
      </c>
    </row>
    <row r="1311" spans="1:4" x14ac:dyDescent="0.5">
      <c r="A1311">
        <v>599</v>
      </c>
      <c r="B1311" t="s">
        <v>623</v>
      </c>
      <c r="C1311">
        <f>VLOOKUP(B1311,'Gen V (B2W2)'!B:T,19,FALSE)</f>
        <v>2</v>
      </c>
      <c r="D1311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</v>
      </c>
    </row>
    <row r="1312" spans="1:4" x14ac:dyDescent="0.5">
      <c r="A1312">
        <v>600</v>
      </c>
      <c r="B1312" t="s">
        <v>624</v>
      </c>
      <c r="C1312">
        <f>VLOOKUP(B1312,'Gen V (B2W2)'!B:T,19,FALSE)</f>
        <v>1</v>
      </c>
      <c r="D1312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</v>
      </c>
    </row>
    <row r="1313" spans="1:4" x14ac:dyDescent="0.5">
      <c r="A1313">
        <v>601</v>
      </c>
      <c r="B1313" t="s">
        <v>625</v>
      </c>
      <c r="C1313">
        <f>VLOOKUP(B1313,'Gen V (B2W2)'!B:T,19,FALSE)</f>
        <v>0</v>
      </c>
      <c r="D1313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</v>
      </c>
    </row>
    <row r="1314" spans="1:4" x14ac:dyDescent="0.5">
      <c r="A1314">
        <v>602</v>
      </c>
      <c r="B1314" t="s">
        <v>626</v>
      </c>
      <c r="C1314">
        <f>VLOOKUP(B1314,'Gen V (B2W2)'!B:T,19,FALSE)</f>
        <v>2</v>
      </c>
      <c r="D1314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</v>
      </c>
    </row>
    <row r="1315" spans="1:4" x14ac:dyDescent="0.5">
      <c r="A1315">
        <v>603</v>
      </c>
      <c r="B1315" t="s">
        <v>627</v>
      </c>
      <c r="C1315">
        <f>VLOOKUP(B1315,'Gen V (B2W2)'!B:T,19,FALSE)</f>
        <v>1</v>
      </c>
      <c r="D1315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</v>
      </c>
    </row>
    <row r="1316" spans="1:4" x14ac:dyDescent="0.5">
      <c r="A1316">
        <v>604</v>
      </c>
      <c r="B1316" t="s">
        <v>628</v>
      </c>
      <c r="C1316">
        <f>VLOOKUP(B1316,'Gen V (B2W2)'!B:T,19,FALSE)</f>
        <v>0</v>
      </c>
      <c r="D1316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</v>
      </c>
    </row>
    <row r="1317" spans="1:4" x14ac:dyDescent="0.5">
      <c r="A1317">
        <v>605</v>
      </c>
      <c r="B1317" t="s">
        <v>629</v>
      </c>
      <c r="C1317">
        <f>VLOOKUP(B1317,'Gen V (B2W2)'!B:T,19,FALSE)</f>
        <v>1</v>
      </c>
      <c r="D1317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</v>
      </c>
    </row>
    <row r="1318" spans="1:4" x14ac:dyDescent="0.5">
      <c r="A1318">
        <v>606</v>
      </c>
      <c r="B1318" t="s">
        <v>630</v>
      </c>
      <c r="C1318">
        <f>VLOOKUP(B1318,'Gen V (B2W2)'!B:T,19,FALSE)</f>
        <v>0</v>
      </c>
      <c r="D1318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</v>
      </c>
    </row>
    <row r="1319" spans="1:4" x14ac:dyDescent="0.5">
      <c r="A1319">
        <v>607</v>
      </c>
      <c r="B1319" t="s">
        <v>631</v>
      </c>
      <c r="C1319">
        <f>VLOOKUP(B1319,'Gen V (B2W2)'!B:T,19,FALSE)</f>
        <v>2</v>
      </c>
      <c r="D1319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</v>
      </c>
    </row>
    <row r="1320" spans="1:4" x14ac:dyDescent="0.5">
      <c r="A1320">
        <v>608</v>
      </c>
      <c r="B1320" t="s">
        <v>632</v>
      </c>
      <c r="C1320">
        <f>VLOOKUP(B1320,'Gen V (B2W2)'!B:T,19,FALSE)</f>
        <v>1</v>
      </c>
      <c r="D1320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</v>
      </c>
    </row>
    <row r="1321" spans="1:4" x14ac:dyDescent="0.5">
      <c r="A1321">
        <v>609</v>
      </c>
      <c r="B1321" t="s">
        <v>633</v>
      </c>
      <c r="C1321">
        <f>VLOOKUP(B1321,'Gen V (B2W2)'!B:T,19,FALSE)</f>
        <v>0</v>
      </c>
      <c r="D1321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</v>
      </c>
    </row>
    <row r="1322" spans="1:4" x14ac:dyDescent="0.5">
      <c r="A1322">
        <v>610</v>
      </c>
      <c r="B1322" t="s">
        <v>634</v>
      </c>
      <c r="C1322">
        <f>VLOOKUP(B1322,'Gen V (B2W2)'!B:T,19,FALSE)</f>
        <v>2</v>
      </c>
      <c r="D1322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</v>
      </c>
    </row>
    <row r="1323" spans="1:4" x14ac:dyDescent="0.5">
      <c r="A1323">
        <v>611</v>
      </c>
      <c r="B1323" t="s">
        <v>635</v>
      </c>
      <c r="C1323">
        <f>VLOOKUP(B1323,'Gen V (B2W2)'!B:T,19,FALSE)</f>
        <v>1</v>
      </c>
      <c r="D1323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</v>
      </c>
    </row>
    <row r="1324" spans="1:4" x14ac:dyDescent="0.5">
      <c r="A1324">
        <v>612</v>
      </c>
      <c r="B1324" t="s">
        <v>636</v>
      </c>
      <c r="C1324">
        <f>VLOOKUP(B1324,'Gen V (B2W2)'!B:T,19,FALSE)</f>
        <v>0</v>
      </c>
      <c r="D1324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</v>
      </c>
    </row>
    <row r="1325" spans="1:4" x14ac:dyDescent="0.5">
      <c r="A1325">
        <v>613</v>
      </c>
      <c r="B1325" t="s">
        <v>637</v>
      </c>
      <c r="C1325">
        <f>VLOOKUP(B1325,'Gen V (B2W2)'!B:T,19,FALSE)</f>
        <v>1</v>
      </c>
      <c r="D1325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</v>
      </c>
    </row>
    <row r="1326" spans="1:4" x14ac:dyDescent="0.5">
      <c r="A1326">
        <v>614</v>
      </c>
      <c r="B1326" t="s">
        <v>638</v>
      </c>
      <c r="C1326">
        <f>VLOOKUP(B1326,'Gen V (B2W2)'!B:T,19,FALSE)</f>
        <v>0</v>
      </c>
      <c r="D1326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</v>
      </c>
    </row>
    <row r="1327" spans="1:4" x14ac:dyDescent="0.5">
      <c r="A1327">
        <v>615</v>
      </c>
      <c r="B1327" t="s">
        <v>639</v>
      </c>
      <c r="C1327">
        <f>VLOOKUP(B1327,'Gen V (B2W2)'!B:T,19,FALSE)</f>
        <v>0</v>
      </c>
      <c r="D1327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</v>
      </c>
    </row>
    <row r="1328" spans="1:4" x14ac:dyDescent="0.5">
      <c r="A1328">
        <v>616</v>
      </c>
      <c r="B1328" t="s">
        <v>640</v>
      </c>
      <c r="C1328">
        <f>VLOOKUP(B1328,'Gen V (B2W2)'!B:T,19,FALSE)</f>
        <v>1</v>
      </c>
      <c r="D1328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</v>
      </c>
    </row>
    <row r="1329" spans="1:4" x14ac:dyDescent="0.5">
      <c r="A1329">
        <v>617</v>
      </c>
      <c r="B1329" t="s">
        <v>641</v>
      </c>
      <c r="C1329">
        <f>VLOOKUP(B1329,'Gen V (B2W2)'!B:T,19,FALSE)</f>
        <v>0</v>
      </c>
      <c r="D1329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</v>
      </c>
    </row>
    <row r="1330" spans="1:4" x14ac:dyDescent="0.5">
      <c r="A1330">
        <v>618</v>
      </c>
      <c r="B1330" t="s">
        <v>642</v>
      </c>
      <c r="C1330">
        <f>VLOOKUP(B1330,'Gen V (B2W2)'!B:T,19,FALSE)</f>
        <v>0</v>
      </c>
      <c r="D1330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</v>
      </c>
    </row>
    <row r="1331" spans="1:4" x14ac:dyDescent="0.5">
      <c r="A1331">
        <v>619</v>
      </c>
      <c r="B1331" t="s">
        <v>643</v>
      </c>
      <c r="C1331">
        <f>VLOOKUP(B1331,'Gen V (B2W2)'!B:T,19,FALSE)</f>
        <v>1</v>
      </c>
      <c r="D1331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</v>
      </c>
    </row>
    <row r="1332" spans="1:4" x14ac:dyDescent="0.5">
      <c r="A1332">
        <v>620</v>
      </c>
      <c r="B1332" t="s">
        <v>644</v>
      </c>
      <c r="C1332">
        <f>VLOOKUP(B1332,'Gen V (B2W2)'!B:T,19,FALSE)</f>
        <v>0</v>
      </c>
      <c r="D1332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</v>
      </c>
    </row>
    <row r="1333" spans="1:4" x14ac:dyDescent="0.5">
      <c r="A1333">
        <v>621</v>
      </c>
      <c r="B1333" t="s">
        <v>645</v>
      </c>
      <c r="C1333">
        <f>VLOOKUP(B1333,'Gen V (B2W2)'!B:T,19,FALSE)</f>
        <v>0</v>
      </c>
      <c r="D1333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</v>
      </c>
    </row>
    <row r="1334" spans="1:4" x14ac:dyDescent="0.5">
      <c r="A1334">
        <v>622</v>
      </c>
      <c r="B1334" t="s">
        <v>646</v>
      </c>
      <c r="C1334">
        <f>VLOOKUP(B1334,'Gen V (B2W2)'!B:T,19,FALSE)</f>
        <v>1</v>
      </c>
      <c r="D1334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</v>
      </c>
    </row>
    <row r="1335" spans="1:4" x14ac:dyDescent="0.5">
      <c r="A1335">
        <v>623</v>
      </c>
      <c r="B1335" t="s">
        <v>647</v>
      </c>
      <c r="C1335">
        <f>VLOOKUP(B1335,'Gen V (B2W2)'!B:T,19,FALSE)</f>
        <v>0</v>
      </c>
      <c r="D1335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</v>
      </c>
    </row>
    <row r="1336" spans="1:4" x14ac:dyDescent="0.5">
      <c r="A1336">
        <v>624</v>
      </c>
      <c r="B1336" t="s">
        <v>648</v>
      </c>
      <c r="C1336">
        <f>VLOOKUP(B1336,'Gen V (B2W2)'!B:T,19,FALSE)</f>
        <v>1</v>
      </c>
      <c r="D1336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</v>
      </c>
    </row>
    <row r="1337" spans="1:4" x14ac:dyDescent="0.5">
      <c r="A1337">
        <v>625</v>
      </c>
      <c r="B1337" t="s">
        <v>649</v>
      </c>
      <c r="C1337">
        <f>VLOOKUP(B1337,'Gen V (B2W2)'!B:T,19,FALSE)</f>
        <v>0</v>
      </c>
      <c r="D1337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</v>
      </c>
    </row>
    <row r="1338" spans="1:4" x14ac:dyDescent="0.5">
      <c r="A1338">
        <v>626</v>
      </c>
      <c r="B1338" t="s">
        <v>650</v>
      </c>
      <c r="C1338">
        <f>VLOOKUP(B1338,'Gen V (B2W2)'!B:T,19,FALSE)</f>
        <v>0</v>
      </c>
      <c r="D1338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</v>
      </c>
    </row>
    <row r="1339" spans="1:4" x14ac:dyDescent="0.5">
      <c r="A1339">
        <v>627</v>
      </c>
      <c r="B1339" t="s">
        <v>651</v>
      </c>
      <c r="C1339">
        <f>VLOOKUP(B1339,'Gen V (B2W2)'!B:T,19,FALSE)</f>
        <v>1</v>
      </c>
      <c r="D1339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</v>
      </c>
    </row>
    <row r="1340" spans="1:4" x14ac:dyDescent="0.5">
      <c r="A1340">
        <v>628</v>
      </c>
      <c r="B1340" t="s">
        <v>652</v>
      </c>
      <c r="C1340">
        <f>VLOOKUP(B1340,'Gen V (B2W2)'!B:T,19,FALSE)</f>
        <v>0</v>
      </c>
      <c r="D1340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</v>
      </c>
    </row>
    <row r="1341" spans="1:4" x14ac:dyDescent="0.5">
      <c r="A1341">
        <v>629</v>
      </c>
      <c r="B1341" t="s">
        <v>653</v>
      </c>
      <c r="C1341">
        <f>VLOOKUP(B1341,'Gen V (B2W2)'!B:T,19,FALSE)</f>
        <v>1</v>
      </c>
      <c r="D1341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</v>
      </c>
    </row>
    <row r="1342" spans="1:4" x14ac:dyDescent="0.5">
      <c r="A1342">
        <v>630</v>
      </c>
      <c r="B1342" t="s">
        <v>654</v>
      </c>
      <c r="C1342">
        <f>VLOOKUP(B1342,'Gen V (B2W2)'!B:T,19,FALSE)</f>
        <v>0</v>
      </c>
      <c r="D1342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</v>
      </c>
    </row>
    <row r="1343" spans="1:4" x14ac:dyDescent="0.5">
      <c r="A1343">
        <v>631</v>
      </c>
      <c r="B1343" t="s">
        <v>655</v>
      </c>
      <c r="C1343">
        <f>VLOOKUP(B1343,'Gen V (B2W2)'!B:T,19,FALSE)</f>
        <v>0</v>
      </c>
      <c r="D1343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</v>
      </c>
    </row>
    <row r="1344" spans="1:4" x14ac:dyDescent="0.5">
      <c r="A1344">
        <v>632</v>
      </c>
      <c r="B1344" t="s">
        <v>656</v>
      </c>
      <c r="C1344">
        <f>VLOOKUP(B1344,'Gen V (B2W2)'!B:T,19,FALSE)</f>
        <v>0</v>
      </c>
      <c r="D1344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</v>
      </c>
    </row>
    <row r="1345" spans="1:4" x14ac:dyDescent="0.5">
      <c r="A1345">
        <v>633</v>
      </c>
      <c r="B1345" t="s">
        <v>657</v>
      </c>
      <c r="C1345">
        <f>VLOOKUP(B1345,'Gen V (B2W2)'!B:T,19,FALSE)</f>
        <v>2</v>
      </c>
      <c r="D1345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</v>
      </c>
    </row>
    <row r="1346" spans="1:4" x14ac:dyDescent="0.5">
      <c r="A1346">
        <v>634</v>
      </c>
      <c r="B1346" t="s">
        <v>658</v>
      </c>
      <c r="C1346">
        <f>VLOOKUP(B1346,'Gen V (B2W2)'!B:T,19,FALSE)</f>
        <v>1</v>
      </c>
      <c r="D1346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</v>
      </c>
    </row>
    <row r="1347" spans="1:4" x14ac:dyDescent="0.5">
      <c r="A1347">
        <v>635</v>
      </c>
      <c r="B1347" t="s">
        <v>659</v>
      </c>
      <c r="C1347">
        <f>VLOOKUP(B1347,'Gen V (B2W2)'!B:T,19,FALSE)</f>
        <v>0</v>
      </c>
      <c r="D1347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</v>
      </c>
    </row>
    <row r="1348" spans="1:4" x14ac:dyDescent="0.5">
      <c r="A1348">
        <v>636</v>
      </c>
      <c r="B1348" t="s">
        <v>660</v>
      </c>
      <c r="C1348">
        <f>VLOOKUP(B1348,'Gen V (B2W2)'!B:T,19,FALSE)</f>
        <v>1</v>
      </c>
      <c r="D1348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</v>
      </c>
    </row>
    <row r="1349" spans="1:4" x14ac:dyDescent="0.5">
      <c r="A1349">
        <v>637</v>
      </c>
      <c r="B1349" t="s">
        <v>661</v>
      </c>
      <c r="C1349">
        <f>VLOOKUP(B1349,'Gen V (B2W2)'!B:T,19,FALSE)</f>
        <v>0</v>
      </c>
      <c r="D1349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</v>
      </c>
    </row>
    <row r="1350" spans="1:4" x14ac:dyDescent="0.5">
      <c r="A1350">
        <v>638</v>
      </c>
      <c r="B1350" t="s">
        <v>662</v>
      </c>
      <c r="C1350">
        <f>VLOOKUP(B1350,'Gen V (B2W2)'!B:T,19,FALSE)</f>
        <v>5</v>
      </c>
      <c r="D1350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</v>
      </c>
    </row>
    <row r="1351" spans="1:4" x14ac:dyDescent="0.5">
      <c r="A1351">
        <v>639</v>
      </c>
      <c r="B1351" t="s">
        <v>663</v>
      </c>
      <c r="C1351">
        <f>VLOOKUP(B1351,'Gen V (B2W2)'!B:T,19,FALSE)</f>
        <v>5</v>
      </c>
      <c r="D1351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</v>
      </c>
    </row>
    <row r="1352" spans="1:4" x14ac:dyDescent="0.5">
      <c r="A1352">
        <v>640</v>
      </c>
      <c r="B1352" t="s">
        <v>664</v>
      </c>
      <c r="C1352">
        <f>VLOOKUP(B1352,'Gen V (B2W2)'!B:T,19,FALSE)</f>
        <v>5</v>
      </c>
      <c r="D1352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</v>
      </c>
    </row>
    <row r="1353" spans="1:4" x14ac:dyDescent="0.5">
      <c r="A1353">
        <v>641</v>
      </c>
      <c r="B1353" t="s">
        <v>665</v>
      </c>
      <c r="C1353">
        <f>VLOOKUP(B1353,'Gen V (B2W2)'!B:T,19,FALSE)</f>
        <v>5</v>
      </c>
      <c r="D1353" t="str">
        <f t="shared" si="59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</v>
      </c>
    </row>
    <row r="1354" spans="1:4" x14ac:dyDescent="0.5">
      <c r="A1354">
        <v>642</v>
      </c>
      <c r="B1354" t="s">
        <v>666</v>
      </c>
      <c r="C1354">
        <f>VLOOKUP(B1354,'Gen V (B2W2)'!B:T,19,FALSE)</f>
        <v>5</v>
      </c>
      <c r="D1354" t="str">
        <f t="shared" ref="D1354:D1379" si="60">_xlfn.CONCAT(D1353,"[",A1354,",",C1354,E1354,"]",",")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</v>
      </c>
    </row>
    <row r="1355" spans="1:4" x14ac:dyDescent="0.5">
      <c r="A1355">
        <v>643</v>
      </c>
      <c r="B1355" t="s">
        <v>667</v>
      </c>
      <c r="C1355">
        <f>VLOOKUP(B1355,'Gen V (B2W2)'!B:T,19,FALSE)</f>
        <v>4</v>
      </c>
      <c r="D1355" t="str">
        <f t="shared" si="6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</v>
      </c>
    </row>
    <row r="1356" spans="1:4" x14ac:dyDescent="0.5">
      <c r="A1356">
        <v>644</v>
      </c>
      <c r="B1356" t="s">
        <v>668</v>
      </c>
      <c r="C1356">
        <f>VLOOKUP(B1356,'Gen V (B2W2)'!B:T,19,FALSE)</f>
        <v>4</v>
      </c>
      <c r="D1356" t="str">
        <f t="shared" si="6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</v>
      </c>
    </row>
    <row r="1357" spans="1:4" x14ac:dyDescent="0.5">
      <c r="A1357">
        <v>645</v>
      </c>
      <c r="B1357" t="s">
        <v>669</v>
      </c>
      <c r="C1357">
        <f>VLOOKUP(B1357,'Gen V (B2W2)'!B:T,19,FALSE)</f>
        <v>5</v>
      </c>
      <c r="D1357" t="str">
        <f t="shared" si="6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</v>
      </c>
    </row>
    <row r="1358" spans="1:4" x14ac:dyDescent="0.5">
      <c r="A1358">
        <v>646</v>
      </c>
      <c r="B1358" t="s">
        <v>670</v>
      </c>
      <c r="C1358">
        <f>VLOOKUP(B1358,'Gen V (B2W2)'!B:T,19,FALSE)</f>
        <v>4</v>
      </c>
      <c r="D1358" t="str">
        <f t="shared" si="6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</v>
      </c>
    </row>
    <row r="1359" spans="1:4" x14ac:dyDescent="0.5">
      <c r="A1359">
        <v>647</v>
      </c>
      <c r="B1359" t="s">
        <v>671</v>
      </c>
      <c r="C1359">
        <f>VLOOKUP(B1359,'Gen V (B2W2)'!B:T,19,FALSE)</f>
        <v>5</v>
      </c>
      <c r="D1359" t="str">
        <f t="shared" si="6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</v>
      </c>
    </row>
    <row r="1360" spans="1:4" x14ac:dyDescent="0.5">
      <c r="A1360">
        <v>648</v>
      </c>
      <c r="B1360" t="s">
        <v>672</v>
      </c>
      <c r="C1360">
        <f>VLOOKUP(B1360,'Gen V (B2W2)'!B:T,19,FALSE)</f>
        <v>4</v>
      </c>
      <c r="D1360" t="str">
        <f t="shared" si="6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</v>
      </c>
    </row>
    <row r="1361" spans="1:4" x14ac:dyDescent="0.5">
      <c r="A1361">
        <v>649</v>
      </c>
      <c r="B1361" t="s">
        <v>673</v>
      </c>
      <c r="C1361">
        <f>VLOOKUP(B1361,'Gen V (B2W2)'!B:T,19,FALSE)</f>
        <v>4</v>
      </c>
      <c r="D1361" t="str">
        <f t="shared" si="6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</v>
      </c>
    </row>
    <row r="1362" spans="1:4" x14ac:dyDescent="0.5">
      <c r="A1362">
        <v>650</v>
      </c>
      <c r="B1362" t="s">
        <v>512</v>
      </c>
      <c r="C1362">
        <f>VLOOKUP(B1362,'Gen V (B2W2)'!B:T,19,FALSE)</f>
        <v>5</v>
      </c>
      <c r="D1362" t="str">
        <f t="shared" si="6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[650,5],</v>
      </c>
    </row>
    <row r="1363" spans="1:4" x14ac:dyDescent="0.5">
      <c r="A1363">
        <v>651</v>
      </c>
      <c r="B1363" t="s">
        <v>513</v>
      </c>
      <c r="C1363">
        <f>VLOOKUP(B1363,'Gen V (B2W2)'!B:T,19,FALSE)</f>
        <v>5</v>
      </c>
      <c r="D1363" t="str">
        <f t="shared" si="6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[650,5],[651,5],</v>
      </c>
    </row>
    <row r="1364" spans="1:4" x14ac:dyDescent="0.5">
      <c r="A1364">
        <v>652</v>
      </c>
      <c r="B1364" t="s">
        <v>514</v>
      </c>
      <c r="C1364">
        <f>VLOOKUP(B1364,'Gen V (B2W2)'!B:T,19,FALSE)</f>
        <v>5</v>
      </c>
      <c r="D1364" t="str">
        <f t="shared" si="6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[650,5],[651,5],[652,5],</v>
      </c>
    </row>
    <row r="1365" spans="1:4" x14ac:dyDescent="0.5">
      <c r="A1365">
        <v>653</v>
      </c>
      <c r="B1365" t="s">
        <v>833</v>
      </c>
      <c r="C1365">
        <f>VLOOKUP(B1365,'Gen V (B2W2)'!B:T,19,FALSE)</f>
        <v>0</v>
      </c>
      <c r="D1365" t="str">
        <f t="shared" si="6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[650,5],[651,5],[652,5],[653,0],</v>
      </c>
    </row>
    <row r="1366" spans="1:4" x14ac:dyDescent="0.5">
      <c r="A1366">
        <v>654</v>
      </c>
      <c r="B1366" t="s">
        <v>832</v>
      </c>
      <c r="C1366">
        <f>VLOOKUP(B1366,'Gen V (B2W2)'!B:T,19,FALSE)</f>
        <v>0</v>
      </c>
      <c r="D1366" t="str">
        <f t="shared" si="6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[650,5],[651,5],[652,5],[653,0],[654,0],</v>
      </c>
    </row>
    <row r="1367" spans="1:4" x14ac:dyDescent="0.5">
      <c r="A1367">
        <v>655</v>
      </c>
      <c r="B1367" t="s">
        <v>834</v>
      </c>
      <c r="C1367">
        <f>VLOOKUP(B1367,'Gen V (B2W2)'!B:T,19,FALSE)</f>
        <v>5</v>
      </c>
      <c r="D1367" t="str">
        <f t="shared" si="6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[650,5],[651,5],[652,5],[653,0],[654,0],[655,5],</v>
      </c>
    </row>
    <row r="1368" spans="1:4" x14ac:dyDescent="0.5">
      <c r="A1368">
        <v>656</v>
      </c>
      <c r="B1368" t="s">
        <v>515</v>
      </c>
      <c r="C1368">
        <f>VLOOKUP(B1368,'Gen V (B2W2)'!B:T,19,FALSE)</f>
        <v>4</v>
      </c>
      <c r="D1368" t="str">
        <f t="shared" si="6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[650,5],[651,5],[652,5],[653,0],[654,0],[655,5],[656,4],</v>
      </c>
    </row>
    <row r="1369" spans="1:4" x14ac:dyDescent="0.5">
      <c r="A1369">
        <v>657</v>
      </c>
      <c r="B1369" t="s">
        <v>1029</v>
      </c>
      <c r="C1369">
        <f>VLOOKUP(B1369,'Gen V (B2W2)'!B:T,19,FALSE)</f>
        <v>0</v>
      </c>
      <c r="D1369" t="str">
        <f t="shared" si="6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[650,5],[651,5],[652,5],[653,0],[654,0],[655,5],[656,4],[657,0],</v>
      </c>
    </row>
    <row r="1370" spans="1:4" x14ac:dyDescent="0.5">
      <c r="A1370">
        <v>658</v>
      </c>
      <c r="B1370" t="s">
        <v>1028</v>
      </c>
      <c r="C1370">
        <f>VLOOKUP(B1370,'Gen V (B2W2)'!B:T,19,FALSE)</f>
        <v>0</v>
      </c>
      <c r="D1370" t="str">
        <f t="shared" si="6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[650,5],[651,5],[652,5],[653,0],[654,0],[655,5],[656,4],[657,0],[658,0],</v>
      </c>
    </row>
    <row r="1371" spans="1:4" x14ac:dyDescent="0.5">
      <c r="A1371">
        <v>659</v>
      </c>
      <c r="B1371" t="s">
        <v>1027</v>
      </c>
      <c r="C1371">
        <f>VLOOKUP(B1371,'Gen V (B2W2)'!B:T,19,FALSE)</f>
        <v>0</v>
      </c>
      <c r="D1371" t="str">
        <f t="shared" si="6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[650,5],[651,5],[652,5],[653,0],[654,0],[655,5],[656,4],[657,0],[658,0],[659,0],</v>
      </c>
    </row>
    <row r="1372" spans="1:4" x14ac:dyDescent="0.5">
      <c r="A1372">
        <v>660</v>
      </c>
      <c r="B1372" t="s">
        <v>1025</v>
      </c>
      <c r="C1372">
        <f>VLOOKUP(B1372,'Gen V (B2W2)'!B:T,19,FALSE)</f>
        <v>0</v>
      </c>
      <c r="D1372" t="str">
        <f t="shared" si="6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[650,5],[651,5],[652,5],[653,0],[654,0],[655,5],[656,4],[657,0],[658,0],[659,0],[660,0],</v>
      </c>
    </row>
    <row r="1373" spans="1:4" x14ac:dyDescent="0.5">
      <c r="A1373">
        <v>661</v>
      </c>
      <c r="B1373" t="s">
        <v>1026</v>
      </c>
      <c r="C1373">
        <f>VLOOKUP(B1373,'Gen V (B2W2)'!B:T,19,FALSE)</f>
        <v>0</v>
      </c>
      <c r="D1373" t="str">
        <f t="shared" si="6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[650,5],[651,5],[652,5],[653,0],[654,0],[655,5],[656,4],[657,0],[658,0],[659,0],[660,0],[661,0],</v>
      </c>
    </row>
    <row r="1374" spans="1:4" x14ac:dyDescent="0.5">
      <c r="A1374">
        <v>662</v>
      </c>
      <c r="B1374" t="s">
        <v>350</v>
      </c>
      <c r="C1374">
        <f>VLOOKUP(B1374,'Gen V (B2W2)'!B:T,19,FALSE)</f>
        <v>0</v>
      </c>
      <c r="D1374" t="str">
        <f t="shared" si="6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[650,5],[651,5],[652,5],[653,0],[654,0],[655,5],[656,4],[657,0],[658,0],[659,0],[660,0],[661,0],[662,0],</v>
      </c>
    </row>
    <row r="1375" spans="1:4" x14ac:dyDescent="0.5">
      <c r="A1375">
        <v>663</v>
      </c>
      <c r="B1375" t="s">
        <v>350</v>
      </c>
      <c r="C1375">
        <f>VLOOKUP(B1375,'Gen V (B2W2)'!B:T,19,FALSE)</f>
        <v>0</v>
      </c>
      <c r="D1375" t="str">
        <f t="shared" si="6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[650,5],[651,5],[652,5],[653,0],[654,0],[655,5],[656,4],[657,0],[658,0],[659,0],[660,0],[661,0],[662,0],[663,0],</v>
      </c>
    </row>
    <row r="1376" spans="1:4" x14ac:dyDescent="0.5">
      <c r="A1376">
        <v>664</v>
      </c>
      <c r="B1376" t="s">
        <v>350</v>
      </c>
      <c r="C1376">
        <f>VLOOKUP(B1376,'Gen V (B2W2)'!B:T,19,FALSE)</f>
        <v>0</v>
      </c>
      <c r="D1376" t="str">
        <f t="shared" si="6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[650,5],[651,5],[652,5],[653,0],[654,0],[655,5],[656,4],[657,0],[658,0],[659,0],[660,0],[661,0],[662,0],[663,0],[664,0],</v>
      </c>
    </row>
    <row r="1377" spans="1:4" x14ac:dyDescent="0.5">
      <c r="A1377">
        <v>665</v>
      </c>
      <c r="B1377" t="s">
        <v>574</v>
      </c>
      <c r="C1377">
        <f>VLOOKUP(B1377,'Gen V (B2W2)'!B:T,19,FALSE)</f>
        <v>0</v>
      </c>
      <c r="D1377" t="str">
        <f t="shared" si="6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[650,5],[651,5],[652,5],[653,0],[654,0],[655,5],[656,4],[657,0],[658,0],[659,0],[660,0],[661,0],[662,0],[663,0],[664,0],[665,0],</v>
      </c>
    </row>
    <row r="1378" spans="1:4" x14ac:dyDescent="0.5">
      <c r="A1378">
        <v>666</v>
      </c>
      <c r="B1378" t="s">
        <v>1023</v>
      </c>
      <c r="C1378">
        <f>VLOOKUP(B1378,'Gen V (B2W2)'!B:T,19,FALSE)</f>
        <v>8</v>
      </c>
      <c r="D1378" t="str">
        <f t="shared" si="60"/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[650,5],[651,5],[652,5],[653,0],[654,0],[655,5],[656,4],[657,0],[658,0],[659,0],[660,0],[661,0],[662,0],[663,0],[664,0],[665,0],[666,8],</v>
      </c>
    </row>
    <row r="1379" spans="1:4" x14ac:dyDescent="0.5">
      <c r="A1379">
        <v>667</v>
      </c>
      <c r="B1379" t="s">
        <v>1022</v>
      </c>
      <c r="C1379">
        <f>VLOOKUP(B1379,'Gen V (B2W2)'!B:T,19,FALSE)</f>
        <v>5</v>
      </c>
      <c r="D1379" t="str">
        <f>_xlfn.CONCAT(D1378,"[",A1379,",",C1379,E1379,"]","]")</f>
        <v>[[0,0],[1,2],[2,1],[3,0],[4,2],[5,1],[6,0],[7,2],[8,1],[9,0],[10,2],[11,1],[12,0],[13,2],[14,1],[15,0],[16,2],[17,1],[18,0],[19,1],[20,0],[21,1],[22,0],[23,1],[24,0],[25,1],[26,0],[27,1],[28,0],[29,2],[30,1],[31,0],[32,2],[33,1],[34,0],[35,1],[36,0],[37,1],[38,0],[39,1],[40,0],[41,2],[42,1],[43,2],[44,1],[45,0],[46,1],[47,0],[48,1],[49,0],[50,1],[51,0],[52,1],[53,0],[54,1],[55,0],[56,1],[57,0],[58,1],[59,0],[60,2],[61,1],[62,0],[63,2],[64,1],[65,0],[66,2],[67,1],[68,0],[69,2],[70,1],[71,0],[72,1],[73,0],[74,2],[75,1],[76,0],[77,1],[78,0],[79,1],[80,0],[81,2],[82,1],[83,0],[84,1],[85,0],[86,1],[87,0],[88,1],[89,0],[90,1],[91,0],[92,2],[93,1],[94,0],[95,1],[96,1],[97,0],[98,1],[99,0],[100,1],[101,0],[102,1],[103,0],[104,1],[105,0],[106,0],[107,0],[108,1],[109,1],[110,0],[111,2],[112,1],[113,1],[114,1],[115,0],[116,2],[117,1],[118,1],[119,0],[120,1],[121,0],[122,0],[123,0],[124,0],[125,1],[126,1],[127,0],[128,0],[129,1],[130,0],[131,0],[132,0],[133,1],[134,0],[135,0],[136,0],[137,2],[138,1],[139,0],[140,1],[141,0],[142,0],[143,0],[144,5],[145,5],[146,5],[147,2],[148,1],[149,0],[150,4],[151,4],[152,2],[153,1],[154,0],[155,2],[156,1],[157,0],[158,2],[159,1],[160,0],[161,1],[162,0],[163,1],[164,0],[165,1],[166,0],[167,1],[168,0],[169,0],[170,1],[171,0],[172,2],[173,2],[174,2],[175,2],[176,1],[177,1],[178,0],[179,2],[180,1],[181,0],[182,0],[183,1],[184,0],[185,0],[186,0],[187,2],[188,1],[189,0],[190,1],[191,1],[192,0],[193,1],[194,1],[195,0],[196,0],[197,0],[198,1],[199,0],[200,1],[201,0],[202,0],[203,0],[204,1],[205,0],[206,0],[207,1],[208,0],[209,1],[210,0],[211,0],[212,0],[213,0],[214,0],[215,1],[216,1],[217,0],[218,1],[219,0],[220,2],[221,1],[222,0],[223,1],[224,0],[225,0],[226,0],[227,0],[228,1],[229,0],[230,0],[231,1],[232,0],[233,0],[234,0],[235,0],[236,1],[237,0],[238,1],[239,2],[240,2],[241,0],[242,0],[243,5],[244,5],[245,5],[246,2],[247,1],[248,0],[249,4],[250,4],[251,4],[252,2],[253,1],[254,0],[255,2],[256,1],[257,0],[258,2],[259,1],[260,0],[261,1],[262,0],[263,1],[264,0],[265,2],[266,1],[267,0],[268,1],[269,0],[270,2],[271,1],[272,0],[273,2],[274,1],[275,0],[276,1],[277,0],[278,1],[279,0],[280,2],[281,1],[282,0],[283,1],[284,0],[285,1],[286,0],[287,2],[288,1],[289,0],[290,1],[291,0],[292,0],[293,2],[294,1],[295,0],[296,1],[297,0],[298,2],[299,1],[300,1],[301,0],[302,0],[303,0],[304,2],[305,1],[306,0],[307,1],[308,0],[309,1],[310,0],[311,0],[312,0],[313,0],[314,0],[315,1],[316,1],[317,0],[318,1],[319,0],[320,1],[321,0],[322,1],[323,0],[324,0],[325,1],[326,0],[327,0],[328,2],[329,1],[330,0],[331,1],[332,0],[333,1],[334,0],[335,0],[336,0],[337,0],[338,0],[339,1],[340,0],[341,1],[342,0],[343,1],[344,0],[345,1],[346,0],[347,1],[348,0],[349,1],[350,0],[351,0],[352,0],[353,1],[354,0],[355,1],[356,0],[357,0],[358,0],[359,0],[360,1],[361,1],[362,0],[363,2],[364,1],[365,0],[366,1],[367,0],[368,0],[369,0],[370,0],[371,2],[372,1],[373,0],[374,2],[375,1],[376,0],[377,5],[378,5],[379,5],[380,4],[381,4],[382,4],[383,4],[384,4],[385,4],[386,4],[387,2],[388,1],[389,0],[390,2],[391,1],[392,0],[393,2],[394,1],[395,0],[396,2],[397,1],[398,0],[399,1],[400,0],[401,1],[402,0],[403,2],[404,1],[405,0],[406,2],[407,0],[408,1],[409,0],[410,1],[411,0],[412,1],[413,0],[414,0],[415,1],[416,0],[417,0],[418,1],[419,0],[420,1],[421,0],[422,1],[423,0],[424,0],[425,1],[426,0],[427,1],[428,0],[429,0],[430,0],[431,1],[432,0],[433,1],[434,1],[435,0],[436,1],[437,0],[438,1],[439,1],[440,2],[441,0],[442,0],[443,2],[444,1],[445,0],[446,1],[447,1],[448,0],[449,1],[450,0],[451,1],[452,0],[453,1],[454,0],[455,0],[456,1],[457,0],[458,1],[459,1],[460,0],[461,0],[462,0],[463,0],[464,0],[465,0],[466,0],[467,0],[468,0],[469,0],[470,0],[471,0],[472,0],[473,0],[474,0],[475,0],[476,0],[477,0],[478,0],[479,0],[480,5],[481,5],[482,5],[483,4],[484,4],[485,4],[486,5],[487,4],[488,4],[489,4],[490,4],[491,4],[492,4],[493,4],[494,4],[495,2],[496,1],[497,0],[498,2],[499,1],[500,0],[501,2],[502,1],[503,0],[504,1],[505,0],[506,2],[507,1],[508,0],[509,1],[510,0],[511,1],[512,0],[513,1],[514,0],[515,1],[516,0],[517,1],[518,0],[519,2],[520,1],[521,0],[522,1],[523,0],[524,2],[525,1],[526,0],[527,1],[528,0],[529,1],[530,0],[531,0],[532,2],[533,1],[534,0],[535,2],[536,1],[537,0],[538,0],[539,0],[540,2],[541,1],[542,0],[543,2],[544,1],[545,0],[546,1],[547,0],[548,1],[549,0],[550,0],[551,2],[552,1],[553,0],[554,1],[555,0],[556,0],[557,1],[558,0],[559,1],[560,0],[561,0],[562,1],[563,0],[564,1],[565,0],[566,1],[567,0],[568,1],[569,0],[570,1],[571,0],[572,1],[573,0],[574,2],[575,1],[576,0],[577,2],[578,1],[579,0],[580,1],[581,0],[582,2],[583,1],[584,0],[585,1],[586,0],[587,0],[588,1],[589,0],[590,1],[591,0],[592,1],[593,0],[594,0],[595,1],[596,0],[597,1],[598,0],[599,2],[600,1],[601,0],[602,2],[603,1],[604,0],[605,1],[606,0],[607,2],[608,1],[609,0],[610,2],[611,1],[612,0],[613,1],[614,0],[615,0],[616,1],[617,0],[618,0],[619,1],[620,0],[621,0],[622,1],[623,0],[624,1],[625,0],[626,0],[627,1],[628,0],[629,1],[630,0],[631,0],[632,0],[633,2],[634,1],[635,0],[636,1],[637,0],[638,5],[639,5],[640,5],[641,5],[642,5],[643,4],[644,4],[645,5],[646,4],[647,5],[648,4],[649,4],[650,5],[651,5],[652,5],[653,0],[654,0],[655,5],[656,4],[657,0],[658,0],[659,0],[660,0],[661,0],[662,0],[663,0],[664,0],[665,0],[666,8],[667,5]]</v>
      </c>
    </row>
  </sheetData>
  <mergeCells count="1">
    <mergeCell ref="B711:I71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DBD74-2585-4CD7-82F6-2322DA79022F}">
  <dimension ref="A1:P508"/>
  <sheetViews>
    <sheetView topLeftCell="A476" workbookViewId="0">
      <selection activeCell="B2" sqref="B2:B508"/>
    </sheetView>
  </sheetViews>
  <sheetFormatPr defaultRowHeight="14.35" x14ac:dyDescent="0.5"/>
  <sheetData>
    <row r="1" spans="1:13" x14ac:dyDescent="0.5">
      <c r="C1" t="s">
        <v>495</v>
      </c>
      <c r="D1" t="s">
        <v>945</v>
      </c>
      <c r="E1" t="s">
        <v>946</v>
      </c>
      <c r="F1" t="s">
        <v>948</v>
      </c>
      <c r="G1" s="2" t="s">
        <v>949</v>
      </c>
      <c r="H1" t="s">
        <v>947</v>
      </c>
    </row>
    <row r="2" spans="1:13" x14ac:dyDescent="0.5">
      <c r="A2">
        <v>1</v>
      </c>
      <c r="B2" t="s">
        <v>0</v>
      </c>
      <c r="C2">
        <f>VLOOKUP($B2,'Gen V Original Stats'!$B:$H,2,FALSE)</f>
        <v>45</v>
      </c>
      <c r="D2">
        <f>VLOOKUP($B2,'Gen V Original Stats'!$B:$H,3,FALSE)</f>
        <v>49</v>
      </c>
      <c r="E2">
        <f>VLOOKUP($B2,'Gen V Original Stats'!$B:$H,4,FALSE)</f>
        <v>49</v>
      </c>
      <c r="F2">
        <f>VLOOKUP($B2,'Gen V Original Stats'!$B:$H,5,FALSE)</f>
        <v>65</v>
      </c>
      <c r="G2">
        <f>VLOOKUP($B2,'Gen V Original Stats'!$B:$H,6,FALSE)</f>
        <v>65</v>
      </c>
      <c r="H2">
        <f>VLOOKUP($B2,'Gen V Original Stats'!$B:$H,7,FALSE)</f>
        <v>45</v>
      </c>
      <c r="I2">
        <f>SUM(C2:H2)</f>
        <v>318</v>
      </c>
      <c r="K2" t="str">
        <f t="shared" ref="K2:M3" si="0">DEC2HEX(C2)</f>
        <v>2D</v>
      </c>
      <c r="L2" t="str">
        <f t="shared" si="0"/>
        <v>31</v>
      </c>
      <c r="M2" t="str">
        <f t="shared" si="0"/>
        <v>31</v>
      </c>
    </row>
    <row r="3" spans="1:13" x14ac:dyDescent="0.5">
      <c r="A3">
        <v>2</v>
      </c>
      <c r="B3" t="s">
        <v>1</v>
      </c>
      <c r="C3">
        <f>VLOOKUP($B3,'Gen V Original Stats'!$B:$H,2,FALSE)</f>
        <v>60</v>
      </c>
      <c r="D3">
        <f>VLOOKUP($B3,'Gen V Original Stats'!$B:$H,3,FALSE)</f>
        <v>62</v>
      </c>
      <c r="E3">
        <f>VLOOKUP($B3,'Gen V Original Stats'!$B:$H,4,FALSE)</f>
        <v>63</v>
      </c>
      <c r="F3">
        <f>VLOOKUP($B3,'Gen V Original Stats'!$B:$H,5,FALSE)</f>
        <v>80</v>
      </c>
      <c r="G3">
        <f>VLOOKUP($B3,'Gen V Original Stats'!$B:$H,6,FALSE)</f>
        <v>80</v>
      </c>
      <c r="H3">
        <f>VLOOKUP($B3,'Gen V Original Stats'!$B:$H,7,FALSE)</f>
        <v>60</v>
      </c>
      <c r="I3">
        <f t="shared" ref="I3:I66" si="1">SUM(C3:H3)</f>
        <v>405</v>
      </c>
      <c r="K3" t="str">
        <f t="shared" si="0"/>
        <v>3C</v>
      </c>
      <c r="L3" t="str">
        <f t="shared" si="0"/>
        <v>3E</v>
      </c>
      <c r="M3" t="str">
        <f t="shared" si="0"/>
        <v>3F</v>
      </c>
    </row>
    <row r="4" spans="1:13" x14ac:dyDescent="0.5">
      <c r="A4">
        <v>3</v>
      </c>
      <c r="B4" t="s">
        <v>2</v>
      </c>
      <c r="C4">
        <f>VLOOKUP($B4,'Gen V Original Stats'!$B:$H,2,FALSE)</f>
        <v>80</v>
      </c>
      <c r="D4">
        <f>VLOOKUP($B4,'Gen V Original Stats'!$B:$H,3,FALSE)</f>
        <v>82</v>
      </c>
      <c r="E4">
        <f>VLOOKUP($B4,'Gen V Original Stats'!$B:$H,4,FALSE)</f>
        <v>83</v>
      </c>
      <c r="F4">
        <f>VLOOKUP($B4,'Gen V Original Stats'!$B:$H,5,FALSE)</f>
        <v>100</v>
      </c>
      <c r="G4">
        <f>VLOOKUP($B4,'Gen V Original Stats'!$B:$H,6,FALSE)</f>
        <v>100</v>
      </c>
      <c r="H4">
        <f>VLOOKUP($B4,'Gen V Original Stats'!$B:$H,7,FALSE)</f>
        <v>80</v>
      </c>
      <c r="I4">
        <f t="shared" si="1"/>
        <v>525</v>
      </c>
    </row>
    <row r="5" spans="1:13" x14ac:dyDescent="0.5">
      <c r="A5">
        <v>4</v>
      </c>
      <c r="B5" t="s">
        <v>3</v>
      </c>
      <c r="C5">
        <f>VLOOKUP($B5,'Gen V Original Stats'!$B:$H,2,FALSE)</f>
        <v>39</v>
      </c>
      <c r="D5">
        <f>VLOOKUP($B5,'Gen V Original Stats'!$B:$H,3,FALSE)</f>
        <v>52</v>
      </c>
      <c r="E5">
        <f>VLOOKUP($B5,'Gen V Original Stats'!$B:$H,4,FALSE)</f>
        <v>43</v>
      </c>
      <c r="F5">
        <f>VLOOKUP($B5,'Gen V Original Stats'!$B:$H,5,FALSE)</f>
        <v>60</v>
      </c>
      <c r="G5">
        <f>VLOOKUP($B5,'Gen V Original Stats'!$B:$H,6,FALSE)</f>
        <v>50</v>
      </c>
      <c r="H5">
        <f>VLOOKUP($B5,'Gen V Original Stats'!$B:$H,7,FALSE)</f>
        <v>65</v>
      </c>
      <c r="I5">
        <f t="shared" si="1"/>
        <v>309</v>
      </c>
    </row>
    <row r="6" spans="1:13" x14ac:dyDescent="0.5">
      <c r="A6">
        <v>5</v>
      </c>
      <c r="B6" t="s">
        <v>4</v>
      </c>
      <c r="C6">
        <f>VLOOKUP($B6,'Gen V Original Stats'!$B:$H,2,FALSE)</f>
        <v>58</v>
      </c>
      <c r="D6">
        <f>VLOOKUP($B6,'Gen V Original Stats'!$B:$H,3,FALSE)</f>
        <v>64</v>
      </c>
      <c r="E6">
        <f>VLOOKUP($B6,'Gen V Original Stats'!$B:$H,4,FALSE)</f>
        <v>58</v>
      </c>
      <c r="F6">
        <f>VLOOKUP($B6,'Gen V Original Stats'!$B:$H,5,FALSE)</f>
        <v>80</v>
      </c>
      <c r="G6">
        <f>VLOOKUP($B6,'Gen V Original Stats'!$B:$H,6,FALSE)</f>
        <v>65</v>
      </c>
      <c r="H6">
        <f>VLOOKUP($B6,'Gen V Original Stats'!$B:$H,7,FALSE)</f>
        <v>80</v>
      </c>
      <c r="I6">
        <f t="shared" si="1"/>
        <v>405</v>
      </c>
    </row>
    <row r="7" spans="1:13" x14ac:dyDescent="0.5">
      <c r="A7">
        <v>6</v>
      </c>
      <c r="B7" t="s">
        <v>5</v>
      </c>
      <c r="C7">
        <f>VLOOKUP($B7,'Gen V Original Stats'!$B:$H,2,FALSE)</f>
        <v>78</v>
      </c>
      <c r="D7">
        <f>VLOOKUP($B7,'Gen V Original Stats'!$B:$H,3,FALSE)</f>
        <v>84</v>
      </c>
      <c r="E7">
        <f>VLOOKUP($B7,'Gen V Original Stats'!$B:$H,4,FALSE)</f>
        <v>78</v>
      </c>
      <c r="F7">
        <f>VLOOKUP($B7,'Gen V Original Stats'!$B:$H,5,FALSE)</f>
        <v>109</v>
      </c>
      <c r="G7">
        <f>VLOOKUP($B7,'Gen V Original Stats'!$B:$H,6,FALSE)</f>
        <v>85</v>
      </c>
      <c r="H7">
        <f>VLOOKUP($B7,'Gen V Original Stats'!$B:$H,7,FALSE)</f>
        <v>100</v>
      </c>
      <c r="I7">
        <f t="shared" si="1"/>
        <v>534</v>
      </c>
    </row>
    <row r="8" spans="1:13" x14ac:dyDescent="0.5">
      <c r="A8">
        <v>7</v>
      </c>
      <c r="B8" t="s">
        <v>6</v>
      </c>
      <c r="C8">
        <f>VLOOKUP($B8,'Gen V Original Stats'!$B:$H,2,FALSE)</f>
        <v>44</v>
      </c>
      <c r="D8">
        <f>VLOOKUP($B8,'Gen V Original Stats'!$B:$H,3,FALSE)</f>
        <v>48</v>
      </c>
      <c r="E8">
        <f>VLOOKUP($B8,'Gen V Original Stats'!$B:$H,4,FALSE)</f>
        <v>65</v>
      </c>
      <c r="F8">
        <f>VLOOKUP($B8,'Gen V Original Stats'!$B:$H,5,FALSE)</f>
        <v>50</v>
      </c>
      <c r="G8">
        <f>VLOOKUP($B8,'Gen V Original Stats'!$B:$H,6,FALSE)</f>
        <v>64</v>
      </c>
      <c r="H8">
        <f>VLOOKUP($B8,'Gen V Original Stats'!$B:$H,7,FALSE)</f>
        <v>43</v>
      </c>
      <c r="I8">
        <f t="shared" si="1"/>
        <v>314</v>
      </c>
    </row>
    <row r="9" spans="1:13" x14ac:dyDescent="0.5">
      <c r="A9">
        <v>8</v>
      </c>
      <c r="B9" t="s">
        <v>7</v>
      </c>
      <c r="C9">
        <f>VLOOKUP($B9,'Gen V Original Stats'!$B:$H,2,FALSE)</f>
        <v>59</v>
      </c>
      <c r="D9">
        <f>VLOOKUP($B9,'Gen V Original Stats'!$B:$H,3,FALSE)</f>
        <v>63</v>
      </c>
      <c r="E9">
        <f>VLOOKUP($B9,'Gen V Original Stats'!$B:$H,4,FALSE)</f>
        <v>80</v>
      </c>
      <c r="F9">
        <f>VLOOKUP($B9,'Gen V Original Stats'!$B:$H,5,FALSE)</f>
        <v>65</v>
      </c>
      <c r="G9">
        <f>VLOOKUP($B9,'Gen V Original Stats'!$B:$H,6,FALSE)</f>
        <v>80</v>
      </c>
      <c r="H9">
        <f>VLOOKUP($B9,'Gen V Original Stats'!$B:$H,7,FALSE)</f>
        <v>58</v>
      </c>
      <c r="I9">
        <f t="shared" si="1"/>
        <v>405</v>
      </c>
    </row>
    <row r="10" spans="1:13" x14ac:dyDescent="0.5">
      <c r="A10">
        <v>9</v>
      </c>
      <c r="B10" t="s">
        <v>8</v>
      </c>
      <c r="C10">
        <f>VLOOKUP($B10,'Gen V Original Stats'!$B:$H,2,FALSE)</f>
        <v>79</v>
      </c>
      <c r="D10">
        <f>VLOOKUP($B10,'Gen V Original Stats'!$B:$H,3,FALSE)</f>
        <v>83</v>
      </c>
      <c r="E10">
        <f>VLOOKUP($B10,'Gen V Original Stats'!$B:$H,4,FALSE)</f>
        <v>100</v>
      </c>
      <c r="F10">
        <f>VLOOKUP($B10,'Gen V Original Stats'!$B:$H,5,FALSE)</f>
        <v>85</v>
      </c>
      <c r="G10">
        <f>VLOOKUP($B10,'Gen V Original Stats'!$B:$H,6,FALSE)</f>
        <v>105</v>
      </c>
      <c r="H10">
        <f>VLOOKUP($B10,'Gen V Original Stats'!$B:$H,7,FALSE)</f>
        <v>78</v>
      </c>
      <c r="I10">
        <f t="shared" si="1"/>
        <v>530</v>
      </c>
    </row>
    <row r="11" spans="1:13" x14ac:dyDescent="0.5">
      <c r="A11">
        <v>10</v>
      </c>
      <c r="B11" t="s">
        <v>9</v>
      </c>
      <c r="C11">
        <f>VLOOKUP($B11,'Gen V Original Stats'!$B:$H,2,FALSE)</f>
        <v>45</v>
      </c>
      <c r="D11">
        <f>VLOOKUP($B11,'Gen V Original Stats'!$B:$H,3,FALSE)</f>
        <v>30</v>
      </c>
      <c r="E11">
        <f>VLOOKUP($B11,'Gen V Original Stats'!$B:$H,4,FALSE)</f>
        <v>35</v>
      </c>
      <c r="F11">
        <f>VLOOKUP($B11,'Gen V Original Stats'!$B:$H,5,FALSE)</f>
        <v>20</v>
      </c>
      <c r="G11">
        <f>VLOOKUP($B11,'Gen V Original Stats'!$B:$H,6,FALSE)</f>
        <v>20</v>
      </c>
      <c r="H11">
        <f>VLOOKUP($B11,'Gen V Original Stats'!$B:$H,7,FALSE)</f>
        <v>45</v>
      </c>
      <c r="I11">
        <f t="shared" si="1"/>
        <v>195</v>
      </c>
    </row>
    <row r="12" spans="1:13" x14ac:dyDescent="0.5">
      <c r="A12">
        <v>11</v>
      </c>
      <c r="B12" t="s">
        <v>10</v>
      </c>
      <c r="C12">
        <f>VLOOKUP($B12,'Gen V Original Stats'!$B:$H,2,FALSE)</f>
        <v>50</v>
      </c>
      <c r="D12">
        <f>VLOOKUP($B12,'Gen V Original Stats'!$B:$H,3,FALSE)</f>
        <v>20</v>
      </c>
      <c r="E12">
        <f>VLOOKUP($B12,'Gen V Original Stats'!$B:$H,4,FALSE)</f>
        <v>55</v>
      </c>
      <c r="F12">
        <f>VLOOKUP($B12,'Gen V Original Stats'!$B:$H,5,FALSE)</f>
        <v>25</v>
      </c>
      <c r="G12">
        <f>VLOOKUP($B12,'Gen V Original Stats'!$B:$H,6,FALSE)</f>
        <v>25</v>
      </c>
      <c r="H12">
        <f>VLOOKUP($B12,'Gen V Original Stats'!$B:$H,7,FALSE)</f>
        <v>30</v>
      </c>
      <c r="I12">
        <f t="shared" si="1"/>
        <v>205</v>
      </c>
    </row>
    <row r="13" spans="1:13" x14ac:dyDescent="0.5">
      <c r="A13">
        <v>12</v>
      </c>
      <c r="B13" t="s">
        <v>11</v>
      </c>
      <c r="C13">
        <f>VLOOKUP($B13,'Gen V Original Stats'!$B:$H,2,FALSE)</f>
        <v>60</v>
      </c>
      <c r="D13">
        <f>VLOOKUP($B13,'Gen V Original Stats'!$B:$H,3,FALSE)</f>
        <v>45</v>
      </c>
      <c r="E13">
        <f>VLOOKUP($B13,'Gen V Original Stats'!$B:$H,4,FALSE)</f>
        <v>50</v>
      </c>
      <c r="F13">
        <f>VLOOKUP($B13,'Gen V Original Stats'!$B:$H,5,FALSE)</f>
        <v>80</v>
      </c>
      <c r="G13">
        <f>VLOOKUP($B13,'Gen V Original Stats'!$B:$H,6,FALSE)</f>
        <v>80</v>
      </c>
      <c r="H13">
        <f>VLOOKUP($B13,'Gen V Original Stats'!$B:$H,7,FALSE)</f>
        <v>70</v>
      </c>
      <c r="I13">
        <f t="shared" si="1"/>
        <v>385</v>
      </c>
    </row>
    <row r="14" spans="1:13" x14ac:dyDescent="0.5">
      <c r="A14">
        <v>13</v>
      </c>
      <c r="B14" t="s">
        <v>12</v>
      </c>
      <c r="C14">
        <f>VLOOKUP($B14,'Gen V Original Stats'!$B:$H,2,FALSE)</f>
        <v>40</v>
      </c>
      <c r="D14">
        <f>VLOOKUP($B14,'Gen V Original Stats'!$B:$H,3,FALSE)</f>
        <v>35</v>
      </c>
      <c r="E14">
        <f>VLOOKUP($B14,'Gen V Original Stats'!$B:$H,4,FALSE)</f>
        <v>30</v>
      </c>
      <c r="F14">
        <f>VLOOKUP($B14,'Gen V Original Stats'!$B:$H,5,FALSE)</f>
        <v>20</v>
      </c>
      <c r="G14">
        <f>VLOOKUP($B14,'Gen V Original Stats'!$B:$H,6,FALSE)</f>
        <v>20</v>
      </c>
      <c r="H14">
        <f>VLOOKUP($B14,'Gen V Original Stats'!$B:$H,7,FALSE)</f>
        <v>50</v>
      </c>
      <c r="I14">
        <f t="shared" si="1"/>
        <v>195</v>
      </c>
    </row>
    <row r="15" spans="1:13" x14ac:dyDescent="0.5">
      <c r="A15">
        <v>14</v>
      </c>
      <c r="B15" t="s">
        <v>13</v>
      </c>
      <c r="C15">
        <f>VLOOKUP($B15,'Gen V Original Stats'!$B:$H,2,FALSE)</f>
        <v>45</v>
      </c>
      <c r="D15">
        <f>VLOOKUP($B15,'Gen V Original Stats'!$B:$H,3,FALSE)</f>
        <v>25</v>
      </c>
      <c r="E15">
        <f>VLOOKUP($B15,'Gen V Original Stats'!$B:$H,4,FALSE)</f>
        <v>50</v>
      </c>
      <c r="F15">
        <f>VLOOKUP($B15,'Gen V Original Stats'!$B:$H,5,FALSE)</f>
        <v>25</v>
      </c>
      <c r="G15">
        <f>VLOOKUP($B15,'Gen V Original Stats'!$B:$H,6,FALSE)</f>
        <v>25</v>
      </c>
      <c r="H15">
        <f>VLOOKUP($B15,'Gen V Original Stats'!$B:$H,7,FALSE)</f>
        <v>35</v>
      </c>
      <c r="I15">
        <f t="shared" si="1"/>
        <v>205</v>
      </c>
    </row>
    <row r="16" spans="1:13" x14ac:dyDescent="0.5">
      <c r="A16">
        <v>15</v>
      </c>
      <c r="B16" t="s">
        <v>14</v>
      </c>
      <c r="C16">
        <f>VLOOKUP($B16,'Gen V Original Stats'!$B:$H,2,FALSE)</f>
        <v>65</v>
      </c>
      <c r="D16">
        <f>VLOOKUP($B16,'Gen V Original Stats'!$B:$H,3,FALSE)</f>
        <v>80</v>
      </c>
      <c r="E16">
        <f>VLOOKUP($B16,'Gen V Original Stats'!$B:$H,4,FALSE)</f>
        <v>40</v>
      </c>
      <c r="F16">
        <f>VLOOKUP($B16,'Gen V Original Stats'!$B:$H,5,FALSE)</f>
        <v>45</v>
      </c>
      <c r="G16">
        <f>VLOOKUP($B16,'Gen V Original Stats'!$B:$H,6,FALSE)</f>
        <v>80</v>
      </c>
      <c r="H16">
        <f>VLOOKUP($B16,'Gen V Original Stats'!$B:$H,7,FALSE)</f>
        <v>75</v>
      </c>
      <c r="I16">
        <f t="shared" si="1"/>
        <v>385</v>
      </c>
    </row>
    <row r="17" spans="1:9" x14ac:dyDescent="0.5">
      <c r="A17">
        <v>16</v>
      </c>
      <c r="B17" t="s">
        <v>15</v>
      </c>
      <c r="C17">
        <f>VLOOKUP($B17,'Gen V Original Stats'!$B:$H,2,FALSE)</f>
        <v>40</v>
      </c>
      <c r="D17">
        <f>VLOOKUP($B17,'Gen V Original Stats'!$B:$H,3,FALSE)</f>
        <v>45</v>
      </c>
      <c r="E17">
        <f>VLOOKUP($B17,'Gen V Original Stats'!$B:$H,4,FALSE)</f>
        <v>40</v>
      </c>
      <c r="F17">
        <f>VLOOKUP($B17,'Gen V Original Stats'!$B:$H,5,FALSE)</f>
        <v>35</v>
      </c>
      <c r="G17">
        <f>VLOOKUP($B17,'Gen V Original Stats'!$B:$H,6,FALSE)</f>
        <v>35</v>
      </c>
      <c r="H17">
        <f>VLOOKUP($B17,'Gen V Original Stats'!$B:$H,7,FALSE)</f>
        <v>56</v>
      </c>
      <c r="I17">
        <f t="shared" si="1"/>
        <v>251</v>
      </c>
    </row>
    <row r="18" spans="1:9" x14ac:dyDescent="0.5">
      <c r="A18">
        <v>17</v>
      </c>
      <c r="B18" t="s">
        <v>16</v>
      </c>
      <c r="C18">
        <f>VLOOKUP($B18,'Gen V Original Stats'!$B:$H,2,FALSE)</f>
        <v>63</v>
      </c>
      <c r="D18">
        <f>VLOOKUP($B18,'Gen V Original Stats'!$B:$H,3,FALSE)</f>
        <v>60</v>
      </c>
      <c r="E18">
        <f>VLOOKUP($B18,'Gen V Original Stats'!$B:$H,4,FALSE)</f>
        <v>55</v>
      </c>
      <c r="F18">
        <f>VLOOKUP($B18,'Gen V Original Stats'!$B:$H,5,FALSE)</f>
        <v>50</v>
      </c>
      <c r="G18">
        <f>VLOOKUP($B18,'Gen V Original Stats'!$B:$H,6,FALSE)</f>
        <v>50</v>
      </c>
      <c r="H18">
        <f>VLOOKUP($B18,'Gen V Original Stats'!$B:$H,7,FALSE)</f>
        <v>71</v>
      </c>
      <c r="I18">
        <f t="shared" si="1"/>
        <v>349</v>
      </c>
    </row>
    <row r="19" spans="1:9" x14ac:dyDescent="0.5">
      <c r="A19">
        <v>18</v>
      </c>
      <c r="B19" t="s">
        <v>17</v>
      </c>
      <c r="C19">
        <f>VLOOKUP($B19,'Gen V Original Stats'!$B:$H,2,FALSE)</f>
        <v>83</v>
      </c>
      <c r="D19">
        <f>VLOOKUP($B19,'Gen V Original Stats'!$B:$H,3,FALSE)</f>
        <v>80</v>
      </c>
      <c r="E19">
        <f>VLOOKUP($B19,'Gen V Original Stats'!$B:$H,4,FALSE)</f>
        <v>75</v>
      </c>
      <c r="F19">
        <f>VLOOKUP($B19,'Gen V Original Stats'!$B:$H,5,FALSE)</f>
        <v>70</v>
      </c>
      <c r="G19">
        <f>VLOOKUP($B19,'Gen V Original Stats'!$B:$H,6,FALSE)</f>
        <v>70</v>
      </c>
      <c r="H19">
        <f>VLOOKUP($B19,'Gen V Original Stats'!$B:$H,7,FALSE)</f>
        <v>91</v>
      </c>
      <c r="I19">
        <f t="shared" si="1"/>
        <v>469</v>
      </c>
    </row>
    <row r="20" spans="1:9" x14ac:dyDescent="0.5">
      <c r="A20">
        <v>19</v>
      </c>
      <c r="B20" t="s">
        <v>18</v>
      </c>
      <c r="C20">
        <f>VLOOKUP($B20,'Gen V Original Stats'!$B:$H,2,FALSE)</f>
        <v>30</v>
      </c>
      <c r="D20">
        <f>VLOOKUP($B20,'Gen V Original Stats'!$B:$H,3,FALSE)</f>
        <v>56</v>
      </c>
      <c r="E20">
        <f>VLOOKUP($B20,'Gen V Original Stats'!$B:$H,4,FALSE)</f>
        <v>35</v>
      </c>
      <c r="F20">
        <f>VLOOKUP($B20,'Gen V Original Stats'!$B:$H,5,FALSE)</f>
        <v>25</v>
      </c>
      <c r="G20">
        <f>VLOOKUP($B20,'Gen V Original Stats'!$B:$H,6,FALSE)</f>
        <v>35</v>
      </c>
      <c r="H20">
        <f>VLOOKUP($B20,'Gen V Original Stats'!$B:$H,7,FALSE)</f>
        <v>72</v>
      </c>
      <c r="I20">
        <f t="shared" si="1"/>
        <v>253</v>
      </c>
    </row>
    <row r="21" spans="1:9" x14ac:dyDescent="0.5">
      <c r="A21">
        <v>20</v>
      </c>
      <c r="B21" t="s">
        <v>19</v>
      </c>
      <c r="C21">
        <f>VLOOKUP($B21,'Gen V Original Stats'!$B:$H,2,FALSE)</f>
        <v>55</v>
      </c>
      <c r="D21">
        <f>VLOOKUP($B21,'Gen V Original Stats'!$B:$H,3,FALSE)</f>
        <v>81</v>
      </c>
      <c r="E21">
        <f>VLOOKUP($B21,'Gen V Original Stats'!$B:$H,4,FALSE)</f>
        <v>60</v>
      </c>
      <c r="F21">
        <f>VLOOKUP($B21,'Gen V Original Stats'!$B:$H,5,FALSE)</f>
        <v>50</v>
      </c>
      <c r="G21">
        <f>VLOOKUP($B21,'Gen V Original Stats'!$B:$H,6,FALSE)</f>
        <v>70</v>
      </c>
      <c r="H21">
        <f>VLOOKUP($B21,'Gen V Original Stats'!$B:$H,7,FALSE)</f>
        <v>97</v>
      </c>
      <c r="I21">
        <f t="shared" si="1"/>
        <v>413</v>
      </c>
    </row>
    <row r="22" spans="1:9" x14ac:dyDescent="0.5">
      <c r="A22">
        <v>21</v>
      </c>
      <c r="B22" t="s">
        <v>20</v>
      </c>
      <c r="C22">
        <f>VLOOKUP($B22,'Gen V Original Stats'!$B:$H,2,FALSE)</f>
        <v>40</v>
      </c>
      <c r="D22">
        <f>VLOOKUP($B22,'Gen V Original Stats'!$B:$H,3,FALSE)</f>
        <v>60</v>
      </c>
      <c r="E22">
        <f>VLOOKUP($B22,'Gen V Original Stats'!$B:$H,4,FALSE)</f>
        <v>30</v>
      </c>
      <c r="F22">
        <f>VLOOKUP($B22,'Gen V Original Stats'!$B:$H,5,FALSE)</f>
        <v>31</v>
      </c>
      <c r="G22">
        <f>VLOOKUP($B22,'Gen V Original Stats'!$B:$H,6,FALSE)</f>
        <v>31</v>
      </c>
      <c r="H22">
        <f>VLOOKUP($B22,'Gen V Original Stats'!$B:$H,7,FALSE)</f>
        <v>70</v>
      </c>
      <c r="I22">
        <f t="shared" si="1"/>
        <v>262</v>
      </c>
    </row>
    <row r="23" spans="1:9" x14ac:dyDescent="0.5">
      <c r="A23">
        <v>22</v>
      </c>
      <c r="B23" t="s">
        <v>21</v>
      </c>
      <c r="C23">
        <f>VLOOKUP($B23,'Gen V Original Stats'!$B:$H,2,FALSE)</f>
        <v>65</v>
      </c>
      <c r="D23">
        <f>VLOOKUP($B23,'Gen V Original Stats'!$B:$H,3,FALSE)</f>
        <v>90</v>
      </c>
      <c r="E23">
        <f>VLOOKUP($B23,'Gen V Original Stats'!$B:$H,4,FALSE)</f>
        <v>65</v>
      </c>
      <c r="F23">
        <f>VLOOKUP($B23,'Gen V Original Stats'!$B:$H,5,FALSE)</f>
        <v>61</v>
      </c>
      <c r="G23">
        <f>VLOOKUP($B23,'Gen V Original Stats'!$B:$H,6,FALSE)</f>
        <v>61</v>
      </c>
      <c r="H23">
        <f>VLOOKUP($B23,'Gen V Original Stats'!$B:$H,7,FALSE)</f>
        <v>100</v>
      </c>
      <c r="I23">
        <f t="shared" si="1"/>
        <v>442</v>
      </c>
    </row>
    <row r="24" spans="1:9" x14ac:dyDescent="0.5">
      <c r="A24">
        <v>23</v>
      </c>
      <c r="B24" t="s">
        <v>22</v>
      </c>
      <c r="C24">
        <f>VLOOKUP($B24,'Gen V Original Stats'!$B:$H,2,FALSE)</f>
        <v>35</v>
      </c>
      <c r="D24">
        <f>VLOOKUP($B24,'Gen V Original Stats'!$B:$H,3,FALSE)</f>
        <v>60</v>
      </c>
      <c r="E24">
        <f>VLOOKUP($B24,'Gen V Original Stats'!$B:$H,4,FALSE)</f>
        <v>44</v>
      </c>
      <c r="F24">
        <f>VLOOKUP($B24,'Gen V Original Stats'!$B:$H,5,FALSE)</f>
        <v>40</v>
      </c>
      <c r="G24">
        <f>VLOOKUP($B24,'Gen V Original Stats'!$B:$H,6,FALSE)</f>
        <v>54</v>
      </c>
      <c r="H24">
        <f>VLOOKUP($B24,'Gen V Original Stats'!$B:$H,7,FALSE)</f>
        <v>55</v>
      </c>
      <c r="I24">
        <f t="shared" si="1"/>
        <v>288</v>
      </c>
    </row>
    <row r="25" spans="1:9" x14ac:dyDescent="0.5">
      <c r="A25">
        <v>24</v>
      </c>
      <c r="B25" t="s">
        <v>23</v>
      </c>
      <c r="C25">
        <f>VLOOKUP($B25,'Gen V Original Stats'!$B:$H,2,FALSE)</f>
        <v>60</v>
      </c>
      <c r="D25">
        <f>VLOOKUP($B25,'Gen V Original Stats'!$B:$H,3,FALSE)</f>
        <v>85</v>
      </c>
      <c r="E25">
        <f>VLOOKUP($B25,'Gen V Original Stats'!$B:$H,4,FALSE)</f>
        <v>69</v>
      </c>
      <c r="F25">
        <f>VLOOKUP($B25,'Gen V Original Stats'!$B:$H,5,FALSE)</f>
        <v>65</v>
      </c>
      <c r="G25">
        <f>VLOOKUP($B25,'Gen V Original Stats'!$B:$H,6,FALSE)</f>
        <v>79</v>
      </c>
      <c r="H25">
        <f>VLOOKUP($B25,'Gen V Original Stats'!$B:$H,7,FALSE)</f>
        <v>80</v>
      </c>
      <c r="I25">
        <f t="shared" si="1"/>
        <v>438</v>
      </c>
    </row>
    <row r="26" spans="1:9" x14ac:dyDescent="0.5">
      <c r="A26">
        <v>25</v>
      </c>
      <c r="B26" t="s">
        <v>24</v>
      </c>
      <c r="C26">
        <f>VLOOKUP($B26,'Gen V Original Stats'!$B:$H,2,FALSE)</f>
        <v>35</v>
      </c>
      <c r="D26">
        <f>VLOOKUP($B26,'Gen V Original Stats'!$B:$H,3,FALSE)</f>
        <v>55</v>
      </c>
      <c r="E26">
        <f>VLOOKUP($B26,'Gen V Original Stats'!$B:$H,4,FALSE)</f>
        <v>30</v>
      </c>
      <c r="F26">
        <f>VLOOKUP($B26,'Gen V Original Stats'!$B:$H,5,FALSE)</f>
        <v>50</v>
      </c>
      <c r="G26">
        <f>VLOOKUP($B26,'Gen V Original Stats'!$B:$H,6,FALSE)</f>
        <v>40</v>
      </c>
      <c r="H26">
        <f>VLOOKUP($B26,'Gen V Original Stats'!$B:$H,7,FALSE)</f>
        <v>90</v>
      </c>
      <c r="I26">
        <f t="shared" si="1"/>
        <v>300</v>
      </c>
    </row>
    <row r="27" spans="1:9" x14ac:dyDescent="0.5">
      <c r="A27">
        <v>26</v>
      </c>
      <c r="B27" t="s">
        <v>25</v>
      </c>
      <c r="C27">
        <f>VLOOKUP($B27,'Gen V Original Stats'!$B:$H,2,FALSE)</f>
        <v>60</v>
      </c>
      <c r="D27">
        <f>VLOOKUP($B27,'Gen V Original Stats'!$B:$H,3,FALSE)</f>
        <v>90</v>
      </c>
      <c r="E27">
        <f>VLOOKUP($B27,'Gen V Original Stats'!$B:$H,4,FALSE)</f>
        <v>55</v>
      </c>
      <c r="F27">
        <f>VLOOKUP($B27,'Gen V Original Stats'!$B:$H,5,FALSE)</f>
        <v>90</v>
      </c>
      <c r="G27">
        <f>VLOOKUP($B27,'Gen V Original Stats'!$B:$H,6,FALSE)</f>
        <v>80</v>
      </c>
      <c r="H27">
        <f>VLOOKUP($B27,'Gen V Original Stats'!$B:$H,7,FALSE)</f>
        <v>100</v>
      </c>
      <c r="I27">
        <f t="shared" si="1"/>
        <v>475</v>
      </c>
    </row>
    <row r="28" spans="1:9" x14ac:dyDescent="0.5">
      <c r="A28">
        <v>27</v>
      </c>
      <c r="B28" t="s">
        <v>26</v>
      </c>
      <c r="C28">
        <f>VLOOKUP($B28,'Gen V Original Stats'!$B:$H,2,FALSE)</f>
        <v>50</v>
      </c>
      <c r="D28">
        <f>VLOOKUP($B28,'Gen V Original Stats'!$B:$H,3,FALSE)</f>
        <v>75</v>
      </c>
      <c r="E28">
        <f>VLOOKUP($B28,'Gen V Original Stats'!$B:$H,4,FALSE)</f>
        <v>85</v>
      </c>
      <c r="F28">
        <f>VLOOKUP($B28,'Gen V Original Stats'!$B:$H,5,FALSE)</f>
        <v>20</v>
      </c>
      <c r="G28">
        <f>VLOOKUP($B28,'Gen V Original Stats'!$B:$H,6,FALSE)</f>
        <v>30</v>
      </c>
      <c r="H28">
        <f>VLOOKUP($B28,'Gen V Original Stats'!$B:$H,7,FALSE)</f>
        <v>40</v>
      </c>
      <c r="I28">
        <f t="shared" si="1"/>
        <v>300</v>
      </c>
    </row>
    <row r="29" spans="1:9" x14ac:dyDescent="0.5">
      <c r="A29">
        <v>28</v>
      </c>
      <c r="B29" t="s">
        <v>27</v>
      </c>
      <c r="C29">
        <f>VLOOKUP($B29,'Gen V Original Stats'!$B:$H,2,FALSE)</f>
        <v>75</v>
      </c>
      <c r="D29">
        <f>VLOOKUP($B29,'Gen V Original Stats'!$B:$H,3,FALSE)</f>
        <v>100</v>
      </c>
      <c r="E29">
        <f>VLOOKUP($B29,'Gen V Original Stats'!$B:$H,4,FALSE)</f>
        <v>110</v>
      </c>
      <c r="F29">
        <f>VLOOKUP($B29,'Gen V Original Stats'!$B:$H,5,FALSE)</f>
        <v>45</v>
      </c>
      <c r="G29">
        <f>VLOOKUP($B29,'Gen V Original Stats'!$B:$H,6,FALSE)</f>
        <v>55</v>
      </c>
      <c r="H29">
        <f>VLOOKUP($B29,'Gen V Original Stats'!$B:$H,7,FALSE)</f>
        <v>65</v>
      </c>
      <c r="I29">
        <f t="shared" si="1"/>
        <v>450</v>
      </c>
    </row>
    <row r="30" spans="1:9" x14ac:dyDescent="0.5">
      <c r="A30">
        <v>29</v>
      </c>
      <c r="B30" t="s">
        <v>28</v>
      </c>
      <c r="C30">
        <f>VLOOKUP($B30,'Gen V Original Stats'!$B:$H,2,FALSE)</f>
        <v>55</v>
      </c>
      <c r="D30">
        <f>VLOOKUP($B30,'Gen V Original Stats'!$B:$H,3,FALSE)</f>
        <v>47</v>
      </c>
      <c r="E30">
        <f>VLOOKUP($B30,'Gen V Original Stats'!$B:$H,4,FALSE)</f>
        <v>52</v>
      </c>
      <c r="F30">
        <f>VLOOKUP($B30,'Gen V Original Stats'!$B:$H,5,FALSE)</f>
        <v>40</v>
      </c>
      <c r="G30">
        <f>VLOOKUP($B30,'Gen V Original Stats'!$B:$H,6,FALSE)</f>
        <v>40</v>
      </c>
      <c r="H30">
        <f>VLOOKUP($B30,'Gen V Original Stats'!$B:$H,7,FALSE)</f>
        <v>41</v>
      </c>
      <c r="I30">
        <f t="shared" si="1"/>
        <v>275</v>
      </c>
    </row>
    <row r="31" spans="1:9" x14ac:dyDescent="0.5">
      <c r="A31">
        <v>30</v>
      </c>
      <c r="B31" t="s">
        <v>29</v>
      </c>
      <c r="C31">
        <f>VLOOKUP($B31,'Gen V Original Stats'!$B:$H,2,FALSE)</f>
        <v>70</v>
      </c>
      <c r="D31">
        <f>VLOOKUP($B31,'Gen V Original Stats'!$B:$H,3,FALSE)</f>
        <v>62</v>
      </c>
      <c r="E31">
        <f>VLOOKUP($B31,'Gen V Original Stats'!$B:$H,4,FALSE)</f>
        <v>67</v>
      </c>
      <c r="F31">
        <f>VLOOKUP($B31,'Gen V Original Stats'!$B:$H,5,FALSE)</f>
        <v>55</v>
      </c>
      <c r="G31">
        <f>VLOOKUP($B31,'Gen V Original Stats'!$B:$H,6,FALSE)</f>
        <v>55</v>
      </c>
      <c r="H31">
        <f>VLOOKUP($B31,'Gen V Original Stats'!$B:$H,7,FALSE)</f>
        <v>56</v>
      </c>
      <c r="I31">
        <f t="shared" si="1"/>
        <v>365</v>
      </c>
    </row>
    <row r="32" spans="1:9" x14ac:dyDescent="0.5">
      <c r="A32">
        <v>31</v>
      </c>
      <c r="B32" t="s">
        <v>30</v>
      </c>
      <c r="C32">
        <f>VLOOKUP($B32,'Gen V Original Stats'!$B:$H,2,FALSE)</f>
        <v>90</v>
      </c>
      <c r="D32">
        <f>VLOOKUP($B32,'Gen V Original Stats'!$B:$H,3,FALSE)</f>
        <v>82</v>
      </c>
      <c r="E32">
        <f>VLOOKUP($B32,'Gen V Original Stats'!$B:$H,4,FALSE)</f>
        <v>87</v>
      </c>
      <c r="F32">
        <f>VLOOKUP($B32,'Gen V Original Stats'!$B:$H,5,FALSE)</f>
        <v>75</v>
      </c>
      <c r="G32">
        <f>VLOOKUP($B32,'Gen V Original Stats'!$B:$H,6,FALSE)</f>
        <v>85</v>
      </c>
      <c r="H32">
        <f>VLOOKUP($B32,'Gen V Original Stats'!$B:$H,7,FALSE)</f>
        <v>76</v>
      </c>
      <c r="I32">
        <f t="shared" si="1"/>
        <v>495</v>
      </c>
    </row>
    <row r="33" spans="1:9" x14ac:dyDescent="0.5">
      <c r="A33">
        <v>32</v>
      </c>
      <c r="B33" t="s">
        <v>31</v>
      </c>
      <c r="C33">
        <f>VLOOKUP($B33,'Gen V Original Stats'!$B:$H,2,FALSE)</f>
        <v>46</v>
      </c>
      <c r="D33">
        <f>VLOOKUP($B33,'Gen V Original Stats'!$B:$H,3,FALSE)</f>
        <v>57</v>
      </c>
      <c r="E33">
        <f>VLOOKUP($B33,'Gen V Original Stats'!$B:$H,4,FALSE)</f>
        <v>40</v>
      </c>
      <c r="F33">
        <f>VLOOKUP($B33,'Gen V Original Stats'!$B:$H,5,FALSE)</f>
        <v>40</v>
      </c>
      <c r="G33">
        <f>VLOOKUP($B33,'Gen V Original Stats'!$B:$H,6,FALSE)</f>
        <v>40</v>
      </c>
      <c r="H33">
        <f>VLOOKUP($B33,'Gen V Original Stats'!$B:$H,7,FALSE)</f>
        <v>50</v>
      </c>
      <c r="I33">
        <f t="shared" si="1"/>
        <v>273</v>
      </c>
    </row>
    <row r="34" spans="1:9" x14ac:dyDescent="0.5">
      <c r="A34">
        <v>33</v>
      </c>
      <c r="B34" t="s">
        <v>32</v>
      </c>
      <c r="C34">
        <f>VLOOKUP($B34,'Gen V Original Stats'!$B:$H,2,FALSE)</f>
        <v>61</v>
      </c>
      <c r="D34">
        <f>VLOOKUP($B34,'Gen V Original Stats'!$B:$H,3,FALSE)</f>
        <v>72</v>
      </c>
      <c r="E34">
        <f>VLOOKUP($B34,'Gen V Original Stats'!$B:$H,4,FALSE)</f>
        <v>57</v>
      </c>
      <c r="F34">
        <f>VLOOKUP($B34,'Gen V Original Stats'!$B:$H,5,FALSE)</f>
        <v>55</v>
      </c>
      <c r="G34">
        <f>VLOOKUP($B34,'Gen V Original Stats'!$B:$H,6,FALSE)</f>
        <v>55</v>
      </c>
      <c r="H34">
        <f>VLOOKUP($B34,'Gen V Original Stats'!$B:$H,7,FALSE)</f>
        <v>65</v>
      </c>
      <c r="I34">
        <f t="shared" si="1"/>
        <v>365</v>
      </c>
    </row>
    <row r="35" spans="1:9" x14ac:dyDescent="0.5">
      <c r="A35">
        <v>34</v>
      </c>
      <c r="B35" t="s">
        <v>33</v>
      </c>
      <c r="C35">
        <f>VLOOKUP($B35,'Gen V Original Stats'!$B:$H,2,FALSE)</f>
        <v>81</v>
      </c>
      <c r="D35">
        <f>VLOOKUP($B35,'Gen V Original Stats'!$B:$H,3,FALSE)</f>
        <v>92</v>
      </c>
      <c r="E35">
        <f>VLOOKUP($B35,'Gen V Original Stats'!$B:$H,4,FALSE)</f>
        <v>77</v>
      </c>
      <c r="F35">
        <f>VLOOKUP($B35,'Gen V Original Stats'!$B:$H,5,FALSE)</f>
        <v>85</v>
      </c>
      <c r="G35">
        <f>VLOOKUP($B35,'Gen V Original Stats'!$B:$H,6,FALSE)</f>
        <v>75</v>
      </c>
      <c r="H35">
        <f>VLOOKUP($B35,'Gen V Original Stats'!$B:$H,7,FALSE)</f>
        <v>85</v>
      </c>
      <c r="I35">
        <f t="shared" si="1"/>
        <v>495</v>
      </c>
    </row>
    <row r="36" spans="1:9" x14ac:dyDescent="0.5">
      <c r="A36">
        <v>35</v>
      </c>
      <c r="B36" t="s">
        <v>34</v>
      </c>
      <c r="C36">
        <f>VLOOKUP($B36,'Gen V Original Stats'!$B:$H,2,FALSE)</f>
        <v>70</v>
      </c>
      <c r="D36">
        <f>VLOOKUP($B36,'Gen V Original Stats'!$B:$H,3,FALSE)</f>
        <v>45</v>
      </c>
      <c r="E36">
        <f>VLOOKUP($B36,'Gen V Original Stats'!$B:$H,4,FALSE)</f>
        <v>48</v>
      </c>
      <c r="F36">
        <f>VLOOKUP($B36,'Gen V Original Stats'!$B:$H,5,FALSE)</f>
        <v>60</v>
      </c>
      <c r="G36">
        <f>VLOOKUP($B36,'Gen V Original Stats'!$B:$H,6,FALSE)</f>
        <v>65</v>
      </c>
      <c r="H36">
        <f>VLOOKUP($B36,'Gen V Original Stats'!$B:$H,7,FALSE)</f>
        <v>35</v>
      </c>
      <c r="I36">
        <f t="shared" si="1"/>
        <v>323</v>
      </c>
    </row>
    <row r="37" spans="1:9" x14ac:dyDescent="0.5">
      <c r="A37">
        <v>36</v>
      </c>
      <c r="B37" t="s">
        <v>35</v>
      </c>
      <c r="C37">
        <f>VLOOKUP($B37,'Gen V Original Stats'!$B:$H,2,FALSE)</f>
        <v>95</v>
      </c>
      <c r="D37">
        <f>VLOOKUP($B37,'Gen V Original Stats'!$B:$H,3,FALSE)</f>
        <v>70</v>
      </c>
      <c r="E37">
        <f>VLOOKUP($B37,'Gen V Original Stats'!$B:$H,4,FALSE)</f>
        <v>73</v>
      </c>
      <c r="F37">
        <f>VLOOKUP($B37,'Gen V Original Stats'!$B:$H,5,FALSE)</f>
        <v>85</v>
      </c>
      <c r="G37">
        <f>VLOOKUP($B37,'Gen V Original Stats'!$B:$H,6,FALSE)</f>
        <v>90</v>
      </c>
      <c r="H37">
        <f>VLOOKUP($B37,'Gen V Original Stats'!$B:$H,7,FALSE)</f>
        <v>60</v>
      </c>
      <c r="I37">
        <f t="shared" si="1"/>
        <v>473</v>
      </c>
    </row>
    <row r="38" spans="1:9" x14ac:dyDescent="0.5">
      <c r="A38">
        <v>37</v>
      </c>
      <c r="B38" t="s">
        <v>36</v>
      </c>
      <c r="C38">
        <f>VLOOKUP($B38,'Gen V Original Stats'!$B:$H,2,FALSE)</f>
        <v>38</v>
      </c>
      <c r="D38">
        <f>VLOOKUP($B38,'Gen V Original Stats'!$B:$H,3,FALSE)</f>
        <v>41</v>
      </c>
      <c r="E38">
        <f>VLOOKUP($B38,'Gen V Original Stats'!$B:$H,4,FALSE)</f>
        <v>40</v>
      </c>
      <c r="F38">
        <f>VLOOKUP($B38,'Gen V Original Stats'!$B:$H,5,FALSE)</f>
        <v>50</v>
      </c>
      <c r="G38">
        <f>VLOOKUP($B38,'Gen V Original Stats'!$B:$H,6,FALSE)</f>
        <v>65</v>
      </c>
      <c r="H38">
        <f>VLOOKUP($B38,'Gen V Original Stats'!$B:$H,7,FALSE)</f>
        <v>65</v>
      </c>
      <c r="I38">
        <f t="shared" si="1"/>
        <v>299</v>
      </c>
    </row>
    <row r="39" spans="1:9" x14ac:dyDescent="0.5">
      <c r="A39">
        <v>38</v>
      </c>
      <c r="B39" t="s">
        <v>37</v>
      </c>
      <c r="C39">
        <f>VLOOKUP($B39,'Gen V Original Stats'!$B:$H,2,FALSE)</f>
        <v>73</v>
      </c>
      <c r="D39">
        <f>VLOOKUP($B39,'Gen V Original Stats'!$B:$H,3,FALSE)</f>
        <v>76</v>
      </c>
      <c r="E39">
        <f>VLOOKUP($B39,'Gen V Original Stats'!$B:$H,4,FALSE)</f>
        <v>75</v>
      </c>
      <c r="F39">
        <f>VLOOKUP($B39,'Gen V Original Stats'!$B:$H,5,FALSE)</f>
        <v>81</v>
      </c>
      <c r="G39">
        <f>VLOOKUP($B39,'Gen V Original Stats'!$B:$H,6,FALSE)</f>
        <v>100</v>
      </c>
      <c r="H39">
        <f>VLOOKUP($B39,'Gen V Original Stats'!$B:$H,7,FALSE)</f>
        <v>100</v>
      </c>
      <c r="I39">
        <f t="shared" si="1"/>
        <v>505</v>
      </c>
    </row>
    <row r="40" spans="1:9" x14ac:dyDescent="0.5">
      <c r="A40">
        <v>39</v>
      </c>
      <c r="B40" t="s">
        <v>38</v>
      </c>
      <c r="C40">
        <f>VLOOKUP($B40,'Gen V Original Stats'!$B:$H,2,FALSE)</f>
        <v>115</v>
      </c>
      <c r="D40">
        <f>VLOOKUP($B40,'Gen V Original Stats'!$B:$H,3,FALSE)</f>
        <v>45</v>
      </c>
      <c r="E40">
        <f>VLOOKUP($B40,'Gen V Original Stats'!$B:$H,4,FALSE)</f>
        <v>20</v>
      </c>
      <c r="F40">
        <f>VLOOKUP($B40,'Gen V Original Stats'!$B:$H,5,FALSE)</f>
        <v>45</v>
      </c>
      <c r="G40">
        <f>VLOOKUP($B40,'Gen V Original Stats'!$B:$H,6,FALSE)</f>
        <v>25</v>
      </c>
      <c r="H40">
        <f>VLOOKUP($B40,'Gen V Original Stats'!$B:$H,7,FALSE)</f>
        <v>20</v>
      </c>
      <c r="I40">
        <f t="shared" si="1"/>
        <v>270</v>
      </c>
    </row>
    <row r="41" spans="1:9" x14ac:dyDescent="0.5">
      <c r="A41">
        <v>40</v>
      </c>
      <c r="B41" t="s">
        <v>39</v>
      </c>
      <c r="C41">
        <f>VLOOKUP($B41,'Gen V Original Stats'!$B:$H,2,FALSE)</f>
        <v>140</v>
      </c>
      <c r="D41">
        <f>VLOOKUP($B41,'Gen V Original Stats'!$B:$H,3,FALSE)</f>
        <v>70</v>
      </c>
      <c r="E41">
        <f>VLOOKUP($B41,'Gen V Original Stats'!$B:$H,4,FALSE)</f>
        <v>45</v>
      </c>
      <c r="F41">
        <f>VLOOKUP($B41,'Gen V Original Stats'!$B:$H,5,FALSE)</f>
        <v>75</v>
      </c>
      <c r="G41">
        <f>VLOOKUP($B41,'Gen V Original Stats'!$B:$H,6,FALSE)</f>
        <v>50</v>
      </c>
      <c r="H41">
        <f>VLOOKUP($B41,'Gen V Original Stats'!$B:$H,7,FALSE)</f>
        <v>45</v>
      </c>
      <c r="I41">
        <f t="shared" si="1"/>
        <v>425</v>
      </c>
    </row>
    <row r="42" spans="1:9" x14ac:dyDescent="0.5">
      <c r="A42">
        <v>41</v>
      </c>
      <c r="B42" t="s">
        <v>40</v>
      </c>
      <c r="C42">
        <f>VLOOKUP($B42,'Gen V Original Stats'!$B:$H,2,FALSE)</f>
        <v>40</v>
      </c>
      <c r="D42">
        <f>VLOOKUP($B42,'Gen V Original Stats'!$B:$H,3,FALSE)</f>
        <v>45</v>
      </c>
      <c r="E42">
        <f>VLOOKUP($B42,'Gen V Original Stats'!$B:$H,4,FALSE)</f>
        <v>35</v>
      </c>
      <c r="F42">
        <f>VLOOKUP($B42,'Gen V Original Stats'!$B:$H,5,FALSE)</f>
        <v>30</v>
      </c>
      <c r="G42">
        <f>VLOOKUP($B42,'Gen V Original Stats'!$B:$H,6,FALSE)</f>
        <v>40</v>
      </c>
      <c r="H42">
        <f>VLOOKUP($B42,'Gen V Original Stats'!$B:$H,7,FALSE)</f>
        <v>55</v>
      </c>
      <c r="I42">
        <f t="shared" si="1"/>
        <v>245</v>
      </c>
    </row>
    <row r="43" spans="1:9" x14ac:dyDescent="0.5">
      <c r="A43">
        <v>42</v>
      </c>
      <c r="B43" t="s">
        <v>41</v>
      </c>
      <c r="C43">
        <f>VLOOKUP($B43,'Gen V Original Stats'!$B:$H,2,FALSE)</f>
        <v>75</v>
      </c>
      <c r="D43">
        <f>VLOOKUP($B43,'Gen V Original Stats'!$B:$H,3,FALSE)</f>
        <v>80</v>
      </c>
      <c r="E43">
        <f>VLOOKUP($B43,'Gen V Original Stats'!$B:$H,4,FALSE)</f>
        <v>70</v>
      </c>
      <c r="F43">
        <f>VLOOKUP($B43,'Gen V Original Stats'!$B:$H,5,FALSE)</f>
        <v>65</v>
      </c>
      <c r="G43">
        <f>VLOOKUP($B43,'Gen V Original Stats'!$B:$H,6,FALSE)</f>
        <v>75</v>
      </c>
      <c r="H43">
        <f>VLOOKUP($B43,'Gen V Original Stats'!$B:$H,7,FALSE)</f>
        <v>90</v>
      </c>
      <c r="I43">
        <f t="shared" si="1"/>
        <v>455</v>
      </c>
    </row>
    <row r="44" spans="1:9" x14ac:dyDescent="0.5">
      <c r="A44">
        <v>43</v>
      </c>
      <c r="B44" t="s">
        <v>42</v>
      </c>
      <c r="C44">
        <f>VLOOKUP($B44,'Gen V Original Stats'!$B:$H,2,FALSE)</f>
        <v>45</v>
      </c>
      <c r="D44">
        <f>VLOOKUP($B44,'Gen V Original Stats'!$B:$H,3,FALSE)</f>
        <v>50</v>
      </c>
      <c r="E44">
        <f>VLOOKUP($B44,'Gen V Original Stats'!$B:$H,4,FALSE)</f>
        <v>55</v>
      </c>
      <c r="F44">
        <f>VLOOKUP($B44,'Gen V Original Stats'!$B:$H,5,FALSE)</f>
        <v>75</v>
      </c>
      <c r="G44">
        <f>VLOOKUP($B44,'Gen V Original Stats'!$B:$H,6,FALSE)</f>
        <v>65</v>
      </c>
      <c r="H44">
        <f>VLOOKUP($B44,'Gen V Original Stats'!$B:$H,7,FALSE)</f>
        <v>30</v>
      </c>
      <c r="I44">
        <f t="shared" si="1"/>
        <v>320</v>
      </c>
    </row>
    <row r="45" spans="1:9" x14ac:dyDescent="0.5">
      <c r="A45">
        <v>44</v>
      </c>
      <c r="B45" t="s">
        <v>43</v>
      </c>
      <c r="C45">
        <f>VLOOKUP($B45,'Gen V Original Stats'!$B:$H,2,FALSE)</f>
        <v>60</v>
      </c>
      <c r="D45">
        <f>VLOOKUP($B45,'Gen V Original Stats'!$B:$H,3,FALSE)</f>
        <v>65</v>
      </c>
      <c r="E45">
        <f>VLOOKUP($B45,'Gen V Original Stats'!$B:$H,4,FALSE)</f>
        <v>70</v>
      </c>
      <c r="F45">
        <f>VLOOKUP($B45,'Gen V Original Stats'!$B:$H,5,FALSE)</f>
        <v>85</v>
      </c>
      <c r="G45">
        <f>VLOOKUP($B45,'Gen V Original Stats'!$B:$H,6,FALSE)</f>
        <v>75</v>
      </c>
      <c r="H45">
        <f>VLOOKUP($B45,'Gen V Original Stats'!$B:$H,7,FALSE)</f>
        <v>40</v>
      </c>
      <c r="I45">
        <f t="shared" si="1"/>
        <v>395</v>
      </c>
    </row>
    <row r="46" spans="1:9" x14ac:dyDescent="0.5">
      <c r="A46">
        <v>45</v>
      </c>
      <c r="B46" t="s">
        <v>44</v>
      </c>
      <c r="C46">
        <f>VLOOKUP($B46,'Gen V Original Stats'!$B:$H,2,FALSE)</f>
        <v>75</v>
      </c>
      <c r="D46">
        <f>VLOOKUP($B46,'Gen V Original Stats'!$B:$H,3,FALSE)</f>
        <v>80</v>
      </c>
      <c r="E46">
        <f>VLOOKUP($B46,'Gen V Original Stats'!$B:$H,4,FALSE)</f>
        <v>85</v>
      </c>
      <c r="F46">
        <f>VLOOKUP($B46,'Gen V Original Stats'!$B:$H,5,FALSE)</f>
        <v>100</v>
      </c>
      <c r="G46">
        <f>VLOOKUP($B46,'Gen V Original Stats'!$B:$H,6,FALSE)</f>
        <v>90</v>
      </c>
      <c r="H46">
        <f>VLOOKUP($B46,'Gen V Original Stats'!$B:$H,7,FALSE)</f>
        <v>50</v>
      </c>
      <c r="I46">
        <f t="shared" si="1"/>
        <v>480</v>
      </c>
    </row>
    <row r="47" spans="1:9" x14ac:dyDescent="0.5">
      <c r="A47">
        <v>46</v>
      </c>
      <c r="B47" t="s">
        <v>45</v>
      </c>
      <c r="C47">
        <f>VLOOKUP($B47,'Gen V Original Stats'!$B:$H,2,FALSE)</f>
        <v>35</v>
      </c>
      <c r="D47">
        <f>VLOOKUP($B47,'Gen V Original Stats'!$B:$H,3,FALSE)</f>
        <v>70</v>
      </c>
      <c r="E47">
        <f>VLOOKUP($B47,'Gen V Original Stats'!$B:$H,4,FALSE)</f>
        <v>55</v>
      </c>
      <c r="F47">
        <f>VLOOKUP($B47,'Gen V Original Stats'!$B:$H,5,FALSE)</f>
        <v>45</v>
      </c>
      <c r="G47">
        <f>VLOOKUP($B47,'Gen V Original Stats'!$B:$H,6,FALSE)</f>
        <v>55</v>
      </c>
      <c r="H47">
        <f>VLOOKUP($B47,'Gen V Original Stats'!$B:$H,7,FALSE)</f>
        <v>25</v>
      </c>
      <c r="I47">
        <f t="shared" si="1"/>
        <v>285</v>
      </c>
    </row>
    <row r="48" spans="1:9" x14ac:dyDescent="0.5">
      <c r="A48">
        <v>47</v>
      </c>
      <c r="B48" t="s">
        <v>46</v>
      </c>
      <c r="C48">
        <f>VLOOKUP($B48,'Gen V Original Stats'!$B:$H,2,FALSE)</f>
        <v>60</v>
      </c>
      <c r="D48">
        <f>VLOOKUP($B48,'Gen V Original Stats'!$B:$H,3,FALSE)</f>
        <v>95</v>
      </c>
      <c r="E48">
        <f>VLOOKUP($B48,'Gen V Original Stats'!$B:$H,4,FALSE)</f>
        <v>80</v>
      </c>
      <c r="F48">
        <f>VLOOKUP($B48,'Gen V Original Stats'!$B:$H,5,FALSE)</f>
        <v>60</v>
      </c>
      <c r="G48">
        <f>VLOOKUP($B48,'Gen V Original Stats'!$B:$H,6,FALSE)</f>
        <v>80</v>
      </c>
      <c r="H48">
        <f>VLOOKUP($B48,'Gen V Original Stats'!$B:$H,7,FALSE)</f>
        <v>30</v>
      </c>
      <c r="I48">
        <f t="shared" si="1"/>
        <v>405</v>
      </c>
    </row>
    <row r="49" spans="1:9" x14ac:dyDescent="0.5">
      <c r="A49">
        <v>48</v>
      </c>
      <c r="B49" t="s">
        <v>47</v>
      </c>
      <c r="C49">
        <f>VLOOKUP($B49,'Gen V Original Stats'!$B:$H,2,FALSE)</f>
        <v>60</v>
      </c>
      <c r="D49">
        <f>VLOOKUP($B49,'Gen V Original Stats'!$B:$H,3,FALSE)</f>
        <v>55</v>
      </c>
      <c r="E49">
        <f>VLOOKUP($B49,'Gen V Original Stats'!$B:$H,4,FALSE)</f>
        <v>50</v>
      </c>
      <c r="F49">
        <f>VLOOKUP($B49,'Gen V Original Stats'!$B:$H,5,FALSE)</f>
        <v>40</v>
      </c>
      <c r="G49">
        <f>VLOOKUP($B49,'Gen V Original Stats'!$B:$H,6,FALSE)</f>
        <v>55</v>
      </c>
      <c r="H49">
        <f>VLOOKUP($B49,'Gen V Original Stats'!$B:$H,7,FALSE)</f>
        <v>45</v>
      </c>
      <c r="I49">
        <f t="shared" si="1"/>
        <v>305</v>
      </c>
    </row>
    <row r="50" spans="1:9" x14ac:dyDescent="0.5">
      <c r="A50">
        <v>49</v>
      </c>
      <c r="B50" t="s">
        <v>48</v>
      </c>
      <c r="C50">
        <f>VLOOKUP($B50,'Gen V Original Stats'!$B:$H,2,FALSE)</f>
        <v>70</v>
      </c>
      <c r="D50">
        <f>VLOOKUP($B50,'Gen V Original Stats'!$B:$H,3,FALSE)</f>
        <v>65</v>
      </c>
      <c r="E50">
        <f>VLOOKUP($B50,'Gen V Original Stats'!$B:$H,4,FALSE)</f>
        <v>60</v>
      </c>
      <c r="F50">
        <f>VLOOKUP($B50,'Gen V Original Stats'!$B:$H,5,FALSE)</f>
        <v>90</v>
      </c>
      <c r="G50">
        <f>VLOOKUP($B50,'Gen V Original Stats'!$B:$H,6,FALSE)</f>
        <v>75</v>
      </c>
      <c r="H50">
        <f>VLOOKUP($B50,'Gen V Original Stats'!$B:$H,7,FALSE)</f>
        <v>90</v>
      </c>
      <c r="I50">
        <f t="shared" si="1"/>
        <v>450</v>
      </c>
    </row>
    <row r="51" spans="1:9" x14ac:dyDescent="0.5">
      <c r="A51">
        <v>50</v>
      </c>
      <c r="B51" t="s">
        <v>49</v>
      </c>
      <c r="C51">
        <f>VLOOKUP($B51,'Gen V Original Stats'!$B:$H,2,FALSE)</f>
        <v>10</v>
      </c>
      <c r="D51">
        <f>VLOOKUP($B51,'Gen V Original Stats'!$B:$H,3,FALSE)</f>
        <v>55</v>
      </c>
      <c r="E51">
        <f>VLOOKUP($B51,'Gen V Original Stats'!$B:$H,4,FALSE)</f>
        <v>25</v>
      </c>
      <c r="F51">
        <f>VLOOKUP($B51,'Gen V Original Stats'!$B:$H,5,FALSE)</f>
        <v>35</v>
      </c>
      <c r="G51">
        <f>VLOOKUP($B51,'Gen V Original Stats'!$B:$H,6,FALSE)</f>
        <v>45</v>
      </c>
      <c r="H51">
        <f>VLOOKUP($B51,'Gen V Original Stats'!$B:$H,7,FALSE)</f>
        <v>95</v>
      </c>
      <c r="I51">
        <f t="shared" si="1"/>
        <v>265</v>
      </c>
    </row>
    <row r="52" spans="1:9" x14ac:dyDescent="0.5">
      <c r="A52">
        <v>51</v>
      </c>
      <c r="B52" t="s">
        <v>50</v>
      </c>
      <c r="C52">
        <f>VLOOKUP($B52,'Gen V Original Stats'!$B:$H,2,FALSE)</f>
        <v>35</v>
      </c>
      <c r="D52">
        <f>VLOOKUP($B52,'Gen V Original Stats'!$B:$H,3,FALSE)</f>
        <v>80</v>
      </c>
      <c r="E52">
        <f>VLOOKUP($B52,'Gen V Original Stats'!$B:$H,4,FALSE)</f>
        <v>50</v>
      </c>
      <c r="F52">
        <f>VLOOKUP($B52,'Gen V Original Stats'!$B:$H,5,FALSE)</f>
        <v>50</v>
      </c>
      <c r="G52">
        <f>VLOOKUP($B52,'Gen V Original Stats'!$B:$H,6,FALSE)</f>
        <v>70</v>
      </c>
      <c r="H52">
        <f>VLOOKUP($B52,'Gen V Original Stats'!$B:$H,7,FALSE)</f>
        <v>120</v>
      </c>
      <c r="I52">
        <f t="shared" si="1"/>
        <v>405</v>
      </c>
    </row>
    <row r="53" spans="1:9" x14ac:dyDescent="0.5">
      <c r="A53">
        <v>52</v>
      </c>
      <c r="B53" t="s">
        <v>51</v>
      </c>
      <c r="C53">
        <f>VLOOKUP($B53,'Gen V Original Stats'!$B:$H,2,FALSE)</f>
        <v>40</v>
      </c>
      <c r="D53">
        <f>VLOOKUP($B53,'Gen V Original Stats'!$B:$H,3,FALSE)</f>
        <v>45</v>
      </c>
      <c r="E53">
        <f>VLOOKUP($B53,'Gen V Original Stats'!$B:$H,4,FALSE)</f>
        <v>35</v>
      </c>
      <c r="F53">
        <f>VLOOKUP($B53,'Gen V Original Stats'!$B:$H,5,FALSE)</f>
        <v>40</v>
      </c>
      <c r="G53">
        <f>VLOOKUP($B53,'Gen V Original Stats'!$B:$H,6,FALSE)</f>
        <v>40</v>
      </c>
      <c r="H53">
        <f>VLOOKUP($B53,'Gen V Original Stats'!$B:$H,7,FALSE)</f>
        <v>90</v>
      </c>
      <c r="I53">
        <f t="shared" si="1"/>
        <v>290</v>
      </c>
    </row>
    <row r="54" spans="1:9" x14ac:dyDescent="0.5">
      <c r="A54">
        <v>53</v>
      </c>
      <c r="B54" t="s">
        <v>52</v>
      </c>
      <c r="C54">
        <f>VLOOKUP($B54,'Gen V Original Stats'!$B:$H,2,FALSE)</f>
        <v>65</v>
      </c>
      <c r="D54">
        <f>VLOOKUP($B54,'Gen V Original Stats'!$B:$H,3,FALSE)</f>
        <v>70</v>
      </c>
      <c r="E54">
        <f>VLOOKUP($B54,'Gen V Original Stats'!$B:$H,4,FALSE)</f>
        <v>60</v>
      </c>
      <c r="F54">
        <f>VLOOKUP($B54,'Gen V Original Stats'!$B:$H,5,FALSE)</f>
        <v>65</v>
      </c>
      <c r="G54">
        <f>VLOOKUP($B54,'Gen V Original Stats'!$B:$H,6,FALSE)</f>
        <v>65</v>
      </c>
      <c r="H54">
        <f>VLOOKUP($B54,'Gen V Original Stats'!$B:$H,7,FALSE)</f>
        <v>115</v>
      </c>
      <c r="I54">
        <f t="shared" si="1"/>
        <v>440</v>
      </c>
    </row>
    <row r="55" spans="1:9" x14ac:dyDescent="0.5">
      <c r="A55">
        <v>54</v>
      </c>
      <c r="B55" t="s">
        <v>53</v>
      </c>
      <c r="C55">
        <f>VLOOKUP($B55,'Gen V Original Stats'!$B:$H,2,FALSE)</f>
        <v>50</v>
      </c>
      <c r="D55">
        <f>VLOOKUP($B55,'Gen V Original Stats'!$B:$H,3,FALSE)</f>
        <v>52</v>
      </c>
      <c r="E55">
        <f>VLOOKUP($B55,'Gen V Original Stats'!$B:$H,4,FALSE)</f>
        <v>48</v>
      </c>
      <c r="F55">
        <f>VLOOKUP($B55,'Gen V Original Stats'!$B:$H,5,FALSE)</f>
        <v>65</v>
      </c>
      <c r="G55">
        <f>VLOOKUP($B55,'Gen V Original Stats'!$B:$H,6,FALSE)</f>
        <v>50</v>
      </c>
      <c r="H55">
        <f>VLOOKUP($B55,'Gen V Original Stats'!$B:$H,7,FALSE)</f>
        <v>55</v>
      </c>
      <c r="I55">
        <f t="shared" si="1"/>
        <v>320</v>
      </c>
    </row>
    <row r="56" spans="1:9" x14ac:dyDescent="0.5">
      <c r="A56">
        <v>55</v>
      </c>
      <c r="B56" t="s">
        <v>54</v>
      </c>
      <c r="C56">
        <f>VLOOKUP($B56,'Gen V Original Stats'!$B:$H,2,FALSE)</f>
        <v>80</v>
      </c>
      <c r="D56">
        <f>VLOOKUP($B56,'Gen V Original Stats'!$B:$H,3,FALSE)</f>
        <v>82</v>
      </c>
      <c r="E56">
        <f>VLOOKUP($B56,'Gen V Original Stats'!$B:$H,4,FALSE)</f>
        <v>78</v>
      </c>
      <c r="F56">
        <f>VLOOKUP($B56,'Gen V Original Stats'!$B:$H,5,FALSE)</f>
        <v>95</v>
      </c>
      <c r="G56">
        <f>VLOOKUP($B56,'Gen V Original Stats'!$B:$H,6,FALSE)</f>
        <v>80</v>
      </c>
      <c r="H56">
        <f>VLOOKUP($B56,'Gen V Original Stats'!$B:$H,7,FALSE)</f>
        <v>85</v>
      </c>
      <c r="I56">
        <f t="shared" si="1"/>
        <v>500</v>
      </c>
    </row>
    <row r="57" spans="1:9" x14ac:dyDescent="0.5">
      <c r="A57">
        <v>56</v>
      </c>
      <c r="B57" t="s">
        <v>55</v>
      </c>
      <c r="C57">
        <f>VLOOKUP($B57,'Gen V Original Stats'!$B:$H,2,FALSE)</f>
        <v>40</v>
      </c>
      <c r="D57">
        <f>VLOOKUP($B57,'Gen V Original Stats'!$B:$H,3,FALSE)</f>
        <v>80</v>
      </c>
      <c r="E57">
        <f>VLOOKUP($B57,'Gen V Original Stats'!$B:$H,4,FALSE)</f>
        <v>35</v>
      </c>
      <c r="F57">
        <f>VLOOKUP($B57,'Gen V Original Stats'!$B:$H,5,FALSE)</f>
        <v>35</v>
      </c>
      <c r="G57">
        <f>VLOOKUP($B57,'Gen V Original Stats'!$B:$H,6,FALSE)</f>
        <v>45</v>
      </c>
      <c r="H57">
        <f>VLOOKUP($B57,'Gen V Original Stats'!$B:$H,7,FALSE)</f>
        <v>70</v>
      </c>
      <c r="I57">
        <f t="shared" si="1"/>
        <v>305</v>
      </c>
    </row>
    <row r="58" spans="1:9" x14ac:dyDescent="0.5">
      <c r="A58">
        <v>57</v>
      </c>
      <c r="B58" t="s">
        <v>56</v>
      </c>
      <c r="C58">
        <f>VLOOKUP($B58,'Gen V Original Stats'!$B:$H,2,FALSE)</f>
        <v>65</v>
      </c>
      <c r="D58">
        <f>VLOOKUP($B58,'Gen V Original Stats'!$B:$H,3,FALSE)</f>
        <v>105</v>
      </c>
      <c r="E58">
        <f>VLOOKUP($B58,'Gen V Original Stats'!$B:$H,4,FALSE)</f>
        <v>60</v>
      </c>
      <c r="F58">
        <f>VLOOKUP($B58,'Gen V Original Stats'!$B:$H,5,FALSE)</f>
        <v>60</v>
      </c>
      <c r="G58">
        <f>VLOOKUP($B58,'Gen V Original Stats'!$B:$H,6,FALSE)</f>
        <v>70</v>
      </c>
      <c r="H58">
        <f>VLOOKUP($B58,'Gen V Original Stats'!$B:$H,7,FALSE)</f>
        <v>95</v>
      </c>
      <c r="I58">
        <f t="shared" si="1"/>
        <v>455</v>
      </c>
    </row>
    <row r="59" spans="1:9" x14ac:dyDescent="0.5">
      <c r="A59">
        <v>58</v>
      </c>
      <c r="B59" t="s">
        <v>57</v>
      </c>
      <c r="C59">
        <f>VLOOKUP($B59,'Gen V Original Stats'!$B:$H,2,FALSE)</f>
        <v>55</v>
      </c>
      <c r="D59">
        <f>VLOOKUP($B59,'Gen V Original Stats'!$B:$H,3,FALSE)</f>
        <v>70</v>
      </c>
      <c r="E59">
        <f>VLOOKUP($B59,'Gen V Original Stats'!$B:$H,4,FALSE)</f>
        <v>45</v>
      </c>
      <c r="F59">
        <f>VLOOKUP($B59,'Gen V Original Stats'!$B:$H,5,FALSE)</f>
        <v>70</v>
      </c>
      <c r="G59">
        <f>VLOOKUP($B59,'Gen V Original Stats'!$B:$H,6,FALSE)</f>
        <v>50</v>
      </c>
      <c r="H59">
        <f>VLOOKUP($B59,'Gen V Original Stats'!$B:$H,7,FALSE)</f>
        <v>60</v>
      </c>
      <c r="I59">
        <f t="shared" si="1"/>
        <v>350</v>
      </c>
    </row>
    <row r="60" spans="1:9" x14ac:dyDescent="0.5">
      <c r="A60">
        <v>59</v>
      </c>
      <c r="B60" t="s">
        <v>58</v>
      </c>
      <c r="C60">
        <f>VLOOKUP($B60,'Gen V Original Stats'!$B:$H,2,FALSE)</f>
        <v>90</v>
      </c>
      <c r="D60">
        <f>VLOOKUP($B60,'Gen V Original Stats'!$B:$H,3,FALSE)</f>
        <v>110</v>
      </c>
      <c r="E60">
        <f>VLOOKUP($B60,'Gen V Original Stats'!$B:$H,4,FALSE)</f>
        <v>80</v>
      </c>
      <c r="F60">
        <f>VLOOKUP($B60,'Gen V Original Stats'!$B:$H,5,FALSE)</f>
        <v>100</v>
      </c>
      <c r="G60">
        <f>VLOOKUP($B60,'Gen V Original Stats'!$B:$H,6,FALSE)</f>
        <v>80</v>
      </c>
      <c r="H60">
        <f>VLOOKUP($B60,'Gen V Original Stats'!$B:$H,7,FALSE)</f>
        <v>95</v>
      </c>
      <c r="I60">
        <f t="shared" si="1"/>
        <v>555</v>
      </c>
    </row>
    <row r="61" spans="1:9" x14ac:dyDescent="0.5">
      <c r="A61">
        <v>60</v>
      </c>
      <c r="B61" t="s">
        <v>59</v>
      </c>
      <c r="C61">
        <f>VLOOKUP($B61,'Gen V Original Stats'!$B:$H,2,FALSE)</f>
        <v>40</v>
      </c>
      <c r="D61">
        <f>VLOOKUP($B61,'Gen V Original Stats'!$B:$H,3,FALSE)</f>
        <v>50</v>
      </c>
      <c r="E61">
        <f>VLOOKUP($B61,'Gen V Original Stats'!$B:$H,4,FALSE)</f>
        <v>40</v>
      </c>
      <c r="F61">
        <f>VLOOKUP($B61,'Gen V Original Stats'!$B:$H,5,FALSE)</f>
        <v>40</v>
      </c>
      <c r="G61">
        <f>VLOOKUP($B61,'Gen V Original Stats'!$B:$H,6,FALSE)</f>
        <v>40</v>
      </c>
      <c r="H61">
        <f>VLOOKUP($B61,'Gen V Original Stats'!$B:$H,7,FALSE)</f>
        <v>90</v>
      </c>
      <c r="I61">
        <f t="shared" si="1"/>
        <v>300</v>
      </c>
    </row>
    <row r="62" spans="1:9" x14ac:dyDescent="0.5">
      <c r="A62">
        <v>61</v>
      </c>
      <c r="B62" t="s">
        <v>60</v>
      </c>
      <c r="C62">
        <f>VLOOKUP($B62,'Gen V Original Stats'!$B:$H,2,FALSE)</f>
        <v>65</v>
      </c>
      <c r="D62">
        <f>VLOOKUP($B62,'Gen V Original Stats'!$B:$H,3,FALSE)</f>
        <v>65</v>
      </c>
      <c r="E62">
        <f>VLOOKUP($B62,'Gen V Original Stats'!$B:$H,4,FALSE)</f>
        <v>65</v>
      </c>
      <c r="F62">
        <f>VLOOKUP($B62,'Gen V Original Stats'!$B:$H,5,FALSE)</f>
        <v>50</v>
      </c>
      <c r="G62">
        <f>VLOOKUP($B62,'Gen V Original Stats'!$B:$H,6,FALSE)</f>
        <v>50</v>
      </c>
      <c r="H62">
        <f>VLOOKUP($B62,'Gen V Original Stats'!$B:$H,7,FALSE)</f>
        <v>90</v>
      </c>
      <c r="I62">
        <f t="shared" si="1"/>
        <v>385</v>
      </c>
    </row>
    <row r="63" spans="1:9" x14ac:dyDescent="0.5">
      <c r="A63">
        <v>62</v>
      </c>
      <c r="B63" t="s">
        <v>61</v>
      </c>
      <c r="C63">
        <f>VLOOKUP($B63,'Gen V Original Stats'!$B:$H,2,FALSE)</f>
        <v>90</v>
      </c>
      <c r="D63">
        <f>VLOOKUP($B63,'Gen V Original Stats'!$B:$H,3,FALSE)</f>
        <v>85</v>
      </c>
      <c r="E63">
        <f>VLOOKUP($B63,'Gen V Original Stats'!$B:$H,4,FALSE)</f>
        <v>95</v>
      </c>
      <c r="F63">
        <f>VLOOKUP($B63,'Gen V Original Stats'!$B:$H,5,FALSE)</f>
        <v>70</v>
      </c>
      <c r="G63">
        <f>VLOOKUP($B63,'Gen V Original Stats'!$B:$H,6,FALSE)</f>
        <v>90</v>
      </c>
      <c r="H63">
        <f>VLOOKUP($B63,'Gen V Original Stats'!$B:$H,7,FALSE)</f>
        <v>70</v>
      </c>
      <c r="I63">
        <f t="shared" si="1"/>
        <v>500</v>
      </c>
    </row>
    <row r="64" spans="1:9" x14ac:dyDescent="0.5">
      <c r="A64">
        <v>63</v>
      </c>
      <c r="B64" t="s">
        <v>62</v>
      </c>
      <c r="C64">
        <f>VLOOKUP($B64,'Gen V Original Stats'!$B:$H,2,FALSE)</f>
        <v>25</v>
      </c>
      <c r="D64">
        <f>VLOOKUP($B64,'Gen V Original Stats'!$B:$H,3,FALSE)</f>
        <v>20</v>
      </c>
      <c r="E64">
        <f>VLOOKUP($B64,'Gen V Original Stats'!$B:$H,4,FALSE)</f>
        <v>15</v>
      </c>
      <c r="F64">
        <f>VLOOKUP($B64,'Gen V Original Stats'!$B:$H,5,FALSE)</f>
        <v>105</v>
      </c>
      <c r="G64">
        <f>VLOOKUP($B64,'Gen V Original Stats'!$B:$H,6,FALSE)</f>
        <v>55</v>
      </c>
      <c r="H64">
        <f>VLOOKUP($B64,'Gen V Original Stats'!$B:$H,7,FALSE)</f>
        <v>90</v>
      </c>
      <c r="I64">
        <f t="shared" si="1"/>
        <v>310</v>
      </c>
    </row>
    <row r="65" spans="1:9" x14ac:dyDescent="0.5">
      <c r="A65">
        <v>64</v>
      </c>
      <c r="B65" t="s">
        <v>63</v>
      </c>
      <c r="C65">
        <f>VLOOKUP($B65,'Gen V Original Stats'!$B:$H,2,FALSE)</f>
        <v>40</v>
      </c>
      <c r="D65">
        <f>VLOOKUP($B65,'Gen V Original Stats'!$B:$H,3,FALSE)</f>
        <v>35</v>
      </c>
      <c r="E65">
        <f>VLOOKUP($B65,'Gen V Original Stats'!$B:$H,4,FALSE)</f>
        <v>30</v>
      </c>
      <c r="F65">
        <f>VLOOKUP($B65,'Gen V Original Stats'!$B:$H,5,FALSE)</f>
        <v>120</v>
      </c>
      <c r="G65">
        <f>VLOOKUP($B65,'Gen V Original Stats'!$B:$H,6,FALSE)</f>
        <v>70</v>
      </c>
      <c r="H65">
        <f>VLOOKUP($B65,'Gen V Original Stats'!$B:$H,7,FALSE)</f>
        <v>105</v>
      </c>
      <c r="I65">
        <f t="shared" si="1"/>
        <v>400</v>
      </c>
    </row>
    <row r="66" spans="1:9" x14ac:dyDescent="0.5">
      <c r="A66">
        <v>65</v>
      </c>
      <c r="B66" t="s">
        <v>64</v>
      </c>
      <c r="C66">
        <f>VLOOKUP($B66,'Gen V Original Stats'!$B:$H,2,FALSE)</f>
        <v>55</v>
      </c>
      <c r="D66">
        <f>VLOOKUP($B66,'Gen V Original Stats'!$B:$H,3,FALSE)</f>
        <v>50</v>
      </c>
      <c r="E66">
        <f>VLOOKUP($B66,'Gen V Original Stats'!$B:$H,4,FALSE)</f>
        <v>45</v>
      </c>
      <c r="F66">
        <f>VLOOKUP($B66,'Gen V Original Stats'!$B:$H,5,FALSE)</f>
        <v>135</v>
      </c>
      <c r="G66">
        <f>VLOOKUP($B66,'Gen V Original Stats'!$B:$H,6,FALSE)</f>
        <v>85</v>
      </c>
      <c r="H66">
        <f>VLOOKUP($B66,'Gen V Original Stats'!$B:$H,7,FALSE)</f>
        <v>120</v>
      </c>
      <c r="I66">
        <f t="shared" si="1"/>
        <v>490</v>
      </c>
    </row>
    <row r="67" spans="1:9" x14ac:dyDescent="0.5">
      <c r="A67">
        <v>66</v>
      </c>
      <c r="B67" t="s">
        <v>65</v>
      </c>
      <c r="C67">
        <f>VLOOKUP($B67,'Gen V Original Stats'!$B:$H,2,FALSE)</f>
        <v>70</v>
      </c>
      <c r="D67">
        <f>VLOOKUP($B67,'Gen V Original Stats'!$B:$H,3,FALSE)</f>
        <v>80</v>
      </c>
      <c r="E67">
        <f>VLOOKUP($B67,'Gen V Original Stats'!$B:$H,4,FALSE)</f>
        <v>50</v>
      </c>
      <c r="F67">
        <f>VLOOKUP($B67,'Gen V Original Stats'!$B:$H,5,FALSE)</f>
        <v>35</v>
      </c>
      <c r="G67">
        <f>VLOOKUP($B67,'Gen V Original Stats'!$B:$H,6,FALSE)</f>
        <v>35</v>
      </c>
      <c r="H67">
        <f>VLOOKUP($B67,'Gen V Original Stats'!$B:$H,7,FALSE)</f>
        <v>35</v>
      </c>
      <c r="I67">
        <f t="shared" ref="I67:I130" si="2">SUM(C67:H67)</f>
        <v>305</v>
      </c>
    </row>
    <row r="68" spans="1:9" x14ac:dyDescent="0.5">
      <c r="A68">
        <v>67</v>
      </c>
      <c r="B68" t="s">
        <v>66</v>
      </c>
      <c r="C68">
        <f>VLOOKUP($B68,'Gen V Original Stats'!$B:$H,2,FALSE)</f>
        <v>80</v>
      </c>
      <c r="D68">
        <f>VLOOKUP($B68,'Gen V Original Stats'!$B:$H,3,FALSE)</f>
        <v>100</v>
      </c>
      <c r="E68">
        <f>VLOOKUP($B68,'Gen V Original Stats'!$B:$H,4,FALSE)</f>
        <v>70</v>
      </c>
      <c r="F68">
        <f>VLOOKUP($B68,'Gen V Original Stats'!$B:$H,5,FALSE)</f>
        <v>50</v>
      </c>
      <c r="G68">
        <f>VLOOKUP($B68,'Gen V Original Stats'!$B:$H,6,FALSE)</f>
        <v>60</v>
      </c>
      <c r="H68">
        <f>VLOOKUP($B68,'Gen V Original Stats'!$B:$H,7,FALSE)</f>
        <v>45</v>
      </c>
      <c r="I68">
        <f t="shared" si="2"/>
        <v>405</v>
      </c>
    </row>
    <row r="69" spans="1:9" x14ac:dyDescent="0.5">
      <c r="A69">
        <v>68</v>
      </c>
      <c r="B69" t="s">
        <v>67</v>
      </c>
      <c r="C69">
        <f>VLOOKUP($B69,'Gen V Original Stats'!$B:$H,2,FALSE)</f>
        <v>90</v>
      </c>
      <c r="D69">
        <f>VLOOKUP($B69,'Gen V Original Stats'!$B:$H,3,FALSE)</f>
        <v>130</v>
      </c>
      <c r="E69">
        <f>VLOOKUP($B69,'Gen V Original Stats'!$B:$H,4,FALSE)</f>
        <v>80</v>
      </c>
      <c r="F69">
        <f>VLOOKUP($B69,'Gen V Original Stats'!$B:$H,5,FALSE)</f>
        <v>65</v>
      </c>
      <c r="G69">
        <f>VLOOKUP($B69,'Gen V Original Stats'!$B:$H,6,FALSE)</f>
        <v>85</v>
      </c>
      <c r="H69">
        <f>VLOOKUP($B69,'Gen V Original Stats'!$B:$H,7,FALSE)</f>
        <v>55</v>
      </c>
      <c r="I69">
        <f t="shared" si="2"/>
        <v>505</v>
      </c>
    </row>
    <row r="70" spans="1:9" x14ac:dyDescent="0.5">
      <c r="A70">
        <v>69</v>
      </c>
      <c r="B70" t="s">
        <v>68</v>
      </c>
      <c r="C70">
        <f>VLOOKUP($B70,'Gen V Original Stats'!$B:$H,2,FALSE)</f>
        <v>50</v>
      </c>
      <c r="D70">
        <f>VLOOKUP($B70,'Gen V Original Stats'!$B:$H,3,FALSE)</f>
        <v>75</v>
      </c>
      <c r="E70">
        <f>VLOOKUP($B70,'Gen V Original Stats'!$B:$H,4,FALSE)</f>
        <v>35</v>
      </c>
      <c r="F70">
        <f>VLOOKUP($B70,'Gen V Original Stats'!$B:$H,5,FALSE)</f>
        <v>70</v>
      </c>
      <c r="G70">
        <f>VLOOKUP($B70,'Gen V Original Stats'!$B:$H,6,FALSE)</f>
        <v>30</v>
      </c>
      <c r="H70">
        <f>VLOOKUP($B70,'Gen V Original Stats'!$B:$H,7,FALSE)</f>
        <v>40</v>
      </c>
      <c r="I70">
        <f t="shared" si="2"/>
        <v>300</v>
      </c>
    </row>
    <row r="71" spans="1:9" x14ac:dyDescent="0.5">
      <c r="A71">
        <v>70</v>
      </c>
      <c r="B71" t="s">
        <v>69</v>
      </c>
      <c r="C71">
        <f>VLOOKUP($B71,'Gen V Original Stats'!$B:$H,2,FALSE)</f>
        <v>65</v>
      </c>
      <c r="D71">
        <f>VLOOKUP($B71,'Gen V Original Stats'!$B:$H,3,FALSE)</f>
        <v>90</v>
      </c>
      <c r="E71">
        <f>VLOOKUP($B71,'Gen V Original Stats'!$B:$H,4,FALSE)</f>
        <v>50</v>
      </c>
      <c r="F71">
        <f>VLOOKUP($B71,'Gen V Original Stats'!$B:$H,5,FALSE)</f>
        <v>85</v>
      </c>
      <c r="G71">
        <f>VLOOKUP($B71,'Gen V Original Stats'!$B:$H,6,FALSE)</f>
        <v>45</v>
      </c>
      <c r="H71">
        <f>VLOOKUP($B71,'Gen V Original Stats'!$B:$H,7,FALSE)</f>
        <v>55</v>
      </c>
      <c r="I71">
        <f t="shared" si="2"/>
        <v>390</v>
      </c>
    </row>
    <row r="72" spans="1:9" x14ac:dyDescent="0.5">
      <c r="A72">
        <v>71</v>
      </c>
      <c r="B72" t="s">
        <v>70</v>
      </c>
      <c r="C72">
        <f>VLOOKUP($B72,'Gen V Original Stats'!$B:$H,2,FALSE)</f>
        <v>80</v>
      </c>
      <c r="D72">
        <f>VLOOKUP($B72,'Gen V Original Stats'!$B:$H,3,FALSE)</f>
        <v>105</v>
      </c>
      <c r="E72">
        <f>VLOOKUP($B72,'Gen V Original Stats'!$B:$H,4,FALSE)</f>
        <v>65</v>
      </c>
      <c r="F72">
        <f>VLOOKUP($B72,'Gen V Original Stats'!$B:$H,5,FALSE)</f>
        <v>100</v>
      </c>
      <c r="G72">
        <f>VLOOKUP($B72,'Gen V Original Stats'!$B:$H,6,FALSE)</f>
        <v>60</v>
      </c>
      <c r="H72">
        <f>VLOOKUP($B72,'Gen V Original Stats'!$B:$H,7,FALSE)</f>
        <v>70</v>
      </c>
      <c r="I72">
        <f t="shared" si="2"/>
        <v>480</v>
      </c>
    </row>
    <row r="73" spans="1:9" x14ac:dyDescent="0.5">
      <c r="A73">
        <v>72</v>
      </c>
      <c r="B73" t="s">
        <v>71</v>
      </c>
      <c r="C73">
        <f>VLOOKUP($B73,'Gen V Original Stats'!$B:$H,2,FALSE)</f>
        <v>40</v>
      </c>
      <c r="D73">
        <f>VLOOKUP($B73,'Gen V Original Stats'!$B:$H,3,FALSE)</f>
        <v>40</v>
      </c>
      <c r="E73">
        <f>VLOOKUP($B73,'Gen V Original Stats'!$B:$H,4,FALSE)</f>
        <v>35</v>
      </c>
      <c r="F73">
        <f>VLOOKUP($B73,'Gen V Original Stats'!$B:$H,5,FALSE)</f>
        <v>50</v>
      </c>
      <c r="G73">
        <f>VLOOKUP($B73,'Gen V Original Stats'!$B:$H,6,FALSE)</f>
        <v>100</v>
      </c>
      <c r="H73">
        <f>VLOOKUP($B73,'Gen V Original Stats'!$B:$H,7,FALSE)</f>
        <v>70</v>
      </c>
      <c r="I73">
        <f t="shared" si="2"/>
        <v>335</v>
      </c>
    </row>
    <row r="74" spans="1:9" x14ac:dyDescent="0.5">
      <c r="A74">
        <v>73</v>
      </c>
      <c r="B74" t="s">
        <v>72</v>
      </c>
      <c r="C74">
        <f>VLOOKUP($B74,'Gen V Original Stats'!$B:$H,2,FALSE)</f>
        <v>80</v>
      </c>
      <c r="D74">
        <f>VLOOKUP($B74,'Gen V Original Stats'!$B:$H,3,FALSE)</f>
        <v>70</v>
      </c>
      <c r="E74">
        <f>VLOOKUP($B74,'Gen V Original Stats'!$B:$H,4,FALSE)</f>
        <v>65</v>
      </c>
      <c r="F74">
        <f>VLOOKUP($B74,'Gen V Original Stats'!$B:$H,5,FALSE)</f>
        <v>80</v>
      </c>
      <c r="G74">
        <f>VLOOKUP($B74,'Gen V Original Stats'!$B:$H,6,FALSE)</f>
        <v>120</v>
      </c>
      <c r="H74">
        <f>VLOOKUP($B74,'Gen V Original Stats'!$B:$H,7,FALSE)</f>
        <v>100</v>
      </c>
      <c r="I74">
        <f t="shared" si="2"/>
        <v>515</v>
      </c>
    </row>
    <row r="75" spans="1:9" x14ac:dyDescent="0.5">
      <c r="A75">
        <v>74</v>
      </c>
      <c r="B75" t="s">
        <v>73</v>
      </c>
      <c r="C75">
        <f>VLOOKUP($B75,'Gen V Original Stats'!$B:$H,2,FALSE)</f>
        <v>40</v>
      </c>
      <c r="D75">
        <f>VLOOKUP($B75,'Gen V Original Stats'!$B:$H,3,FALSE)</f>
        <v>80</v>
      </c>
      <c r="E75">
        <f>VLOOKUP($B75,'Gen V Original Stats'!$B:$H,4,FALSE)</f>
        <v>100</v>
      </c>
      <c r="F75">
        <f>VLOOKUP($B75,'Gen V Original Stats'!$B:$H,5,FALSE)</f>
        <v>30</v>
      </c>
      <c r="G75">
        <f>VLOOKUP($B75,'Gen V Original Stats'!$B:$H,6,FALSE)</f>
        <v>30</v>
      </c>
      <c r="H75">
        <f>VLOOKUP($B75,'Gen V Original Stats'!$B:$H,7,FALSE)</f>
        <v>20</v>
      </c>
      <c r="I75">
        <f t="shared" si="2"/>
        <v>300</v>
      </c>
    </row>
    <row r="76" spans="1:9" x14ac:dyDescent="0.5">
      <c r="A76">
        <v>75</v>
      </c>
      <c r="B76" t="s">
        <v>74</v>
      </c>
      <c r="C76">
        <f>VLOOKUP($B76,'Gen V Original Stats'!$B:$H,2,FALSE)</f>
        <v>55</v>
      </c>
      <c r="D76">
        <f>VLOOKUP($B76,'Gen V Original Stats'!$B:$H,3,FALSE)</f>
        <v>95</v>
      </c>
      <c r="E76">
        <f>VLOOKUP($B76,'Gen V Original Stats'!$B:$H,4,FALSE)</f>
        <v>115</v>
      </c>
      <c r="F76">
        <f>VLOOKUP($B76,'Gen V Original Stats'!$B:$H,5,FALSE)</f>
        <v>45</v>
      </c>
      <c r="G76">
        <f>VLOOKUP($B76,'Gen V Original Stats'!$B:$H,6,FALSE)</f>
        <v>45</v>
      </c>
      <c r="H76">
        <f>VLOOKUP($B76,'Gen V Original Stats'!$B:$H,7,FALSE)</f>
        <v>35</v>
      </c>
      <c r="I76">
        <f t="shared" si="2"/>
        <v>390</v>
      </c>
    </row>
    <row r="77" spans="1:9" x14ac:dyDescent="0.5">
      <c r="A77">
        <v>76</v>
      </c>
      <c r="B77" t="s">
        <v>75</v>
      </c>
      <c r="C77">
        <f>VLOOKUP($B77,'Gen V Original Stats'!$B:$H,2,FALSE)</f>
        <v>80</v>
      </c>
      <c r="D77">
        <f>VLOOKUP($B77,'Gen V Original Stats'!$B:$H,3,FALSE)</f>
        <v>110</v>
      </c>
      <c r="E77">
        <f>VLOOKUP($B77,'Gen V Original Stats'!$B:$H,4,FALSE)</f>
        <v>130</v>
      </c>
      <c r="F77">
        <f>VLOOKUP($B77,'Gen V Original Stats'!$B:$H,5,FALSE)</f>
        <v>55</v>
      </c>
      <c r="G77">
        <f>VLOOKUP($B77,'Gen V Original Stats'!$B:$H,6,FALSE)</f>
        <v>65</v>
      </c>
      <c r="H77">
        <f>VLOOKUP($B77,'Gen V Original Stats'!$B:$H,7,FALSE)</f>
        <v>45</v>
      </c>
      <c r="I77">
        <f t="shared" si="2"/>
        <v>485</v>
      </c>
    </row>
    <row r="78" spans="1:9" x14ac:dyDescent="0.5">
      <c r="A78">
        <v>77</v>
      </c>
      <c r="B78" t="s">
        <v>76</v>
      </c>
      <c r="C78">
        <f>VLOOKUP($B78,'Gen V Original Stats'!$B:$H,2,FALSE)</f>
        <v>50</v>
      </c>
      <c r="D78">
        <f>VLOOKUP($B78,'Gen V Original Stats'!$B:$H,3,FALSE)</f>
        <v>85</v>
      </c>
      <c r="E78">
        <f>VLOOKUP($B78,'Gen V Original Stats'!$B:$H,4,FALSE)</f>
        <v>55</v>
      </c>
      <c r="F78">
        <f>VLOOKUP($B78,'Gen V Original Stats'!$B:$H,5,FALSE)</f>
        <v>65</v>
      </c>
      <c r="G78">
        <f>VLOOKUP($B78,'Gen V Original Stats'!$B:$H,6,FALSE)</f>
        <v>65</v>
      </c>
      <c r="H78">
        <f>VLOOKUP($B78,'Gen V Original Stats'!$B:$H,7,FALSE)</f>
        <v>90</v>
      </c>
      <c r="I78">
        <f t="shared" si="2"/>
        <v>410</v>
      </c>
    </row>
    <row r="79" spans="1:9" x14ac:dyDescent="0.5">
      <c r="A79">
        <v>78</v>
      </c>
      <c r="B79" t="s">
        <v>77</v>
      </c>
      <c r="C79">
        <f>VLOOKUP($B79,'Gen V Original Stats'!$B:$H,2,FALSE)</f>
        <v>65</v>
      </c>
      <c r="D79">
        <f>VLOOKUP($B79,'Gen V Original Stats'!$B:$H,3,FALSE)</f>
        <v>100</v>
      </c>
      <c r="E79">
        <f>VLOOKUP($B79,'Gen V Original Stats'!$B:$H,4,FALSE)</f>
        <v>70</v>
      </c>
      <c r="F79">
        <f>VLOOKUP($B79,'Gen V Original Stats'!$B:$H,5,FALSE)</f>
        <v>80</v>
      </c>
      <c r="G79">
        <f>VLOOKUP($B79,'Gen V Original Stats'!$B:$H,6,FALSE)</f>
        <v>80</v>
      </c>
      <c r="H79">
        <f>VLOOKUP($B79,'Gen V Original Stats'!$B:$H,7,FALSE)</f>
        <v>105</v>
      </c>
      <c r="I79">
        <f t="shared" si="2"/>
        <v>500</v>
      </c>
    </row>
    <row r="80" spans="1:9" x14ac:dyDescent="0.5">
      <c r="A80">
        <v>79</v>
      </c>
      <c r="B80" t="s">
        <v>78</v>
      </c>
      <c r="C80">
        <f>VLOOKUP($B80,'Gen V Original Stats'!$B:$H,2,FALSE)</f>
        <v>90</v>
      </c>
      <c r="D80">
        <f>VLOOKUP($B80,'Gen V Original Stats'!$B:$H,3,FALSE)</f>
        <v>65</v>
      </c>
      <c r="E80">
        <f>VLOOKUP($B80,'Gen V Original Stats'!$B:$H,4,FALSE)</f>
        <v>65</v>
      </c>
      <c r="F80">
        <f>VLOOKUP($B80,'Gen V Original Stats'!$B:$H,5,FALSE)</f>
        <v>40</v>
      </c>
      <c r="G80">
        <f>VLOOKUP($B80,'Gen V Original Stats'!$B:$H,6,FALSE)</f>
        <v>40</v>
      </c>
      <c r="H80">
        <f>VLOOKUP($B80,'Gen V Original Stats'!$B:$H,7,FALSE)</f>
        <v>15</v>
      </c>
      <c r="I80">
        <f t="shared" si="2"/>
        <v>315</v>
      </c>
    </row>
    <row r="81" spans="1:9" x14ac:dyDescent="0.5">
      <c r="A81">
        <v>80</v>
      </c>
      <c r="B81" t="s">
        <v>79</v>
      </c>
      <c r="C81">
        <f>VLOOKUP($B81,'Gen V Original Stats'!$B:$H,2,FALSE)</f>
        <v>95</v>
      </c>
      <c r="D81">
        <f>VLOOKUP($B81,'Gen V Original Stats'!$B:$H,3,FALSE)</f>
        <v>75</v>
      </c>
      <c r="E81">
        <f>VLOOKUP($B81,'Gen V Original Stats'!$B:$H,4,FALSE)</f>
        <v>110</v>
      </c>
      <c r="F81">
        <f>VLOOKUP($B81,'Gen V Original Stats'!$B:$H,5,FALSE)</f>
        <v>100</v>
      </c>
      <c r="G81">
        <f>VLOOKUP($B81,'Gen V Original Stats'!$B:$H,6,FALSE)</f>
        <v>80</v>
      </c>
      <c r="H81">
        <f>VLOOKUP($B81,'Gen V Original Stats'!$B:$H,7,FALSE)</f>
        <v>30</v>
      </c>
      <c r="I81">
        <f t="shared" si="2"/>
        <v>490</v>
      </c>
    </row>
    <row r="82" spans="1:9" x14ac:dyDescent="0.5">
      <c r="A82">
        <v>81</v>
      </c>
      <c r="B82" t="s">
        <v>80</v>
      </c>
      <c r="C82">
        <f>VLOOKUP($B82,'Gen V Original Stats'!$B:$H,2,FALSE)</f>
        <v>25</v>
      </c>
      <c r="D82">
        <f>VLOOKUP($B82,'Gen V Original Stats'!$B:$H,3,FALSE)</f>
        <v>35</v>
      </c>
      <c r="E82">
        <f>VLOOKUP($B82,'Gen V Original Stats'!$B:$H,4,FALSE)</f>
        <v>70</v>
      </c>
      <c r="F82">
        <f>VLOOKUP($B82,'Gen V Original Stats'!$B:$H,5,FALSE)</f>
        <v>95</v>
      </c>
      <c r="G82">
        <f>VLOOKUP($B82,'Gen V Original Stats'!$B:$H,6,FALSE)</f>
        <v>55</v>
      </c>
      <c r="H82">
        <f>VLOOKUP($B82,'Gen V Original Stats'!$B:$H,7,FALSE)</f>
        <v>45</v>
      </c>
      <c r="I82">
        <f t="shared" si="2"/>
        <v>325</v>
      </c>
    </row>
    <row r="83" spans="1:9" x14ac:dyDescent="0.5">
      <c r="A83">
        <v>82</v>
      </c>
      <c r="B83" t="s">
        <v>81</v>
      </c>
      <c r="C83">
        <f>VLOOKUP($B83,'Gen V Original Stats'!$B:$H,2,FALSE)</f>
        <v>50</v>
      </c>
      <c r="D83">
        <f>VLOOKUP($B83,'Gen V Original Stats'!$B:$H,3,FALSE)</f>
        <v>60</v>
      </c>
      <c r="E83">
        <f>VLOOKUP($B83,'Gen V Original Stats'!$B:$H,4,FALSE)</f>
        <v>95</v>
      </c>
      <c r="F83">
        <f>VLOOKUP($B83,'Gen V Original Stats'!$B:$H,5,FALSE)</f>
        <v>120</v>
      </c>
      <c r="G83">
        <f>VLOOKUP($B83,'Gen V Original Stats'!$B:$H,6,FALSE)</f>
        <v>70</v>
      </c>
      <c r="H83">
        <f>VLOOKUP($B83,'Gen V Original Stats'!$B:$H,7,FALSE)</f>
        <v>70</v>
      </c>
      <c r="I83">
        <f t="shared" si="2"/>
        <v>465</v>
      </c>
    </row>
    <row r="84" spans="1:9" x14ac:dyDescent="0.5">
      <c r="A84">
        <v>83</v>
      </c>
      <c r="B84" t="s">
        <v>82</v>
      </c>
      <c r="C84">
        <f>VLOOKUP($B84,'Gen V Original Stats'!$B:$H,2,FALSE)</f>
        <v>52</v>
      </c>
      <c r="D84">
        <f>VLOOKUP($B84,'Gen V Original Stats'!$B:$H,3,FALSE)</f>
        <v>65</v>
      </c>
      <c r="E84">
        <f>VLOOKUP($B84,'Gen V Original Stats'!$B:$H,4,FALSE)</f>
        <v>55</v>
      </c>
      <c r="F84">
        <f>VLOOKUP($B84,'Gen V Original Stats'!$B:$H,5,FALSE)</f>
        <v>58</v>
      </c>
      <c r="G84">
        <f>VLOOKUP($B84,'Gen V Original Stats'!$B:$H,6,FALSE)</f>
        <v>62</v>
      </c>
      <c r="H84">
        <f>VLOOKUP($B84,'Gen V Original Stats'!$B:$H,7,FALSE)</f>
        <v>60</v>
      </c>
      <c r="I84">
        <f t="shared" si="2"/>
        <v>352</v>
      </c>
    </row>
    <row r="85" spans="1:9" x14ac:dyDescent="0.5">
      <c r="A85">
        <v>84</v>
      </c>
      <c r="B85" t="s">
        <v>83</v>
      </c>
      <c r="C85">
        <f>VLOOKUP($B85,'Gen V Original Stats'!$B:$H,2,FALSE)</f>
        <v>35</v>
      </c>
      <c r="D85">
        <f>VLOOKUP($B85,'Gen V Original Stats'!$B:$H,3,FALSE)</f>
        <v>85</v>
      </c>
      <c r="E85">
        <f>VLOOKUP($B85,'Gen V Original Stats'!$B:$H,4,FALSE)</f>
        <v>45</v>
      </c>
      <c r="F85">
        <f>VLOOKUP($B85,'Gen V Original Stats'!$B:$H,5,FALSE)</f>
        <v>35</v>
      </c>
      <c r="G85">
        <f>VLOOKUP($B85,'Gen V Original Stats'!$B:$H,6,FALSE)</f>
        <v>35</v>
      </c>
      <c r="H85">
        <f>VLOOKUP($B85,'Gen V Original Stats'!$B:$H,7,FALSE)</f>
        <v>75</v>
      </c>
      <c r="I85">
        <f t="shared" si="2"/>
        <v>310</v>
      </c>
    </row>
    <row r="86" spans="1:9" x14ac:dyDescent="0.5">
      <c r="A86">
        <v>85</v>
      </c>
      <c r="B86" t="s">
        <v>84</v>
      </c>
      <c r="C86">
        <f>VLOOKUP($B86,'Gen V Original Stats'!$B:$H,2,FALSE)</f>
        <v>60</v>
      </c>
      <c r="D86">
        <f>VLOOKUP($B86,'Gen V Original Stats'!$B:$H,3,FALSE)</f>
        <v>110</v>
      </c>
      <c r="E86">
        <f>VLOOKUP($B86,'Gen V Original Stats'!$B:$H,4,FALSE)</f>
        <v>70</v>
      </c>
      <c r="F86">
        <f>VLOOKUP($B86,'Gen V Original Stats'!$B:$H,5,FALSE)</f>
        <v>60</v>
      </c>
      <c r="G86">
        <f>VLOOKUP($B86,'Gen V Original Stats'!$B:$H,6,FALSE)</f>
        <v>60</v>
      </c>
      <c r="H86">
        <f>VLOOKUP($B86,'Gen V Original Stats'!$B:$H,7,FALSE)</f>
        <v>100</v>
      </c>
      <c r="I86">
        <f t="shared" si="2"/>
        <v>460</v>
      </c>
    </row>
    <row r="87" spans="1:9" x14ac:dyDescent="0.5">
      <c r="A87">
        <v>86</v>
      </c>
      <c r="B87" t="s">
        <v>85</v>
      </c>
      <c r="C87">
        <f>VLOOKUP($B87,'Gen V Original Stats'!$B:$H,2,FALSE)</f>
        <v>65</v>
      </c>
      <c r="D87">
        <f>VLOOKUP($B87,'Gen V Original Stats'!$B:$H,3,FALSE)</f>
        <v>45</v>
      </c>
      <c r="E87">
        <f>VLOOKUP($B87,'Gen V Original Stats'!$B:$H,4,FALSE)</f>
        <v>55</v>
      </c>
      <c r="F87">
        <f>VLOOKUP($B87,'Gen V Original Stats'!$B:$H,5,FALSE)</f>
        <v>45</v>
      </c>
      <c r="G87">
        <f>VLOOKUP($B87,'Gen V Original Stats'!$B:$H,6,FALSE)</f>
        <v>70</v>
      </c>
      <c r="H87">
        <f>VLOOKUP($B87,'Gen V Original Stats'!$B:$H,7,FALSE)</f>
        <v>45</v>
      </c>
      <c r="I87">
        <f t="shared" si="2"/>
        <v>325</v>
      </c>
    </row>
    <row r="88" spans="1:9" x14ac:dyDescent="0.5">
      <c r="A88">
        <v>87</v>
      </c>
      <c r="B88" t="s">
        <v>86</v>
      </c>
      <c r="C88">
        <f>VLOOKUP($B88,'Gen V Original Stats'!$B:$H,2,FALSE)</f>
        <v>90</v>
      </c>
      <c r="D88">
        <f>VLOOKUP($B88,'Gen V Original Stats'!$B:$H,3,FALSE)</f>
        <v>70</v>
      </c>
      <c r="E88">
        <f>VLOOKUP($B88,'Gen V Original Stats'!$B:$H,4,FALSE)</f>
        <v>80</v>
      </c>
      <c r="F88">
        <f>VLOOKUP($B88,'Gen V Original Stats'!$B:$H,5,FALSE)</f>
        <v>70</v>
      </c>
      <c r="G88">
        <f>VLOOKUP($B88,'Gen V Original Stats'!$B:$H,6,FALSE)</f>
        <v>95</v>
      </c>
      <c r="H88">
        <f>VLOOKUP($B88,'Gen V Original Stats'!$B:$H,7,FALSE)</f>
        <v>70</v>
      </c>
      <c r="I88">
        <f t="shared" si="2"/>
        <v>475</v>
      </c>
    </row>
    <row r="89" spans="1:9" x14ac:dyDescent="0.5">
      <c r="A89">
        <v>88</v>
      </c>
      <c r="B89" t="s">
        <v>87</v>
      </c>
      <c r="C89">
        <f>VLOOKUP($B89,'Gen V Original Stats'!$B:$H,2,FALSE)</f>
        <v>80</v>
      </c>
      <c r="D89">
        <f>VLOOKUP($B89,'Gen V Original Stats'!$B:$H,3,FALSE)</f>
        <v>80</v>
      </c>
      <c r="E89">
        <f>VLOOKUP($B89,'Gen V Original Stats'!$B:$H,4,FALSE)</f>
        <v>50</v>
      </c>
      <c r="F89">
        <f>VLOOKUP($B89,'Gen V Original Stats'!$B:$H,5,FALSE)</f>
        <v>40</v>
      </c>
      <c r="G89">
        <f>VLOOKUP($B89,'Gen V Original Stats'!$B:$H,6,FALSE)</f>
        <v>50</v>
      </c>
      <c r="H89">
        <f>VLOOKUP($B89,'Gen V Original Stats'!$B:$H,7,FALSE)</f>
        <v>25</v>
      </c>
      <c r="I89">
        <f t="shared" si="2"/>
        <v>325</v>
      </c>
    </row>
    <row r="90" spans="1:9" x14ac:dyDescent="0.5">
      <c r="A90">
        <v>89</v>
      </c>
      <c r="B90" t="s">
        <v>88</v>
      </c>
      <c r="C90">
        <f>VLOOKUP($B90,'Gen V Original Stats'!$B:$H,2,FALSE)</f>
        <v>105</v>
      </c>
      <c r="D90">
        <f>VLOOKUP($B90,'Gen V Original Stats'!$B:$H,3,FALSE)</f>
        <v>105</v>
      </c>
      <c r="E90">
        <f>VLOOKUP($B90,'Gen V Original Stats'!$B:$H,4,FALSE)</f>
        <v>75</v>
      </c>
      <c r="F90">
        <f>VLOOKUP($B90,'Gen V Original Stats'!$B:$H,5,FALSE)</f>
        <v>65</v>
      </c>
      <c r="G90">
        <f>VLOOKUP($B90,'Gen V Original Stats'!$B:$H,6,FALSE)</f>
        <v>100</v>
      </c>
      <c r="H90">
        <f>VLOOKUP($B90,'Gen V Original Stats'!$B:$H,7,FALSE)</f>
        <v>50</v>
      </c>
      <c r="I90">
        <f t="shared" si="2"/>
        <v>500</v>
      </c>
    </row>
    <row r="91" spans="1:9" x14ac:dyDescent="0.5">
      <c r="A91">
        <v>90</v>
      </c>
      <c r="B91" t="s">
        <v>89</v>
      </c>
      <c r="C91">
        <f>VLOOKUP($B91,'Gen V Original Stats'!$B:$H,2,FALSE)</f>
        <v>30</v>
      </c>
      <c r="D91">
        <f>VLOOKUP($B91,'Gen V Original Stats'!$B:$H,3,FALSE)</f>
        <v>65</v>
      </c>
      <c r="E91">
        <f>VLOOKUP($B91,'Gen V Original Stats'!$B:$H,4,FALSE)</f>
        <v>100</v>
      </c>
      <c r="F91">
        <f>VLOOKUP($B91,'Gen V Original Stats'!$B:$H,5,FALSE)</f>
        <v>45</v>
      </c>
      <c r="G91">
        <f>VLOOKUP($B91,'Gen V Original Stats'!$B:$H,6,FALSE)</f>
        <v>25</v>
      </c>
      <c r="H91">
        <f>VLOOKUP($B91,'Gen V Original Stats'!$B:$H,7,FALSE)</f>
        <v>40</v>
      </c>
      <c r="I91">
        <f t="shared" si="2"/>
        <v>305</v>
      </c>
    </row>
    <row r="92" spans="1:9" x14ac:dyDescent="0.5">
      <c r="A92">
        <v>91</v>
      </c>
      <c r="B92" t="s">
        <v>90</v>
      </c>
      <c r="C92">
        <f>VLOOKUP($B92,'Gen V Original Stats'!$B:$H,2,FALSE)</f>
        <v>50</v>
      </c>
      <c r="D92">
        <f>VLOOKUP($B92,'Gen V Original Stats'!$B:$H,3,FALSE)</f>
        <v>95</v>
      </c>
      <c r="E92">
        <f>VLOOKUP($B92,'Gen V Original Stats'!$B:$H,4,FALSE)</f>
        <v>180</v>
      </c>
      <c r="F92">
        <f>VLOOKUP($B92,'Gen V Original Stats'!$B:$H,5,FALSE)</f>
        <v>85</v>
      </c>
      <c r="G92">
        <f>VLOOKUP($B92,'Gen V Original Stats'!$B:$H,6,FALSE)</f>
        <v>45</v>
      </c>
      <c r="H92">
        <f>VLOOKUP($B92,'Gen V Original Stats'!$B:$H,7,FALSE)</f>
        <v>70</v>
      </c>
      <c r="I92">
        <f t="shared" si="2"/>
        <v>525</v>
      </c>
    </row>
    <row r="93" spans="1:9" x14ac:dyDescent="0.5">
      <c r="A93">
        <v>92</v>
      </c>
      <c r="B93" t="s">
        <v>91</v>
      </c>
      <c r="C93">
        <f>VLOOKUP($B93,'Gen V Original Stats'!$B:$H,2,FALSE)</f>
        <v>30</v>
      </c>
      <c r="D93">
        <f>VLOOKUP($B93,'Gen V Original Stats'!$B:$H,3,FALSE)</f>
        <v>35</v>
      </c>
      <c r="E93">
        <f>VLOOKUP($B93,'Gen V Original Stats'!$B:$H,4,FALSE)</f>
        <v>30</v>
      </c>
      <c r="F93">
        <f>VLOOKUP($B93,'Gen V Original Stats'!$B:$H,5,FALSE)</f>
        <v>100</v>
      </c>
      <c r="G93">
        <f>VLOOKUP($B93,'Gen V Original Stats'!$B:$H,6,FALSE)</f>
        <v>35</v>
      </c>
      <c r="H93">
        <f>VLOOKUP($B93,'Gen V Original Stats'!$B:$H,7,FALSE)</f>
        <v>80</v>
      </c>
      <c r="I93">
        <f t="shared" si="2"/>
        <v>310</v>
      </c>
    </row>
    <row r="94" spans="1:9" x14ac:dyDescent="0.5">
      <c r="A94">
        <v>93</v>
      </c>
      <c r="B94" t="s">
        <v>92</v>
      </c>
      <c r="C94">
        <f>VLOOKUP($B94,'Gen V Original Stats'!$B:$H,2,FALSE)</f>
        <v>45</v>
      </c>
      <c r="D94">
        <f>VLOOKUP($B94,'Gen V Original Stats'!$B:$H,3,FALSE)</f>
        <v>50</v>
      </c>
      <c r="E94">
        <f>VLOOKUP($B94,'Gen V Original Stats'!$B:$H,4,FALSE)</f>
        <v>45</v>
      </c>
      <c r="F94">
        <f>VLOOKUP($B94,'Gen V Original Stats'!$B:$H,5,FALSE)</f>
        <v>115</v>
      </c>
      <c r="G94">
        <f>VLOOKUP($B94,'Gen V Original Stats'!$B:$H,6,FALSE)</f>
        <v>55</v>
      </c>
      <c r="H94">
        <f>VLOOKUP($B94,'Gen V Original Stats'!$B:$H,7,FALSE)</f>
        <v>95</v>
      </c>
      <c r="I94">
        <f t="shared" si="2"/>
        <v>405</v>
      </c>
    </row>
    <row r="95" spans="1:9" x14ac:dyDescent="0.5">
      <c r="A95">
        <v>94</v>
      </c>
      <c r="B95" t="s">
        <v>93</v>
      </c>
      <c r="C95">
        <f>VLOOKUP($B95,'Gen V Original Stats'!$B:$H,2,FALSE)</f>
        <v>60</v>
      </c>
      <c r="D95">
        <f>VLOOKUP($B95,'Gen V Original Stats'!$B:$H,3,FALSE)</f>
        <v>65</v>
      </c>
      <c r="E95">
        <f>VLOOKUP($B95,'Gen V Original Stats'!$B:$H,4,FALSE)</f>
        <v>60</v>
      </c>
      <c r="F95">
        <f>VLOOKUP($B95,'Gen V Original Stats'!$B:$H,5,FALSE)</f>
        <v>130</v>
      </c>
      <c r="G95">
        <f>VLOOKUP($B95,'Gen V Original Stats'!$B:$H,6,FALSE)</f>
        <v>75</v>
      </c>
      <c r="H95">
        <f>VLOOKUP($B95,'Gen V Original Stats'!$B:$H,7,FALSE)</f>
        <v>110</v>
      </c>
      <c r="I95">
        <f t="shared" si="2"/>
        <v>500</v>
      </c>
    </row>
    <row r="96" spans="1:9" x14ac:dyDescent="0.5">
      <c r="A96">
        <v>95</v>
      </c>
      <c r="B96" t="s">
        <v>94</v>
      </c>
      <c r="C96">
        <f>VLOOKUP($B96,'Gen V Original Stats'!$B:$H,2,FALSE)</f>
        <v>35</v>
      </c>
      <c r="D96">
        <f>VLOOKUP($B96,'Gen V Original Stats'!$B:$H,3,FALSE)</f>
        <v>45</v>
      </c>
      <c r="E96">
        <f>VLOOKUP($B96,'Gen V Original Stats'!$B:$H,4,FALSE)</f>
        <v>160</v>
      </c>
      <c r="F96">
        <f>VLOOKUP($B96,'Gen V Original Stats'!$B:$H,5,FALSE)</f>
        <v>30</v>
      </c>
      <c r="G96">
        <f>VLOOKUP($B96,'Gen V Original Stats'!$B:$H,6,FALSE)</f>
        <v>45</v>
      </c>
      <c r="H96">
        <f>VLOOKUP($B96,'Gen V Original Stats'!$B:$H,7,FALSE)</f>
        <v>70</v>
      </c>
      <c r="I96">
        <f t="shared" si="2"/>
        <v>385</v>
      </c>
    </row>
    <row r="97" spans="1:9" x14ac:dyDescent="0.5">
      <c r="A97">
        <v>96</v>
      </c>
      <c r="B97" t="s">
        <v>95</v>
      </c>
      <c r="C97">
        <f>VLOOKUP($B97,'Gen V Original Stats'!$B:$H,2,FALSE)</f>
        <v>60</v>
      </c>
      <c r="D97">
        <f>VLOOKUP($B97,'Gen V Original Stats'!$B:$H,3,FALSE)</f>
        <v>48</v>
      </c>
      <c r="E97">
        <f>VLOOKUP($B97,'Gen V Original Stats'!$B:$H,4,FALSE)</f>
        <v>45</v>
      </c>
      <c r="F97">
        <f>VLOOKUP($B97,'Gen V Original Stats'!$B:$H,5,FALSE)</f>
        <v>43</v>
      </c>
      <c r="G97">
        <f>VLOOKUP($B97,'Gen V Original Stats'!$B:$H,6,FALSE)</f>
        <v>90</v>
      </c>
      <c r="H97">
        <f>VLOOKUP($B97,'Gen V Original Stats'!$B:$H,7,FALSE)</f>
        <v>42</v>
      </c>
      <c r="I97">
        <f t="shared" si="2"/>
        <v>328</v>
      </c>
    </row>
    <row r="98" spans="1:9" x14ac:dyDescent="0.5">
      <c r="A98">
        <v>97</v>
      </c>
      <c r="B98" t="s">
        <v>96</v>
      </c>
      <c r="C98">
        <f>VLOOKUP($B98,'Gen V Original Stats'!$B:$H,2,FALSE)</f>
        <v>85</v>
      </c>
      <c r="D98">
        <f>VLOOKUP($B98,'Gen V Original Stats'!$B:$H,3,FALSE)</f>
        <v>73</v>
      </c>
      <c r="E98">
        <f>VLOOKUP($B98,'Gen V Original Stats'!$B:$H,4,FALSE)</f>
        <v>70</v>
      </c>
      <c r="F98">
        <f>VLOOKUP($B98,'Gen V Original Stats'!$B:$H,5,FALSE)</f>
        <v>73</v>
      </c>
      <c r="G98">
        <f>VLOOKUP($B98,'Gen V Original Stats'!$B:$H,6,FALSE)</f>
        <v>115</v>
      </c>
      <c r="H98">
        <f>VLOOKUP($B98,'Gen V Original Stats'!$B:$H,7,FALSE)</f>
        <v>67</v>
      </c>
      <c r="I98">
        <f t="shared" si="2"/>
        <v>483</v>
      </c>
    </row>
    <row r="99" spans="1:9" x14ac:dyDescent="0.5">
      <c r="A99">
        <v>98</v>
      </c>
      <c r="B99" t="s">
        <v>97</v>
      </c>
      <c r="C99">
        <f>VLOOKUP($B99,'Gen V Original Stats'!$B:$H,2,FALSE)</f>
        <v>30</v>
      </c>
      <c r="D99">
        <f>VLOOKUP($B99,'Gen V Original Stats'!$B:$H,3,FALSE)</f>
        <v>105</v>
      </c>
      <c r="E99">
        <f>VLOOKUP($B99,'Gen V Original Stats'!$B:$H,4,FALSE)</f>
        <v>90</v>
      </c>
      <c r="F99">
        <f>VLOOKUP($B99,'Gen V Original Stats'!$B:$H,5,FALSE)</f>
        <v>25</v>
      </c>
      <c r="G99">
        <f>VLOOKUP($B99,'Gen V Original Stats'!$B:$H,6,FALSE)</f>
        <v>25</v>
      </c>
      <c r="H99">
        <f>VLOOKUP($B99,'Gen V Original Stats'!$B:$H,7,FALSE)</f>
        <v>50</v>
      </c>
      <c r="I99">
        <f t="shared" si="2"/>
        <v>325</v>
      </c>
    </row>
    <row r="100" spans="1:9" x14ac:dyDescent="0.5">
      <c r="A100">
        <v>99</v>
      </c>
      <c r="B100" t="s">
        <v>98</v>
      </c>
      <c r="C100">
        <f>VLOOKUP($B100,'Gen V Original Stats'!$B:$H,2,FALSE)</f>
        <v>55</v>
      </c>
      <c r="D100">
        <f>VLOOKUP($B100,'Gen V Original Stats'!$B:$H,3,FALSE)</f>
        <v>130</v>
      </c>
      <c r="E100">
        <f>VLOOKUP($B100,'Gen V Original Stats'!$B:$H,4,FALSE)</f>
        <v>115</v>
      </c>
      <c r="F100">
        <f>VLOOKUP($B100,'Gen V Original Stats'!$B:$H,5,FALSE)</f>
        <v>50</v>
      </c>
      <c r="G100">
        <f>VLOOKUP($B100,'Gen V Original Stats'!$B:$H,6,FALSE)</f>
        <v>50</v>
      </c>
      <c r="H100">
        <f>VLOOKUP($B100,'Gen V Original Stats'!$B:$H,7,FALSE)</f>
        <v>75</v>
      </c>
      <c r="I100">
        <f t="shared" si="2"/>
        <v>475</v>
      </c>
    </row>
    <row r="101" spans="1:9" x14ac:dyDescent="0.5">
      <c r="A101">
        <v>100</v>
      </c>
      <c r="B101" t="s">
        <v>99</v>
      </c>
      <c r="C101">
        <f>VLOOKUP($B101,'Gen V Original Stats'!$B:$H,2,FALSE)</f>
        <v>40</v>
      </c>
      <c r="D101">
        <f>VLOOKUP($B101,'Gen V Original Stats'!$B:$H,3,FALSE)</f>
        <v>30</v>
      </c>
      <c r="E101">
        <f>VLOOKUP($B101,'Gen V Original Stats'!$B:$H,4,FALSE)</f>
        <v>50</v>
      </c>
      <c r="F101">
        <f>VLOOKUP($B101,'Gen V Original Stats'!$B:$H,5,FALSE)</f>
        <v>55</v>
      </c>
      <c r="G101">
        <f>VLOOKUP($B101,'Gen V Original Stats'!$B:$H,6,FALSE)</f>
        <v>55</v>
      </c>
      <c r="H101">
        <f>VLOOKUP($B101,'Gen V Original Stats'!$B:$H,7,FALSE)</f>
        <v>100</v>
      </c>
      <c r="I101">
        <f t="shared" si="2"/>
        <v>330</v>
      </c>
    </row>
    <row r="102" spans="1:9" x14ac:dyDescent="0.5">
      <c r="A102">
        <v>101</v>
      </c>
      <c r="B102" t="s">
        <v>100</v>
      </c>
      <c r="C102">
        <f>VLOOKUP($B102,'Gen V Original Stats'!$B:$H,2,FALSE)</f>
        <v>60</v>
      </c>
      <c r="D102">
        <f>VLOOKUP($B102,'Gen V Original Stats'!$B:$H,3,FALSE)</f>
        <v>50</v>
      </c>
      <c r="E102">
        <f>VLOOKUP($B102,'Gen V Original Stats'!$B:$H,4,FALSE)</f>
        <v>70</v>
      </c>
      <c r="F102">
        <f>VLOOKUP($B102,'Gen V Original Stats'!$B:$H,5,FALSE)</f>
        <v>80</v>
      </c>
      <c r="G102">
        <f>VLOOKUP($B102,'Gen V Original Stats'!$B:$H,6,FALSE)</f>
        <v>80</v>
      </c>
      <c r="H102">
        <f>VLOOKUP($B102,'Gen V Original Stats'!$B:$H,7,FALSE)</f>
        <v>140</v>
      </c>
      <c r="I102">
        <f t="shared" si="2"/>
        <v>480</v>
      </c>
    </row>
    <row r="103" spans="1:9" x14ac:dyDescent="0.5">
      <c r="A103">
        <v>102</v>
      </c>
      <c r="B103" t="s">
        <v>101</v>
      </c>
      <c r="C103">
        <f>VLOOKUP($B103,'Gen V Original Stats'!$B:$H,2,FALSE)</f>
        <v>60</v>
      </c>
      <c r="D103">
        <f>VLOOKUP($B103,'Gen V Original Stats'!$B:$H,3,FALSE)</f>
        <v>40</v>
      </c>
      <c r="E103">
        <f>VLOOKUP($B103,'Gen V Original Stats'!$B:$H,4,FALSE)</f>
        <v>80</v>
      </c>
      <c r="F103">
        <f>VLOOKUP($B103,'Gen V Original Stats'!$B:$H,5,FALSE)</f>
        <v>60</v>
      </c>
      <c r="G103">
        <f>VLOOKUP($B103,'Gen V Original Stats'!$B:$H,6,FALSE)</f>
        <v>45</v>
      </c>
      <c r="H103">
        <f>VLOOKUP($B103,'Gen V Original Stats'!$B:$H,7,FALSE)</f>
        <v>40</v>
      </c>
      <c r="I103">
        <f t="shared" si="2"/>
        <v>325</v>
      </c>
    </row>
    <row r="104" spans="1:9" x14ac:dyDescent="0.5">
      <c r="A104">
        <v>103</v>
      </c>
      <c r="B104" t="s">
        <v>102</v>
      </c>
      <c r="C104">
        <f>VLOOKUP($B104,'Gen V Original Stats'!$B:$H,2,FALSE)</f>
        <v>95</v>
      </c>
      <c r="D104">
        <f>VLOOKUP($B104,'Gen V Original Stats'!$B:$H,3,FALSE)</f>
        <v>95</v>
      </c>
      <c r="E104">
        <f>VLOOKUP($B104,'Gen V Original Stats'!$B:$H,4,FALSE)</f>
        <v>85</v>
      </c>
      <c r="F104">
        <f>VLOOKUP($B104,'Gen V Original Stats'!$B:$H,5,FALSE)</f>
        <v>125</v>
      </c>
      <c r="G104">
        <f>VLOOKUP($B104,'Gen V Original Stats'!$B:$H,6,FALSE)</f>
        <v>65</v>
      </c>
      <c r="H104">
        <f>VLOOKUP($B104,'Gen V Original Stats'!$B:$H,7,FALSE)</f>
        <v>55</v>
      </c>
      <c r="I104">
        <f t="shared" si="2"/>
        <v>520</v>
      </c>
    </row>
    <row r="105" spans="1:9" x14ac:dyDescent="0.5">
      <c r="A105">
        <v>104</v>
      </c>
      <c r="B105" t="s">
        <v>103</v>
      </c>
      <c r="C105">
        <f>VLOOKUP($B105,'Gen V Original Stats'!$B:$H,2,FALSE)</f>
        <v>50</v>
      </c>
      <c r="D105">
        <f>VLOOKUP($B105,'Gen V Original Stats'!$B:$H,3,FALSE)</f>
        <v>50</v>
      </c>
      <c r="E105">
        <f>VLOOKUP($B105,'Gen V Original Stats'!$B:$H,4,FALSE)</f>
        <v>95</v>
      </c>
      <c r="F105">
        <f>VLOOKUP($B105,'Gen V Original Stats'!$B:$H,5,FALSE)</f>
        <v>40</v>
      </c>
      <c r="G105">
        <f>VLOOKUP($B105,'Gen V Original Stats'!$B:$H,6,FALSE)</f>
        <v>50</v>
      </c>
      <c r="H105">
        <f>VLOOKUP($B105,'Gen V Original Stats'!$B:$H,7,FALSE)</f>
        <v>35</v>
      </c>
      <c r="I105">
        <f t="shared" si="2"/>
        <v>320</v>
      </c>
    </row>
    <row r="106" spans="1:9" x14ac:dyDescent="0.5">
      <c r="A106">
        <v>105</v>
      </c>
      <c r="B106" t="s">
        <v>104</v>
      </c>
      <c r="C106">
        <f>VLOOKUP($B106,'Gen V Original Stats'!$B:$H,2,FALSE)</f>
        <v>60</v>
      </c>
      <c r="D106">
        <f>VLOOKUP($B106,'Gen V Original Stats'!$B:$H,3,FALSE)</f>
        <v>80</v>
      </c>
      <c r="E106">
        <f>VLOOKUP($B106,'Gen V Original Stats'!$B:$H,4,FALSE)</f>
        <v>110</v>
      </c>
      <c r="F106">
        <f>VLOOKUP($B106,'Gen V Original Stats'!$B:$H,5,FALSE)</f>
        <v>50</v>
      </c>
      <c r="G106">
        <f>VLOOKUP($B106,'Gen V Original Stats'!$B:$H,6,FALSE)</f>
        <v>80</v>
      </c>
      <c r="H106">
        <f>VLOOKUP($B106,'Gen V Original Stats'!$B:$H,7,FALSE)</f>
        <v>45</v>
      </c>
      <c r="I106">
        <f t="shared" si="2"/>
        <v>425</v>
      </c>
    </row>
    <row r="107" spans="1:9" x14ac:dyDescent="0.5">
      <c r="A107">
        <v>106</v>
      </c>
      <c r="B107" t="s">
        <v>105</v>
      </c>
      <c r="C107">
        <f>VLOOKUP($B107,'Gen V Original Stats'!$B:$H,2,FALSE)</f>
        <v>50</v>
      </c>
      <c r="D107">
        <f>VLOOKUP($B107,'Gen V Original Stats'!$B:$H,3,FALSE)</f>
        <v>120</v>
      </c>
      <c r="E107">
        <f>VLOOKUP($B107,'Gen V Original Stats'!$B:$H,4,FALSE)</f>
        <v>53</v>
      </c>
      <c r="F107">
        <f>VLOOKUP($B107,'Gen V Original Stats'!$B:$H,5,FALSE)</f>
        <v>35</v>
      </c>
      <c r="G107">
        <f>VLOOKUP($B107,'Gen V Original Stats'!$B:$H,6,FALSE)</f>
        <v>110</v>
      </c>
      <c r="H107">
        <f>VLOOKUP($B107,'Gen V Original Stats'!$B:$H,7,FALSE)</f>
        <v>87</v>
      </c>
      <c r="I107">
        <f t="shared" si="2"/>
        <v>455</v>
      </c>
    </row>
    <row r="108" spans="1:9" x14ac:dyDescent="0.5">
      <c r="A108">
        <v>107</v>
      </c>
      <c r="B108" t="s">
        <v>106</v>
      </c>
      <c r="C108">
        <f>VLOOKUP($B108,'Gen V Original Stats'!$B:$H,2,FALSE)</f>
        <v>50</v>
      </c>
      <c r="D108">
        <f>VLOOKUP($B108,'Gen V Original Stats'!$B:$H,3,FALSE)</f>
        <v>105</v>
      </c>
      <c r="E108">
        <f>VLOOKUP($B108,'Gen V Original Stats'!$B:$H,4,FALSE)</f>
        <v>79</v>
      </c>
      <c r="F108">
        <f>VLOOKUP($B108,'Gen V Original Stats'!$B:$H,5,FALSE)</f>
        <v>35</v>
      </c>
      <c r="G108">
        <f>VLOOKUP($B108,'Gen V Original Stats'!$B:$H,6,FALSE)</f>
        <v>110</v>
      </c>
      <c r="H108">
        <f>VLOOKUP($B108,'Gen V Original Stats'!$B:$H,7,FALSE)</f>
        <v>76</v>
      </c>
      <c r="I108">
        <f t="shared" si="2"/>
        <v>455</v>
      </c>
    </row>
    <row r="109" spans="1:9" x14ac:dyDescent="0.5">
      <c r="A109">
        <v>108</v>
      </c>
      <c r="B109" t="s">
        <v>107</v>
      </c>
      <c r="C109">
        <f>VLOOKUP($B109,'Gen V Original Stats'!$B:$H,2,FALSE)</f>
        <v>90</v>
      </c>
      <c r="D109">
        <f>VLOOKUP($B109,'Gen V Original Stats'!$B:$H,3,FALSE)</f>
        <v>55</v>
      </c>
      <c r="E109">
        <f>VLOOKUP($B109,'Gen V Original Stats'!$B:$H,4,FALSE)</f>
        <v>75</v>
      </c>
      <c r="F109">
        <f>VLOOKUP($B109,'Gen V Original Stats'!$B:$H,5,FALSE)</f>
        <v>60</v>
      </c>
      <c r="G109">
        <f>VLOOKUP($B109,'Gen V Original Stats'!$B:$H,6,FALSE)</f>
        <v>75</v>
      </c>
      <c r="H109">
        <f>VLOOKUP($B109,'Gen V Original Stats'!$B:$H,7,FALSE)</f>
        <v>30</v>
      </c>
      <c r="I109">
        <f t="shared" si="2"/>
        <v>385</v>
      </c>
    </row>
    <row r="110" spans="1:9" x14ac:dyDescent="0.5">
      <c r="A110">
        <v>109</v>
      </c>
      <c r="B110" t="s">
        <v>108</v>
      </c>
      <c r="C110">
        <f>VLOOKUP($B110,'Gen V Original Stats'!$B:$H,2,FALSE)</f>
        <v>40</v>
      </c>
      <c r="D110">
        <f>VLOOKUP($B110,'Gen V Original Stats'!$B:$H,3,FALSE)</f>
        <v>65</v>
      </c>
      <c r="E110">
        <f>VLOOKUP($B110,'Gen V Original Stats'!$B:$H,4,FALSE)</f>
        <v>95</v>
      </c>
      <c r="F110">
        <f>VLOOKUP($B110,'Gen V Original Stats'!$B:$H,5,FALSE)</f>
        <v>60</v>
      </c>
      <c r="G110">
        <f>VLOOKUP($B110,'Gen V Original Stats'!$B:$H,6,FALSE)</f>
        <v>45</v>
      </c>
      <c r="H110">
        <f>VLOOKUP($B110,'Gen V Original Stats'!$B:$H,7,FALSE)</f>
        <v>35</v>
      </c>
      <c r="I110">
        <f t="shared" si="2"/>
        <v>340</v>
      </c>
    </row>
    <row r="111" spans="1:9" x14ac:dyDescent="0.5">
      <c r="A111">
        <v>110</v>
      </c>
      <c r="B111" t="s">
        <v>109</v>
      </c>
      <c r="C111">
        <f>VLOOKUP($B111,'Gen V Original Stats'!$B:$H,2,FALSE)</f>
        <v>65</v>
      </c>
      <c r="D111">
        <f>VLOOKUP($B111,'Gen V Original Stats'!$B:$H,3,FALSE)</f>
        <v>90</v>
      </c>
      <c r="E111">
        <f>VLOOKUP($B111,'Gen V Original Stats'!$B:$H,4,FALSE)</f>
        <v>120</v>
      </c>
      <c r="F111">
        <f>VLOOKUP($B111,'Gen V Original Stats'!$B:$H,5,FALSE)</f>
        <v>85</v>
      </c>
      <c r="G111">
        <f>VLOOKUP($B111,'Gen V Original Stats'!$B:$H,6,FALSE)</f>
        <v>70</v>
      </c>
      <c r="H111">
        <f>VLOOKUP($B111,'Gen V Original Stats'!$B:$H,7,FALSE)</f>
        <v>60</v>
      </c>
      <c r="I111">
        <f t="shared" si="2"/>
        <v>490</v>
      </c>
    </row>
    <row r="112" spans="1:9" x14ac:dyDescent="0.5">
      <c r="A112">
        <v>111</v>
      </c>
      <c r="B112" t="s">
        <v>110</v>
      </c>
      <c r="C112">
        <f>VLOOKUP($B112,'Gen V Original Stats'!$B:$H,2,FALSE)</f>
        <v>80</v>
      </c>
      <c r="D112">
        <f>VLOOKUP($B112,'Gen V Original Stats'!$B:$H,3,FALSE)</f>
        <v>85</v>
      </c>
      <c r="E112">
        <f>VLOOKUP($B112,'Gen V Original Stats'!$B:$H,4,FALSE)</f>
        <v>95</v>
      </c>
      <c r="F112">
        <f>VLOOKUP($B112,'Gen V Original Stats'!$B:$H,5,FALSE)</f>
        <v>30</v>
      </c>
      <c r="G112">
        <f>VLOOKUP($B112,'Gen V Original Stats'!$B:$H,6,FALSE)</f>
        <v>30</v>
      </c>
      <c r="H112">
        <f>VLOOKUP($B112,'Gen V Original Stats'!$B:$H,7,FALSE)</f>
        <v>25</v>
      </c>
      <c r="I112">
        <f t="shared" si="2"/>
        <v>345</v>
      </c>
    </row>
    <row r="113" spans="1:9" x14ac:dyDescent="0.5">
      <c r="A113">
        <v>112</v>
      </c>
      <c r="B113" t="s">
        <v>111</v>
      </c>
      <c r="C113">
        <f>VLOOKUP($B113,'Gen V Original Stats'!$B:$H,2,FALSE)</f>
        <v>105</v>
      </c>
      <c r="D113">
        <f>VLOOKUP($B113,'Gen V Original Stats'!$B:$H,3,FALSE)</f>
        <v>130</v>
      </c>
      <c r="E113">
        <f>VLOOKUP($B113,'Gen V Original Stats'!$B:$H,4,FALSE)</f>
        <v>120</v>
      </c>
      <c r="F113">
        <f>VLOOKUP($B113,'Gen V Original Stats'!$B:$H,5,FALSE)</f>
        <v>45</v>
      </c>
      <c r="G113">
        <f>VLOOKUP($B113,'Gen V Original Stats'!$B:$H,6,FALSE)</f>
        <v>45</v>
      </c>
      <c r="H113">
        <f>VLOOKUP($B113,'Gen V Original Stats'!$B:$H,7,FALSE)</f>
        <v>40</v>
      </c>
      <c r="I113">
        <f t="shared" si="2"/>
        <v>485</v>
      </c>
    </row>
    <row r="114" spans="1:9" x14ac:dyDescent="0.5">
      <c r="A114">
        <v>113</v>
      </c>
      <c r="B114" t="s">
        <v>112</v>
      </c>
      <c r="C114">
        <f>VLOOKUP($B114,'Gen V Original Stats'!$B:$H,2,FALSE)</f>
        <v>250</v>
      </c>
      <c r="D114">
        <f>VLOOKUP($B114,'Gen V Original Stats'!$B:$H,3,FALSE)</f>
        <v>5</v>
      </c>
      <c r="E114">
        <f>VLOOKUP($B114,'Gen V Original Stats'!$B:$H,4,FALSE)</f>
        <v>5</v>
      </c>
      <c r="F114">
        <f>VLOOKUP($B114,'Gen V Original Stats'!$B:$H,5,FALSE)</f>
        <v>35</v>
      </c>
      <c r="G114">
        <f>VLOOKUP($B114,'Gen V Original Stats'!$B:$H,6,FALSE)</f>
        <v>105</v>
      </c>
      <c r="H114">
        <f>VLOOKUP($B114,'Gen V Original Stats'!$B:$H,7,FALSE)</f>
        <v>50</v>
      </c>
      <c r="I114">
        <f t="shared" si="2"/>
        <v>450</v>
      </c>
    </row>
    <row r="115" spans="1:9" x14ac:dyDescent="0.5">
      <c r="A115">
        <v>114</v>
      </c>
      <c r="B115" t="s">
        <v>113</v>
      </c>
      <c r="C115">
        <f>VLOOKUP($B115,'Gen V Original Stats'!$B:$H,2,FALSE)</f>
        <v>65</v>
      </c>
      <c r="D115">
        <f>VLOOKUP($B115,'Gen V Original Stats'!$B:$H,3,FALSE)</f>
        <v>55</v>
      </c>
      <c r="E115">
        <f>VLOOKUP($B115,'Gen V Original Stats'!$B:$H,4,FALSE)</f>
        <v>115</v>
      </c>
      <c r="F115">
        <f>VLOOKUP($B115,'Gen V Original Stats'!$B:$H,5,FALSE)</f>
        <v>100</v>
      </c>
      <c r="G115">
        <f>VLOOKUP($B115,'Gen V Original Stats'!$B:$H,6,FALSE)</f>
        <v>40</v>
      </c>
      <c r="H115">
        <f>VLOOKUP($B115,'Gen V Original Stats'!$B:$H,7,FALSE)</f>
        <v>60</v>
      </c>
      <c r="I115">
        <f t="shared" si="2"/>
        <v>435</v>
      </c>
    </row>
    <row r="116" spans="1:9" x14ac:dyDescent="0.5">
      <c r="A116">
        <v>115</v>
      </c>
      <c r="B116" t="s">
        <v>114</v>
      </c>
      <c r="C116">
        <f>VLOOKUP($B116,'Gen V Original Stats'!$B:$H,2,FALSE)</f>
        <v>105</v>
      </c>
      <c r="D116">
        <f>VLOOKUP($B116,'Gen V Original Stats'!$B:$H,3,FALSE)</f>
        <v>95</v>
      </c>
      <c r="E116">
        <f>VLOOKUP($B116,'Gen V Original Stats'!$B:$H,4,FALSE)</f>
        <v>80</v>
      </c>
      <c r="F116">
        <f>VLOOKUP($B116,'Gen V Original Stats'!$B:$H,5,FALSE)</f>
        <v>40</v>
      </c>
      <c r="G116">
        <f>VLOOKUP($B116,'Gen V Original Stats'!$B:$H,6,FALSE)</f>
        <v>80</v>
      </c>
      <c r="H116">
        <f>VLOOKUP($B116,'Gen V Original Stats'!$B:$H,7,FALSE)</f>
        <v>90</v>
      </c>
      <c r="I116">
        <f t="shared" si="2"/>
        <v>490</v>
      </c>
    </row>
    <row r="117" spans="1:9" x14ac:dyDescent="0.5">
      <c r="A117">
        <v>116</v>
      </c>
      <c r="B117" t="s">
        <v>115</v>
      </c>
      <c r="C117">
        <f>VLOOKUP($B117,'Gen V Original Stats'!$B:$H,2,FALSE)</f>
        <v>30</v>
      </c>
      <c r="D117">
        <f>VLOOKUP($B117,'Gen V Original Stats'!$B:$H,3,FALSE)</f>
        <v>40</v>
      </c>
      <c r="E117">
        <f>VLOOKUP($B117,'Gen V Original Stats'!$B:$H,4,FALSE)</f>
        <v>70</v>
      </c>
      <c r="F117">
        <f>VLOOKUP($B117,'Gen V Original Stats'!$B:$H,5,FALSE)</f>
        <v>70</v>
      </c>
      <c r="G117">
        <f>VLOOKUP($B117,'Gen V Original Stats'!$B:$H,6,FALSE)</f>
        <v>25</v>
      </c>
      <c r="H117">
        <f>VLOOKUP($B117,'Gen V Original Stats'!$B:$H,7,FALSE)</f>
        <v>60</v>
      </c>
      <c r="I117">
        <f t="shared" si="2"/>
        <v>295</v>
      </c>
    </row>
    <row r="118" spans="1:9" x14ac:dyDescent="0.5">
      <c r="A118">
        <v>117</v>
      </c>
      <c r="B118" t="s">
        <v>116</v>
      </c>
      <c r="C118">
        <f>VLOOKUP($B118,'Gen V Original Stats'!$B:$H,2,FALSE)</f>
        <v>55</v>
      </c>
      <c r="D118">
        <f>VLOOKUP($B118,'Gen V Original Stats'!$B:$H,3,FALSE)</f>
        <v>65</v>
      </c>
      <c r="E118">
        <f>VLOOKUP($B118,'Gen V Original Stats'!$B:$H,4,FALSE)</f>
        <v>95</v>
      </c>
      <c r="F118">
        <f>VLOOKUP($B118,'Gen V Original Stats'!$B:$H,5,FALSE)</f>
        <v>95</v>
      </c>
      <c r="G118">
        <f>VLOOKUP($B118,'Gen V Original Stats'!$B:$H,6,FALSE)</f>
        <v>45</v>
      </c>
      <c r="H118">
        <f>VLOOKUP($B118,'Gen V Original Stats'!$B:$H,7,FALSE)</f>
        <v>85</v>
      </c>
      <c r="I118">
        <f t="shared" si="2"/>
        <v>440</v>
      </c>
    </row>
    <row r="119" spans="1:9" x14ac:dyDescent="0.5">
      <c r="A119">
        <v>118</v>
      </c>
      <c r="B119" t="s">
        <v>117</v>
      </c>
      <c r="C119">
        <f>VLOOKUP($B119,'Gen V Original Stats'!$B:$H,2,FALSE)</f>
        <v>45</v>
      </c>
      <c r="D119">
        <f>VLOOKUP($B119,'Gen V Original Stats'!$B:$H,3,FALSE)</f>
        <v>67</v>
      </c>
      <c r="E119">
        <f>VLOOKUP($B119,'Gen V Original Stats'!$B:$H,4,FALSE)</f>
        <v>60</v>
      </c>
      <c r="F119">
        <f>VLOOKUP($B119,'Gen V Original Stats'!$B:$H,5,FALSE)</f>
        <v>35</v>
      </c>
      <c r="G119">
        <f>VLOOKUP($B119,'Gen V Original Stats'!$B:$H,6,FALSE)</f>
        <v>50</v>
      </c>
      <c r="H119">
        <f>VLOOKUP($B119,'Gen V Original Stats'!$B:$H,7,FALSE)</f>
        <v>63</v>
      </c>
      <c r="I119">
        <f t="shared" si="2"/>
        <v>320</v>
      </c>
    </row>
    <row r="120" spans="1:9" x14ac:dyDescent="0.5">
      <c r="A120">
        <v>119</v>
      </c>
      <c r="B120" t="s">
        <v>118</v>
      </c>
      <c r="C120">
        <f>VLOOKUP($B120,'Gen V Original Stats'!$B:$H,2,FALSE)</f>
        <v>80</v>
      </c>
      <c r="D120">
        <f>VLOOKUP($B120,'Gen V Original Stats'!$B:$H,3,FALSE)</f>
        <v>92</v>
      </c>
      <c r="E120">
        <f>VLOOKUP($B120,'Gen V Original Stats'!$B:$H,4,FALSE)</f>
        <v>65</v>
      </c>
      <c r="F120">
        <f>VLOOKUP($B120,'Gen V Original Stats'!$B:$H,5,FALSE)</f>
        <v>65</v>
      </c>
      <c r="G120">
        <f>VLOOKUP($B120,'Gen V Original Stats'!$B:$H,6,FALSE)</f>
        <v>80</v>
      </c>
      <c r="H120">
        <f>VLOOKUP($B120,'Gen V Original Stats'!$B:$H,7,FALSE)</f>
        <v>68</v>
      </c>
      <c r="I120">
        <f t="shared" si="2"/>
        <v>450</v>
      </c>
    </row>
    <row r="121" spans="1:9" x14ac:dyDescent="0.5">
      <c r="A121">
        <v>120</v>
      </c>
      <c r="B121" t="s">
        <v>119</v>
      </c>
      <c r="C121">
        <f>VLOOKUP($B121,'Gen V Original Stats'!$B:$H,2,FALSE)</f>
        <v>30</v>
      </c>
      <c r="D121">
        <f>VLOOKUP($B121,'Gen V Original Stats'!$B:$H,3,FALSE)</f>
        <v>45</v>
      </c>
      <c r="E121">
        <f>VLOOKUP($B121,'Gen V Original Stats'!$B:$H,4,FALSE)</f>
        <v>55</v>
      </c>
      <c r="F121">
        <f>VLOOKUP($B121,'Gen V Original Stats'!$B:$H,5,FALSE)</f>
        <v>70</v>
      </c>
      <c r="G121">
        <f>VLOOKUP($B121,'Gen V Original Stats'!$B:$H,6,FALSE)</f>
        <v>55</v>
      </c>
      <c r="H121">
        <f>VLOOKUP($B121,'Gen V Original Stats'!$B:$H,7,FALSE)</f>
        <v>85</v>
      </c>
      <c r="I121">
        <f t="shared" si="2"/>
        <v>340</v>
      </c>
    </row>
    <row r="122" spans="1:9" x14ac:dyDescent="0.5">
      <c r="A122">
        <v>121</v>
      </c>
      <c r="B122" t="s">
        <v>120</v>
      </c>
      <c r="C122">
        <f>VLOOKUP($B122,'Gen V Original Stats'!$B:$H,2,FALSE)</f>
        <v>60</v>
      </c>
      <c r="D122">
        <f>VLOOKUP($B122,'Gen V Original Stats'!$B:$H,3,FALSE)</f>
        <v>75</v>
      </c>
      <c r="E122">
        <f>VLOOKUP($B122,'Gen V Original Stats'!$B:$H,4,FALSE)</f>
        <v>85</v>
      </c>
      <c r="F122">
        <f>VLOOKUP($B122,'Gen V Original Stats'!$B:$H,5,FALSE)</f>
        <v>100</v>
      </c>
      <c r="G122">
        <f>VLOOKUP($B122,'Gen V Original Stats'!$B:$H,6,FALSE)</f>
        <v>85</v>
      </c>
      <c r="H122">
        <f>VLOOKUP($B122,'Gen V Original Stats'!$B:$H,7,FALSE)</f>
        <v>115</v>
      </c>
      <c r="I122">
        <f t="shared" si="2"/>
        <v>520</v>
      </c>
    </row>
    <row r="123" spans="1:9" x14ac:dyDescent="0.5">
      <c r="A123">
        <v>122</v>
      </c>
      <c r="B123" t="s">
        <v>121</v>
      </c>
      <c r="C123">
        <f>VLOOKUP($B123,'Gen V Original Stats'!$B:$H,2,FALSE)</f>
        <v>40</v>
      </c>
      <c r="D123">
        <f>VLOOKUP($B123,'Gen V Original Stats'!$B:$H,3,FALSE)</f>
        <v>45</v>
      </c>
      <c r="E123">
        <f>VLOOKUP($B123,'Gen V Original Stats'!$B:$H,4,FALSE)</f>
        <v>65</v>
      </c>
      <c r="F123">
        <f>VLOOKUP($B123,'Gen V Original Stats'!$B:$H,5,FALSE)</f>
        <v>100</v>
      </c>
      <c r="G123">
        <f>VLOOKUP($B123,'Gen V Original Stats'!$B:$H,6,FALSE)</f>
        <v>120</v>
      </c>
      <c r="H123">
        <f>VLOOKUP($B123,'Gen V Original Stats'!$B:$H,7,FALSE)</f>
        <v>90</v>
      </c>
      <c r="I123">
        <f t="shared" si="2"/>
        <v>460</v>
      </c>
    </row>
    <row r="124" spans="1:9" x14ac:dyDescent="0.5">
      <c r="A124">
        <v>123</v>
      </c>
      <c r="B124" t="s">
        <v>122</v>
      </c>
      <c r="C124">
        <f>VLOOKUP($B124,'Gen V Original Stats'!$B:$H,2,FALSE)</f>
        <v>70</v>
      </c>
      <c r="D124">
        <f>VLOOKUP($B124,'Gen V Original Stats'!$B:$H,3,FALSE)</f>
        <v>110</v>
      </c>
      <c r="E124">
        <f>VLOOKUP($B124,'Gen V Original Stats'!$B:$H,4,FALSE)</f>
        <v>80</v>
      </c>
      <c r="F124">
        <f>VLOOKUP($B124,'Gen V Original Stats'!$B:$H,5,FALSE)</f>
        <v>55</v>
      </c>
      <c r="G124">
        <f>VLOOKUP($B124,'Gen V Original Stats'!$B:$H,6,FALSE)</f>
        <v>80</v>
      </c>
      <c r="H124">
        <f>VLOOKUP($B124,'Gen V Original Stats'!$B:$H,7,FALSE)</f>
        <v>105</v>
      </c>
      <c r="I124">
        <f t="shared" si="2"/>
        <v>500</v>
      </c>
    </row>
    <row r="125" spans="1:9" x14ac:dyDescent="0.5">
      <c r="A125">
        <v>124</v>
      </c>
      <c r="B125" t="s">
        <v>123</v>
      </c>
      <c r="C125">
        <f>VLOOKUP($B125,'Gen V Original Stats'!$B:$H,2,FALSE)</f>
        <v>65</v>
      </c>
      <c r="D125">
        <f>VLOOKUP($B125,'Gen V Original Stats'!$B:$H,3,FALSE)</f>
        <v>50</v>
      </c>
      <c r="E125">
        <f>VLOOKUP($B125,'Gen V Original Stats'!$B:$H,4,FALSE)</f>
        <v>35</v>
      </c>
      <c r="F125">
        <f>VLOOKUP($B125,'Gen V Original Stats'!$B:$H,5,FALSE)</f>
        <v>115</v>
      </c>
      <c r="G125">
        <f>VLOOKUP($B125,'Gen V Original Stats'!$B:$H,6,FALSE)</f>
        <v>95</v>
      </c>
      <c r="H125">
        <f>VLOOKUP($B125,'Gen V Original Stats'!$B:$H,7,FALSE)</f>
        <v>95</v>
      </c>
      <c r="I125">
        <f t="shared" si="2"/>
        <v>455</v>
      </c>
    </row>
    <row r="126" spans="1:9" x14ac:dyDescent="0.5">
      <c r="A126">
        <v>125</v>
      </c>
      <c r="B126" t="s">
        <v>124</v>
      </c>
      <c r="C126">
        <f>VLOOKUP($B126,'Gen V Original Stats'!$B:$H,2,FALSE)</f>
        <v>65</v>
      </c>
      <c r="D126">
        <f>VLOOKUP($B126,'Gen V Original Stats'!$B:$H,3,FALSE)</f>
        <v>83</v>
      </c>
      <c r="E126">
        <f>VLOOKUP($B126,'Gen V Original Stats'!$B:$H,4,FALSE)</f>
        <v>57</v>
      </c>
      <c r="F126">
        <f>VLOOKUP($B126,'Gen V Original Stats'!$B:$H,5,FALSE)</f>
        <v>95</v>
      </c>
      <c r="G126">
        <f>VLOOKUP($B126,'Gen V Original Stats'!$B:$H,6,FALSE)</f>
        <v>85</v>
      </c>
      <c r="H126">
        <f>VLOOKUP($B126,'Gen V Original Stats'!$B:$H,7,FALSE)</f>
        <v>105</v>
      </c>
      <c r="I126">
        <f t="shared" si="2"/>
        <v>490</v>
      </c>
    </row>
    <row r="127" spans="1:9" x14ac:dyDescent="0.5">
      <c r="A127">
        <v>126</v>
      </c>
      <c r="B127" t="s">
        <v>125</v>
      </c>
      <c r="C127">
        <f>VLOOKUP($B127,'Gen V Original Stats'!$B:$H,2,FALSE)</f>
        <v>65</v>
      </c>
      <c r="D127">
        <f>VLOOKUP($B127,'Gen V Original Stats'!$B:$H,3,FALSE)</f>
        <v>95</v>
      </c>
      <c r="E127">
        <f>VLOOKUP($B127,'Gen V Original Stats'!$B:$H,4,FALSE)</f>
        <v>57</v>
      </c>
      <c r="F127">
        <f>VLOOKUP($B127,'Gen V Original Stats'!$B:$H,5,FALSE)</f>
        <v>100</v>
      </c>
      <c r="G127">
        <f>VLOOKUP($B127,'Gen V Original Stats'!$B:$H,6,FALSE)</f>
        <v>85</v>
      </c>
      <c r="H127">
        <f>VLOOKUP($B127,'Gen V Original Stats'!$B:$H,7,FALSE)</f>
        <v>93</v>
      </c>
      <c r="I127">
        <f t="shared" si="2"/>
        <v>495</v>
      </c>
    </row>
    <row r="128" spans="1:9" x14ac:dyDescent="0.5">
      <c r="A128">
        <v>127</v>
      </c>
      <c r="B128" t="s">
        <v>126</v>
      </c>
      <c r="C128">
        <f>VLOOKUP($B128,'Gen V Original Stats'!$B:$H,2,FALSE)</f>
        <v>65</v>
      </c>
      <c r="D128">
        <f>VLOOKUP($B128,'Gen V Original Stats'!$B:$H,3,FALSE)</f>
        <v>125</v>
      </c>
      <c r="E128">
        <f>VLOOKUP($B128,'Gen V Original Stats'!$B:$H,4,FALSE)</f>
        <v>100</v>
      </c>
      <c r="F128">
        <f>VLOOKUP($B128,'Gen V Original Stats'!$B:$H,5,FALSE)</f>
        <v>55</v>
      </c>
      <c r="G128">
        <f>VLOOKUP($B128,'Gen V Original Stats'!$B:$H,6,FALSE)</f>
        <v>70</v>
      </c>
      <c r="H128">
        <f>VLOOKUP($B128,'Gen V Original Stats'!$B:$H,7,FALSE)</f>
        <v>85</v>
      </c>
      <c r="I128">
        <f t="shared" si="2"/>
        <v>500</v>
      </c>
    </row>
    <row r="129" spans="1:9" x14ac:dyDescent="0.5">
      <c r="A129">
        <v>128</v>
      </c>
      <c r="B129" t="s">
        <v>127</v>
      </c>
      <c r="C129">
        <f>VLOOKUP($B129,'Gen V Original Stats'!$B:$H,2,FALSE)</f>
        <v>75</v>
      </c>
      <c r="D129">
        <f>VLOOKUP($B129,'Gen V Original Stats'!$B:$H,3,FALSE)</f>
        <v>100</v>
      </c>
      <c r="E129">
        <f>VLOOKUP($B129,'Gen V Original Stats'!$B:$H,4,FALSE)</f>
        <v>95</v>
      </c>
      <c r="F129">
        <f>VLOOKUP($B129,'Gen V Original Stats'!$B:$H,5,FALSE)</f>
        <v>40</v>
      </c>
      <c r="G129">
        <f>VLOOKUP($B129,'Gen V Original Stats'!$B:$H,6,FALSE)</f>
        <v>70</v>
      </c>
      <c r="H129">
        <f>VLOOKUP($B129,'Gen V Original Stats'!$B:$H,7,FALSE)</f>
        <v>110</v>
      </c>
      <c r="I129">
        <f t="shared" si="2"/>
        <v>490</v>
      </c>
    </row>
    <row r="130" spans="1:9" x14ac:dyDescent="0.5">
      <c r="A130">
        <v>129</v>
      </c>
      <c r="B130" t="s">
        <v>128</v>
      </c>
      <c r="C130">
        <f>VLOOKUP($B130,'Gen V Original Stats'!$B:$H,2,FALSE)</f>
        <v>20</v>
      </c>
      <c r="D130">
        <f>VLOOKUP($B130,'Gen V Original Stats'!$B:$H,3,FALSE)</f>
        <v>10</v>
      </c>
      <c r="E130">
        <f>VLOOKUP($B130,'Gen V Original Stats'!$B:$H,4,FALSE)</f>
        <v>55</v>
      </c>
      <c r="F130">
        <f>VLOOKUP($B130,'Gen V Original Stats'!$B:$H,5,FALSE)</f>
        <v>15</v>
      </c>
      <c r="G130">
        <f>VLOOKUP($B130,'Gen V Original Stats'!$B:$H,6,FALSE)</f>
        <v>20</v>
      </c>
      <c r="H130">
        <f>VLOOKUP($B130,'Gen V Original Stats'!$B:$H,7,FALSE)</f>
        <v>80</v>
      </c>
      <c r="I130">
        <f t="shared" si="2"/>
        <v>200</v>
      </c>
    </row>
    <row r="131" spans="1:9" x14ac:dyDescent="0.5">
      <c r="A131">
        <v>130</v>
      </c>
      <c r="B131" t="s">
        <v>129</v>
      </c>
      <c r="C131">
        <f>VLOOKUP($B131,'Gen V Original Stats'!$B:$H,2,FALSE)</f>
        <v>95</v>
      </c>
      <c r="D131">
        <f>VLOOKUP($B131,'Gen V Original Stats'!$B:$H,3,FALSE)</f>
        <v>125</v>
      </c>
      <c r="E131">
        <f>VLOOKUP($B131,'Gen V Original Stats'!$B:$H,4,FALSE)</f>
        <v>79</v>
      </c>
      <c r="F131">
        <f>VLOOKUP($B131,'Gen V Original Stats'!$B:$H,5,FALSE)</f>
        <v>60</v>
      </c>
      <c r="G131">
        <f>VLOOKUP($B131,'Gen V Original Stats'!$B:$H,6,FALSE)</f>
        <v>100</v>
      </c>
      <c r="H131">
        <f>VLOOKUP($B131,'Gen V Original Stats'!$B:$H,7,FALSE)</f>
        <v>81</v>
      </c>
      <c r="I131">
        <f t="shared" ref="I131:I194" si="3">SUM(C131:H131)</f>
        <v>540</v>
      </c>
    </row>
    <row r="132" spans="1:9" x14ac:dyDescent="0.5">
      <c r="A132">
        <v>131</v>
      </c>
      <c r="B132" t="s">
        <v>130</v>
      </c>
      <c r="C132">
        <f>VLOOKUP($B132,'Gen V Original Stats'!$B:$H,2,FALSE)</f>
        <v>130</v>
      </c>
      <c r="D132">
        <f>VLOOKUP($B132,'Gen V Original Stats'!$B:$H,3,FALSE)</f>
        <v>85</v>
      </c>
      <c r="E132">
        <f>VLOOKUP($B132,'Gen V Original Stats'!$B:$H,4,FALSE)</f>
        <v>80</v>
      </c>
      <c r="F132">
        <f>VLOOKUP($B132,'Gen V Original Stats'!$B:$H,5,FALSE)</f>
        <v>85</v>
      </c>
      <c r="G132">
        <f>VLOOKUP($B132,'Gen V Original Stats'!$B:$H,6,FALSE)</f>
        <v>95</v>
      </c>
      <c r="H132">
        <f>VLOOKUP($B132,'Gen V Original Stats'!$B:$H,7,FALSE)</f>
        <v>60</v>
      </c>
      <c r="I132">
        <f t="shared" si="3"/>
        <v>535</v>
      </c>
    </row>
    <row r="133" spans="1:9" x14ac:dyDescent="0.5">
      <c r="A133">
        <v>132</v>
      </c>
      <c r="B133" t="s">
        <v>131</v>
      </c>
      <c r="C133">
        <f>VLOOKUP($B133,'Gen V Original Stats'!$B:$H,2,FALSE)</f>
        <v>48</v>
      </c>
      <c r="D133">
        <f>VLOOKUP($B133,'Gen V Original Stats'!$B:$H,3,FALSE)</f>
        <v>48</v>
      </c>
      <c r="E133">
        <f>VLOOKUP($B133,'Gen V Original Stats'!$B:$H,4,FALSE)</f>
        <v>48</v>
      </c>
      <c r="F133">
        <f>VLOOKUP($B133,'Gen V Original Stats'!$B:$H,5,FALSE)</f>
        <v>48</v>
      </c>
      <c r="G133">
        <f>VLOOKUP($B133,'Gen V Original Stats'!$B:$H,6,FALSE)</f>
        <v>48</v>
      </c>
      <c r="H133">
        <f>VLOOKUP($B133,'Gen V Original Stats'!$B:$H,7,FALSE)</f>
        <v>48</v>
      </c>
      <c r="I133">
        <f t="shared" si="3"/>
        <v>288</v>
      </c>
    </row>
    <row r="134" spans="1:9" x14ac:dyDescent="0.5">
      <c r="A134">
        <v>133</v>
      </c>
      <c r="B134" t="s">
        <v>132</v>
      </c>
      <c r="C134">
        <f>VLOOKUP($B134,'Gen V Original Stats'!$B:$H,2,FALSE)</f>
        <v>55</v>
      </c>
      <c r="D134">
        <f>VLOOKUP($B134,'Gen V Original Stats'!$B:$H,3,FALSE)</f>
        <v>55</v>
      </c>
      <c r="E134">
        <f>VLOOKUP($B134,'Gen V Original Stats'!$B:$H,4,FALSE)</f>
        <v>50</v>
      </c>
      <c r="F134">
        <f>VLOOKUP($B134,'Gen V Original Stats'!$B:$H,5,FALSE)</f>
        <v>45</v>
      </c>
      <c r="G134">
        <f>VLOOKUP($B134,'Gen V Original Stats'!$B:$H,6,FALSE)</f>
        <v>65</v>
      </c>
      <c r="H134">
        <f>VLOOKUP($B134,'Gen V Original Stats'!$B:$H,7,FALSE)</f>
        <v>55</v>
      </c>
      <c r="I134">
        <f t="shared" si="3"/>
        <v>325</v>
      </c>
    </row>
    <row r="135" spans="1:9" x14ac:dyDescent="0.5">
      <c r="A135">
        <v>134</v>
      </c>
      <c r="B135" t="s">
        <v>133</v>
      </c>
      <c r="C135">
        <f>VLOOKUP($B135,'Gen V Original Stats'!$B:$H,2,FALSE)</f>
        <v>130</v>
      </c>
      <c r="D135">
        <f>VLOOKUP($B135,'Gen V Original Stats'!$B:$H,3,FALSE)</f>
        <v>65</v>
      </c>
      <c r="E135">
        <f>VLOOKUP($B135,'Gen V Original Stats'!$B:$H,4,FALSE)</f>
        <v>60</v>
      </c>
      <c r="F135">
        <f>VLOOKUP($B135,'Gen V Original Stats'!$B:$H,5,FALSE)</f>
        <v>110</v>
      </c>
      <c r="G135">
        <f>VLOOKUP($B135,'Gen V Original Stats'!$B:$H,6,FALSE)</f>
        <v>95</v>
      </c>
      <c r="H135">
        <f>VLOOKUP($B135,'Gen V Original Stats'!$B:$H,7,FALSE)</f>
        <v>65</v>
      </c>
      <c r="I135">
        <f t="shared" si="3"/>
        <v>525</v>
      </c>
    </row>
    <row r="136" spans="1:9" x14ac:dyDescent="0.5">
      <c r="A136">
        <v>135</v>
      </c>
      <c r="B136" t="s">
        <v>134</v>
      </c>
      <c r="C136">
        <f>VLOOKUP($B136,'Gen V Original Stats'!$B:$H,2,FALSE)</f>
        <v>65</v>
      </c>
      <c r="D136">
        <f>VLOOKUP($B136,'Gen V Original Stats'!$B:$H,3,FALSE)</f>
        <v>65</v>
      </c>
      <c r="E136">
        <f>VLOOKUP($B136,'Gen V Original Stats'!$B:$H,4,FALSE)</f>
        <v>60</v>
      </c>
      <c r="F136">
        <f>VLOOKUP($B136,'Gen V Original Stats'!$B:$H,5,FALSE)</f>
        <v>110</v>
      </c>
      <c r="G136">
        <f>VLOOKUP($B136,'Gen V Original Stats'!$B:$H,6,FALSE)</f>
        <v>95</v>
      </c>
      <c r="H136">
        <f>VLOOKUP($B136,'Gen V Original Stats'!$B:$H,7,FALSE)</f>
        <v>130</v>
      </c>
      <c r="I136">
        <f t="shared" si="3"/>
        <v>525</v>
      </c>
    </row>
    <row r="137" spans="1:9" x14ac:dyDescent="0.5">
      <c r="A137">
        <v>136</v>
      </c>
      <c r="B137" t="s">
        <v>135</v>
      </c>
      <c r="C137">
        <f>VLOOKUP($B137,'Gen V Original Stats'!$B:$H,2,FALSE)</f>
        <v>65</v>
      </c>
      <c r="D137">
        <f>VLOOKUP($B137,'Gen V Original Stats'!$B:$H,3,FALSE)</f>
        <v>130</v>
      </c>
      <c r="E137">
        <f>VLOOKUP($B137,'Gen V Original Stats'!$B:$H,4,FALSE)</f>
        <v>60</v>
      </c>
      <c r="F137">
        <f>VLOOKUP($B137,'Gen V Original Stats'!$B:$H,5,FALSE)</f>
        <v>95</v>
      </c>
      <c r="G137">
        <f>VLOOKUP($B137,'Gen V Original Stats'!$B:$H,6,FALSE)</f>
        <v>110</v>
      </c>
      <c r="H137">
        <f>VLOOKUP($B137,'Gen V Original Stats'!$B:$H,7,FALSE)</f>
        <v>65</v>
      </c>
      <c r="I137">
        <f t="shared" si="3"/>
        <v>525</v>
      </c>
    </row>
    <row r="138" spans="1:9" x14ac:dyDescent="0.5">
      <c r="A138">
        <v>137</v>
      </c>
      <c r="B138" t="s">
        <v>136</v>
      </c>
      <c r="C138">
        <f>VLOOKUP($B138,'Gen V Original Stats'!$B:$H,2,FALSE)</f>
        <v>65</v>
      </c>
      <c r="D138">
        <f>VLOOKUP($B138,'Gen V Original Stats'!$B:$H,3,FALSE)</f>
        <v>60</v>
      </c>
      <c r="E138">
        <f>VLOOKUP($B138,'Gen V Original Stats'!$B:$H,4,FALSE)</f>
        <v>70</v>
      </c>
      <c r="F138">
        <f>VLOOKUP($B138,'Gen V Original Stats'!$B:$H,5,FALSE)</f>
        <v>85</v>
      </c>
      <c r="G138">
        <f>VLOOKUP($B138,'Gen V Original Stats'!$B:$H,6,FALSE)</f>
        <v>75</v>
      </c>
      <c r="H138">
        <f>VLOOKUP($B138,'Gen V Original Stats'!$B:$H,7,FALSE)</f>
        <v>40</v>
      </c>
      <c r="I138">
        <f t="shared" si="3"/>
        <v>395</v>
      </c>
    </row>
    <row r="139" spans="1:9" x14ac:dyDescent="0.5">
      <c r="A139">
        <v>138</v>
      </c>
      <c r="B139" t="s">
        <v>137</v>
      </c>
      <c r="C139">
        <f>VLOOKUP($B139,'Gen V Original Stats'!$B:$H,2,FALSE)</f>
        <v>35</v>
      </c>
      <c r="D139">
        <f>VLOOKUP($B139,'Gen V Original Stats'!$B:$H,3,FALSE)</f>
        <v>40</v>
      </c>
      <c r="E139">
        <f>VLOOKUP($B139,'Gen V Original Stats'!$B:$H,4,FALSE)</f>
        <v>100</v>
      </c>
      <c r="F139">
        <f>VLOOKUP($B139,'Gen V Original Stats'!$B:$H,5,FALSE)</f>
        <v>90</v>
      </c>
      <c r="G139">
        <f>VLOOKUP($B139,'Gen V Original Stats'!$B:$H,6,FALSE)</f>
        <v>55</v>
      </c>
      <c r="H139">
        <f>VLOOKUP($B139,'Gen V Original Stats'!$B:$H,7,FALSE)</f>
        <v>35</v>
      </c>
      <c r="I139">
        <f t="shared" si="3"/>
        <v>355</v>
      </c>
    </row>
    <row r="140" spans="1:9" x14ac:dyDescent="0.5">
      <c r="A140">
        <v>139</v>
      </c>
      <c r="B140" t="s">
        <v>138</v>
      </c>
      <c r="C140">
        <f>VLOOKUP($B140,'Gen V Original Stats'!$B:$H,2,FALSE)</f>
        <v>70</v>
      </c>
      <c r="D140">
        <f>VLOOKUP($B140,'Gen V Original Stats'!$B:$H,3,FALSE)</f>
        <v>60</v>
      </c>
      <c r="E140">
        <f>VLOOKUP($B140,'Gen V Original Stats'!$B:$H,4,FALSE)</f>
        <v>125</v>
      </c>
      <c r="F140">
        <f>VLOOKUP($B140,'Gen V Original Stats'!$B:$H,5,FALSE)</f>
        <v>115</v>
      </c>
      <c r="G140">
        <f>VLOOKUP($B140,'Gen V Original Stats'!$B:$H,6,FALSE)</f>
        <v>70</v>
      </c>
      <c r="H140">
        <f>VLOOKUP($B140,'Gen V Original Stats'!$B:$H,7,FALSE)</f>
        <v>55</v>
      </c>
      <c r="I140">
        <f t="shared" si="3"/>
        <v>495</v>
      </c>
    </row>
    <row r="141" spans="1:9" x14ac:dyDescent="0.5">
      <c r="A141">
        <v>140</v>
      </c>
      <c r="B141" t="s">
        <v>139</v>
      </c>
      <c r="C141">
        <f>VLOOKUP($B141,'Gen V Original Stats'!$B:$H,2,FALSE)</f>
        <v>30</v>
      </c>
      <c r="D141">
        <f>VLOOKUP($B141,'Gen V Original Stats'!$B:$H,3,FALSE)</f>
        <v>80</v>
      </c>
      <c r="E141">
        <f>VLOOKUP($B141,'Gen V Original Stats'!$B:$H,4,FALSE)</f>
        <v>90</v>
      </c>
      <c r="F141">
        <f>VLOOKUP($B141,'Gen V Original Stats'!$B:$H,5,FALSE)</f>
        <v>55</v>
      </c>
      <c r="G141">
        <f>VLOOKUP($B141,'Gen V Original Stats'!$B:$H,6,FALSE)</f>
        <v>45</v>
      </c>
      <c r="H141">
        <f>VLOOKUP($B141,'Gen V Original Stats'!$B:$H,7,FALSE)</f>
        <v>55</v>
      </c>
      <c r="I141">
        <f t="shared" si="3"/>
        <v>355</v>
      </c>
    </row>
    <row r="142" spans="1:9" x14ac:dyDescent="0.5">
      <c r="A142">
        <v>141</v>
      </c>
      <c r="B142" t="s">
        <v>140</v>
      </c>
      <c r="C142">
        <f>VLOOKUP($B142,'Gen V Original Stats'!$B:$H,2,FALSE)</f>
        <v>60</v>
      </c>
      <c r="D142">
        <f>VLOOKUP($B142,'Gen V Original Stats'!$B:$H,3,FALSE)</f>
        <v>115</v>
      </c>
      <c r="E142">
        <f>VLOOKUP($B142,'Gen V Original Stats'!$B:$H,4,FALSE)</f>
        <v>105</v>
      </c>
      <c r="F142">
        <f>VLOOKUP($B142,'Gen V Original Stats'!$B:$H,5,FALSE)</f>
        <v>65</v>
      </c>
      <c r="G142">
        <f>VLOOKUP($B142,'Gen V Original Stats'!$B:$H,6,FALSE)</f>
        <v>70</v>
      </c>
      <c r="H142">
        <f>VLOOKUP($B142,'Gen V Original Stats'!$B:$H,7,FALSE)</f>
        <v>80</v>
      </c>
      <c r="I142">
        <f t="shared" si="3"/>
        <v>495</v>
      </c>
    </row>
    <row r="143" spans="1:9" x14ac:dyDescent="0.5">
      <c r="A143">
        <v>142</v>
      </c>
      <c r="B143" t="s">
        <v>141</v>
      </c>
      <c r="C143">
        <f>VLOOKUP($B143,'Gen V Original Stats'!$B:$H,2,FALSE)</f>
        <v>80</v>
      </c>
      <c r="D143">
        <f>VLOOKUP($B143,'Gen V Original Stats'!$B:$H,3,FALSE)</f>
        <v>105</v>
      </c>
      <c r="E143">
        <f>VLOOKUP($B143,'Gen V Original Stats'!$B:$H,4,FALSE)</f>
        <v>65</v>
      </c>
      <c r="F143">
        <f>VLOOKUP($B143,'Gen V Original Stats'!$B:$H,5,FALSE)</f>
        <v>60</v>
      </c>
      <c r="G143">
        <f>VLOOKUP($B143,'Gen V Original Stats'!$B:$H,6,FALSE)</f>
        <v>75</v>
      </c>
      <c r="H143">
        <f>VLOOKUP($B143,'Gen V Original Stats'!$B:$H,7,FALSE)</f>
        <v>130</v>
      </c>
      <c r="I143">
        <f t="shared" si="3"/>
        <v>515</v>
      </c>
    </row>
    <row r="144" spans="1:9" x14ac:dyDescent="0.5">
      <c r="A144">
        <v>143</v>
      </c>
      <c r="B144" t="s">
        <v>142</v>
      </c>
      <c r="C144">
        <f>VLOOKUP($B144,'Gen V Original Stats'!$B:$H,2,FALSE)</f>
        <v>160</v>
      </c>
      <c r="D144">
        <f>VLOOKUP($B144,'Gen V Original Stats'!$B:$H,3,FALSE)</f>
        <v>110</v>
      </c>
      <c r="E144">
        <f>VLOOKUP($B144,'Gen V Original Stats'!$B:$H,4,FALSE)</f>
        <v>65</v>
      </c>
      <c r="F144">
        <f>VLOOKUP($B144,'Gen V Original Stats'!$B:$H,5,FALSE)</f>
        <v>65</v>
      </c>
      <c r="G144">
        <f>VLOOKUP($B144,'Gen V Original Stats'!$B:$H,6,FALSE)</f>
        <v>110</v>
      </c>
      <c r="H144">
        <f>VLOOKUP($B144,'Gen V Original Stats'!$B:$H,7,FALSE)</f>
        <v>30</v>
      </c>
      <c r="I144">
        <f t="shared" si="3"/>
        <v>540</v>
      </c>
    </row>
    <row r="145" spans="1:9" x14ac:dyDescent="0.5">
      <c r="A145">
        <v>144</v>
      </c>
      <c r="B145" t="s">
        <v>143</v>
      </c>
      <c r="C145">
        <f>VLOOKUP($B145,'Gen V Original Stats'!$B:$H,2,FALSE)</f>
        <v>90</v>
      </c>
      <c r="D145">
        <f>VLOOKUP($B145,'Gen V Original Stats'!$B:$H,3,FALSE)</f>
        <v>85</v>
      </c>
      <c r="E145">
        <f>VLOOKUP($B145,'Gen V Original Stats'!$B:$H,4,FALSE)</f>
        <v>100</v>
      </c>
      <c r="F145">
        <f>VLOOKUP($B145,'Gen V Original Stats'!$B:$H,5,FALSE)</f>
        <v>95</v>
      </c>
      <c r="G145">
        <f>VLOOKUP($B145,'Gen V Original Stats'!$B:$H,6,FALSE)</f>
        <v>125</v>
      </c>
      <c r="H145">
        <f>VLOOKUP($B145,'Gen V Original Stats'!$B:$H,7,FALSE)</f>
        <v>85</v>
      </c>
      <c r="I145">
        <f t="shared" si="3"/>
        <v>580</v>
      </c>
    </row>
    <row r="146" spans="1:9" x14ac:dyDescent="0.5">
      <c r="A146">
        <v>145</v>
      </c>
      <c r="B146" t="s">
        <v>144</v>
      </c>
      <c r="C146">
        <f>VLOOKUP($B146,'Gen V Original Stats'!$B:$H,2,FALSE)</f>
        <v>90</v>
      </c>
      <c r="D146">
        <f>VLOOKUP($B146,'Gen V Original Stats'!$B:$H,3,FALSE)</f>
        <v>90</v>
      </c>
      <c r="E146">
        <f>VLOOKUP($B146,'Gen V Original Stats'!$B:$H,4,FALSE)</f>
        <v>85</v>
      </c>
      <c r="F146">
        <f>VLOOKUP($B146,'Gen V Original Stats'!$B:$H,5,FALSE)</f>
        <v>125</v>
      </c>
      <c r="G146">
        <f>VLOOKUP($B146,'Gen V Original Stats'!$B:$H,6,FALSE)</f>
        <v>90</v>
      </c>
      <c r="H146">
        <f>VLOOKUP($B146,'Gen V Original Stats'!$B:$H,7,FALSE)</f>
        <v>100</v>
      </c>
      <c r="I146">
        <f t="shared" si="3"/>
        <v>580</v>
      </c>
    </row>
    <row r="147" spans="1:9" x14ac:dyDescent="0.5">
      <c r="A147">
        <v>146</v>
      </c>
      <c r="B147" t="s">
        <v>145</v>
      </c>
      <c r="C147">
        <f>VLOOKUP($B147,'Gen V Original Stats'!$B:$H,2,FALSE)</f>
        <v>90</v>
      </c>
      <c r="D147">
        <f>VLOOKUP($B147,'Gen V Original Stats'!$B:$H,3,FALSE)</f>
        <v>100</v>
      </c>
      <c r="E147">
        <f>VLOOKUP($B147,'Gen V Original Stats'!$B:$H,4,FALSE)</f>
        <v>90</v>
      </c>
      <c r="F147">
        <f>VLOOKUP($B147,'Gen V Original Stats'!$B:$H,5,FALSE)</f>
        <v>125</v>
      </c>
      <c r="G147">
        <f>VLOOKUP($B147,'Gen V Original Stats'!$B:$H,6,FALSE)</f>
        <v>85</v>
      </c>
      <c r="H147">
        <f>VLOOKUP($B147,'Gen V Original Stats'!$B:$H,7,FALSE)</f>
        <v>90</v>
      </c>
      <c r="I147">
        <f t="shared" si="3"/>
        <v>580</v>
      </c>
    </row>
    <row r="148" spans="1:9" x14ac:dyDescent="0.5">
      <c r="A148">
        <v>147</v>
      </c>
      <c r="B148" t="s">
        <v>146</v>
      </c>
      <c r="C148">
        <f>VLOOKUP($B148,'Gen V Original Stats'!$B:$H,2,FALSE)</f>
        <v>41</v>
      </c>
      <c r="D148">
        <f>VLOOKUP($B148,'Gen V Original Stats'!$B:$H,3,FALSE)</f>
        <v>64</v>
      </c>
      <c r="E148">
        <f>VLOOKUP($B148,'Gen V Original Stats'!$B:$H,4,FALSE)</f>
        <v>45</v>
      </c>
      <c r="F148">
        <f>VLOOKUP($B148,'Gen V Original Stats'!$B:$H,5,FALSE)</f>
        <v>50</v>
      </c>
      <c r="G148">
        <f>VLOOKUP($B148,'Gen V Original Stats'!$B:$H,6,FALSE)</f>
        <v>50</v>
      </c>
      <c r="H148">
        <f>VLOOKUP($B148,'Gen V Original Stats'!$B:$H,7,FALSE)</f>
        <v>50</v>
      </c>
      <c r="I148">
        <f t="shared" si="3"/>
        <v>300</v>
      </c>
    </row>
    <row r="149" spans="1:9" x14ac:dyDescent="0.5">
      <c r="A149">
        <v>148</v>
      </c>
      <c r="B149" t="s">
        <v>147</v>
      </c>
      <c r="C149">
        <f>VLOOKUP($B149,'Gen V Original Stats'!$B:$H,2,FALSE)</f>
        <v>61</v>
      </c>
      <c r="D149">
        <f>VLOOKUP($B149,'Gen V Original Stats'!$B:$H,3,FALSE)</f>
        <v>84</v>
      </c>
      <c r="E149">
        <f>VLOOKUP($B149,'Gen V Original Stats'!$B:$H,4,FALSE)</f>
        <v>65</v>
      </c>
      <c r="F149">
        <f>VLOOKUP($B149,'Gen V Original Stats'!$B:$H,5,FALSE)</f>
        <v>70</v>
      </c>
      <c r="G149">
        <f>VLOOKUP($B149,'Gen V Original Stats'!$B:$H,6,FALSE)</f>
        <v>70</v>
      </c>
      <c r="H149">
        <f>VLOOKUP($B149,'Gen V Original Stats'!$B:$H,7,FALSE)</f>
        <v>70</v>
      </c>
      <c r="I149">
        <f t="shared" si="3"/>
        <v>420</v>
      </c>
    </row>
    <row r="150" spans="1:9" x14ac:dyDescent="0.5">
      <c r="A150">
        <v>149</v>
      </c>
      <c r="B150" t="s">
        <v>148</v>
      </c>
      <c r="C150">
        <f>VLOOKUP($B150,'Gen V Original Stats'!$B:$H,2,FALSE)</f>
        <v>91</v>
      </c>
      <c r="D150">
        <f>VLOOKUP($B150,'Gen V Original Stats'!$B:$H,3,FALSE)</f>
        <v>134</v>
      </c>
      <c r="E150">
        <f>VLOOKUP($B150,'Gen V Original Stats'!$B:$H,4,FALSE)</f>
        <v>95</v>
      </c>
      <c r="F150">
        <f>VLOOKUP($B150,'Gen V Original Stats'!$B:$H,5,FALSE)</f>
        <v>100</v>
      </c>
      <c r="G150">
        <f>VLOOKUP($B150,'Gen V Original Stats'!$B:$H,6,FALSE)</f>
        <v>100</v>
      </c>
      <c r="H150">
        <f>VLOOKUP($B150,'Gen V Original Stats'!$B:$H,7,FALSE)</f>
        <v>80</v>
      </c>
      <c r="I150">
        <f t="shared" si="3"/>
        <v>600</v>
      </c>
    </row>
    <row r="151" spans="1:9" x14ac:dyDescent="0.5">
      <c r="A151">
        <v>150</v>
      </c>
      <c r="B151" t="s">
        <v>149</v>
      </c>
      <c r="C151">
        <f>VLOOKUP($B151,'Gen V Original Stats'!$B:$H,2,FALSE)</f>
        <v>106</v>
      </c>
      <c r="D151">
        <f>VLOOKUP($B151,'Gen V Original Stats'!$B:$H,3,FALSE)</f>
        <v>110</v>
      </c>
      <c r="E151">
        <f>VLOOKUP($B151,'Gen V Original Stats'!$B:$H,4,FALSE)</f>
        <v>90</v>
      </c>
      <c r="F151">
        <f>VLOOKUP($B151,'Gen V Original Stats'!$B:$H,5,FALSE)</f>
        <v>154</v>
      </c>
      <c r="G151">
        <f>VLOOKUP($B151,'Gen V Original Stats'!$B:$H,6,FALSE)</f>
        <v>90</v>
      </c>
      <c r="H151">
        <f>VLOOKUP($B151,'Gen V Original Stats'!$B:$H,7,FALSE)</f>
        <v>130</v>
      </c>
      <c r="I151">
        <f t="shared" si="3"/>
        <v>680</v>
      </c>
    </row>
    <row r="152" spans="1:9" x14ac:dyDescent="0.5">
      <c r="A152">
        <v>151</v>
      </c>
      <c r="B152" t="s">
        <v>150</v>
      </c>
      <c r="C152">
        <f>VLOOKUP($B152,'Gen V Original Stats'!$B:$H,2,FALSE)</f>
        <v>100</v>
      </c>
      <c r="D152">
        <f>VLOOKUP($B152,'Gen V Original Stats'!$B:$H,3,FALSE)</f>
        <v>100</v>
      </c>
      <c r="E152">
        <f>VLOOKUP($B152,'Gen V Original Stats'!$B:$H,4,FALSE)</f>
        <v>100</v>
      </c>
      <c r="F152">
        <f>VLOOKUP($B152,'Gen V Original Stats'!$B:$H,5,FALSE)</f>
        <v>100</v>
      </c>
      <c r="G152">
        <f>VLOOKUP($B152,'Gen V Original Stats'!$B:$H,6,FALSE)</f>
        <v>100</v>
      </c>
      <c r="H152">
        <f>VLOOKUP($B152,'Gen V Original Stats'!$B:$H,7,FALSE)</f>
        <v>100</v>
      </c>
      <c r="I152">
        <f t="shared" si="3"/>
        <v>600</v>
      </c>
    </row>
    <row r="153" spans="1:9" x14ac:dyDescent="0.5">
      <c r="A153">
        <v>152</v>
      </c>
      <c r="B153" t="s">
        <v>151</v>
      </c>
      <c r="C153">
        <f>VLOOKUP($B153,'Gen V Original Stats'!$B:$H,2,FALSE)</f>
        <v>45</v>
      </c>
      <c r="D153">
        <f>VLOOKUP($B153,'Gen V Original Stats'!$B:$H,3,FALSE)</f>
        <v>49</v>
      </c>
      <c r="E153">
        <f>VLOOKUP($B153,'Gen V Original Stats'!$B:$H,4,FALSE)</f>
        <v>65</v>
      </c>
      <c r="F153">
        <f>VLOOKUP($B153,'Gen V Original Stats'!$B:$H,5,FALSE)</f>
        <v>49</v>
      </c>
      <c r="G153">
        <f>VLOOKUP($B153,'Gen V Original Stats'!$B:$H,6,FALSE)</f>
        <v>65</v>
      </c>
      <c r="H153">
        <f>VLOOKUP($B153,'Gen V Original Stats'!$B:$H,7,FALSE)</f>
        <v>45</v>
      </c>
      <c r="I153">
        <f t="shared" si="3"/>
        <v>318</v>
      </c>
    </row>
    <row r="154" spans="1:9" x14ac:dyDescent="0.5">
      <c r="A154">
        <v>153</v>
      </c>
      <c r="B154" t="s">
        <v>152</v>
      </c>
      <c r="C154">
        <f>VLOOKUP($B154,'Gen V Original Stats'!$B:$H,2,FALSE)</f>
        <v>60</v>
      </c>
      <c r="D154">
        <f>VLOOKUP($B154,'Gen V Original Stats'!$B:$H,3,FALSE)</f>
        <v>62</v>
      </c>
      <c r="E154">
        <f>VLOOKUP($B154,'Gen V Original Stats'!$B:$H,4,FALSE)</f>
        <v>80</v>
      </c>
      <c r="F154">
        <f>VLOOKUP($B154,'Gen V Original Stats'!$B:$H,5,FALSE)</f>
        <v>63</v>
      </c>
      <c r="G154">
        <f>VLOOKUP($B154,'Gen V Original Stats'!$B:$H,6,FALSE)</f>
        <v>80</v>
      </c>
      <c r="H154">
        <f>VLOOKUP($B154,'Gen V Original Stats'!$B:$H,7,FALSE)</f>
        <v>60</v>
      </c>
      <c r="I154">
        <f t="shared" si="3"/>
        <v>405</v>
      </c>
    </row>
    <row r="155" spans="1:9" x14ac:dyDescent="0.5">
      <c r="A155">
        <v>154</v>
      </c>
      <c r="B155" t="s">
        <v>153</v>
      </c>
      <c r="C155">
        <f>VLOOKUP($B155,'Gen V Original Stats'!$B:$H,2,FALSE)</f>
        <v>80</v>
      </c>
      <c r="D155">
        <f>VLOOKUP($B155,'Gen V Original Stats'!$B:$H,3,FALSE)</f>
        <v>82</v>
      </c>
      <c r="E155">
        <f>VLOOKUP($B155,'Gen V Original Stats'!$B:$H,4,FALSE)</f>
        <v>100</v>
      </c>
      <c r="F155">
        <f>VLOOKUP($B155,'Gen V Original Stats'!$B:$H,5,FALSE)</f>
        <v>83</v>
      </c>
      <c r="G155">
        <f>VLOOKUP($B155,'Gen V Original Stats'!$B:$H,6,FALSE)</f>
        <v>100</v>
      </c>
      <c r="H155">
        <f>VLOOKUP($B155,'Gen V Original Stats'!$B:$H,7,FALSE)</f>
        <v>80</v>
      </c>
      <c r="I155">
        <f t="shared" si="3"/>
        <v>525</v>
      </c>
    </row>
    <row r="156" spans="1:9" x14ac:dyDescent="0.5">
      <c r="A156">
        <v>155</v>
      </c>
      <c r="B156" t="s">
        <v>154</v>
      </c>
      <c r="C156">
        <f>VLOOKUP($B156,'Gen V Original Stats'!$B:$H,2,FALSE)</f>
        <v>39</v>
      </c>
      <c r="D156">
        <f>VLOOKUP($B156,'Gen V Original Stats'!$B:$H,3,FALSE)</f>
        <v>52</v>
      </c>
      <c r="E156">
        <f>VLOOKUP($B156,'Gen V Original Stats'!$B:$H,4,FALSE)</f>
        <v>43</v>
      </c>
      <c r="F156">
        <f>VLOOKUP($B156,'Gen V Original Stats'!$B:$H,5,FALSE)</f>
        <v>60</v>
      </c>
      <c r="G156">
        <f>VLOOKUP($B156,'Gen V Original Stats'!$B:$H,6,FALSE)</f>
        <v>50</v>
      </c>
      <c r="H156">
        <f>VLOOKUP($B156,'Gen V Original Stats'!$B:$H,7,FALSE)</f>
        <v>65</v>
      </c>
      <c r="I156">
        <f t="shared" si="3"/>
        <v>309</v>
      </c>
    </row>
    <row r="157" spans="1:9" x14ac:dyDescent="0.5">
      <c r="A157">
        <v>156</v>
      </c>
      <c r="B157" t="s">
        <v>155</v>
      </c>
      <c r="C157">
        <f>VLOOKUP($B157,'Gen V Original Stats'!$B:$H,2,FALSE)</f>
        <v>58</v>
      </c>
      <c r="D157">
        <f>VLOOKUP($B157,'Gen V Original Stats'!$B:$H,3,FALSE)</f>
        <v>64</v>
      </c>
      <c r="E157">
        <f>VLOOKUP($B157,'Gen V Original Stats'!$B:$H,4,FALSE)</f>
        <v>58</v>
      </c>
      <c r="F157">
        <f>VLOOKUP($B157,'Gen V Original Stats'!$B:$H,5,FALSE)</f>
        <v>80</v>
      </c>
      <c r="G157">
        <f>VLOOKUP($B157,'Gen V Original Stats'!$B:$H,6,FALSE)</f>
        <v>65</v>
      </c>
      <c r="H157">
        <f>VLOOKUP($B157,'Gen V Original Stats'!$B:$H,7,FALSE)</f>
        <v>80</v>
      </c>
      <c r="I157">
        <f t="shared" si="3"/>
        <v>405</v>
      </c>
    </row>
    <row r="158" spans="1:9" x14ac:dyDescent="0.5">
      <c r="A158">
        <v>157</v>
      </c>
      <c r="B158" t="s">
        <v>156</v>
      </c>
      <c r="C158">
        <f>VLOOKUP($B158,'Gen V Original Stats'!$B:$H,2,FALSE)</f>
        <v>78</v>
      </c>
      <c r="D158">
        <f>VLOOKUP($B158,'Gen V Original Stats'!$B:$H,3,FALSE)</f>
        <v>84</v>
      </c>
      <c r="E158">
        <f>VLOOKUP($B158,'Gen V Original Stats'!$B:$H,4,FALSE)</f>
        <v>78</v>
      </c>
      <c r="F158">
        <f>VLOOKUP($B158,'Gen V Original Stats'!$B:$H,5,FALSE)</f>
        <v>109</v>
      </c>
      <c r="G158">
        <f>VLOOKUP($B158,'Gen V Original Stats'!$B:$H,6,FALSE)</f>
        <v>85</v>
      </c>
      <c r="H158">
        <f>VLOOKUP($B158,'Gen V Original Stats'!$B:$H,7,FALSE)</f>
        <v>100</v>
      </c>
      <c r="I158">
        <f t="shared" si="3"/>
        <v>534</v>
      </c>
    </row>
    <row r="159" spans="1:9" x14ac:dyDescent="0.5">
      <c r="A159">
        <v>158</v>
      </c>
      <c r="B159" t="s">
        <v>157</v>
      </c>
      <c r="C159">
        <f>VLOOKUP($B159,'Gen V Original Stats'!$B:$H,2,FALSE)</f>
        <v>50</v>
      </c>
      <c r="D159">
        <f>VLOOKUP($B159,'Gen V Original Stats'!$B:$H,3,FALSE)</f>
        <v>65</v>
      </c>
      <c r="E159">
        <f>VLOOKUP($B159,'Gen V Original Stats'!$B:$H,4,FALSE)</f>
        <v>64</v>
      </c>
      <c r="F159">
        <f>VLOOKUP($B159,'Gen V Original Stats'!$B:$H,5,FALSE)</f>
        <v>44</v>
      </c>
      <c r="G159">
        <f>VLOOKUP($B159,'Gen V Original Stats'!$B:$H,6,FALSE)</f>
        <v>48</v>
      </c>
      <c r="H159">
        <f>VLOOKUP($B159,'Gen V Original Stats'!$B:$H,7,FALSE)</f>
        <v>43</v>
      </c>
      <c r="I159">
        <f t="shared" si="3"/>
        <v>314</v>
      </c>
    </row>
    <row r="160" spans="1:9" x14ac:dyDescent="0.5">
      <c r="A160">
        <v>159</v>
      </c>
      <c r="B160" t="s">
        <v>158</v>
      </c>
      <c r="C160">
        <f>VLOOKUP($B160,'Gen V Original Stats'!$B:$H,2,FALSE)</f>
        <v>65</v>
      </c>
      <c r="D160">
        <f>VLOOKUP($B160,'Gen V Original Stats'!$B:$H,3,FALSE)</f>
        <v>80</v>
      </c>
      <c r="E160">
        <f>VLOOKUP($B160,'Gen V Original Stats'!$B:$H,4,FALSE)</f>
        <v>80</v>
      </c>
      <c r="F160">
        <f>VLOOKUP($B160,'Gen V Original Stats'!$B:$H,5,FALSE)</f>
        <v>59</v>
      </c>
      <c r="G160">
        <f>VLOOKUP($B160,'Gen V Original Stats'!$B:$H,6,FALSE)</f>
        <v>63</v>
      </c>
      <c r="H160">
        <f>VLOOKUP($B160,'Gen V Original Stats'!$B:$H,7,FALSE)</f>
        <v>58</v>
      </c>
      <c r="I160">
        <f t="shared" si="3"/>
        <v>405</v>
      </c>
    </row>
    <row r="161" spans="1:9" x14ac:dyDescent="0.5">
      <c r="A161">
        <v>160</v>
      </c>
      <c r="B161" t="s">
        <v>159</v>
      </c>
      <c r="C161">
        <f>VLOOKUP($B161,'Gen V Original Stats'!$B:$H,2,FALSE)</f>
        <v>85</v>
      </c>
      <c r="D161">
        <f>VLOOKUP($B161,'Gen V Original Stats'!$B:$H,3,FALSE)</f>
        <v>105</v>
      </c>
      <c r="E161">
        <f>VLOOKUP($B161,'Gen V Original Stats'!$B:$H,4,FALSE)</f>
        <v>100</v>
      </c>
      <c r="F161">
        <f>VLOOKUP($B161,'Gen V Original Stats'!$B:$H,5,FALSE)</f>
        <v>79</v>
      </c>
      <c r="G161">
        <f>VLOOKUP($B161,'Gen V Original Stats'!$B:$H,6,FALSE)</f>
        <v>83</v>
      </c>
      <c r="H161">
        <f>VLOOKUP($B161,'Gen V Original Stats'!$B:$H,7,FALSE)</f>
        <v>78</v>
      </c>
      <c r="I161">
        <f t="shared" si="3"/>
        <v>530</v>
      </c>
    </row>
    <row r="162" spans="1:9" x14ac:dyDescent="0.5">
      <c r="A162">
        <v>161</v>
      </c>
      <c r="B162" t="s">
        <v>160</v>
      </c>
      <c r="C162">
        <f>VLOOKUP($B162,'Gen V Original Stats'!$B:$H,2,FALSE)</f>
        <v>35</v>
      </c>
      <c r="D162">
        <f>VLOOKUP($B162,'Gen V Original Stats'!$B:$H,3,FALSE)</f>
        <v>46</v>
      </c>
      <c r="E162">
        <f>VLOOKUP($B162,'Gen V Original Stats'!$B:$H,4,FALSE)</f>
        <v>34</v>
      </c>
      <c r="F162">
        <f>VLOOKUP($B162,'Gen V Original Stats'!$B:$H,5,FALSE)</f>
        <v>35</v>
      </c>
      <c r="G162">
        <f>VLOOKUP($B162,'Gen V Original Stats'!$B:$H,6,FALSE)</f>
        <v>45</v>
      </c>
      <c r="H162">
        <f>VLOOKUP($B162,'Gen V Original Stats'!$B:$H,7,FALSE)</f>
        <v>20</v>
      </c>
      <c r="I162">
        <f t="shared" si="3"/>
        <v>215</v>
      </c>
    </row>
    <row r="163" spans="1:9" x14ac:dyDescent="0.5">
      <c r="A163">
        <v>162</v>
      </c>
      <c r="B163" t="s">
        <v>161</v>
      </c>
      <c r="C163">
        <f>VLOOKUP($B163,'Gen V Original Stats'!$B:$H,2,FALSE)</f>
        <v>85</v>
      </c>
      <c r="D163">
        <f>VLOOKUP($B163,'Gen V Original Stats'!$B:$H,3,FALSE)</f>
        <v>76</v>
      </c>
      <c r="E163">
        <f>VLOOKUP($B163,'Gen V Original Stats'!$B:$H,4,FALSE)</f>
        <v>64</v>
      </c>
      <c r="F163">
        <f>VLOOKUP($B163,'Gen V Original Stats'!$B:$H,5,FALSE)</f>
        <v>45</v>
      </c>
      <c r="G163">
        <f>VLOOKUP($B163,'Gen V Original Stats'!$B:$H,6,FALSE)</f>
        <v>55</v>
      </c>
      <c r="H163">
        <f>VLOOKUP($B163,'Gen V Original Stats'!$B:$H,7,FALSE)</f>
        <v>90</v>
      </c>
      <c r="I163">
        <f t="shared" si="3"/>
        <v>415</v>
      </c>
    </row>
    <row r="164" spans="1:9" x14ac:dyDescent="0.5">
      <c r="A164">
        <v>163</v>
      </c>
      <c r="B164" t="s">
        <v>162</v>
      </c>
      <c r="C164">
        <f>VLOOKUP($B164,'Gen V Original Stats'!$B:$H,2,FALSE)</f>
        <v>60</v>
      </c>
      <c r="D164">
        <f>VLOOKUP($B164,'Gen V Original Stats'!$B:$H,3,FALSE)</f>
        <v>30</v>
      </c>
      <c r="E164">
        <f>VLOOKUP($B164,'Gen V Original Stats'!$B:$H,4,FALSE)</f>
        <v>30</v>
      </c>
      <c r="F164">
        <f>VLOOKUP($B164,'Gen V Original Stats'!$B:$H,5,FALSE)</f>
        <v>36</v>
      </c>
      <c r="G164">
        <f>VLOOKUP($B164,'Gen V Original Stats'!$B:$H,6,FALSE)</f>
        <v>56</v>
      </c>
      <c r="H164">
        <f>VLOOKUP($B164,'Gen V Original Stats'!$B:$H,7,FALSE)</f>
        <v>50</v>
      </c>
      <c r="I164">
        <f t="shared" si="3"/>
        <v>262</v>
      </c>
    </row>
    <row r="165" spans="1:9" x14ac:dyDescent="0.5">
      <c r="A165">
        <v>164</v>
      </c>
      <c r="B165" t="s">
        <v>163</v>
      </c>
      <c r="C165">
        <f>VLOOKUP($B165,'Gen V Original Stats'!$B:$H,2,FALSE)</f>
        <v>100</v>
      </c>
      <c r="D165">
        <f>VLOOKUP($B165,'Gen V Original Stats'!$B:$H,3,FALSE)</f>
        <v>50</v>
      </c>
      <c r="E165">
        <f>VLOOKUP($B165,'Gen V Original Stats'!$B:$H,4,FALSE)</f>
        <v>50</v>
      </c>
      <c r="F165">
        <f>VLOOKUP($B165,'Gen V Original Stats'!$B:$H,5,FALSE)</f>
        <v>76</v>
      </c>
      <c r="G165">
        <f>VLOOKUP($B165,'Gen V Original Stats'!$B:$H,6,FALSE)</f>
        <v>96</v>
      </c>
      <c r="H165">
        <f>VLOOKUP($B165,'Gen V Original Stats'!$B:$H,7,FALSE)</f>
        <v>70</v>
      </c>
      <c r="I165">
        <f t="shared" si="3"/>
        <v>442</v>
      </c>
    </row>
    <row r="166" spans="1:9" x14ac:dyDescent="0.5">
      <c r="A166">
        <v>165</v>
      </c>
      <c r="B166" t="s">
        <v>164</v>
      </c>
      <c r="C166">
        <f>VLOOKUP($B166,'Gen V Original Stats'!$B:$H,2,FALSE)</f>
        <v>40</v>
      </c>
      <c r="D166">
        <f>VLOOKUP($B166,'Gen V Original Stats'!$B:$H,3,FALSE)</f>
        <v>20</v>
      </c>
      <c r="E166">
        <f>VLOOKUP($B166,'Gen V Original Stats'!$B:$H,4,FALSE)</f>
        <v>30</v>
      </c>
      <c r="F166">
        <f>VLOOKUP($B166,'Gen V Original Stats'!$B:$H,5,FALSE)</f>
        <v>40</v>
      </c>
      <c r="G166">
        <f>VLOOKUP($B166,'Gen V Original Stats'!$B:$H,6,FALSE)</f>
        <v>80</v>
      </c>
      <c r="H166">
        <f>VLOOKUP($B166,'Gen V Original Stats'!$B:$H,7,FALSE)</f>
        <v>55</v>
      </c>
      <c r="I166">
        <f t="shared" si="3"/>
        <v>265</v>
      </c>
    </row>
    <row r="167" spans="1:9" x14ac:dyDescent="0.5">
      <c r="A167">
        <v>166</v>
      </c>
      <c r="B167" t="s">
        <v>165</v>
      </c>
      <c r="C167">
        <f>VLOOKUP($B167,'Gen V Original Stats'!$B:$H,2,FALSE)</f>
        <v>55</v>
      </c>
      <c r="D167">
        <f>VLOOKUP($B167,'Gen V Original Stats'!$B:$H,3,FALSE)</f>
        <v>35</v>
      </c>
      <c r="E167">
        <f>VLOOKUP($B167,'Gen V Original Stats'!$B:$H,4,FALSE)</f>
        <v>50</v>
      </c>
      <c r="F167">
        <f>VLOOKUP($B167,'Gen V Original Stats'!$B:$H,5,FALSE)</f>
        <v>55</v>
      </c>
      <c r="G167">
        <f>VLOOKUP($B167,'Gen V Original Stats'!$B:$H,6,FALSE)</f>
        <v>110</v>
      </c>
      <c r="H167">
        <f>VLOOKUP($B167,'Gen V Original Stats'!$B:$H,7,FALSE)</f>
        <v>85</v>
      </c>
      <c r="I167">
        <f t="shared" si="3"/>
        <v>390</v>
      </c>
    </row>
    <row r="168" spans="1:9" x14ac:dyDescent="0.5">
      <c r="A168">
        <v>167</v>
      </c>
      <c r="B168" t="s">
        <v>166</v>
      </c>
      <c r="C168">
        <f>VLOOKUP($B168,'Gen V Original Stats'!$B:$H,2,FALSE)</f>
        <v>40</v>
      </c>
      <c r="D168">
        <f>VLOOKUP($B168,'Gen V Original Stats'!$B:$H,3,FALSE)</f>
        <v>60</v>
      </c>
      <c r="E168">
        <f>VLOOKUP($B168,'Gen V Original Stats'!$B:$H,4,FALSE)</f>
        <v>40</v>
      </c>
      <c r="F168">
        <f>VLOOKUP($B168,'Gen V Original Stats'!$B:$H,5,FALSE)</f>
        <v>40</v>
      </c>
      <c r="G168">
        <f>VLOOKUP($B168,'Gen V Original Stats'!$B:$H,6,FALSE)</f>
        <v>40</v>
      </c>
      <c r="H168">
        <f>VLOOKUP($B168,'Gen V Original Stats'!$B:$H,7,FALSE)</f>
        <v>30</v>
      </c>
      <c r="I168">
        <f t="shared" si="3"/>
        <v>250</v>
      </c>
    </row>
    <row r="169" spans="1:9" x14ac:dyDescent="0.5">
      <c r="A169">
        <v>168</v>
      </c>
      <c r="B169" t="s">
        <v>167</v>
      </c>
      <c r="C169">
        <f>VLOOKUP($B169,'Gen V Original Stats'!$B:$H,2,FALSE)</f>
        <v>70</v>
      </c>
      <c r="D169">
        <f>VLOOKUP($B169,'Gen V Original Stats'!$B:$H,3,FALSE)</f>
        <v>90</v>
      </c>
      <c r="E169">
        <f>VLOOKUP($B169,'Gen V Original Stats'!$B:$H,4,FALSE)</f>
        <v>70</v>
      </c>
      <c r="F169">
        <f>VLOOKUP($B169,'Gen V Original Stats'!$B:$H,5,FALSE)</f>
        <v>60</v>
      </c>
      <c r="G169">
        <f>VLOOKUP($B169,'Gen V Original Stats'!$B:$H,6,FALSE)</f>
        <v>60</v>
      </c>
      <c r="H169">
        <f>VLOOKUP($B169,'Gen V Original Stats'!$B:$H,7,FALSE)</f>
        <v>40</v>
      </c>
      <c r="I169">
        <f t="shared" si="3"/>
        <v>390</v>
      </c>
    </row>
    <row r="170" spans="1:9" x14ac:dyDescent="0.5">
      <c r="A170">
        <v>169</v>
      </c>
      <c r="B170" t="s">
        <v>168</v>
      </c>
      <c r="C170">
        <f>VLOOKUP($B170,'Gen V Original Stats'!$B:$H,2,FALSE)</f>
        <v>85</v>
      </c>
      <c r="D170">
        <f>VLOOKUP($B170,'Gen V Original Stats'!$B:$H,3,FALSE)</f>
        <v>90</v>
      </c>
      <c r="E170">
        <f>VLOOKUP($B170,'Gen V Original Stats'!$B:$H,4,FALSE)</f>
        <v>80</v>
      </c>
      <c r="F170">
        <f>VLOOKUP($B170,'Gen V Original Stats'!$B:$H,5,FALSE)</f>
        <v>70</v>
      </c>
      <c r="G170">
        <f>VLOOKUP($B170,'Gen V Original Stats'!$B:$H,6,FALSE)</f>
        <v>80</v>
      </c>
      <c r="H170">
        <f>VLOOKUP($B170,'Gen V Original Stats'!$B:$H,7,FALSE)</f>
        <v>130</v>
      </c>
      <c r="I170">
        <f t="shared" si="3"/>
        <v>535</v>
      </c>
    </row>
    <row r="171" spans="1:9" x14ac:dyDescent="0.5">
      <c r="A171">
        <v>170</v>
      </c>
      <c r="B171" t="s">
        <v>169</v>
      </c>
      <c r="C171">
        <f>VLOOKUP($B171,'Gen V Original Stats'!$B:$H,2,FALSE)</f>
        <v>75</v>
      </c>
      <c r="D171">
        <f>VLOOKUP($B171,'Gen V Original Stats'!$B:$H,3,FALSE)</f>
        <v>38</v>
      </c>
      <c r="E171">
        <f>VLOOKUP($B171,'Gen V Original Stats'!$B:$H,4,FALSE)</f>
        <v>38</v>
      </c>
      <c r="F171">
        <f>VLOOKUP($B171,'Gen V Original Stats'!$B:$H,5,FALSE)</f>
        <v>56</v>
      </c>
      <c r="G171">
        <f>VLOOKUP($B171,'Gen V Original Stats'!$B:$H,6,FALSE)</f>
        <v>56</v>
      </c>
      <c r="H171">
        <f>VLOOKUP($B171,'Gen V Original Stats'!$B:$H,7,FALSE)</f>
        <v>67</v>
      </c>
      <c r="I171">
        <f t="shared" si="3"/>
        <v>330</v>
      </c>
    </row>
    <row r="172" spans="1:9" x14ac:dyDescent="0.5">
      <c r="A172">
        <v>171</v>
      </c>
      <c r="B172" t="s">
        <v>170</v>
      </c>
      <c r="C172">
        <f>VLOOKUP($B172,'Gen V Original Stats'!$B:$H,2,FALSE)</f>
        <v>125</v>
      </c>
      <c r="D172">
        <f>VLOOKUP($B172,'Gen V Original Stats'!$B:$H,3,FALSE)</f>
        <v>58</v>
      </c>
      <c r="E172">
        <f>VLOOKUP($B172,'Gen V Original Stats'!$B:$H,4,FALSE)</f>
        <v>58</v>
      </c>
      <c r="F172">
        <f>VLOOKUP($B172,'Gen V Original Stats'!$B:$H,5,FALSE)</f>
        <v>76</v>
      </c>
      <c r="G172">
        <f>VLOOKUP($B172,'Gen V Original Stats'!$B:$H,6,FALSE)</f>
        <v>76</v>
      </c>
      <c r="H172">
        <f>VLOOKUP($B172,'Gen V Original Stats'!$B:$H,7,FALSE)</f>
        <v>67</v>
      </c>
      <c r="I172">
        <f t="shared" si="3"/>
        <v>460</v>
      </c>
    </row>
    <row r="173" spans="1:9" x14ac:dyDescent="0.5">
      <c r="A173">
        <v>172</v>
      </c>
      <c r="B173" t="s">
        <v>171</v>
      </c>
      <c r="C173">
        <f>VLOOKUP($B173,'Gen V Original Stats'!$B:$H,2,FALSE)</f>
        <v>20</v>
      </c>
      <c r="D173">
        <f>VLOOKUP($B173,'Gen V Original Stats'!$B:$H,3,FALSE)</f>
        <v>40</v>
      </c>
      <c r="E173">
        <f>VLOOKUP($B173,'Gen V Original Stats'!$B:$H,4,FALSE)</f>
        <v>15</v>
      </c>
      <c r="F173">
        <f>VLOOKUP($B173,'Gen V Original Stats'!$B:$H,5,FALSE)</f>
        <v>35</v>
      </c>
      <c r="G173">
        <f>VLOOKUP($B173,'Gen V Original Stats'!$B:$H,6,FALSE)</f>
        <v>35</v>
      </c>
      <c r="H173">
        <f>VLOOKUP($B173,'Gen V Original Stats'!$B:$H,7,FALSE)</f>
        <v>60</v>
      </c>
      <c r="I173">
        <f t="shared" si="3"/>
        <v>205</v>
      </c>
    </row>
    <row r="174" spans="1:9" x14ac:dyDescent="0.5">
      <c r="A174">
        <v>173</v>
      </c>
      <c r="B174" t="s">
        <v>172</v>
      </c>
      <c r="C174">
        <f>VLOOKUP($B174,'Gen V Original Stats'!$B:$H,2,FALSE)</f>
        <v>50</v>
      </c>
      <c r="D174">
        <f>VLOOKUP($B174,'Gen V Original Stats'!$B:$H,3,FALSE)</f>
        <v>25</v>
      </c>
      <c r="E174">
        <f>VLOOKUP($B174,'Gen V Original Stats'!$B:$H,4,FALSE)</f>
        <v>28</v>
      </c>
      <c r="F174">
        <f>VLOOKUP($B174,'Gen V Original Stats'!$B:$H,5,FALSE)</f>
        <v>45</v>
      </c>
      <c r="G174">
        <f>VLOOKUP($B174,'Gen V Original Stats'!$B:$H,6,FALSE)</f>
        <v>55</v>
      </c>
      <c r="H174">
        <f>VLOOKUP($B174,'Gen V Original Stats'!$B:$H,7,FALSE)</f>
        <v>15</v>
      </c>
      <c r="I174">
        <f t="shared" si="3"/>
        <v>218</v>
      </c>
    </row>
    <row r="175" spans="1:9" x14ac:dyDescent="0.5">
      <c r="A175">
        <v>174</v>
      </c>
      <c r="B175" t="s">
        <v>173</v>
      </c>
      <c r="C175">
        <f>VLOOKUP($B175,'Gen V Original Stats'!$B:$H,2,FALSE)</f>
        <v>90</v>
      </c>
      <c r="D175">
        <f>VLOOKUP($B175,'Gen V Original Stats'!$B:$H,3,FALSE)</f>
        <v>30</v>
      </c>
      <c r="E175">
        <f>VLOOKUP($B175,'Gen V Original Stats'!$B:$H,4,FALSE)</f>
        <v>15</v>
      </c>
      <c r="F175">
        <f>VLOOKUP($B175,'Gen V Original Stats'!$B:$H,5,FALSE)</f>
        <v>40</v>
      </c>
      <c r="G175">
        <f>VLOOKUP($B175,'Gen V Original Stats'!$B:$H,6,FALSE)</f>
        <v>20</v>
      </c>
      <c r="H175">
        <f>VLOOKUP($B175,'Gen V Original Stats'!$B:$H,7,FALSE)</f>
        <v>15</v>
      </c>
      <c r="I175">
        <f t="shared" si="3"/>
        <v>210</v>
      </c>
    </row>
    <row r="176" spans="1:9" x14ac:dyDescent="0.5">
      <c r="A176">
        <v>175</v>
      </c>
      <c r="B176" t="s">
        <v>174</v>
      </c>
      <c r="C176">
        <f>VLOOKUP($B176,'Gen V Original Stats'!$B:$H,2,FALSE)</f>
        <v>35</v>
      </c>
      <c r="D176">
        <f>VLOOKUP($B176,'Gen V Original Stats'!$B:$H,3,FALSE)</f>
        <v>20</v>
      </c>
      <c r="E176">
        <f>VLOOKUP($B176,'Gen V Original Stats'!$B:$H,4,FALSE)</f>
        <v>65</v>
      </c>
      <c r="F176">
        <f>VLOOKUP($B176,'Gen V Original Stats'!$B:$H,5,FALSE)</f>
        <v>40</v>
      </c>
      <c r="G176">
        <f>VLOOKUP($B176,'Gen V Original Stats'!$B:$H,6,FALSE)</f>
        <v>65</v>
      </c>
      <c r="H176">
        <f>VLOOKUP($B176,'Gen V Original Stats'!$B:$H,7,FALSE)</f>
        <v>20</v>
      </c>
      <c r="I176">
        <f t="shared" si="3"/>
        <v>245</v>
      </c>
    </row>
    <row r="177" spans="1:9" x14ac:dyDescent="0.5">
      <c r="A177">
        <v>176</v>
      </c>
      <c r="B177" t="s">
        <v>175</v>
      </c>
      <c r="C177">
        <f>VLOOKUP($B177,'Gen V Original Stats'!$B:$H,2,FALSE)</f>
        <v>55</v>
      </c>
      <c r="D177">
        <f>VLOOKUP($B177,'Gen V Original Stats'!$B:$H,3,FALSE)</f>
        <v>40</v>
      </c>
      <c r="E177">
        <f>VLOOKUP($B177,'Gen V Original Stats'!$B:$H,4,FALSE)</f>
        <v>85</v>
      </c>
      <c r="F177">
        <f>VLOOKUP($B177,'Gen V Original Stats'!$B:$H,5,FALSE)</f>
        <v>80</v>
      </c>
      <c r="G177">
        <f>VLOOKUP($B177,'Gen V Original Stats'!$B:$H,6,FALSE)</f>
        <v>105</v>
      </c>
      <c r="H177">
        <f>VLOOKUP($B177,'Gen V Original Stats'!$B:$H,7,FALSE)</f>
        <v>40</v>
      </c>
      <c r="I177">
        <f t="shared" si="3"/>
        <v>405</v>
      </c>
    </row>
    <row r="178" spans="1:9" x14ac:dyDescent="0.5">
      <c r="A178">
        <v>177</v>
      </c>
      <c r="B178" t="s">
        <v>176</v>
      </c>
      <c r="C178">
        <f>VLOOKUP($B178,'Gen V Original Stats'!$B:$H,2,FALSE)</f>
        <v>40</v>
      </c>
      <c r="D178">
        <f>VLOOKUP($B178,'Gen V Original Stats'!$B:$H,3,FALSE)</f>
        <v>50</v>
      </c>
      <c r="E178">
        <f>VLOOKUP($B178,'Gen V Original Stats'!$B:$H,4,FALSE)</f>
        <v>45</v>
      </c>
      <c r="F178">
        <f>VLOOKUP($B178,'Gen V Original Stats'!$B:$H,5,FALSE)</f>
        <v>70</v>
      </c>
      <c r="G178">
        <f>VLOOKUP($B178,'Gen V Original Stats'!$B:$H,6,FALSE)</f>
        <v>45</v>
      </c>
      <c r="H178">
        <f>VLOOKUP($B178,'Gen V Original Stats'!$B:$H,7,FALSE)</f>
        <v>70</v>
      </c>
      <c r="I178">
        <f t="shared" si="3"/>
        <v>320</v>
      </c>
    </row>
    <row r="179" spans="1:9" x14ac:dyDescent="0.5">
      <c r="A179">
        <v>178</v>
      </c>
      <c r="B179" t="s">
        <v>177</v>
      </c>
      <c r="C179">
        <f>VLOOKUP($B179,'Gen V Original Stats'!$B:$H,2,FALSE)</f>
        <v>65</v>
      </c>
      <c r="D179">
        <f>VLOOKUP($B179,'Gen V Original Stats'!$B:$H,3,FALSE)</f>
        <v>75</v>
      </c>
      <c r="E179">
        <f>VLOOKUP($B179,'Gen V Original Stats'!$B:$H,4,FALSE)</f>
        <v>70</v>
      </c>
      <c r="F179">
        <f>VLOOKUP($B179,'Gen V Original Stats'!$B:$H,5,FALSE)</f>
        <v>95</v>
      </c>
      <c r="G179">
        <f>VLOOKUP($B179,'Gen V Original Stats'!$B:$H,6,FALSE)</f>
        <v>70</v>
      </c>
      <c r="H179">
        <f>VLOOKUP($B179,'Gen V Original Stats'!$B:$H,7,FALSE)</f>
        <v>95</v>
      </c>
      <c r="I179">
        <f t="shared" si="3"/>
        <v>470</v>
      </c>
    </row>
    <row r="180" spans="1:9" x14ac:dyDescent="0.5">
      <c r="A180">
        <v>179</v>
      </c>
      <c r="B180" t="s">
        <v>178</v>
      </c>
      <c r="C180">
        <f>VLOOKUP($B180,'Gen V Original Stats'!$B:$H,2,FALSE)</f>
        <v>55</v>
      </c>
      <c r="D180">
        <f>VLOOKUP($B180,'Gen V Original Stats'!$B:$H,3,FALSE)</f>
        <v>40</v>
      </c>
      <c r="E180">
        <f>VLOOKUP($B180,'Gen V Original Stats'!$B:$H,4,FALSE)</f>
        <v>40</v>
      </c>
      <c r="F180">
        <f>VLOOKUP($B180,'Gen V Original Stats'!$B:$H,5,FALSE)</f>
        <v>65</v>
      </c>
      <c r="G180">
        <f>VLOOKUP($B180,'Gen V Original Stats'!$B:$H,6,FALSE)</f>
        <v>45</v>
      </c>
      <c r="H180">
        <f>VLOOKUP($B180,'Gen V Original Stats'!$B:$H,7,FALSE)</f>
        <v>35</v>
      </c>
      <c r="I180">
        <f t="shared" si="3"/>
        <v>280</v>
      </c>
    </row>
    <row r="181" spans="1:9" x14ac:dyDescent="0.5">
      <c r="A181">
        <v>180</v>
      </c>
      <c r="B181" t="s">
        <v>179</v>
      </c>
      <c r="C181">
        <f>VLOOKUP($B181,'Gen V Original Stats'!$B:$H,2,FALSE)</f>
        <v>70</v>
      </c>
      <c r="D181">
        <f>VLOOKUP($B181,'Gen V Original Stats'!$B:$H,3,FALSE)</f>
        <v>55</v>
      </c>
      <c r="E181">
        <f>VLOOKUP($B181,'Gen V Original Stats'!$B:$H,4,FALSE)</f>
        <v>55</v>
      </c>
      <c r="F181">
        <f>VLOOKUP($B181,'Gen V Original Stats'!$B:$H,5,FALSE)</f>
        <v>80</v>
      </c>
      <c r="G181">
        <f>VLOOKUP($B181,'Gen V Original Stats'!$B:$H,6,FALSE)</f>
        <v>60</v>
      </c>
      <c r="H181">
        <f>VLOOKUP($B181,'Gen V Original Stats'!$B:$H,7,FALSE)</f>
        <v>45</v>
      </c>
      <c r="I181">
        <f t="shared" si="3"/>
        <v>365</v>
      </c>
    </row>
    <row r="182" spans="1:9" x14ac:dyDescent="0.5">
      <c r="A182">
        <v>181</v>
      </c>
      <c r="B182" t="s">
        <v>180</v>
      </c>
      <c r="C182">
        <f>VLOOKUP($B182,'Gen V Original Stats'!$B:$H,2,FALSE)</f>
        <v>90</v>
      </c>
      <c r="D182">
        <f>VLOOKUP($B182,'Gen V Original Stats'!$B:$H,3,FALSE)</f>
        <v>75</v>
      </c>
      <c r="E182">
        <f>VLOOKUP($B182,'Gen V Original Stats'!$B:$H,4,FALSE)</f>
        <v>75</v>
      </c>
      <c r="F182">
        <f>VLOOKUP($B182,'Gen V Original Stats'!$B:$H,5,FALSE)</f>
        <v>115</v>
      </c>
      <c r="G182">
        <f>VLOOKUP($B182,'Gen V Original Stats'!$B:$H,6,FALSE)</f>
        <v>90</v>
      </c>
      <c r="H182">
        <f>VLOOKUP($B182,'Gen V Original Stats'!$B:$H,7,FALSE)</f>
        <v>55</v>
      </c>
      <c r="I182">
        <f t="shared" si="3"/>
        <v>500</v>
      </c>
    </row>
    <row r="183" spans="1:9" x14ac:dyDescent="0.5">
      <c r="A183">
        <v>182</v>
      </c>
      <c r="B183" t="s">
        <v>181</v>
      </c>
      <c r="C183">
        <f>VLOOKUP($B183,'Gen V Original Stats'!$B:$H,2,FALSE)</f>
        <v>75</v>
      </c>
      <c r="D183">
        <f>VLOOKUP($B183,'Gen V Original Stats'!$B:$H,3,FALSE)</f>
        <v>80</v>
      </c>
      <c r="E183">
        <f>VLOOKUP($B183,'Gen V Original Stats'!$B:$H,4,FALSE)</f>
        <v>85</v>
      </c>
      <c r="F183">
        <f>VLOOKUP($B183,'Gen V Original Stats'!$B:$H,5,FALSE)</f>
        <v>90</v>
      </c>
      <c r="G183">
        <f>VLOOKUP($B183,'Gen V Original Stats'!$B:$H,6,FALSE)</f>
        <v>100</v>
      </c>
      <c r="H183">
        <f>VLOOKUP($B183,'Gen V Original Stats'!$B:$H,7,FALSE)</f>
        <v>50</v>
      </c>
      <c r="I183">
        <f t="shared" si="3"/>
        <v>480</v>
      </c>
    </row>
    <row r="184" spans="1:9" x14ac:dyDescent="0.5">
      <c r="A184">
        <v>183</v>
      </c>
      <c r="B184" t="s">
        <v>182</v>
      </c>
      <c r="C184">
        <f>VLOOKUP($B184,'Gen V Original Stats'!$B:$H,2,FALSE)</f>
        <v>70</v>
      </c>
      <c r="D184">
        <f>VLOOKUP($B184,'Gen V Original Stats'!$B:$H,3,FALSE)</f>
        <v>20</v>
      </c>
      <c r="E184">
        <f>VLOOKUP($B184,'Gen V Original Stats'!$B:$H,4,FALSE)</f>
        <v>50</v>
      </c>
      <c r="F184">
        <f>VLOOKUP($B184,'Gen V Original Stats'!$B:$H,5,FALSE)</f>
        <v>20</v>
      </c>
      <c r="G184">
        <f>VLOOKUP($B184,'Gen V Original Stats'!$B:$H,6,FALSE)</f>
        <v>50</v>
      </c>
      <c r="H184">
        <f>VLOOKUP($B184,'Gen V Original Stats'!$B:$H,7,FALSE)</f>
        <v>40</v>
      </c>
      <c r="I184">
        <f t="shared" si="3"/>
        <v>250</v>
      </c>
    </row>
    <row r="185" spans="1:9" x14ac:dyDescent="0.5">
      <c r="A185">
        <v>184</v>
      </c>
      <c r="B185" t="s">
        <v>183</v>
      </c>
      <c r="C185">
        <f>VLOOKUP($B185,'Gen V Original Stats'!$B:$H,2,FALSE)</f>
        <v>100</v>
      </c>
      <c r="D185">
        <f>VLOOKUP($B185,'Gen V Original Stats'!$B:$H,3,FALSE)</f>
        <v>50</v>
      </c>
      <c r="E185">
        <f>VLOOKUP($B185,'Gen V Original Stats'!$B:$H,4,FALSE)</f>
        <v>80</v>
      </c>
      <c r="F185">
        <f>VLOOKUP($B185,'Gen V Original Stats'!$B:$H,5,FALSE)</f>
        <v>50</v>
      </c>
      <c r="G185">
        <f>VLOOKUP($B185,'Gen V Original Stats'!$B:$H,6,FALSE)</f>
        <v>80</v>
      </c>
      <c r="H185">
        <f>VLOOKUP($B185,'Gen V Original Stats'!$B:$H,7,FALSE)</f>
        <v>50</v>
      </c>
      <c r="I185">
        <f t="shared" si="3"/>
        <v>410</v>
      </c>
    </row>
    <row r="186" spans="1:9" x14ac:dyDescent="0.5">
      <c r="A186">
        <v>185</v>
      </c>
      <c r="B186" t="s">
        <v>184</v>
      </c>
      <c r="C186">
        <f>VLOOKUP($B186,'Gen V Original Stats'!$B:$H,2,FALSE)</f>
        <v>70</v>
      </c>
      <c r="D186">
        <f>VLOOKUP($B186,'Gen V Original Stats'!$B:$H,3,FALSE)</f>
        <v>100</v>
      </c>
      <c r="E186">
        <f>VLOOKUP($B186,'Gen V Original Stats'!$B:$H,4,FALSE)</f>
        <v>115</v>
      </c>
      <c r="F186">
        <f>VLOOKUP($B186,'Gen V Original Stats'!$B:$H,5,FALSE)</f>
        <v>30</v>
      </c>
      <c r="G186">
        <f>VLOOKUP($B186,'Gen V Original Stats'!$B:$H,6,FALSE)</f>
        <v>65</v>
      </c>
      <c r="H186">
        <f>VLOOKUP($B186,'Gen V Original Stats'!$B:$H,7,FALSE)</f>
        <v>30</v>
      </c>
      <c r="I186">
        <f t="shared" si="3"/>
        <v>410</v>
      </c>
    </row>
    <row r="187" spans="1:9" x14ac:dyDescent="0.5">
      <c r="A187">
        <v>186</v>
      </c>
      <c r="B187" t="s">
        <v>185</v>
      </c>
      <c r="C187">
        <f>VLOOKUP($B187,'Gen V Original Stats'!$B:$H,2,FALSE)</f>
        <v>90</v>
      </c>
      <c r="D187">
        <f>VLOOKUP($B187,'Gen V Original Stats'!$B:$H,3,FALSE)</f>
        <v>75</v>
      </c>
      <c r="E187">
        <f>VLOOKUP($B187,'Gen V Original Stats'!$B:$H,4,FALSE)</f>
        <v>75</v>
      </c>
      <c r="F187">
        <f>VLOOKUP($B187,'Gen V Original Stats'!$B:$H,5,FALSE)</f>
        <v>90</v>
      </c>
      <c r="G187">
        <f>VLOOKUP($B187,'Gen V Original Stats'!$B:$H,6,FALSE)</f>
        <v>100</v>
      </c>
      <c r="H187">
        <f>VLOOKUP($B187,'Gen V Original Stats'!$B:$H,7,FALSE)</f>
        <v>70</v>
      </c>
      <c r="I187">
        <f t="shared" si="3"/>
        <v>500</v>
      </c>
    </row>
    <row r="188" spans="1:9" x14ac:dyDescent="0.5">
      <c r="A188">
        <v>187</v>
      </c>
      <c r="B188" t="s">
        <v>186</v>
      </c>
      <c r="C188">
        <f>VLOOKUP($B188,'Gen V Original Stats'!$B:$H,2,FALSE)</f>
        <v>35</v>
      </c>
      <c r="D188">
        <f>VLOOKUP($B188,'Gen V Original Stats'!$B:$H,3,FALSE)</f>
        <v>35</v>
      </c>
      <c r="E188">
        <f>VLOOKUP($B188,'Gen V Original Stats'!$B:$H,4,FALSE)</f>
        <v>40</v>
      </c>
      <c r="F188">
        <f>VLOOKUP($B188,'Gen V Original Stats'!$B:$H,5,FALSE)</f>
        <v>35</v>
      </c>
      <c r="G188">
        <f>VLOOKUP($B188,'Gen V Original Stats'!$B:$H,6,FALSE)</f>
        <v>55</v>
      </c>
      <c r="H188">
        <f>VLOOKUP($B188,'Gen V Original Stats'!$B:$H,7,FALSE)</f>
        <v>50</v>
      </c>
      <c r="I188">
        <f t="shared" si="3"/>
        <v>250</v>
      </c>
    </row>
    <row r="189" spans="1:9" x14ac:dyDescent="0.5">
      <c r="A189">
        <v>188</v>
      </c>
      <c r="B189" t="s">
        <v>187</v>
      </c>
      <c r="C189">
        <f>VLOOKUP($B189,'Gen V Original Stats'!$B:$H,2,FALSE)</f>
        <v>55</v>
      </c>
      <c r="D189">
        <f>VLOOKUP($B189,'Gen V Original Stats'!$B:$H,3,FALSE)</f>
        <v>45</v>
      </c>
      <c r="E189">
        <f>VLOOKUP($B189,'Gen V Original Stats'!$B:$H,4,FALSE)</f>
        <v>50</v>
      </c>
      <c r="F189">
        <f>VLOOKUP($B189,'Gen V Original Stats'!$B:$H,5,FALSE)</f>
        <v>45</v>
      </c>
      <c r="G189">
        <f>VLOOKUP($B189,'Gen V Original Stats'!$B:$H,6,FALSE)</f>
        <v>65</v>
      </c>
      <c r="H189">
        <f>VLOOKUP($B189,'Gen V Original Stats'!$B:$H,7,FALSE)</f>
        <v>80</v>
      </c>
      <c r="I189">
        <f t="shared" si="3"/>
        <v>340</v>
      </c>
    </row>
    <row r="190" spans="1:9" x14ac:dyDescent="0.5">
      <c r="A190">
        <v>189</v>
      </c>
      <c r="B190" t="s">
        <v>188</v>
      </c>
      <c r="C190">
        <f>VLOOKUP($B190,'Gen V Original Stats'!$B:$H,2,FALSE)</f>
        <v>75</v>
      </c>
      <c r="D190">
        <f>VLOOKUP($B190,'Gen V Original Stats'!$B:$H,3,FALSE)</f>
        <v>55</v>
      </c>
      <c r="E190">
        <f>VLOOKUP($B190,'Gen V Original Stats'!$B:$H,4,FALSE)</f>
        <v>70</v>
      </c>
      <c r="F190">
        <f>VLOOKUP($B190,'Gen V Original Stats'!$B:$H,5,FALSE)</f>
        <v>55</v>
      </c>
      <c r="G190">
        <f>VLOOKUP($B190,'Gen V Original Stats'!$B:$H,6,FALSE)</f>
        <v>85</v>
      </c>
      <c r="H190">
        <f>VLOOKUP($B190,'Gen V Original Stats'!$B:$H,7,FALSE)</f>
        <v>110</v>
      </c>
      <c r="I190">
        <f t="shared" si="3"/>
        <v>450</v>
      </c>
    </row>
    <row r="191" spans="1:9" x14ac:dyDescent="0.5">
      <c r="A191">
        <v>190</v>
      </c>
      <c r="B191" t="s">
        <v>189</v>
      </c>
      <c r="C191">
        <f>VLOOKUP($B191,'Gen V Original Stats'!$B:$H,2,FALSE)</f>
        <v>55</v>
      </c>
      <c r="D191">
        <f>VLOOKUP($B191,'Gen V Original Stats'!$B:$H,3,FALSE)</f>
        <v>70</v>
      </c>
      <c r="E191">
        <f>VLOOKUP($B191,'Gen V Original Stats'!$B:$H,4,FALSE)</f>
        <v>55</v>
      </c>
      <c r="F191">
        <f>VLOOKUP($B191,'Gen V Original Stats'!$B:$H,5,FALSE)</f>
        <v>40</v>
      </c>
      <c r="G191">
        <f>VLOOKUP($B191,'Gen V Original Stats'!$B:$H,6,FALSE)</f>
        <v>55</v>
      </c>
      <c r="H191">
        <f>VLOOKUP($B191,'Gen V Original Stats'!$B:$H,7,FALSE)</f>
        <v>85</v>
      </c>
      <c r="I191">
        <f t="shared" si="3"/>
        <v>360</v>
      </c>
    </row>
    <row r="192" spans="1:9" x14ac:dyDescent="0.5">
      <c r="A192">
        <v>191</v>
      </c>
      <c r="B192" t="s">
        <v>190</v>
      </c>
      <c r="C192">
        <f>VLOOKUP($B192,'Gen V Original Stats'!$B:$H,2,FALSE)</f>
        <v>30</v>
      </c>
      <c r="D192">
        <f>VLOOKUP($B192,'Gen V Original Stats'!$B:$H,3,FALSE)</f>
        <v>30</v>
      </c>
      <c r="E192">
        <f>VLOOKUP($B192,'Gen V Original Stats'!$B:$H,4,FALSE)</f>
        <v>30</v>
      </c>
      <c r="F192">
        <f>VLOOKUP($B192,'Gen V Original Stats'!$B:$H,5,FALSE)</f>
        <v>30</v>
      </c>
      <c r="G192">
        <f>VLOOKUP($B192,'Gen V Original Stats'!$B:$H,6,FALSE)</f>
        <v>30</v>
      </c>
      <c r="H192">
        <f>VLOOKUP($B192,'Gen V Original Stats'!$B:$H,7,FALSE)</f>
        <v>30</v>
      </c>
      <c r="I192">
        <f t="shared" si="3"/>
        <v>180</v>
      </c>
    </row>
    <row r="193" spans="1:9" x14ac:dyDescent="0.5">
      <c r="A193">
        <v>192</v>
      </c>
      <c r="B193" t="s">
        <v>191</v>
      </c>
      <c r="C193">
        <f>VLOOKUP($B193,'Gen V Original Stats'!$B:$H,2,FALSE)</f>
        <v>75</v>
      </c>
      <c r="D193">
        <f>VLOOKUP($B193,'Gen V Original Stats'!$B:$H,3,FALSE)</f>
        <v>75</v>
      </c>
      <c r="E193">
        <f>VLOOKUP($B193,'Gen V Original Stats'!$B:$H,4,FALSE)</f>
        <v>55</v>
      </c>
      <c r="F193">
        <f>VLOOKUP($B193,'Gen V Original Stats'!$B:$H,5,FALSE)</f>
        <v>105</v>
      </c>
      <c r="G193">
        <f>VLOOKUP($B193,'Gen V Original Stats'!$B:$H,6,FALSE)</f>
        <v>85</v>
      </c>
      <c r="H193">
        <f>VLOOKUP($B193,'Gen V Original Stats'!$B:$H,7,FALSE)</f>
        <v>30</v>
      </c>
      <c r="I193">
        <f t="shared" si="3"/>
        <v>425</v>
      </c>
    </row>
    <row r="194" spans="1:9" x14ac:dyDescent="0.5">
      <c r="A194">
        <v>193</v>
      </c>
      <c r="B194" t="s">
        <v>192</v>
      </c>
      <c r="C194">
        <f>VLOOKUP($B194,'Gen V Original Stats'!$B:$H,2,FALSE)</f>
        <v>65</v>
      </c>
      <c r="D194">
        <f>VLOOKUP($B194,'Gen V Original Stats'!$B:$H,3,FALSE)</f>
        <v>65</v>
      </c>
      <c r="E194">
        <f>VLOOKUP($B194,'Gen V Original Stats'!$B:$H,4,FALSE)</f>
        <v>45</v>
      </c>
      <c r="F194">
        <f>VLOOKUP($B194,'Gen V Original Stats'!$B:$H,5,FALSE)</f>
        <v>75</v>
      </c>
      <c r="G194">
        <f>VLOOKUP($B194,'Gen V Original Stats'!$B:$H,6,FALSE)</f>
        <v>45</v>
      </c>
      <c r="H194">
        <f>VLOOKUP($B194,'Gen V Original Stats'!$B:$H,7,FALSE)</f>
        <v>95</v>
      </c>
      <c r="I194">
        <f t="shared" si="3"/>
        <v>390</v>
      </c>
    </row>
    <row r="195" spans="1:9" x14ac:dyDescent="0.5">
      <c r="A195">
        <v>194</v>
      </c>
      <c r="B195" t="s">
        <v>193</v>
      </c>
      <c r="C195">
        <f>VLOOKUP($B195,'Gen V Original Stats'!$B:$H,2,FALSE)</f>
        <v>55</v>
      </c>
      <c r="D195">
        <f>VLOOKUP($B195,'Gen V Original Stats'!$B:$H,3,FALSE)</f>
        <v>45</v>
      </c>
      <c r="E195">
        <f>VLOOKUP($B195,'Gen V Original Stats'!$B:$H,4,FALSE)</f>
        <v>45</v>
      </c>
      <c r="F195">
        <f>VLOOKUP($B195,'Gen V Original Stats'!$B:$H,5,FALSE)</f>
        <v>25</v>
      </c>
      <c r="G195">
        <f>VLOOKUP($B195,'Gen V Original Stats'!$B:$H,6,FALSE)</f>
        <v>25</v>
      </c>
      <c r="H195">
        <f>VLOOKUP($B195,'Gen V Original Stats'!$B:$H,7,FALSE)</f>
        <v>15</v>
      </c>
      <c r="I195">
        <f t="shared" ref="I195:I258" si="4">SUM(C195:H195)</f>
        <v>210</v>
      </c>
    </row>
    <row r="196" spans="1:9" x14ac:dyDescent="0.5">
      <c r="A196">
        <v>195</v>
      </c>
      <c r="B196" t="s">
        <v>194</v>
      </c>
      <c r="C196">
        <f>VLOOKUP($B196,'Gen V Original Stats'!$B:$H,2,FALSE)</f>
        <v>95</v>
      </c>
      <c r="D196">
        <f>VLOOKUP($B196,'Gen V Original Stats'!$B:$H,3,FALSE)</f>
        <v>85</v>
      </c>
      <c r="E196">
        <f>VLOOKUP($B196,'Gen V Original Stats'!$B:$H,4,FALSE)</f>
        <v>85</v>
      </c>
      <c r="F196">
        <f>VLOOKUP($B196,'Gen V Original Stats'!$B:$H,5,FALSE)</f>
        <v>65</v>
      </c>
      <c r="G196">
        <f>VLOOKUP($B196,'Gen V Original Stats'!$B:$H,6,FALSE)</f>
        <v>65</v>
      </c>
      <c r="H196">
        <f>VLOOKUP($B196,'Gen V Original Stats'!$B:$H,7,FALSE)</f>
        <v>35</v>
      </c>
      <c r="I196">
        <f t="shared" si="4"/>
        <v>430</v>
      </c>
    </row>
    <row r="197" spans="1:9" x14ac:dyDescent="0.5">
      <c r="A197">
        <v>196</v>
      </c>
      <c r="B197" t="s">
        <v>195</v>
      </c>
      <c r="C197">
        <f>VLOOKUP($B197,'Gen V Original Stats'!$B:$H,2,FALSE)</f>
        <v>65</v>
      </c>
      <c r="D197">
        <f>VLOOKUP($B197,'Gen V Original Stats'!$B:$H,3,FALSE)</f>
        <v>65</v>
      </c>
      <c r="E197">
        <f>VLOOKUP($B197,'Gen V Original Stats'!$B:$H,4,FALSE)</f>
        <v>60</v>
      </c>
      <c r="F197">
        <f>VLOOKUP($B197,'Gen V Original Stats'!$B:$H,5,FALSE)</f>
        <v>130</v>
      </c>
      <c r="G197">
        <f>VLOOKUP($B197,'Gen V Original Stats'!$B:$H,6,FALSE)</f>
        <v>95</v>
      </c>
      <c r="H197">
        <f>VLOOKUP($B197,'Gen V Original Stats'!$B:$H,7,FALSE)</f>
        <v>110</v>
      </c>
      <c r="I197">
        <f t="shared" si="4"/>
        <v>525</v>
      </c>
    </row>
    <row r="198" spans="1:9" x14ac:dyDescent="0.5">
      <c r="A198">
        <v>197</v>
      </c>
      <c r="B198" t="s">
        <v>196</v>
      </c>
      <c r="C198">
        <f>VLOOKUP($B198,'Gen V Original Stats'!$B:$H,2,FALSE)</f>
        <v>95</v>
      </c>
      <c r="D198">
        <f>VLOOKUP($B198,'Gen V Original Stats'!$B:$H,3,FALSE)</f>
        <v>65</v>
      </c>
      <c r="E198">
        <f>VLOOKUP($B198,'Gen V Original Stats'!$B:$H,4,FALSE)</f>
        <v>110</v>
      </c>
      <c r="F198">
        <f>VLOOKUP($B198,'Gen V Original Stats'!$B:$H,5,FALSE)</f>
        <v>60</v>
      </c>
      <c r="G198">
        <f>VLOOKUP($B198,'Gen V Original Stats'!$B:$H,6,FALSE)</f>
        <v>130</v>
      </c>
      <c r="H198">
        <f>VLOOKUP($B198,'Gen V Original Stats'!$B:$H,7,FALSE)</f>
        <v>65</v>
      </c>
      <c r="I198">
        <f t="shared" si="4"/>
        <v>525</v>
      </c>
    </row>
    <row r="199" spans="1:9" x14ac:dyDescent="0.5">
      <c r="A199">
        <v>198</v>
      </c>
      <c r="B199" t="s">
        <v>197</v>
      </c>
      <c r="C199">
        <f>VLOOKUP($B199,'Gen V Original Stats'!$B:$H,2,FALSE)</f>
        <v>60</v>
      </c>
      <c r="D199">
        <f>VLOOKUP($B199,'Gen V Original Stats'!$B:$H,3,FALSE)</f>
        <v>85</v>
      </c>
      <c r="E199">
        <f>VLOOKUP($B199,'Gen V Original Stats'!$B:$H,4,FALSE)</f>
        <v>42</v>
      </c>
      <c r="F199">
        <f>VLOOKUP($B199,'Gen V Original Stats'!$B:$H,5,FALSE)</f>
        <v>85</v>
      </c>
      <c r="G199">
        <f>VLOOKUP($B199,'Gen V Original Stats'!$B:$H,6,FALSE)</f>
        <v>42</v>
      </c>
      <c r="H199">
        <f>VLOOKUP($B199,'Gen V Original Stats'!$B:$H,7,FALSE)</f>
        <v>91</v>
      </c>
      <c r="I199">
        <f t="shared" si="4"/>
        <v>405</v>
      </c>
    </row>
    <row r="200" spans="1:9" x14ac:dyDescent="0.5">
      <c r="A200">
        <v>199</v>
      </c>
      <c r="B200" t="s">
        <v>198</v>
      </c>
      <c r="C200">
        <f>VLOOKUP($B200,'Gen V Original Stats'!$B:$H,2,FALSE)</f>
        <v>95</v>
      </c>
      <c r="D200">
        <f>VLOOKUP($B200,'Gen V Original Stats'!$B:$H,3,FALSE)</f>
        <v>75</v>
      </c>
      <c r="E200">
        <f>VLOOKUP($B200,'Gen V Original Stats'!$B:$H,4,FALSE)</f>
        <v>80</v>
      </c>
      <c r="F200">
        <f>VLOOKUP($B200,'Gen V Original Stats'!$B:$H,5,FALSE)</f>
        <v>100</v>
      </c>
      <c r="G200">
        <f>VLOOKUP($B200,'Gen V Original Stats'!$B:$H,6,FALSE)</f>
        <v>110</v>
      </c>
      <c r="H200">
        <f>VLOOKUP($B200,'Gen V Original Stats'!$B:$H,7,FALSE)</f>
        <v>30</v>
      </c>
      <c r="I200">
        <f t="shared" si="4"/>
        <v>490</v>
      </c>
    </row>
    <row r="201" spans="1:9" x14ac:dyDescent="0.5">
      <c r="A201">
        <v>200</v>
      </c>
      <c r="B201" t="s">
        <v>199</v>
      </c>
      <c r="C201">
        <f>VLOOKUP($B201,'Gen V Original Stats'!$B:$H,2,FALSE)</f>
        <v>60</v>
      </c>
      <c r="D201">
        <f>VLOOKUP($B201,'Gen V Original Stats'!$B:$H,3,FALSE)</f>
        <v>60</v>
      </c>
      <c r="E201">
        <f>VLOOKUP($B201,'Gen V Original Stats'!$B:$H,4,FALSE)</f>
        <v>60</v>
      </c>
      <c r="F201">
        <f>VLOOKUP($B201,'Gen V Original Stats'!$B:$H,5,FALSE)</f>
        <v>85</v>
      </c>
      <c r="G201">
        <f>VLOOKUP($B201,'Gen V Original Stats'!$B:$H,6,FALSE)</f>
        <v>85</v>
      </c>
      <c r="H201">
        <f>VLOOKUP($B201,'Gen V Original Stats'!$B:$H,7,FALSE)</f>
        <v>85</v>
      </c>
      <c r="I201">
        <f t="shared" si="4"/>
        <v>435</v>
      </c>
    </row>
    <row r="202" spans="1:9" x14ac:dyDescent="0.5">
      <c r="A202">
        <v>201</v>
      </c>
      <c r="B202" t="s">
        <v>200</v>
      </c>
      <c r="C202">
        <f>VLOOKUP($B202,'Gen V Original Stats'!$B:$H,2,FALSE)</f>
        <v>48</v>
      </c>
      <c r="D202">
        <f>VLOOKUP($B202,'Gen V Original Stats'!$B:$H,3,FALSE)</f>
        <v>72</v>
      </c>
      <c r="E202">
        <f>VLOOKUP($B202,'Gen V Original Stats'!$B:$H,4,FALSE)</f>
        <v>48</v>
      </c>
      <c r="F202">
        <f>VLOOKUP($B202,'Gen V Original Stats'!$B:$H,5,FALSE)</f>
        <v>72</v>
      </c>
      <c r="G202">
        <f>VLOOKUP($B202,'Gen V Original Stats'!$B:$H,6,FALSE)</f>
        <v>48</v>
      </c>
      <c r="H202">
        <f>VLOOKUP($B202,'Gen V Original Stats'!$B:$H,7,FALSE)</f>
        <v>48</v>
      </c>
      <c r="I202">
        <f t="shared" si="4"/>
        <v>336</v>
      </c>
    </row>
    <row r="203" spans="1:9" x14ac:dyDescent="0.5">
      <c r="A203">
        <v>202</v>
      </c>
      <c r="B203" t="s">
        <v>201</v>
      </c>
      <c r="C203">
        <f>VLOOKUP($B203,'Gen V Original Stats'!$B:$H,2,FALSE)</f>
        <v>190</v>
      </c>
      <c r="D203">
        <f>VLOOKUP($B203,'Gen V Original Stats'!$B:$H,3,FALSE)</f>
        <v>33</v>
      </c>
      <c r="E203">
        <f>VLOOKUP($B203,'Gen V Original Stats'!$B:$H,4,FALSE)</f>
        <v>58</v>
      </c>
      <c r="F203">
        <f>VLOOKUP($B203,'Gen V Original Stats'!$B:$H,5,FALSE)</f>
        <v>33</v>
      </c>
      <c r="G203">
        <f>VLOOKUP($B203,'Gen V Original Stats'!$B:$H,6,FALSE)</f>
        <v>58</v>
      </c>
      <c r="H203">
        <f>VLOOKUP($B203,'Gen V Original Stats'!$B:$H,7,FALSE)</f>
        <v>33</v>
      </c>
      <c r="I203">
        <f t="shared" si="4"/>
        <v>405</v>
      </c>
    </row>
    <row r="204" spans="1:9" x14ac:dyDescent="0.5">
      <c r="A204">
        <v>203</v>
      </c>
      <c r="B204" t="s">
        <v>202</v>
      </c>
      <c r="C204">
        <f>VLOOKUP($B204,'Gen V Original Stats'!$B:$H,2,FALSE)</f>
        <v>70</v>
      </c>
      <c r="D204">
        <f>VLOOKUP($B204,'Gen V Original Stats'!$B:$H,3,FALSE)</f>
        <v>80</v>
      </c>
      <c r="E204">
        <f>VLOOKUP($B204,'Gen V Original Stats'!$B:$H,4,FALSE)</f>
        <v>65</v>
      </c>
      <c r="F204">
        <f>VLOOKUP($B204,'Gen V Original Stats'!$B:$H,5,FALSE)</f>
        <v>90</v>
      </c>
      <c r="G204">
        <f>VLOOKUP($B204,'Gen V Original Stats'!$B:$H,6,FALSE)</f>
        <v>65</v>
      </c>
      <c r="H204">
        <f>VLOOKUP($B204,'Gen V Original Stats'!$B:$H,7,FALSE)</f>
        <v>85</v>
      </c>
      <c r="I204">
        <f t="shared" si="4"/>
        <v>455</v>
      </c>
    </row>
    <row r="205" spans="1:9" x14ac:dyDescent="0.5">
      <c r="A205">
        <v>204</v>
      </c>
      <c r="B205" t="s">
        <v>203</v>
      </c>
      <c r="C205">
        <f>VLOOKUP($B205,'Gen V Original Stats'!$B:$H,2,FALSE)</f>
        <v>50</v>
      </c>
      <c r="D205">
        <f>VLOOKUP($B205,'Gen V Original Stats'!$B:$H,3,FALSE)</f>
        <v>65</v>
      </c>
      <c r="E205">
        <f>VLOOKUP($B205,'Gen V Original Stats'!$B:$H,4,FALSE)</f>
        <v>90</v>
      </c>
      <c r="F205">
        <f>VLOOKUP($B205,'Gen V Original Stats'!$B:$H,5,FALSE)</f>
        <v>35</v>
      </c>
      <c r="G205">
        <f>VLOOKUP($B205,'Gen V Original Stats'!$B:$H,6,FALSE)</f>
        <v>35</v>
      </c>
      <c r="H205">
        <f>VLOOKUP($B205,'Gen V Original Stats'!$B:$H,7,FALSE)</f>
        <v>15</v>
      </c>
      <c r="I205">
        <f t="shared" si="4"/>
        <v>290</v>
      </c>
    </row>
    <row r="206" spans="1:9" x14ac:dyDescent="0.5">
      <c r="A206">
        <v>205</v>
      </c>
      <c r="B206" t="s">
        <v>204</v>
      </c>
      <c r="C206">
        <f>VLOOKUP($B206,'Gen V Original Stats'!$B:$H,2,FALSE)</f>
        <v>75</v>
      </c>
      <c r="D206">
        <f>VLOOKUP($B206,'Gen V Original Stats'!$B:$H,3,FALSE)</f>
        <v>90</v>
      </c>
      <c r="E206">
        <f>VLOOKUP($B206,'Gen V Original Stats'!$B:$H,4,FALSE)</f>
        <v>140</v>
      </c>
      <c r="F206">
        <f>VLOOKUP($B206,'Gen V Original Stats'!$B:$H,5,FALSE)</f>
        <v>60</v>
      </c>
      <c r="G206">
        <f>VLOOKUP($B206,'Gen V Original Stats'!$B:$H,6,FALSE)</f>
        <v>60</v>
      </c>
      <c r="H206">
        <f>VLOOKUP($B206,'Gen V Original Stats'!$B:$H,7,FALSE)</f>
        <v>40</v>
      </c>
      <c r="I206">
        <f t="shared" si="4"/>
        <v>465</v>
      </c>
    </row>
    <row r="207" spans="1:9" x14ac:dyDescent="0.5">
      <c r="A207">
        <v>206</v>
      </c>
      <c r="B207" t="s">
        <v>205</v>
      </c>
      <c r="C207">
        <f>VLOOKUP($B207,'Gen V Original Stats'!$B:$H,2,FALSE)</f>
        <v>100</v>
      </c>
      <c r="D207">
        <f>VLOOKUP($B207,'Gen V Original Stats'!$B:$H,3,FALSE)</f>
        <v>70</v>
      </c>
      <c r="E207">
        <f>VLOOKUP($B207,'Gen V Original Stats'!$B:$H,4,FALSE)</f>
        <v>70</v>
      </c>
      <c r="F207">
        <f>VLOOKUP($B207,'Gen V Original Stats'!$B:$H,5,FALSE)</f>
        <v>65</v>
      </c>
      <c r="G207">
        <f>VLOOKUP($B207,'Gen V Original Stats'!$B:$H,6,FALSE)</f>
        <v>65</v>
      </c>
      <c r="H207">
        <f>VLOOKUP($B207,'Gen V Original Stats'!$B:$H,7,FALSE)</f>
        <v>45</v>
      </c>
      <c r="I207">
        <f t="shared" si="4"/>
        <v>415</v>
      </c>
    </row>
    <row r="208" spans="1:9" x14ac:dyDescent="0.5">
      <c r="A208">
        <v>207</v>
      </c>
      <c r="B208" t="s">
        <v>206</v>
      </c>
      <c r="C208">
        <f>VLOOKUP($B208,'Gen V Original Stats'!$B:$H,2,FALSE)</f>
        <v>65</v>
      </c>
      <c r="D208">
        <f>VLOOKUP($B208,'Gen V Original Stats'!$B:$H,3,FALSE)</f>
        <v>75</v>
      </c>
      <c r="E208">
        <f>VLOOKUP($B208,'Gen V Original Stats'!$B:$H,4,FALSE)</f>
        <v>105</v>
      </c>
      <c r="F208">
        <f>VLOOKUP($B208,'Gen V Original Stats'!$B:$H,5,FALSE)</f>
        <v>35</v>
      </c>
      <c r="G208">
        <f>VLOOKUP($B208,'Gen V Original Stats'!$B:$H,6,FALSE)</f>
        <v>65</v>
      </c>
      <c r="H208">
        <f>VLOOKUP($B208,'Gen V Original Stats'!$B:$H,7,FALSE)</f>
        <v>85</v>
      </c>
      <c r="I208">
        <f t="shared" si="4"/>
        <v>430</v>
      </c>
    </row>
    <row r="209" spans="1:9" x14ac:dyDescent="0.5">
      <c r="A209">
        <v>208</v>
      </c>
      <c r="B209" t="s">
        <v>207</v>
      </c>
      <c r="C209">
        <f>VLOOKUP($B209,'Gen V Original Stats'!$B:$H,2,FALSE)</f>
        <v>75</v>
      </c>
      <c r="D209">
        <f>VLOOKUP($B209,'Gen V Original Stats'!$B:$H,3,FALSE)</f>
        <v>85</v>
      </c>
      <c r="E209">
        <f>VLOOKUP($B209,'Gen V Original Stats'!$B:$H,4,FALSE)</f>
        <v>200</v>
      </c>
      <c r="F209">
        <f>VLOOKUP($B209,'Gen V Original Stats'!$B:$H,5,FALSE)</f>
        <v>55</v>
      </c>
      <c r="G209">
        <f>VLOOKUP($B209,'Gen V Original Stats'!$B:$H,6,FALSE)</f>
        <v>65</v>
      </c>
      <c r="H209">
        <f>VLOOKUP($B209,'Gen V Original Stats'!$B:$H,7,FALSE)</f>
        <v>30</v>
      </c>
      <c r="I209">
        <f t="shared" si="4"/>
        <v>510</v>
      </c>
    </row>
    <row r="210" spans="1:9" x14ac:dyDescent="0.5">
      <c r="A210">
        <v>209</v>
      </c>
      <c r="B210" t="s">
        <v>208</v>
      </c>
      <c r="C210">
        <f>VLOOKUP($B210,'Gen V Original Stats'!$B:$H,2,FALSE)</f>
        <v>60</v>
      </c>
      <c r="D210">
        <f>VLOOKUP($B210,'Gen V Original Stats'!$B:$H,3,FALSE)</f>
        <v>80</v>
      </c>
      <c r="E210">
        <f>VLOOKUP($B210,'Gen V Original Stats'!$B:$H,4,FALSE)</f>
        <v>50</v>
      </c>
      <c r="F210">
        <f>VLOOKUP($B210,'Gen V Original Stats'!$B:$H,5,FALSE)</f>
        <v>40</v>
      </c>
      <c r="G210">
        <f>VLOOKUP($B210,'Gen V Original Stats'!$B:$H,6,FALSE)</f>
        <v>40</v>
      </c>
      <c r="H210">
        <f>VLOOKUP($B210,'Gen V Original Stats'!$B:$H,7,FALSE)</f>
        <v>30</v>
      </c>
      <c r="I210">
        <f t="shared" si="4"/>
        <v>300</v>
      </c>
    </row>
    <row r="211" spans="1:9" x14ac:dyDescent="0.5">
      <c r="A211">
        <v>210</v>
      </c>
      <c r="B211" t="s">
        <v>209</v>
      </c>
      <c r="C211">
        <f>VLOOKUP($B211,'Gen V Original Stats'!$B:$H,2,FALSE)</f>
        <v>90</v>
      </c>
      <c r="D211">
        <f>VLOOKUP($B211,'Gen V Original Stats'!$B:$H,3,FALSE)</f>
        <v>120</v>
      </c>
      <c r="E211">
        <f>VLOOKUP($B211,'Gen V Original Stats'!$B:$H,4,FALSE)</f>
        <v>75</v>
      </c>
      <c r="F211">
        <f>VLOOKUP($B211,'Gen V Original Stats'!$B:$H,5,FALSE)</f>
        <v>60</v>
      </c>
      <c r="G211">
        <f>VLOOKUP($B211,'Gen V Original Stats'!$B:$H,6,FALSE)</f>
        <v>60</v>
      </c>
      <c r="H211">
        <f>VLOOKUP($B211,'Gen V Original Stats'!$B:$H,7,FALSE)</f>
        <v>45</v>
      </c>
      <c r="I211">
        <f t="shared" si="4"/>
        <v>450</v>
      </c>
    </row>
    <row r="212" spans="1:9" x14ac:dyDescent="0.5">
      <c r="A212">
        <v>211</v>
      </c>
      <c r="B212" t="s">
        <v>210</v>
      </c>
      <c r="C212">
        <f>VLOOKUP($B212,'Gen V Original Stats'!$B:$H,2,FALSE)</f>
        <v>65</v>
      </c>
      <c r="D212">
        <f>VLOOKUP($B212,'Gen V Original Stats'!$B:$H,3,FALSE)</f>
        <v>95</v>
      </c>
      <c r="E212">
        <f>VLOOKUP($B212,'Gen V Original Stats'!$B:$H,4,FALSE)</f>
        <v>75</v>
      </c>
      <c r="F212">
        <f>VLOOKUP($B212,'Gen V Original Stats'!$B:$H,5,FALSE)</f>
        <v>55</v>
      </c>
      <c r="G212">
        <f>VLOOKUP($B212,'Gen V Original Stats'!$B:$H,6,FALSE)</f>
        <v>55</v>
      </c>
      <c r="H212">
        <f>VLOOKUP($B212,'Gen V Original Stats'!$B:$H,7,FALSE)</f>
        <v>85</v>
      </c>
      <c r="I212">
        <f t="shared" si="4"/>
        <v>430</v>
      </c>
    </row>
    <row r="213" spans="1:9" x14ac:dyDescent="0.5">
      <c r="A213">
        <v>212</v>
      </c>
      <c r="B213" t="s">
        <v>211</v>
      </c>
      <c r="C213">
        <f>VLOOKUP($B213,'Gen V Original Stats'!$B:$H,2,FALSE)</f>
        <v>70</v>
      </c>
      <c r="D213">
        <f>VLOOKUP($B213,'Gen V Original Stats'!$B:$H,3,FALSE)</f>
        <v>130</v>
      </c>
      <c r="E213">
        <f>VLOOKUP($B213,'Gen V Original Stats'!$B:$H,4,FALSE)</f>
        <v>100</v>
      </c>
      <c r="F213">
        <f>VLOOKUP($B213,'Gen V Original Stats'!$B:$H,5,FALSE)</f>
        <v>55</v>
      </c>
      <c r="G213">
        <f>VLOOKUP($B213,'Gen V Original Stats'!$B:$H,6,FALSE)</f>
        <v>80</v>
      </c>
      <c r="H213">
        <f>VLOOKUP($B213,'Gen V Original Stats'!$B:$H,7,FALSE)</f>
        <v>65</v>
      </c>
      <c r="I213">
        <f t="shared" si="4"/>
        <v>500</v>
      </c>
    </row>
    <row r="214" spans="1:9" x14ac:dyDescent="0.5">
      <c r="A214">
        <v>213</v>
      </c>
      <c r="B214" t="s">
        <v>212</v>
      </c>
      <c r="C214">
        <f>VLOOKUP($B214,'Gen V Original Stats'!$B:$H,2,FALSE)</f>
        <v>20</v>
      </c>
      <c r="D214">
        <f>VLOOKUP($B214,'Gen V Original Stats'!$B:$H,3,FALSE)</f>
        <v>10</v>
      </c>
      <c r="E214">
        <f>VLOOKUP($B214,'Gen V Original Stats'!$B:$H,4,FALSE)</f>
        <v>230</v>
      </c>
      <c r="F214">
        <f>VLOOKUP($B214,'Gen V Original Stats'!$B:$H,5,FALSE)</f>
        <v>10</v>
      </c>
      <c r="G214">
        <f>VLOOKUP($B214,'Gen V Original Stats'!$B:$H,6,FALSE)</f>
        <v>230</v>
      </c>
      <c r="H214">
        <f>VLOOKUP($B214,'Gen V Original Stats'!$B:$H,7,FALSE)</f>
        <v>5</v>
      </c>
      <c r="I214">
        <f t="shared" si="4"/>
        <v>505</v>
      </c>
    </row>
    <row r="215" spans="1:9" x14ac:dyDescent="0.5">
      <c r="A215">
        <v>214</v>
      </c>
      <c r="B215" t="s">
        <v>213</v>
      </c>
      <c r="C215">
        <f>VLOOKUP($B215,'Gen V Original Stats'!$B:$H,2,FALSE)</f>
        <v>80</v>
      </c>
      <c r="D215">
        <f>VLOOKUP($B215,'Gen V Original Stats'!$B:$H,3,FALSE)</f>
        <v>125</v>
      </c>
      <c r="E215">
        <f>VLOOKUP($B215,'Gen V Original Stats'!$B:$H,4,FALSE)</f>
        <v>75</v>
      </c>
      <c r="F215">
        <f>VLOOKUP($B215,'Gen V Original Stats'!$B:$H,5,FALSE)</f>
        <v>40</v>
      </c>
      <c r="G215">
        <f>VLOOKUP($B215,'Gen V Original Stats'!$B:$H,6,FALSE)</f>
        <v>95</v>
      </c>
      <c r="H215">
        <f>VLOOKUP($B215,'Gen V Original Stats'!$B:$H,7,FALSE)</f>
        <v>85</v>
      </c>
      <c r="I215">
        <f t="shared" si="4"/>
        <v>500</v>
      </c>
    </row>
    <row r="216" spans="1:9" x14ac:dyDescent="0.5">
      <c r="A216">
        <v>215</v>
      </c>
      <c r="B216" t="s">
        <v>214</v>
      </c>
      <c r="C216">
        <f>VLOOKUP($B216,'Gen V Original Stats'!$B:$H,2,FALSE)</f>
        <v>55</v>
      </c>
      <c r="D216">
        <f>VLOOKUP($B216,'Gen V Original Stats'!$B:$H,3,FALSE)</f>
        <v>95</v>
      </c>
      <c r="E216">
        <f>VLOOKUP($B216,'Gen V Original Stats'!$B:$H,4,FALSE)</f>
        <v>55</v>
      </c>
      <c r="F216">
        <f>VLOOKUP($B216,'Gen V Original Stats'!$B:$H,5,FALSE)</f>
        <v>35</v>
      </c>
      <c r="G216">
        <f>VLOOKUP($B216,'Gen V Original Stats'!$B:$H,6,FALSE)</f>
        <v>75</v>
      </c>
      <c r="H216">
        <f>VLOOKUP($B216,'Gen V Original Stats'!$B:$H,7,FALSE)</f>
        <v>115</v>
      </c>
      <c r="I216">
        <f t="shared" si="4"/>
        <v>430</v>
      </c>
    </row>
    <row r="217" spans="1:9" x14ac:dyDescent="0.5">
      <c r="A217">
        <v>216</v>
      </c>
      <c r="B217" t="s">
        <v>215</v>
      </c>
      <c r="C217">
        <f>VLOOKUP($B217,'Gen V Original Stats'!$B:$H,2,FALSE)</f>
        <v>60</v>
      </c>
      <c r="D217">
        <f>VLOOKUP($B217,'Gen V Original Stats'!$B:$H,3,FALSE)</f>
        <v>80</v>
      </c>
      <c r="E217">
        <f>VLOOKUP($B217,'Gen V Original Stats'!$B:$H,4,FALSE)</f>
        <v>50</v>
      </c>
      <c r="F217">
        <f>VLOOKUP($B217,'Gen V Original Stats'!$B:$H,5,FALSE)</f>
        <v>50</v>
      </c>
      <c r="G217">
        <f>VLOOKUP($B217,'Gen V Original Stats'!$B:$H,6,FALSE)</f>
        <v>50</v>
      </c>
      <c r="H217">
        <f>VLOOKUP($B217,'Gen V Original Stats'!$B:$H,7,FALSE)</f>
        <v>40</v>
      </c>
      <c r="I217">
        <f t="shared" si="4"/>
        <v>330</v>
      </c>
    </row>
    <row r="218" spans="1:9" x14ac:dyDescent="0.5">
      <c r="A218">
        <v>217</v>
      </c>
      <c r="B218" t="s">
        <v>216</v>
      </c>
      <c r="C218">
        <f>VLOOKUP($B218,'Gen V Original Stats'!$B:$H,2,FALSE)</f>
        <v>90</v>
      </c>
      <c r="D218">
        <f>VLOOKUP($B218,'Gen V Original Stats'!$B:$H,3,FALSE)</f>
        <v>130</v>
      </c>
      <c r="E218">
        <f>VLOOKUP($B218,'Gen V Original Stats'!$B:$H,4,FALSE)</f>
        <v>75</v>
      </c>
      <c r="F218">
        <f>VLOOKUP($B218,'Gen V Original Stats'!$B:$H,5,FALSE)</f>
        <v>75</v>
      </c>
      <c r="G218">
        <f>VLOOKUP($B218,'Gen V Original Stats'!$B:$H,6,FALSE)</f>
        <v>75</v>
      </c>
      <c r="H218">
        <f>VLOOKUP($B218,'Gen V Original Stats'!$B:$H,7,FALSE)</f>
        <v>55</v>
      </c>
      <c r="I218">
        <f t="shared" si="4"/>
        <v>500</v>
      </c>
    </row>
    <row r="219" spans="1:9" x14ac:dyDescent="0.5">
      <c r="A219">
        <v>218</v>
      </c>
      <c r="B219" t="s">
        <v>217</v>
      </c>
      <c r="C219">
        <f>VLOOKUP($B219,'Gen V Original Stats'!$B:$H,2,FALSE)</f>
        <v>40</v>
      </c>
      <c r="D219">
        <f>VLOOKUP($B219,'Gen V Original Stats'!$B:$H,3,FALSE)</f>
        <v>40</v>
      </c>
      <c r="E219">
        <f>VLOOKUP($B219,'Gen V Original Stats'!$B:$H,4,FALSE)</f>
        <v>40</v>
      </c>
      <c r="F219">
        <f>VLOOKUP($B219,'Gen V Original Stats'!$B:$H,5,FALSE)</f>
        <v>70</v>
      </c>
      <c r="G219">
        <f>VLOOKUP($B219,'Gen V Original Stats'!$B:$H,6,FALSE)</f>
        <v>40</v>
      </c>
      <c r="H219">
        <f>VLOOKUP($B219,'Gen V Original Stats'!$B:$H,7,FALSE)</f>
        <v>20</v>
      </c>
      <c r="I219">
        <f t="shared" si="4"/>
        <v>250</v>
      </c>
    </row>
    <row r="220" spans="1:9" x14ac:dyDescent="0.5">
      <c r="A220">
        <v>219</v>
      </c>
      <c r="B220" t="s">
        <v>218</v>
      </c>
      <c r="C220">
        <f>VLOOKUP($B220,'Gen V Original Stats'!$B:$H,2,FALSE)</f>
        <v>50</v>
      </c>
      <c r="D220">
        <f>VLOOKUP($B220,'Gen V Original Stats'!$B:$H,3,FALSE)</f>
        <v>50</v>
      </c>
      <c r="E220">
        <f>VLOOKUP($B220,'Gen V Original Stats'!$B:$H,4,FALSE)</f>
        <v>120</v>
      </c>
      <c r="F220">
        <f>VLOOKUP($B220,'Gen V Original Stats'!$B:$H,5,FALSE)</f>
        <v>80</v>
      </c>
      <c r="G220">
        <f>VLOOKUP($B220,'Gen V Original Stats'!$B:$H,6,FALSE)</f>
        <v>80</v>
      </c>
      <c r="H220">
        <f>VLOOKUP($B220,'Gen V Original Stats'!$B:$H,7,FALSE)</f>
        <v>30</v>
      </c>
      <c r="I220">
        <f t="shared" si="4"/>
        <v>410</v>
      </c>
    </row>
    <row r="221" spans="1:9" x14ac:dyDescent="0.5">
      <c r="A221">
        <v>220</v>
      </c>
      <c r="B221" t="s">
        <v>219</v>
      </c>
      <c r="C221">
        <f>VLOOKUP($B221,'Gen V Original Stats'!$B:$H,2,FALSE)</f>
        <v>50</v>
      </c>
      <c r="D221">
        <f>VLOOKUP($B221,'Gen V Original Stats'!$B:$H,3,FALSE)</f>
        <v>50</v>
      </c>
      <c r="E221">
        <f>VLOOKUP($B221,'Gen V Original Stats'!$B:$H,4,FALSE)</f>
        <v>40</v>
      </c>
      <c r="F221">
        <f>VLOOKUP($B221,'Gen V Original Stats'!$B:$H,5,FALSE)</f>
        <v>30</v>
      </c>
      <c r="G221">
        <f>VLOOKUP($B221,'Gen V Original Stats'!$B:$H,6,FALSE)</f>
        <v>30</v>
      </c>
      <c r="H221">
        <f>VLOOKUP($B221,'Gen V Original Stats'!$B:$H,7,FALSE)</f>
        <v>50</v>
      </c>
      <c r="I221">
        <f t="shared" si="4"/>
        <v>250</v>
      </c>
    </row>
    <row r="222" spans="1:9" x14ac:dyDescent="0.5">
      <c r="A222">
        <v>221</v>
      </c>
      <c r="B222" t="s">
        <v>220</v>
      </c>
      <c r="C222">
        <f>VLOOKUP($B222,'Gen V Original Stats'!$B:$H,2,FALSE)</f>
        <v>100</v>
      </c>
      <c r="D222">
        <f>VLOOKUP($B222,'Gen V Original Stats'!$B:$H,3,FALSE)</f>
        <v>100</v>
      </c>
      <c r="E222">
        <f>VLOOKUP($B222,'Gen V Original Stats'!$B:$H,4,FALSE)</f>
        <v>80</v>
      </c>
      <c r="F222">
        <f>VLOOKUP($B222,'Gen V Original Stats'!$B:$H,5,FALSE)</f>
        <v>60</v>
      </c>
      <c r="G222">
        <f>VLOOKUP($B222,'Gen V Original Stats'!$B:$H,6,FALSE)</f>
        <v>60</v>
      </c>
      <c r="H222">
        <f>VLOOKUP($B222,'Gen V Original Stats'!$B:$H,7,FALSE)</f>
        <v>50</v>
      </c>
      <c r="I222">
        <f t="shared" si="4"/>
        <v>450</v>
      </c>
    </row>
    <row r="223" spans="1:9" x14ac:dyDescent="0.5">
      <c r="A223">
        <v>222</v>
      </c>
      <c r="B223" t="s">
        <v>221</v>
      </c>
      <c r="C223">
        <f>VLOOKUP($B223,'Gen V Original Stats'!$B:$H,2,FALSE)</f>
        <v>55</v>
      </c>
      <c r="D223">
        <f>VLOOKUP($B223,'Gen V Original Stats'!$B:$H,3,FALSE)</f>
        <v>55</v>
      </c>
      <c r="E223">
        <f>VLOOKUP($B223,'Gen V Original Stats'!$B:$H,4,FALSE)</f>
        <v>85</v>
      </c>
      <c r="F223">
        <f>VLOOKUP($B223,'Gen V Original Stats'!$B:$H,5,FALSE)</f>
        <v>65</v>
      </c>
      <c r="G223">
        <f>VLOOKUP($B223,'Gen V Original Stats'!$B:$H,6,FALSE)</f>
        <v>85</v>
      </c>
      <c r="H223">
        <f>VLOOKUP($B223,'Gen V Original Stats'!$B:$H,7,FALSE)</f>
        <v>35</v>
      </c>
      <c r="I223">
        <f t="shared" si="4"/>
        <v>380</v>
      </c>
    </row>
    <row r="224" spans="1:9" x14ac:dyDescent="0.5">
      <c r="A224">
        <v>223</v>
      </c>
      <c r="B224" t="s">
        <v>222</v>
      </c>
      <c r="C224">
        <f>VLOOKUP($B224,'Gen V Original Stats'!$B:$H,2,FALSE)</f>
        <v>35</v>
      </c>
      <c r="D224">
        <f>VLOOKUP($B224,'Gen V Original Stats'!$B:$H,3,FALSE)</f>
        <v>65</v>
      </c>
      <c r="E224">
        <f>VLOOKUP($B224,'Gen V Original Stats'!$B:$H,4,FALSE)</f>
        <v>35</v>
      </c>
      <c r="F224">
        <f>VLOOKUP($B224,'Gen V Original Stats'!$B:$H,5,FALSE)</f>
        <v>65</v>
      </c>
      <c r="G224">
        <f>VLOOKUP($B224,'Gen V Original Stats'!$B:$H,6,FALSE)</f>
        <v>35</v>
      </c>
      <c r="H224">
        <f>VLOOKUP($B224,'Gen V Original Stats'!$B:$H,7,FALSE)</f>
        <v>65</v>
      </c>
      <c r="I224">
        <f t="shared" si="4"/>
        <v>300</v>
      </c>
    </row>
    <row r="225" spans="1:9" x14ac:dyDescent="0.5">
      <c r="A225">
        <v>224</v>
      </c>
      <c r="B225" t="s">
        <v>223</v>
      </c>
      <c r="C225">
        <f>VLOOKUP($B225,'Gen V Original Stats'!$B:$H,2,FALSE)</f>
        <v>75</v>
      </c>
      <c r="D225">
        <f>VLOOKUP($B225,'Gen V Original Stats'!$B:$H,3,FALSE)</f>
        <v>105</v>
      </c>
      <c r="E225">
        <f>VLOOKUP($B225,'Gen V Original Stats'!$B:$H,4,FALSE)</f>
        <v>75</v>
      </c>
      <c r="F225">
        <f>VLOOKUP($B225,'Gen V Original Stats'!$B:$H,5,FALSE)</f>
        <v>105</v>
      </c>
      <c r="G225">
        <f>VLOOKUP($B225,'Gen V Original Stats'!$B:$H,6,FALSE)</f>
        <v>75</v>
      </c>
      <c r="H225">
        <f>VLOOKUP($B225,'Gen V Original Stats'!$B:$H,7,FALSE)</f>
        <v>45</v>
      </c>
      <c r="I225">
        <f t="shared" si="4"/>
        <v>480</v>
      </c>
    </row>
    <row r="226" spans="1:9" x14ac:dyDescent="0.5">
      <c r="A226">
        <v>225</v>
      </c>
      <c r="B226" t="s">
        <v>224</v>
      </c>
      <c r="C226">
        <f>VLOOKUP($B226,'Gen V Original Stats'!$B:$H,2,FALSE)</f>
        <v>45</v>
      </c>
      <c r="D226">
        <f>VLOOKUP($B226,'Gen V Original Stats'!$B:$H,3,FALSE)</f>
        <v>55</v>
      </c>
      <c r="E226">
        <f>VLOOKUP($B226,'Gen V Original Stats'!$B:$H,4,FALSE)</f>
        <v>45</v>
      </c>
      <c r="F226">
        <f>VLOOKUP($B226,'Gen V Original Stats'!$B:$H,5,FALSE)</f>
        <v>65</v>
      </c>
      <c r="G226">
        <f>VLOOKUP($B226,'Gen V Original Stats'!$B:$H,6,FALSE)</f>
        <v>45</v>
      </c>
      <c r="H226">
        <f>VLOOKUP($B226,'Gen V Original Stats'!$B:$H,7,FALSE)</f>
        <v>75</v>
      </c>
      <c r="I226">
        <f t="shared" si="4"/>
        <v>330</v>
      </c>
    </row>
    <row r="227" spans="1:9" x14ac:dyDescent="0.5">
      <c r="A227">
        <v>226</v>
      </c>
      <c r="B227" t="s">
        <v>225</v>
      </c>
      <c r="C227">
        <f>VLOOKUP($B227,'Gen V Original Stats'!$B:$H,2,FALSE)</f>
        <v>65</v>
      </c>
      <c r="D227">
        <f>VLOOKUP($B227,'Gen V Original Stats'!$B:$H,3,FALSE)</f>
        <v>40</v>
      </c>
      <c r="E227">
        <f>VLOOKUP($B227,'Gen V Original Stats'!$B:$H,4,FALSE)</f>
        <v>70</v>
      </c>
      <c r="F227">
        <f>VLOOKUP($B227,'Gen V Original Stats'!$B:$H,5,FALSE)</f>
        <v>80</v>
      </c>
      <c r="G227">
        <f>VLOOKUP($B227,'Gen V Original Stats'!$B:$H,6,FALSE)</f>
        <v>140</v>
      </c>
      <c r="H227">
        <f>VLOOKUP($B227,'Gen V Original Stats'!$B:$H,7,FALSE)</f>
        <v>70</v>
      </c>
      <c r="I227">
        <f t="shared" si="4"/>
        <v>465</v>
      </c>
    </row>
    <row r="228" spans="1:9" x14ac:dyDescent="0.5">
      <c r="A228">
        <v>227</v>
      </c>
      <c r="B228" t="s">
        <v>226</v>
      </c>
      <c r="C228">
        <f>VLOOKUP($B228,'Gen V Original Stats'!$B:$H,2,FALSE)</f>
        <v>65</v>
      </c>
      <c r="D228">
        <f>VLOOKUP($B228,'Gen V Original Stats'!$B:$H,3,FALSE)</f>
        <v>80</v>
      </c>
      <c r="E228">
        <f>VLOOKUP($B228,'Gen V Original Stats'!$B:$H,4,FALSE)</f>
        <v>140</v>
      </c>
      <c r="F228">
        <f>VLOOKUP($B228,'Gen V Original Stats'!$B:$H,5,FALSE)</f>
        <v>40</v>
      </c>
      <c r="G228">
        <f>VLOOKUP($B228,'Gen V Original Stats'!$B:$H,6,FALSE)</f>
        <v>70</v>
      </c>
      <c r="H228">
        <f>VLOOKUP($B228,'Gen V Original Stats'!$B:$H,7,FALSE)</f>
        <v>70</v>
      </c>
      <c r="I228">
        <f t="shared" si="4"/>
        <v>465</v>
      </c>
    </row>
    <row r="229" spans="1:9" x14ac:dyDescent="0.5">
      <c r="A229">
        <v>228</v>
      </c>
      <c r="B229" t="s">
        <v>227</v>
      </c>
      <c r="C229">
        <f>VLOOKUP($B229,'Gen V Original Stats'!$B:$H,2,FALSE)</f>
        <v>45</v>
      </c>
      <c r="D229">
        <f>VLOOKUP($B229,'Gen V Original Stats'!$B:$H,3,FALSE)</f>
        <v>60</v>
      </c>
      <c r="E229">
        <f>VLOOKUP($B229,'Gen V Original Stats'!$B:$H,4,FALSE)</f>
        <v>30</v>
      </c>
      <c r="F229">
        <f>VLOOKUP($B229,'Gen V Original Stats'!$B:$H,5,FALSE)</f>
        <v>80</v>
      </c>
      <c r="G229">
        <f>VLOOKUP($B229,'Gen V Original Stats'!$B:$H,6,FALSE)</f>
        <v>50</v>
      </c>
      <c r="H229">
        <f>VLOOKUP($B229,'Gen V Original Stats'!$B:$H,7,FALSE)</f>
        <v>65</v>
      </c>
      <c r="I229">
        <f t="shared" si="4"/>
        <v>330</v>
      </c>
    </row>
    <row r="230" spans="1:9" x14ac:dyDescent="0.5">
      <c r="A230">
        <v>229</v>
      </c>
      <c r="B230" t="s">
        <v>228</v>
      </c>
      <c r="C230">
        <f>VLOOKUP($B230,'Gen V Original Stats'!$B:$H,2,FALSE)</f>
        <v>75</v>
      </c>
      <c r="D230">
        <f>VLOOKUP($B230,'Gen V Original Stats'!$B:$H,3,FALSE)</f>
        <v>90</v>
      </c>
      <c r="E230">
        <f>VLOOKUP($B230,'Gen V Original Stats'!$B:$H,4,FALSE)</f>
        <v>50</v>
      </c>
      <c r="F230">
        <f>VLOOKUP($B230,'Gen V Original Stats'!$B:$H,5,FALSE)</f>
        <v>110</v>
      </c>
      <c r="G230">
        <f>VLOOKUP($B230,'Gen V Original Stats'!$B:$H,6,FALSE)</f>
        <v>80</v>
      </c>
      <c r="H230">
        <f>VLOOKUP($B230,'Gen V Original Stats'!$B:$H,7,FALSE)</f>
        <v>95</v>
      </c>
      <c r="I230">
        <f t="shared" si="4"/>
        <v>500</v>
      </c>
    </row>
    <row r="231" spans="1:9" x14ac:dyDescent="0.5">
      <c r="A231">
        <v>230</v>
      </c>
      <c r="B231" t="s">
        <v>229</v>
      </c>
      <c r="C231">
        <f>VLOOKUP($B231,'Gen V Original Stats'!$B:$H,2,FALSE)</f>
        <v>75</v>
      </c>
      <c r="D231">
        <f>VLOOKUP($B231,'Gen V Original Stats'!$B:$H,3,FALSE)</f>
        <v>95</v>
      </c>
      <c r="E231">
        <f>VLOOKUP($B231,'Gen V Original Stats'!$B:$H,4,FALSE)</f>
        <v>95</v>
      </c>
      <c r="F231">
        <f>VLOOKUP($B231,'Gen V Original Stats'!$B:$H,5,FALSE)</f>
        <v>95</v>
      </c>
      <c r="G231">
        <f>VLOOKUP($B231,'Gen V Original Stats'!$B:$H,6,FALSE)</f>
        <v>95</v>
      </c>
      <c r="H231">
        <f>VLOOKUP($B231,'Gen V Original Stats'!$B:$H,7,FALSE)</f>
        <v>85</v>
      </c>
      <c r="I231">
        <f t="shared" si="4"/>
        <v>540</v>
      </c>
    </row>
    <row r="232" spans="1:9" x14ac:dyDescent="0.5">
      <c r="A232">
        <v>231</v>
      </c>
      <c r="B232" t="s">
        <v>230</v>
      </c>
      <c r="C232">
        <f>VLOOKUP($B232,'Gen V Original Stats'!$B:$H,2,FALSE)</f>
        <v>90</v>
      </c>
      <c r="D232">
        <f>VLOOKUP($B232,'Gen V Original Stats'!$B:$H,3,FALSE)</f>
        <v>60</v>
      </c>
      <c r="E232">
        <f>VLOOKUP($B232,'Gen V Original Stats'!$B:$H,4,FALSE)</f>
        <v>60</v>
      </c>
      <c r="F232">
        <f>VLOOKUP($B232,'Gen V Original Stats'!$B:$H,5,FALSE)</f>
        <v>40</v>
      </c>
      <c r="G232">
        <f>VLOOKUP($B232,'Gen V Original Stats'!$B:$H,6,FALSE)</f>
        <v>40</v>
      </c>
      <c r="H232">
        <f>VLOOKUP($B232,'Gen V Original Stats'!$B:$H,7,FALSE)</f>
        <v>40</v>
      </c>
      <c r="I232">
        <f t="shared" si="4"/>
        <v>330</v>
      </c>
    </row>
    <row r="233" spans="1:9" x14ac:dyDescent="0.5">
      <c r="A233">
        <v>232</v>
      </c>
      <c r="B233" t="s">
        <v>231</v>
      </c>
      <c r="C233">
        <f>VLOOKUP($B233,'Gen V Original Stats'!$B:$H,2,FALSE)</f>
        <v>90</v>
      </c>
      <c r="D233">
        <f>VLOOKUP($B233,'Gen V Original Stats'!$B:$H,3,FALSE)</f>
        <v>120</v>
      </c>
      <c r="E233">
        <f>VLOOKUP($B233,'Gen V Original Stats'!$B:$H,4,FALSE)</f>
        <v>120</v>
      </c>
      <c r="F233">
        <f>VLOOKUP($B233,'Gen V Original Stats'!$B:$H,5,FALSE)</f>
        <v>60</v>
      </c>
      <c r="G233">
        <f>VLOOKUP($B233,'Gen V Original Stats'!$B:$H,6,FALSE)</f>
        <v>60</v>
      </c>
      <c r="H233">
        <f>VLOOKUP($B233,'Gen V Original Stats'!$B:$H,7,FALSE)</f>
        <v>50</v>
      </c>
      <c r="I233">
        <f t="shared" si="4"/>
        <v>500</v>
      </c>
    </row>
    <row r="234" spans="1:9" x14ac:dyDescent="0.5">
      <c r="A234">
        <v>233</v>
      </c>
      <c r="B234" t="s">
        <v>232</v>
      </c>
      <c r="C234">
        <f>VLOOKUP($B234,'Gen V Original Stats'!$B:$H,2,FALSE)</f>
        <v>85</v>
      </c>
      <c r="D234">
        <f>VLOOKUP($B234,'Gen V Original Stats'!$B:$H,3,FALSE)</f>
        <v>80</v>
      </c>
      <c r="E234">
        <f>VLOOKUP($B234,'Gen V Original Stats'!$B:$H,4,FALSE)</f>
        <v>90</v>
      </c>
      <c r="F234">
        <f>VLOOKUP($B234,'Gen V Original Stats'!$B:$H,5,FALSE)</f>
        <v>105</v>
      </c>
      <c r="G234">
        <f>VLOOKUP($B234,'Gen V Original Stats'!$B:$H,6,FALSE)</f>
        <v>95</v>
      </c>
      <c r="H234">
        <f>VLOOKUP($B234,'Gen V Original Stats'!$B:$H,7,FALSE)</f>
        <v>60</v>
      </c>
      <c r="I234">
        <f t="shared" si="4"/>
        <v>515</v>
      </c>
    </row>
    <row r="235" spans="1:9" x14ac:dyDescent="0.5">
      <c r="A235">
        <v>234</v>
      </c>
      <c r="B235" t="s">
        <v>233</v>
      </c>
      <c r="C235">
        <f>VLOOKUP($B235,'Gen V Original Stats'!$B:$H,2,FALSE)</f>
        <v>73</v>
      </c>
      <c r="D235">
        <f>VLOOKUP($B235,'Gen V Original Stats'!$B:$H,3,FALSE)</f>
        <v>95</v>
      </c>
      <c r="E235">
        <f>VLOOKUP($B235,'Gen V Original Stats'!$B:$H,4,FALSE)</f>
        <v>62</v>
      </c>
      <c r="F235">
        <f>VLOOKUP($B235,'Gen V Original Stats'!$B:$H,5,FALSE)</f>
        <v>85</v>
      </c>
      <c r="G235">
        <f>VLOOKUP($B235,'Gen V Original Stats'!$B:$H,6,FALSE)</f>
        <v>65</v>
      </c>
      <c r="H235">
        <f>VLOOKUP($B235,'Gen V Original Stats'!$B:$H,7,FALSE)</f>
        <v>85</v>
      </c>
      <c r="I235">
        <f t="shared" si="4"/>
        <v>465</v>
      </c>
    </row>
    <row r="236" spans="1:9" x14ac:dyDescent="0.5">
      <c r="A236">
        <v>235</v>
      </c>
      <c r="B236" t="s">
        <v>234</v>
      </c>
      <c r="C236">
        <f>VLOOKUP($B236,'Gen V Original Stats'!$B:$H,2,FALSE)</f>
        <v>55</v>
      </c>
      <c r="D236">
        <f>VLOOKUP($B236,'Gen V Original Stats'!$B:$H,3,FALSE)</f>
        <v>20</v>
      </c>
      <c r="E236">
        <f>VLOOKUP($B236,'Gen V Original Stats'!$B:$H,4,FALSE)</f>
        <v>35</v>
      </c>
      <c r="F236">
        <f>VLOOKUP($B236,'Gen V Original Stats'!$B:$H,5,FALSE)</f>
        <v>20</v>
      </c>
      <c r="G236">
        <f>VLOOKUP($B236,'Gen V Original Stats'!$B:$H,6,FALSE)</f>
        <v>45</v>
      </c>
      <c r="H236">
        <f>VLOOKUP($B236,'Gen V Original Stats'!$B:$H,7,FALSE)</f>
        <v>75</v>
      </c>
      <c r="I236">
        <f t="shared" si="4"/>
        <v>250</v>
      </c>
    </row>
    <row r="237" spans="1:9" x14ac:dyDescent="0.5">
      <c r="A237">
        <v>236</v>
      </c>
      <c r="B237" t="s">
        <v>235</v>
      </c>
      <c r="C237">
        <f>VLOOKUP($B237,'Gen V Original Stats'!$B:$H,2,FALSE)</f>
        <v>35</v>
      </c>
      <c r="D237">
        <f>VLOOKUP($B237,'Gen V Original Stats'!$B:$H,3,FALSE)</f>
        <v>35</v>
      </c>
      <c r="E237">
        <f>VLOOKUP($B237,'Gen V Original Stats'!$B:$H,4,FALSE)</f>
        <v>35</v>
      </c>
      <c r="F237">
        <f>VLOOKUP($B237,'Gen V Original Stats'!$B:$H,5,FALSE)</f>
        <v>35</v>
      </c>
      <c r="G237">
        <f>VLOOKUP($B237,'Gen V Original Stats'!$B:$H,6,FALSE)</f>
        <v>35</v>
      </c>
      <c r="H237">
        <f>VLOOKUP($B237,'Gen V Original Stats'!$B:$H,7,FALSE)</f>
        <v>35</v>
      </c>
      <c r="I237">
        <f t="shared" si="4"/>
        <v>210</v>
      </c>
    </row>
    <row r="238" spans="1:9" x14ac:dyDescent="0.5">
      <c r="A238">
        <v>237</v>
      </c>
      <c r="B238" t="s">
        <v>236</v>
      </c>
      <c r="C238">
        <f>VLOOKUP($B238,'Gen V Original Stats'!$B:$H,2,FALSE)</f>
        <v>50</v>
      </c>
      <c r="D238">
        <f>VLOOKUP($B238,'Gen V Original Stats'!$B:$H,3,FALSE)</f>
        <v>95</v>
      </c>
      <c r="E238">
        <f>VLOOKUP($B238,'Gen V Original Stats'!$B:$H,4,FALSE)</f>
        <v>95</v>
      </c>
      <c r="F238">
        <f>VLOOKUP($B238,'Gen V Original Stats'!$B:$H,5,FALSE)</f>
        <v>35</v>
      </c>
      <c r="G238">
        <f>VLOOKUP($B238,'Gen V Original Stats'!$B:$H,6,FALSE)</f>
        <v>110</v>
      </c>
      <c r="H238">
        <f>VLOOKUP($B238,'Gen V Original Stats'!$B:$H,7,FALSE)</f>
        <v>70</v>
      </c>
      <c r="I238">
        <f t="shared" si="4"/>
        <v>455</v>
      </c>
    </row>
    <row r="239" spans="1:9" x14ac:dyDescent="0.5">
      <c r="A239">
        <v>238</v>
      </c>
      <c r="B239" t="s">
        <v>237</v>
      </c>
      <c r="C239">
        <f>VLOOKUP($B239,'Gen V Original Stats'!$B:$H,2,FALSE)</f>
        <v>45</v>
      </c>
      <c r="D239">
        <f>VLOOKUP($B239,'Gen V Original Stats'!$B:$H,3,FALSE)</f>
        <v>30</v>
      </c>
      <c r="E239">
        <f>VLOOKUP($B239,'Gen V Original Stats'!$B:$H,4,FALSE)</f>
        <v>15</v>
      </c>
      <c r="F239">
        <f>VLOOKUP($B239,'Gen V Original Stats'!$B:$H,5,FALSE)</f>
        <v>85</v>
      </c>
      <c r="G239">
        <f>VLOOKUP($B239,'Gen V Original Stats'!$B:$H,6,FALSE)</f>
        <v>65</v>
      </c>
      <c r="H239">
        <f>VLOOKUP($B239,'Gen V Original Stats'!$B:$H,7,FALSE)</f>
        <v>65</v>
      </c>
      <c r="I239">
        <f t="shared" si="4"/>
        <v>305</v>
      </c>
    </row>
    <row r="240" spans="1:9" x14ac:dyDescent="0.5">
      <c r="A240">
        <v>239</v>
      </c>
      <c r="B240" t="s">
        <v>238</v>
      </c>
      <c r="C240">
        <f>VLOOKUP($B240,'Gen V Original Stats'!$B:$H,2,FALSE)</f>
        <v>45</v>
      </c>
      <c r="D240">
        <f>VLOOKUP($B240,'Gen V Original Stats'!$B:$H,3,FALSE)</f>
        <v>63</v>
      </c>
      <c r="E240">
        <f>VLOOKUP($B240,'Gen V Original Stats'!$B:$H,4,FALSE)</f>
        <v>37</v>
      </c>
      <c r="F240">
        <f>VLOOKUP($B240,'Gen V Original Stats'!$B:$H,5,FALSE)</f>
        <v>65</v>
      </c>
      <c r="G240">
        <f>VLOOKUP($B240,'Gen V Original Stats'!$B:$H,6,FALSE)</f>
        <v>55</v>
      </c>
      <c r="H240">
        <f>VLOOKUP($B240,'Gen V Original Stats'!$B:$H,7,FALSE)</f>
        <v>95</v>
      </c>
      <c r="I240">
        <f t="shared" si="4"/>
        <v>360</v>
      </c>
    </row>
    <row r="241" spans="1:9" x14ac:dyDescent="0.5">
      <c r="A241">
        <v>240</v>
      </c>
      <c r="B241" t="s">
        <v>239</v>
      </c>
      <c r="C241">
        <f>VLOOKUP($B241,'Gen V Original Stats'!$B:$H,2,FALSE)</f>
        <v>45</v>
      </c>
      <c r="D241">
        <f>VLOOKUP($B241,'Gen V Original Stats'!$B:$H,3,FALSE)</f>
        <v>75</v>
      </c>
      <c r="E241">
        <f>VLOOKUP($B241,'Gen V Original Stats'!$B:$H,4,FALSE)</f>
        <v>37</v>
      </c>
      <c r="F241">
        <f>VLOOKUP($B241,'Gen V Original Stats'!$B:$H,5,FALSE)</f>
        <v>70</v>
      </c>
      <c r="G241">
        <f>VLOOKUP($B241,'Gen V Original Stats'!$B:$H,6,FALSE)</f>
        <v>55</v>
      </c>
      <c r="H241">
        <f>VLOOKUP($B241,'Gen V Original Stats'!$B:$H,7,FALSE)</f>
        <v>83</v>
      </c>
      <c r="I241">
        <f t="shared" si="4"/>
        <v>365</v>
      </c>
    </row>
    <row r="242" spans="1:9" x14ac:dyDescent="0.5">
      <c r="A242">
        <v>241</v>
      </c>
      <c r="B242" t="s">
        <v>240</v>
      </c>
      <c r="C242">
        <f>VLOOKUP($B242,'Gen V Original Stats'!$B:$H,2,FALSE)</f>
        <v>95</v>
      </c>
      <c r="D242">
        <f>VLOOKUP($B242,'Gen V Original Stats'!$B:$H,3,FALSE)</f>
        <v>80</v>
      </c>
      <c r="E242">
        <f>VLOOKUP($B242,'Gen V Original Stats'!$B:$H,4,FALSE)</f>
        <v>105</v>
      </c>
      <c r="F242">
        <f>VLOOKUP($B242,'Gen V Original Stats'!$B:$H,5,FALSE)</f>
        <v>40</v>
      </c>
      <c r="G242">
        <f>VLOOKUP($B242,'Gen V Original Stats'!$B:$H,6,FALSE)</f>
        <v>70</v>
      </c>
      <c r="H242">
        <f>VLOOKUP($B242,'Gen V Original Stats'!$B:$H,7,FALSE)</f>
        <v>100</v>
      </c>
      <c r="I242">
        <f t="shared" si="4"/>
        <v>490</v>
      </c>
    </row>
    <row r="243" spans="1:9" x14ac:dyDescent="0.5">
      <c r="A243">
        <v>242</v>
      </c>
      <c r="B243" t="s">
        <v>241</v>
      </c>
      <c r="C243">
        <f>VLOOKUP($B243,'Gen V Original Stats'!$B:$H,2,FALSE)</f>
        <v>255</v>
      </c>
      <c r="D243">
        <f>VLOOKUP($B243,'Gen V Original Stats'!$B:$H,3,FALSE)</f>
        <v>10</v>
      </c>
      <c r="E243">
        <f>VLOOKUP($B243,'Gen V Original Stats'!$B:$H,4,FALSE)</f>
        <v>10</v>
      </c>
      <c r="F243">
        <f>VLOOKUP($B243,'Gen V Original Stats'!$B:$H,5,FALSE)</f>
        <v>75</v>
      </c>
      <c r="G243">
        <f>VLOOKUP($B243,'Gen V Original Stats'!$B:$H,6,FALSE)</f>
        <v>135</v>
      </c>
      <c r="H243">
        <f>VLOOKUP($B243,'Gen V Original Stats'!$B:$H,7,FALSE)</f>
        <v>55</v>
      </c>
      <c r="I243">
        <f t="shared" si="4"/>
        <v>540</v>
      </c>
    </row>
    <row r="244" spans="1:9" x14ac:dyDescent="0.5">
      <c r="A244">
        <v>243</v>
      </c>
      <c r="B244" t="s">
        <v>242</v>
      </c>
      <c r="C244">
        <f>VLOOKUP($B244,'Gen V Original Stats'!$B:$H,2,FALSE)</f>
        <v>90</v>
      </c>
      <c r="D244">
        <f>VLOOKUP($B244,'Gen V Original Stats'!$B:$H,3,FALSE)</f>
        <v>85</v>
      </c>
      <c r="E244">
        <f>VLOOKUP($B244,'Gen V Original Stats'!$B:$H,4,FALSE)</f>
        <v>75</v>
      </c>
      <c r="F244">
        <f>VLOOKUP($B244,'Gen V Original Stats'!$B:$H,5,FALSE)</f>
        <v>115</v>
      </c>
      <c r="G244">
        <f>VLOOKUP($B244,'Gen V Original Stats'!$B:$H,6,FALSE)</f>
        <v>100</v>
      </c>
      <c r="H244">
        <f>VLOOKUP($B244,'Gen V Original Stats'!$B:$H,7,FALSE)</f>
        <v>115</v>
      </c>
      <c r="I244">
        <f t="shared" si="4"/>
        <v>580</v>
      </c>
    </row>
    <row r="245" spans="1:9" x14ac:dyDescent="0.5">
      <c r="A245">
        <v>244</v>
      </c>
      <c r="B245" t="s">
        <v>243</v>
      </c>
      <c r="C245">
        <f>VLOOKUP($B245,'Gen V Original Stats'!$B:$H,2,FALSE)</f>
        <v>115</v>
      </c>
      <c r="D245">
        <f>VLOOKUP($B245,'Gen V Original Stats'!$B:$H,3,FALSE)</f>
        <v>115</v>
      </c>
      <c r="E245">
        <f>VLOOKUP($B245,'Gen V Original Stats'!$B:$H,4,FALSE)</f>
        <v>85</v>
      </c>
      <c r="F245">
        <f>VLOOKUP($B245,'Gen V Original Stats'!$B:$H,5,FALSE)</f>
        <v>90</v>
      </c>
      <c r="G245">
        <f>VLOOKUP($B245,'Gen V Original Stats'!$B:$H,6,FALSE)</f>
        <v>75</v>
      </c>
      <c r="H245">
        <f>VLOOKUP($B245,'Gen V Original Stats'!$B:$H,7,FALSE)</f>
        <v>100</v>
      </c>
      <c r="I245">
        <f t="shared" si="4"/>
        <v>580</v>
      </c>
    </row>
    <row r="246" spans="1:9" x14ac:dyDescent="0.5">
      <c r="A246">
        <v>245</v>
      </c>
      <c r="B246" t="s">
        <v>244</v>
      </c>
      <c r="C246">
        <f>VLOOKUP($B246,'Gen V Original Stats'!$B:$H,2,FALSE)</f>
        <v>100</v>
      </c>
      <c r="D246">
        <f>VLOOKUP($B246,'Gen V Original Stats'!$B:$H,3,FALSE)</f>
        <v>75</v>
      </c>
      <c r="E246">
        <f>VLOOKUP($B246,'Gen V Original Stats'!$B:$H,4,FALSE)</f>
        <v>115</v>
      </c>
      <c r="F246">
        <f>VLOOKUP($B246,'Gen V Original Stats'!$B:$H,5,FALSE)</f>
        <v>90</v>
      </c>
      <c r="G246">
        <f>VLOOKUP($B246,'Gen V Original Stats'!$B:$H,6,FALSE)</f>
        <v>115</v>
      </c>
      <c r="H246">
        <f>VLOOKUP($B246,'Gen V Original Stats'!$B:$H,7,FALSE)</f>
        <v>85</v>
      </c>
      <c r="I246">
        <f t="shared" si="4"/>
        <v>580</v>
      </c>
    </row>
    <row r="247" spans="1:9" x14ac:dyDescent="0.5">
      <c r="A247">
        <v>246</v>
      </c>
      <c r="B247" t="s">
        <v>245</v>
      </c>
      <c r="C247">
        <f>VLOOKUP($B247,'Gen V Original Stats'!$B:$H,2,FALSE)</f>
        <v>50</v>
      </c>
      <c r="D247">
        <f>VLOOKUP($B247,'Gen V Original Stats'!$B:$H,3,FALSE)</f>
        <v>64</v>
      </c>
      <c r="E247">
        <f>VLOOKUP($B247,'Gen V Original Stats'!$B:$H,4,FALSE)</f>
        <v>50</v>
      </c>
      <c r="F247">
        <f>VLOOKUP($B247,'Gen V Original Stats'!$B:$H,5,FALSE)</f>
        <v>45</v>
      </c>
      <c r="G247">
        <f>VLOOKUP($B247,'Gen V Original Stats'!$B:$H,6,FALSE)</f>
        <v>50</v>
      </c>
      <c r="H247">
        <f>VLOOKUP($B247,'Gen V Original Stats'!$B:$H,7,FALSE)</f>
        <v>41</v>
      </c>
      <c r="I247">
        <f t="shared" si="4"/>
        <v>300</v>
      </c>
    </row>
    <row r="248" spans="1:9" x14ac:dyDescent="0.5">
      <c r="A248">
        <v>247</v>
      </c>
      <c r="B248" t="s">
        <v>246</v>
      </c>
      <c r="C248">
        <f>VLOOKUP($B248,'Gen V Original Stats'!$B:$H,2,FALSE)</f>
        <v>70</v>
      </c>
      <c r="D248">
        <f>VLOOKUP($B248,'Gen V Original Stats'!$B:$H,3,FALSE)</f>
        <v>84</v>
      </c>
      <c r="E248">
        <f>VLOOKUP($B248,'Gen V Original Stats'!$B:$H,4,FALSE)</f>
        <v>70</v>
      </c>
      <c r="F248">
        <f>VLOOKUP($B248,'Gen V Original Stats'!$B:$H,5,FALSE)</f>
        <v>65</v>
      </c>
      <c r="G248">
        <f>VLOOKUP($B248,'Gen V Original Stats'!$B:$H,6,FALSE)</f>
        <v>70</v>
      </c>
      <c r="H248">
        <f>VLOOKUP($B248,'Gen V Original Stats'!$B:$H,7,FALSE)</f>
        <v>51</v>
      </c>
      <c r="I248">
        <f t="shared" si="4"/>
        <v>410</v>
      </c>
    </row>
    <row r="249" spans="1:9" x14ac:dyDescent="0.5">
      <c r="A249">
        <v>248</v>
      </c>
      <c r="B249" t="s">
        <v>247</v>
      </c>
      <c r="C249">
        <f>VLOOKUP($B249,'Gen V Original Stats'!$B:$H,2,FALSE)</f>
        <v>100</v>
      </c>
      <c r="D249">
        <f>VLOOKUP($B249,'Gen V Original Stats'!$B:$H,3,FALSE)</f>
        <v>134</v>
      </c>
      <c r="E249">
        <f>VLOOKUP($B249,'Gen V Original Stats'!$B:$H,4,FALSE)</f>
        <v>110</v>
      </c>
      <c r="F249">
        <f>VLOOKUP($B249,'Gen V Original Stats'!$B:$H,5,FALSE)</f>
        <v>95</v>
      </c>
      <c r="G249">
        <f>VLOOKUP($B249,'Gen V Original Stats'!$B:$H,6,FALSE)</f>
        <v>100</v>
      </c>
      <c r="H249">
        <f>VLOOKUP($B249,'Gen V Original Stats'!$B:$H,7,FALSE)</f>
        <v>61</v>
      </c>
      <c r="I249">
        <f t="shared" si="4"/>
        <v>600</v>
      </c>
    </row>
    <row r="250" spans="1:9" x14ac:dyDescent="0.5">
      <c r="A250">
        <v>249</v>
      </c>
      <c r="B250" t="s">
        <v>248</v>
      </c>
      <c r="C250">
        <f>VLOOKUP($B250,'Gen V Original Stats'!$B:$H,2,FALSE)</f>
        <v>106</v>
      </c>
      <c r="D250">
        <f>VLOOKUP($B250,'Gen V Original Stats'!$B:$H,3,FALSE)</f>
        <v>90</v>
      </c>
      <c r="E250">
        <f>VLOOKUP($B250,'Gen V Original Stats'!$B:$H,4,FALSE)</f>
        <v>130</v>
      </c>
      <c r="F250">
        <f>VLOOKUP($B250,'Gen V Original Stats'!$B:$H,5,FALSE)</f>
        <v>90</v>
      </c>
      <c r="G250">
        <f>VLOOKUP($B250,'Gen V Original Stats'!$B:$H,6,FALSE)</f>
        <v>154</v>
      </c>
      <c r="H250">
        <f>VLOOKUP($B250,'Gen V Original Stats'!$B:$H,7,FALSE)</f>
        <v>110</v>
      </c>
      <c r="I250">
        <f t="shared" si="4"/>
        <v>680</v>
      </c>
    </row>
    <row r="251" spans="1:9" x14ac:dyDescent="0.5">
      <c r="A251">
        <v>250</v>
      </c>
      <c r="B251" t="s">
        <v>249</v>
      </c>
      <c r="C251">
        <f>VLOOKUP($B251,'Gen V Original Stats'!$B:$H,2,FALSE)</f>
        <v>106</v>
      </c>
      <c r="D251">
        <f>VLOOKUP($B251,'Gen V Original Stats'!$B:$H,3,FALSE)</f>
        <v>130</v>
      </c>
      <c r="E251">
        <f>VLOOKUP($B251,'Gen V Original Stats'!$B:$H,4,FALSE)</f>
        <v>90</v>
      </c>
      <c r="F251">
        <f>VLOOKUP($B251,'Gen V Original Stats'!$B:$H,5,FALSE)</f>
        <v>110</v>
      </c>
      <c r="G251">
        <f>VLOOKUP($B251,'Gen V Original Stats'!$B:$H,6,FALSE)</f>
        <v>154</v>
      </c>
      <c r="H251">
        <f>VLOOKUP($B251,'Gen V Original Stats'!$B:$H,7,FALSE)</f>
        <v>90</v>
      </c>
      <c r="I251">
        <f t="shared" si="4"/>
        <v>680</v>
      </c>
    </row>
    <row r="252" spans="1:9" x14ac:dyDescent="0.5">
      <c r="A252">
        <v>251</v>
      </c>
      <c r="B252" t="s">
        <v>250</v>
      </c>
      <c r="C252">
        <f>VLOOKUP($B252,'Gen V Original Stats'!$B:$H,2,FALSE)</f>
        <v>100</v>
      </c>
      <c r="D252">
        <f>VLOOKUP($B252,'Gen V Original Stats'!$B:$H,3,FALSE)</f>
        <v>100</v>
      </c>
      <c r="E252">
        <f>VLOOKUP($B252,'Gen V Original Stats'!$B:$H,4,FALSE)</f>
        <v>100</v>
      </c>
      <c r="F252">
        <f>VLOOKUP($B252,'Gen V Original Stats'!$B:$H,5,FALSE)</f>
        <v>100</v>
      </c>
      <c r="G252">
        <f>VLOOKUP($B252,'Gen V Original Stats'!$B:$H,6,FALSE)</f>
        <v>100</v>
      </c>
      <c r="H252">
        <f>VLOOKUP($B252,'Gen V Original Stats'!$B:$H,7,FALSE)</f>
        <v>100</v>
      </c>
      <c r="I252">
        <f t="shared" si="4"/>
        <v>600</v>
      </c>
    </row>
    <row r="253" spans="1:9" x14ac:dyDescent="0.5">
      <c r="A253">
        <v>252</v>
      </c>
      <c r="B253" t="s">
        <v>251</v>
      </c>
      <c r="C253">
        <f>VLOOKUP($B253,'Gen V Original Stats'!$B:$H,2,FALSE)</f>
        <v>40</v>
      </c>
      <c r="D253">
        <f>VLOOKUP($B253,'Gen V Original Stats'!$B:$H,3,FALSE)</f>
        <v>45</v>
      </c>
      <c r="E253">
        <f>VLOOKUP($B253,'Gen V Original Stats'!$B:$H,4,FALSE)</f>
        <v>35</v>
      </c>
      <c r="F253">
        <f>VLOOKUP($B253,'Gen V Original Stats'!$B:$H,5,FALSE)</f>
        <v>65</v>
      </c>
      <c r="G253">
        <f>VLOOKUP($B253,'Gen V Original Stats'!$B:$H,6,FALSE)</f>
        <v>55</v>
      </c>
      <c r="H253">
        <f>VLOOKUP($B253,'Gen V Original Stats'!$B:$H,7,FALSE)</f>
        <v>70</v>
      </c>
      <c r="I253">
        <f t="shared" si="4"/>
        <v>310</v>
      </c>
    </row>
    <row r="254" spans="1:9" x14ac:dyDescent="0.5">
      <c r="A254">
        <v>253</v>
      </c>
      <c r="B254" t="s">
        <v>252</v>
      </c>
      <c r="C254">
        <f>VLOOKUP($B254,'Gen V Original Stats'!$B:$H,2,FALSE)</f>
        <v>50</v>
      </c>
      <c r="D254">
        <f>VLOOKUP($B254,'Gen V Original Stats'!$B:$H,3,FALSE)</f>
        <v>65</v>
      </c>
      <c r="E254">
        <f>VLOOKUP($B254,'Gen V Original Stats'!$B:$H,4,FALSE)</f>
        <v>45</v>
      </c>
      <c r="F254">
        <f>VLOOKUP($B254,'Gen V Original Stats'!$B:$H,5,FALSE)</f>
        <v>85</v>
      </c>
      <c r="G254">
        <f>VLOOKUP($B254,'Gen V Original Stats'!$B:$H,6,FALSE)</f>
        <v>65</v>
      </c>
      <c r="H254">
        <f>VLOOKUP($B254,'Gen V Original Stats'!$B:$H,7,FALSE)</f>
        <v>95</v>
      </c>
      <c r="I254">
        <f t="shared" si="4"/>
        <v>405</v>
      </c>
    </row>
    <row r="255" spans="1:9" x14ac:dyDescent="0.5">
      <c r="A255">
        <v>254</v>
      </c>
      <c r="B255" t="s">
        <v>253</v>
      </c>
      <c r="C255">
        <f>VLOOKUP($B255,'Gen V Original Stats'!$B:$H,2,FALSE)</f>
        <v>70</v>
      </c>
      <c r="D255">
        <f>VLOOKUP($B255,'Gen V Original Stats'!$B:$H,3,FALSE)</f>
        <v>85</v>
      </c>
      <c r="E255">
        <f>VLOOKUP($B255,'Gen V Original Stats'!$B:$H,4,FALSE)</f>
        <v>65</v>
      </c>
      <c r="F255">
        <f>VLOOKUP($B255,'Gen V Original Stats'!$B:$H,5,FALSE)</f>
        <v>105</v>
      </c>
      <c r="G255">
        <f>VLOOKUP($B255,'Gen V Original Stats'!$B:$H,6,FALSE)</f>
        <v>85</v>
      </c>
      <c r="H255">
        <f>VLOOKUP($B255,'Gen V Original Stats'!$B:$H,7,FALSE)</f>
        <v>120</v>
      </c>
      <c r="I255">
        <f t="shared" si="4"/>
        <v>530</v>
      </c>
    </row>
    <row r="256" spans="1:9" x14ac:dyDescent="0.5">
      <c r="A256">
        <v>255</v>
      </c>
      <c r="B256" t="s">
        <v>254</v>
      </c>
      <c r="C256">
        <f>VLOOKUP($B256,'Gen V Original Stats'!$B:$H,2,FALSE)</f>
        <v>45</v>
      </c>
      <c r="D256">
        <f>VLOOKUP($B256,'Gen V Original Stats'!$B:$H,3,FALSE)</f>
        <v>60</v>
      </c>
      <c r="E256">
        <f>VLOOKUP($B256,'Gen V Original Stats'!$B:$H,4,FALSE)</f>
        <v>40</v>
      </c>
      <c r="F256">
        <f>VLOOKUP($B256,'Gen V Original Stats'!$B:$H,5,FALSE)</f>
        <v>70</v>
      </c>
      <c r="G256">
        <f>VLOOKUP($B256,'Gen V Original Stats'!$B:$H,6,FALSE)</f>
        <v>50</v>
      </c>
      <c r="H256">
        <f>VLOOKUP($B256,'Gen V Original Stats'!$B:$H,7,FALSE)</f>
        <v>45</v>
      </c>
      <c r="I256">
        <f t="shared" si="4"/>
        <v>310</v>
      </c>
    </row>
    <row r="257" spans="1:9" x14ac:dyDescent="0.5">
      <c r="A257">
        <v>256</v>
      </c>
      <c r="B257" t="s">
        <v>255</v>
      </c>
      <c r="C257">
        <f>VLOOKUP($B257,'Gen V Original Stats'!$B:$H,2,FALSE)</f>
        <v>60</v>
      </c>
      <c r="D257">
        <f>VLOOKUP($B257,'Gen V Original Stats'!$B:$H,3,FALSE)</f>
        <v>85</v>
      </c>
      <c r="E257">
        <f>VLOOKUP($B257,'Gen V Original Stats'!$B:$H,4,FALSE)</f>
        <v>60</v>
      </c>
      <c r="F257">
        <f>VLOOKUP($B257,'Gen V Original Stats'!$B:$H,5,FALSE)</f>
        <v>85</v>
      </c>
      <c r="G257">
        <f>VLOOKUP($B257,'Gen V Original Stats'!$B:$H,6,FALSE)</f>
        <v>60</v>
      </c>
      <c r="H257">
        <f>VLOOKUP($B257,'Gen V Original Stats'!$B:$H,7,FALSE)</f>
        <v>55</v>
      </c>
      <c r="I257">
        <f t="shared" si="4"/>
        <v>405</v>
      </c>
    </row>
    <row r="258" spans="1:9" x14ac:dyDescent="0.5">
      <c r="A258">
        <v>257</v>
      </c>
      <c r="B258" t="s">
        <v>256</v>
      </c>
      <c r="C258">
        <f>VLOOKUP($B258,'Gen V Original Stats'!$B:$H,2,FALSE)</f>
        <v>80</v>
      </c>
      <c r="D258">
        <f>VLOOKUP($B258,'Gen V Original Stats'!$B:$H,3,FALSE)</f>
        <v>120</v>
      </c>
      <c r="E258">
        <f>VLOOKUP($B258,'Gen V Original Stats'!$B:$H,4,FALSE)</f>
        <v>70</v>
      </c>
      <c r="F258">
        <f>VLOOKUP($B258,'Gen V Original Stats'!$B:$H,5,FALSE)</f>
        <v>110</v>
      </c>
      <c r="G258">
        <f>VLOOKUP($B258,'Gen V Original Stats'!$B:$H,6,FALSE)</f>
        <v>70</v>
      </c>
      <c r="H258">
        <f>VLOOKUP($B258,'Gen V Original Stats'!$B:$H,7,FALSE)</f>
        <v>80</v>
      </c>
      <c r="I258">
        <f t="shared" si="4"/>
        <v>530</v>
      </c>
    </row>
    <row r="259" spans="1:9" x14ac:dyDescent="0.5">
      <c r="A259">
        <v>258</v>
      </c>
      <c r="B259" t="s">
        <v>257</v>
      </c>
      <c r="C259">
        <f>VLOOKUP($B259,'Gen V Original Stats'!$B:$H,2,FALSE)</f>
        <v>50</v>
      </c>
      <c r="D259">
        <f>VLOOKUP($B259,'Gen V Original Stats'!$B:$H,3,FALSE)</f>
        <v>70</v>
      </c>
      <c r="E259">
        <f>VLOOKUP($B259,'Gen V Original Stats'!$B:$H,4,FALSE)</f>
        <v>50</v>
      </c>
      <c r="F259">
        <f>VLOOKUP($B259,'Gen V Original Stats'!$B:$H,5,FALSE)</f>
        <v>50</v>
      </c>
      <c r="G259">
        <f>VLOOKUP($B259,'Gen V Original Stats'!$B:$H,6,FALSE)</f>
        <v>50</v>
      </c>
      <c r="H259">
        <f>VLOOKUP($B259,'Gen V Original Stats'!$B:$H,7,FALSE)</f>
        <v>40</v>
      </c>
      <c r="I259">
        <f t="shared" ref="I259:I322" si="5">SUM(C259:H259)</f>
        <v>310</v>
      </c>
    </row>
    <row r="260" spans="1:9" x14ac:dyDescent="0.5">
      <c r="A260">
        <v>259</v>
      </c>
      <c r="B260" t="s">
        <v>258</v>
      </c>
      <c r="C260">
        <f>VLOOKUP($B260,'Gen V Original Stats'!$B:$H,2,FALSE)</f>
        <v>70</v>
      </c>
      <c r="D260">
        <f>VLOOKUP($B260,'Gen V Original Stats'!$B:$H,3,FALSE)</f>
        <v>85</v>
      </c>
      <c r="E260">
        <f>VLOOKUP($B260,'Gen V Original Stats'!$B:$H,4,FALSE)</f>
        <v>70</v>
      </c>
      <c r="F260">
        <f>VLOOKUP($B260,'Gen V Original Stats'!$B:$H,5,FALSE)</f>
        <v>60</v>
      </c>
      <c r="G260">
        <f>VLOOKUP($B260,'Gen V Original Stats'!$B:$H,6,FALSE)</f>
        <v>70</v>
      </c>
      <c r="H260">
        <f>VLOOKUP($B260,'Gen V Original Stats'!$B:$H,7,FALSE)</f>
        <v>50</v>
      </c>
      <c r="I260">
        <f t="shared" si="5"/>
        <v>405</v>
      </c>
    </row>
    <row r="261" spans="1:9" x14ac:dyDescent="0.5">
      <c r="A261">
        <v>260</v>
      </c>
      <c r="B261" t="s">
        <v>259</v>
      </c>
      <c r="C261">
        <f>VLOOKUP($B261,'Gen V Original Stats'!$B:$H,2,FALSE)</f>
        <v>100</v>
      </c>
      <c r="D261">
        <f>VLOOKUP($B261,'Gen V Original Stats'!$B:$H,3,FALSE)</f>
        <v>110</v>
      </c>
      <c r="E261">
        <f>VLOOKUP($B261,'Gen V Original Stats'!$B:$H,4,FALSE)</f>
        <v>90</v>
      </c>
      <c r="F261">
        <f>VLOOKUP($B261,'Gen V Original Stats'!$B:$H,5,FALSE)</f>
        <v>85</v>
      </c>
      <c r="G261">
        <f>VLOOKUP($B261,'Gen V Original Stats'!$B:$H,6,FALSE)</f>
        <v>90</v>
      </c>
      <c r="H261">
        <f>VLOOKUP($B261,'Gen V Original Stats'!$B:$H,7,FALSE)</f>
        <v>60</v>
      </c>
      <c r="I261">
        <f t="shared" si="5"/>
        <v>535</v>
      </c>
    </row>
    <row r="262" spans="1:9" x14ac:dyDescent="0.5">
      <c r="A262">
        <v>261</v>
      </c>
      <c r="B262" t="s">
        <v>260</v>
      </c>
      <c r="C262">
        <f>VLOOKUP($B262,'Gen V Original Stats'!$B:$H,2,FALSE)</f>
        <v>35</v>
      </c>
      <c r="D262">
        <f>VLOOKUP($B262,'Gen V Original Stats'!$B:$H,3,FALSE)</f>
        <v>55</v>
      </c>
      <c r="E262">
        <f>VLOOKUP($B262,'Gen V Original Stats'!$B:$H,4,FALSE)</f>
        <v>35</v>
      </c>
      <c r="F262">
        <f>VLOOKUP($B262,'Gen V Original Stats'!$B:$H,5,FALSE)</f>
        <v>30</v>
      </c>
      <c r="G262">
        <f>VLOOKUP($B262,'Gen V Original Stats'!$B:$H,6,FALSE)</f>
        <v>30</v>
      </c>
      <c r="H262">
        <f>VLOOKUP($B262,'Gen V Original Stats'!$B:$H,7,FALSE)</f>
        <v>35</v>
      </c>
      <c r="I262">
        <f t="shared" si="5"/>
        <v>220</v>
      </c>
    </row>
    <row r="263" spans="1:9" x14ac:dyDescent="0.5">
      <c r="A263">
        <v>262</v>
      </c>
      <c r="B263" t="s">
        <v>261</v>
      </c>
      <c r="C263">
        <f>VLOOKUP($B263,'Gen V Original Stats'!$B:$H,2,FALSE)</f>
        <v>70</v>
      </c>
      <c r="D263">
        <f>VLOOKUP($B263,'Gen V Original Stats'!$B:$H,3,FALSE)</f>
        <v>90</v>
      </c>
      <c r="E263">
        <f>VLOOKUP($B263,'Gen V Original Stats'!$B:$H,4,FALSE)</f>
        <v>70</v>
      </c>
      <c r="F263">
        <f>VLOOKUP($B263,'Gen V Original Stats'!$B:$H,5,FALSE)</f>
        <v>60</v>
      </c>
      <c r="G263">
        <f>VLOOKUP($B263,'Gen V Original Stats'!$B:$H,6,FALSE)</f>
        <v>60</v>
      </c>
      <c r="H263">
        <f>VLOOKUP($B263,'Gen V Original Stats'!$B:$H,7,FALSE)</f>
        <v>70</v>
      </c>
      <c r="I263">
        <f t="shared" si="5"/>
        <v>420</v>
      </c>
    </row>
    <row r="264" spans="1:9" x14ac:dyDescent="0.5">
      <c r="A264">
        <v>263</v>
      </c>
      <c r="B264" t="s">
        <v>262</v>
      </c>
      <c r="C264">
        <f>VLOOKUP($B264,'Gen V Original Stats'!$B:$H,2,FALSE)</f>
        <v>38</v>
      </c>
      <c r="D264">
        <f>VLOOKUP($B264,'Gen V Original Stats'!$B:$H,3,FALSE)</f>
        <v>30</v>
      </c>
      <c r="E264">
        <f>VLOOKUP($B264,'Gen V Original Stats'!$B:$H,4,FALSE)</f>
        <v>41</v>
      </c>
      <c r="F264">
        <f>VLOOKUP($B264,'Gen V Original Stats'!$B:$H,5,FALSE)</f>
        <v>30</v>
      </c>
      <c r="G264">
        <f>VLOOKUP($B264,'Gen V Original Stats'!$B:$H,6,FALSE)</f>
        <v>41</v>
      </c>
      <c r="H264">
        <f>VLOOKUP($B264,'Gen V Original Stats'!$B:$H,7,FALSE)</f>
        <v>60</v>
      </c>
      <c r="I264">
        <f t="shared" si="5"/>
        <v>240</v>
      </c>
    </row>
    <row r="265" spans="1:9" x14ac:dyDescent="0.5">
      <c r="A265">
        <v>264</v>
      </c>
      <c r="B265" t="s">
        <v>263</v>
      </c>
      <c r="C265">
        <f>VLOOKUP($B265,'Gen V Original Stats'!$B:$H,2,FALSE)</f>
        <v>78</v>
      </c>
      <c r="D265">
        <f>VLOOKUP($B265,'Gen V Original Stats'!$B:$H,3,FALSE)</f>
        <v>70</v>
      </c>
      <c r="E265">
        <f>VLOOKUP($B265,'Gen V Original Stats'!$B:$H,4,FALSE)</f>
        <v>61</v>
      </c>
      <c r="F265">
        <f>VLOOKUP($B265,'Gen V Original Stats'!$B:$H,5,FALSE)</f>
        <v>50</v>
      </c>
      <c r="G265">
        <f>VLOOKUP($B265,'Gen V Original Stats'!$B:$H,6,FALSE)</f>
        <v>61</v>
      </c>
      <c r="H265">
        <f>VLOOKUP($B265,'Gen V Original Stats'!$B:$H,7,FALSE)</f>
        <v>100</v>
      </c>
      <c r="I265">
        <f t="shared" si="5"/>
        <v>420</v>
      </c>
    </row>
    <row r="266" spans="1:9" x14ac:dyDescent="0.5">
      <c r="A266">
        <v>265</v>
      </c>
      <c r="B266" t="s">
        <v>264</v>
      </c>
      <c r="C266">
        <f>VLOOKUP($B266,'Gen V Original Stats'!$B:$H,2,FALSE)</f>
        <v>45</v>
      </c>
      <c r="D266">
        <f>VLOOKUP($B266,'Gen V Original Stats'!$B:$H,3,FALSE)</f>
        <v>45</v>
      </c>
      <c r="E266">
        <f>VLOOKUP($B266,'Gen V Original Stats'!$B:$H,4,FALSE)</f>
        <v>35</v>
      </c>
      <c r="F266">
        <f>VLOOKUP($B266,'Gen V Original Stats'!$B:$H,5,FALSE)</f>
        <v>20</v>
      </c>
      <c r="G266">
        <f>VLOOKUP($B266,'Gen V Original Stats'!$B:$H,6,FALSE)</f>
        <v>30</v>
      </c>
      <c r="H266">
        <f>VLOOKUP($B266,'Gen V Original Stats'!$B:$H,7,FALSE)</f>
        <v>20</v>
      </c>
      <c r="I266">
        <f t="shared" si="5"/>
        <v>195</v>
      </c>
    </row>
    <row r="267" spans="1:9" x14ac:dyDescent="0.5">
      <c r="A267">
        <v>266</v>
      </c>
      <c r="B267" t="s">
        <v>265</v>
      </c>
      <c r="C267">
        <f>VLOOKUP($B267,'Gen V Original Stats'!$B:$H,2,FALSE)</f>
        <v>50</v>
      </c>
      <c r="D267">
        <f>VLOOKUP($B267,'Gen V Original Stats'!$B:$H,3,FALSE)</f>
        <v>35</v>
      </c>
      <c r="E267">
        <f>VLOOKUP($B267,'Gen V Original Stats'!$B:$H,4,FALSE)</f>
        <v>55</v>
      </c>
      <c r="F267">
        <f>VLOOKUP($B267,'Gen V Original Stats'!$B:$H,5,FALSE)</f>
        <v>25</v>
      </c>
      <c r="G267">
        <f>VLOOKUP($B267,'Gen V Original Stats'!$B:$H,6,FALSE)</f>
        <v>25</v>
      </c>
      <c r="H267">
        <f>VLOOKUP($B267,'Gen V Original Stats'!$B:$H,7,FALSE)</f>
        <v>15</v>
      </c>
      <c r="I267">
        <f t="shared" si="5"/>
        <v>205</v>
      </c>
    </row>
    <row r="268" spans="1:9" x14ac:dyDescent="0.5">
      <c r="A268">
        <v>267</v>
      </c>
      <c r="B268" t="s">
        <v>266</v>
      </c>
      <c r="C268">
        <f>VLOOKUP($B268,'Gen V Original Stats'!$B:$H,2,FALSE)</f>
        <v>60</v>
      </c>
      <c r="D268">
        <f>VLOOKUP($B268,'Gen V Original Stats'!$B:$H,3,FALSE)</f>
        <v>70</v>
      </c>
      <c r="E268">
        <f>VLOOKUP($B268,'Gen V Original Stats'!$B:$H,4,FALSE)</f>
        <v>50</v>
      </c>
      <c r="F268">
        <f>VLOOKUP($B268,'Gen V Original Stats'!$B:$H,5,FALSE)</f>
        <v>90</v>
      </c>
      <c r="G268">
        <f>VLOOKUP($B268,'Gen V Original Stats'!$B:$H,6,FALSE)</f>
        <v>50</v>
      </c>
      <c r="H268">
        <f>VLOOKUP($B268,'Gen V Original Stats'!$B:$H,7,FALSE)</f>
        <v>65</v>
      </c>
      <c r="I268">
        <f t="shared" si="5"/>
        <v>385</v>
      </c>
    </row>
    <row r="269" spans="1:9" x14ac:dyDescent="0.5">
      <c r="A269">
        <v>268</v>
      </c>
      <c r="B269" t="s">
        <v>267</v>
      </c>
      <c r="C269">
        <f>VLOOKUP($B269,'Gen V Original Stats'!$B:$H,2,FALSE)</f>
        <v>50</v>
      </c>
      <c r="D269">
        <f>VLOOKUP($B269,'Gen V Original Stats'!$B:$H,3,FALSE)</f>
        <v>35</v>
      </c>
      <c r="E269">
        <f>VLOOKUP($B269,'Gen V Original Stats'!$B:$H,4,FALSE)</f>
        <v>55</v>
      </c>
      <c r="F269">
        <f>VLOOKUP($B269,'Gen V Original Stats'!$B:$H,5,FALSE)</f>
        <v>25</v>
      </c>
      <c r="G269">
        <f>VLOOKUP($B269,'Gen V Original Stats'!$B:$H,6,FALSE)</f>
        <v>25</v>
      </c>
      <c r="H269">
        <f>VLOOKUP($B269,'Gen V Original Stats'!$B:$H,7,FALSE)</f>
        <v>15</v>
      </c>
      <c r="I269">
        <f t="shared" si="5"/>
        <v>205</v>
      </c>
    </row>
    <row r="270" spans="1:9" x14ac:dyDescent="0.5">
      <c r="A270">
        <v>269</v>
      </c>
      <c r="B270" t="s">
        <v>268</v>
      </c>
      <c r="C270">
        <f>VLOOKUP($B270,'Gen V Original Stats'!$B:$H,2,FALSE)</f>
        <v>60</v>
      </c>
      <c r="D270">
        <f>VLOOKUP($B270,'Gen V Original Stats'!$B:$H,3,FALSE)</f>
        <v>50</v>
      </c>
      <c r="E270">
        <f>VLOOKUP($B270,'Gen V Original Stats'!$B:$H,4,FALSE)</f>
        <v>70</v>
      </c>
      <c r="F270">
        <f>VLOOKUP($B270,'Gen V Original Stats'!$B:$H,5,FALSE)</f>
        <v>50</v>
      </c>
      <c r="G270">
        <f>VLOOKUP($B270,'Gen V Original Stats'!$B:$H,6,FALSE)</f>
        <v>90</v>
      </c>
      <c r="H270">
        <f>VLOOKUP($B270,'Gen V Original Stats'!$B:$H,7,FALSE)</f>
        <v>65</v>
      </c>
      <c r="I270">
        <f t="shared" si="5"/>
        <v>385</v>
      </c>
    </row>
    <row r="271" spans="1:9" x14ac:dyDescent="0.5">
      <c r="A271">
        <v>270</v>
      </c>
      <c r="B271" t="s">
        <v>269</v>
      </c>
      <c r="C271">
        <f>VLOOKUP($B271,'Gen V Original Stats'!$B:$H,2,FALSE)</f>
        <v>40</v>
      </c>
      <c r="D271">
        <f>VLOOKUP($B271,'Gen V Original Stats'!$B:$H,3,FALSE)</f>
        <v>30</v>
      </c>
      <c r="E271">
        <f>VLOOKUP($B271,'Gen V Original Stats'!$B:$H,4,FALSE)</f>
        <v>30</v>
      </c>
      <c r="F271">
        <f>VLOOKUP($B271,'Gen V Original Stats'!$B:$H,5,FALSE)</f>
        <v>40</v>
      </c>
      <c r="G271">
        <f>VLOOKUP($B271,'Gen V Original Stats'!$B:$H,6,FALSE)</f>
        <v>50</v>
      </c>
      <c r="H271">
        <f>VLOOKUP($B271,'Gen V Original Stats'!$B:$H,7,FALSE)</f>
        <v>30</v>
      </c>
      <c r="I271">
        <f t="shared" si="5"/>
        <v>220</v>
      </c>
    </row>
    <row r="272" spans="1:9" x14ac:dyDescent="0.5">
      <c r="A272">
        <v>271</v>
      </c>
      <c r="B272" t="s">
        <v>270</v>
      </c>
      <c r="C272">
        <f>VLOOKUP($B272,'Gen V Original Stats'!$B:$H,2,FALSE)</f>
        <v>60</v>
      </c>
      <c r="D272">
        <f>VLOOKUP($B272,'Gen V Original Stats'!$B:$H,3,FALSE)</f>
        <v>50</v>
      </c>
      <c r="E272">
        <f>VLOOKUP($B272,'Gen V Original Stats'!$B:$H,4,FALSE)</f>
        <v>50</v>
      </c>
      <c r="F272">
        <f>VLOOKUP($B272,'Gen V Original Stats'!$B:$H,5,FALSE)</f>
        <v>60</v>
      </c>
      <c r="G272">
        <f>VLOOKUP($B272,'Gen V Original Stats'!$B:$H,6,FALSE)</f>
        <v>70</v>
      </c>
      <c r="H272">
        <f>VLOOKUP($B272,'Gen V Original Stats'!$B:$H,7,FALSE)</f>
        <v>50</v>
      </c>
      <c r="I272">
        <f t="shared" si="5"/>
        <v>340</v>
      </c>
    </row>
    <row r="273" spans="1:9" x14ac:dyDescent="0.5">
      <c r="A273">
        <v>272</v>
      </c>
      <c r="B273" t="s">
        <v>271</v>
      </c>
      <c r="C273">
        <f>VLOOKUP($B273,'Gen V Original Stats'!$B:$H,2,FALSE)</f>
        <v>80</v>
      </c>
      <c r="D273">
        <f>VLOOKUP($B273,'Gen V Original Stats'!$B:$H,3,FALSE)</f>
        <v>70</v>
      </c>
      <c r="E273">
        <f>VLOOKUP($B273,'Gen V Original Stats'!$B:$H,4,FALSE)</f>
        <v>70</v>
      </c>
      <c r="F273">
        <f>VLOOKUP($B273,'Gen V Original Stats'!$B:$H,5,FALSE)</f>
        <v>90</v>
      </c>
      <c r="G273">
        <f>VLOOKUP($B273,'Gen V Original Stats'!$B:$H,6,FALSE)</f>
        <v>100</v>
      </c>
      <c r="H273">
        <f>VLOOKUP($B273,'Gen V Original Stats'!$B:$H,7,FALSE)</f>
        <v>70</v>
      </c>
      <c r="I273">
        <f t="shared" si="5"/>
        <v>480</v>
      </c>
    </row>
    <row r="274" spans="1:9" x14ac:dyDescent="0.5">
      <c r="A274">
        <v>273</v>
      </c>
      <c r="B274" t="s">
        <v>272</v>
      </c>
      <c r="C274">
        <f>VLOOKUP($B274,'Gen V Original Stats'!$B:$H,2,FALSE)</f>
        <v>40</v>
      </c>
      <c r="D274">
        <f>VLOOKUP($B274,'Gen V Original Stats'!$B:$H,3,FALSE)</f>
        <v>40</v>
      </c>
      <c r="E274">
        <f>VLOOKUP($B274,'Gen V Original Stats'!$B:$H,4,FALSE)</f>
        <v>50</v>
      </c>
      <c r="F274">
        <f>VLOOKUP($B274,'Gen V Original Stats'!$B:$H,5,FALSE)</f>
        <v>30</v>
      </c>
      <c r="G274">
        <f>VLOOKUP($B274,'Gen V Original Stats'!$B:$H,6,FALSE)</f>
        <v>30</v>
      </c>
      <c r="H274">
        <f>VLOOKUP($B274,'Gen V Original Stats'!$B:$H,7,FALSE)</f>
        <v>30</v>
      </c>
      <c r="I274">
        <f t="shared" si="5"/>
        <v>220</v>
      </c>
    </row>
    <row r="275" spans="1:9" x14ac:dyDescent="0.5">
      <c r="A275">
        <v>274</v>
      </c>
      <c r="B275" t="s">
        <v>273</v>
      </c>
      <c r="C275">
        <f>VLOOKUP($B275,'Gen V Original Stats'!$B:$H,2,FALSE)</f>
        <v>70</v>
      </c>
      <c r="D275">
        <f>VLOOKUP($B275,'Gen V Original Stats'!$B:$H,3,FALSE)</f>
        <v>70</v>
      </c>
      <c r="E275">
        <f>VLOOKUP($B275,'Gen V Original Stats'!$B:$H,4,FALSE)</f>
        <v>40</v>
      </c>
      <c r="F275">
        <f>VLOOKUP($B275,'Gen V Original Stats'!$B:$H,5,FALSE)</f>
        <v>60</v>
      </c>
      <c r="G275">
        <f>VLOOKUP($B275,'Gen V Original Stats'!$B:$H,6,FALSE)</f>
        <v>40</v>
      </c>
      <c r="H275">
        <f>VLOOKUP($B275,'Gen V Original Stats'!$B:$H,7,FALSE)</f>
        <v>60</v>
      </c>
      <c r="I275">
        <f t="shared" si="5"/>
        <v>340</v>
      </c>
    </row>
    <row r="276" spans="1:9" x14ac:dyDescent="0.5">
      <c r="A276">
        <v>275</v>
      </c>
      <c r="B276" t="s">
        <v>274</v>
      </c>
      <c r="C276">
        <f>VLOOKUP($B276,'Gen V Original Stats'!$B:$H,2,FALSE)</f>
        <v>90</v>
      </c>
      <c r="D276">
        <f>VLOOKUP($B276,'Gen V Original Stats'!$B:$H,3,FALSE)</f>
        <v>100</v>
      </c>
      <c r="E276">
        <f>VLOOKUP($B276,'Gen V Original Stats'!$B:$H,4,FALSE)</f>
        <v>60</v>
      </c>
      <c r="F276">
        <f>VLOOKUP($B276,'Gen V Original Stats'!$B:$H,5,FALSE)</f>
        <v>90</v>
      </c>
      <c r="G276">
        <f>VLOOKUP($B276,'Gen V Original Stats'!$B:$H,6,FALSE)</f>
        <v>60</v>
      </c>
      <c r="H276">
        <f>VLOOKUP($B276,'Gen V Original Stats'!$B:$H,7,FALSE)</f>
        <v>80</v>
      </c>
      <c r="I276">
        <f t="shared" si="5"/>
        <v>480</v>
      </c>
    </row>
    <row r="277" spans="1:9" x14ac:dyDescent="0.5">
      <c r="A277">
        <v>276</v>
      </c>
      <c r="B277" t="s">
        <v>275</v>
      </c>
      <c r="C277">
        <f>VLOOKUP($B277,'Gen V Original Stats'!$B:$H,2,FALSE)</f>
        <v>40</v>
      </c>
      <c r="D277">
        <f>VLOOKUP($B277,'Gen V Original Stats'!$B:$H,3,FALSE)</f>
        <v>55</v>
      </c>
      <c r="E277">
        <f>VLOOKUP($B277,'Gen V Original Stats'!$B:$H,4,FALSE)</f>
        <v>30</v>
      </c>
      <c r="F277">
        <f>VLOOKUP($B277,'Gen V Original Stats'!$B:$H,5,FALSE)</f>
        <v>30</v>
      </c>
      <c r="G277">
        <f>VLOOKUP($B277,'Gen V Original Stats'!$B:$H,6,FALSE)</f>
        <v>30</v>
      </c>
      <c r="H277">
        <f>VLOOKUP($B277,'Gen V Original Stats'!$B:$H,7,FALSE)</f>
        <v>85</v>
      </c>
      <c r="I277">
        <f t="shared" si="5"/>
        <v>270</v>
      </c>
    </row>
    <row r="278" spans="1:9" x14ac:dyDescent="0.5">
      <c r="A278">
        <v>277</v>
      </c>
      <c r="B278" t="s">
        <v>276</v>
      </c>
      <c r="C278">
        <f>VLOOKUP($B278,'Gen V Original Stats'!$B:$H,2,FALSE)</f>
        <v>60</v>
      </c>
      <c r="D278">
        <f>VLOOKUP($B278,'Gen V Original Stats'!$B:$H,3,FALSE)</f>
        <v>85</v>
      </c>
      <c r="E278">
        <f>VLOOKUP($B278,'Gen V Original Stats'!$B:$H,4,FALSE)</f>
        <v>60</v>
      </c>
      <c r="F278">
        <f>VLOOKUP($B278,'Gen V Original Stats'!$B:$H,5,FALSE)</f>
        <v>50</v>
      </c>
      <c r="G278">
        <f>VLOOKUP($B278,'Gen V Original Stats'!$B:$H,6,FALSE)</f>
        <v>50</v>
      </c>
      <c r="H278">
        <f>VLOOKUP($B278,'Gen V Original Stats'!$B:$H,7,FALSE)</f>
        <v>125</v>
      </c>
      <c r="I278">
        <f t="shared" si="5"/>
        <v>430</v>
      </c>
    </row>
    <row r="279" spans="1:9" x14ac:dyDescent="0.5">
      <c r="A279">
        <v>278</v>
      </c>
      <c r="B279" t="s">
        <v>277</v>
      </c>
      <c r="C279">
        <f>VLOOKUP($B279,'Gen V Original Stats'!$B:$H,2,FALSE)</f>
        <v>40</v>
      </c>
      <c r="D279">
        <f>VLOOKUP($B279,'Gen V Original Stats'!$B:$H,3,FALSE)</f>
        <v>30</v>
      </c>
      <c r="E279">
        <f>VLOOKUP($B279,'Gen V Original Stats'!$B:$H,4,FALSE)</f>
        <v>30</v>
      </c>
      <c r="F279">
        <f>VLOOKUP($B279,'Gen V Original Stats'!$B:$H,5,FALSE)</f>
        <v>55</v>
      </c>
      <c r="G279">
        <f>VLOOKUP($B279,'Gen V Original Stats'!$B:$H,6,FALSE)</f>
        <v>30</v>
      </c>
      <c r="H279">
        <f>VLOOKUP($B279,'Gen V Original Stats'!$B:$H,7,FALSE)</f>
        <v>85</v>
      </c>
      <c r="I279">
        <f t="shared" si="5"/>
        <v>270</v>
      </c>
    </row>
    <row r="280" spans="1:9" x14ac:dyDescent="0.5">
      <c r="A280">
        <v>279</v>
      </c>
      <c r="B280" t="s">
        <v>278</v>
      </c>
      <c r="C280">
        <f>VLOOKUP($B280,'Gen V Original Stats'!$B:$H,2,FALSE)</f>
        <v>60</v>
      </c>
      <c r="D280">
        <f>VLOOKUP($B280,'Gen V Original Stats'!$B:$H,3,FALSE)</f>
        <v>50</v>
      </c>
      <c r="E280">
        <f>VLOOKUP($B280,'Gen V Original Stats'!$B:$H,4,FALSE)</f>
        <v>100</v>
      </c>
      <c r="F280">
        <f>VLOOKUP($B280,'Gen V Original Stats'!$B:$H,5,FALSE)</f>
        <v>85</v>
      </c>
      <c r="G280">
        <f>VLOOKUP($B280,'Gen V Original Stats'!$B:$H,6,FALSE)</f>
        <v>70</v>
      </c>
      <c r="H280">
        <f>VLOOKUP($B280,'Gen V Original Stats'!$B:$H,7,FALSE)</f>
        <v>65</v>
      </c>
      <c r="I280">
        <f t="shared" si="5"/>
        <v>430</v>
      </c>
    </row>
    <row r="281" spans="1:9" x14ac:dyDescent="0.5">
      <c r="A281">
        <v>280</v>
      </c>
      <c r="B281" t="s">
        <v>279</v>
      </c>
      <c r="C281">
        <f>VLOOKUP($B281,'Gen V Original Stats'!$B:$H,2,FALSE)</f>
        <v>28</v>
      </c>
      <c r="D281">
        <f>VLOOKUP($B281,'Gen V Original Stats'!$B:$H,3,FALSE)</f>
        <v>25</v>
      </c>
      <c r="E281">
        <f>VLOOKUP($B281,'Gen V Original Stats'!$B:$H,4,FALSE)</f>
        <v>25</v>
      </c>
      <c r="F281">
        <f>VLOOKUP($B281,'Gen V Original Stats'!$B:$H,5,FALSE)</f>
        <v>45</v>
      </c>
      <c r="G281">
        <f>VLOOKUP($B281,'Gen V Original Stats'!$B:$H,6,FALSE)</f>
        <v>35</v>
      </c>
      <c r="H281">
        <f>VLOOKUP($B281,'Gen V Original Stats'!$B:$H,7,FALSE)</f>
        <v>40</v>
      </c>
      <c r="I281">
        <f t="shared" si="5"/>
        <v>198</v>
      </c>
    </row>
    <row r="282" spans="1:9" x14ac:dyDescent="0.5">
      <c r="A282">
        <v>281</v>
      </c>
      <c r="B282" t="s">
        <v>280</v>
      </c>
      <c r="C282">
        <f>VLOOKUP($B282,'Gen V Original Stats'!$B:$H,2,FALSE)</f>
        <v>38</v>
      </c>
      <c r="D282">
        <f>VLOOKUP($B282,'Gen V Original Stats'!$B:$H,3,FALSE)</f>
        <v>35</v>
      </c>
      <c r="E282">
        <f>VLOOKUP($B282,'Gen V Original Stats'!$B:$H,4,FALSE)</f>
        <v>35</v>
      </c>
      <c r="F282">
        <f>VLOOKUP($B282,'Gen V Original Stats'!$B:$H,5,FALSE)</f>
        <v>65</v>
      </c>
      <c r="G282">
        <f>VLOOKUP($B282,'Gen V Original Stats'!$B:$H,6,FALSE)</f>
        <v>55</v>
      </c>
      <c r="H282">
        <f>VLOOKUP($B282,'Gen V Original Stats'!$B:$H,7,FALSE)</f>
        <v>50</v>
      </c>
      <c r="I282">
        <f t="shared" si="5"/>
        <v>278</v>
      </c>
    </row>
    <row r="283" spans="1:9" x14ac:dyDescent="0.5">
      <c r="A283">
        <v>282</v>
      </c>
      <c r="B283" t="s">
        <v>281</v>
      </c>
      <c r="C283">
        <f>VLOOKUP($B283,'Gen V Original Stats'!$B:$H,2,FALSE)</f>
        <v>68</v>
      </c>
      <c r="D283">
        <f>VLOOKUP($B283,'Gen V Original Stats'!$B:$H,3,FALSE)</f>
        <v>65</v>
      </c>
      <c r="E283">
        <f>VLOOKUP($B283,'Gen V Original Stats'!$B:$H,4,FALSE)</f>
        <v>65</v>
      </c>
      <c r="F283">
        <f>VLOOKUP($B283,'Gen V Original Stats'!$B:$H,5,FALSE)</f>
        <v>125</v>
      </c>
      <c r="G283">
        <f>VLOOKUP($B283,'Gen V Original Stats'!$B:$H,6,FALSE)</f>
        <v>115</v>
      </c>
      <c r="H283">
        <f>VLOOKUP($B283,'Gen V Original Stats'!$B:$H,7,FALSE)</f>
        <v>80</v>
      </c>
      <c r="I283">
        <f t="shared" si="5"/>
        <v>518</v>
      </c>
    </row>
    <row r="284" spans="1:9" x14ac:dyDescent="0.5">
      <c r="A284">
        <v>283</v>
      </c>
      <c r="B284" t="s">
        <v>282</v>
      </c>
      <c r="C284">
        <f>VLOOKUP($B284,'Gen V Original Stats'!$B:$H,2,FALSE)</f>
        <v>40</v>
      </c>
      <c r="D284">
        <f>VLOOKUP($B284,'Gen V Original Stats'!$B:$H,3,FALSE)</f>
        <v>30</v>
      </c>
      <c r="E284">
        <f>VLOOKUP($B284,'Gen V Original Stats'!$B:$H,4,FALSE)</f>
        <v>32</v>
      </c>
      <c r="F284">
        <f>VLOOKUP($B284,'Gen V Original Stats'!$B:$H,5,FALSE)</f>
        <v>50</v>
      </c>
      <c r="G284">
        <f>VLOOKUP($B284,'Gen V Original Stats'!$B:$H,6,FALSE)</f>
        <v>52</v>
      </c>
      <c r="H284">
        <f>VLOOKUP($B284,'Gen V Original Stats'!$B:$H,7,FALSE)</f>
        <v>65</v>
      </c>
      <c r="I284">
        <f t="shared" si="5"/>
        <v>269</v>
      </c>
    </row>
    <row r="285" spans="1:9" x14ac:dyDescent="0.5">
      <c r="A285">
        <v>284</v>
      </c>
      <c r="B285" t="s">
        <v>283</v>
      </c>
      <c r="C285">
        <f>VLOOKUP($B285,'Gen V Original Stats'!$B:$H,2,FALSE)</f>
        <v>70</v>
      </c>
      <c r="D285">
        <f>VLOOKUP($B285,'Gen V Original Stats'!$B:$H,3,FALSE)</f>
        <v>60</v>
      </c>
      <c r="E285">
        <f>VLOOKUP($B285,'Gen V Original Stats'!$B:$H,4,FALSE)</f>
        <v>62</v>
      </c>
      <c r="F285">
        <f>VLOOKUP($B285,'Gen V Original Stats'!$B:$H,5,FALSE)</f>
        <v>80</v>
      </c>
      <c r="G285">
        <f>VLOOKUP($B285,'Gen V Original Stats'!$B:$H,6,FALSE)</f>
        <v>82</v>
      </c>
      <c r="H285">
        <f>VLOOKUP($B285,'Gen V Original Stats'!$B:$H,7,FALSE)</f>
        <v>60</v>
      </c>
      <c r="I285">
        <f t="shared" si="5"/>
        <v>414</v>
      </c>
    </row>
    <row r="286" spans="1:9" x14ac:dyDescent="0.5">
      <c r="A286">
        <v>285</v>
      </c>
      <c r="B286" t="s">
        <v>284</v>
      </c>
      <c r="C286">
        <f>VLOOKUP($B286,'Gen V Original Stats'!$B:$H,2,FALSE)</f>
        <v>60</v>
      </c>
      <c r="D286">
        <f>VLOOKUP($B286,'Gen V Original Stats'!$B:$H,3,FALSE)</f>
        <v>40</v>
      </c>
      <c r="E286">
        <f>VLOOKUP($B286,'Gen V Original Stats'!$B:$H,4,FALSE)</f>
        <v>60</v>
      </c>
      <c r="F286">
        <f>VLOOKUP($B286,'Gen V Original Stats'!$B:$H,5,FALSE)</f>
        <v>40</v>
      </c>
      <c r="G286">
        <f>VLOOKUP($B286,'Gen V Original Stats'!$B:$H,6,FALSE)</f>
        <v>60</v>
      </c>
      <c r="H286">
        <f>VLOOKUP($B286,'Gen V Original Stats'!$B:$H,7,FALSE)</f>
        <v>35</v>
      </c>
      <c r="I286">
        <f t="shared" si="5"/>
        <v>295</v>
      </c>
    </row>
    <row r="287" spans="1:9" x14ac:dyDescent="0.5">
      <c r="A287">
        <v>286</v>
      </c>
      <c r="B287" t="s">
        <v>285</v>
      </c>
      <c r="C287">
        <f>VLOOKUP($B287,'Gen V Original Stats'!$B:$H,2,FALSE)</f>
        <v>60</v>
      </c>
      <c r="D287">
        <f>VLOOKUP($B287,'Gen V Original Stats'!$B:$H,3,FALSE)</f>
        <v>130</v>
      </c>
      <c r="E287">
        <f>VLOOKUP($B287,'Gen V Original Stats'!$B:$H,4,FALSE)</f>
        <v>80</v>
      </c>
      <c r="F287">
        <f>VLOOKUP($B287,'Gen V Original Stats'!$B:$H,5,FALSE)</f>
        <v>60</v>
      </c>
      <c r="G287">
        <f>VLOOKUP($B287,'Gen V Original Stats'!$B:$H,6,FALSE)</f>
        <v>60</v>
      </c>
      <c r="H287">
        <f>VLOOKUP($B287,'Gen V Original Stats'!$B:$H,7,FALSE)</f>
        <v>70</v>
      </c>
      <c r="I287">
        <f t="shared" si="5"/>
        <v>460</v>
      </c>
    </row>
    <row r="288" spans="1:9" x14ac:dyDescent="0.5">
      <c r="A288">
        <v>287</v>
      </c>
      <c r="B288" t="s">
        <v>286</v>
      </c>
      <c r="C288">
        <f>VLOOKUP($B288,'Gen V Original Stats'!$B:$H,2,FALSE)</f>
        <v>60</v>
      </c>
      <c r="D288">
        <f>VLOOKUP($B288,'Gen V Original Stats'!$B:$H,3,FALSE)</f>
        <v>60</v>
      </c>
      <c r="E288">
        <f>VLOOKUP($B288,'Gen V Original Stats'!$B:$H,4,FALSE)</f>
        <v>60</v>
      </c>
      <c r="F288">
        <f>VLOOKUP($B288,'Gen V Original Stats'!$B:$H,5,FALSE)</f>
        <v>35</v>
      </c>
      <c r="G288">
        <f>VLOOKUP($B288,'Gen V Original Stats'!$B:$H,6,FALSE)</f>
        <v>35</v>
      </c>
      <c r="H288">
        <f>VLOOKUP($B288,'Gen V Original Stats'!$B:$H,7,FALSE)</f>
        <v>30</v>
      </c>
      <c r="I288">
        <f t="shared" si="5"/>
        <v>280</v>
      </c>
    </row>
    <row r="289" spans="1:9" x14ac:dyDescent="0.5">
      <c r="A289">
        <v>288</v>
      </c>
      <c r="B289" t="s">
        <v>287</v>
      </c>
      <c r="C289">
        <f>VLOOKUP($B289,'Gen V Original Stats'!$B:$H,2,FALSE)</f>
        <v>80</v>
      </c>
      <c r="D289">
        <f>VLOOKUP($B289,'Gen V Original Stats'!$B:$H,3,FALSE)</f>
        <v>80</v>
      </c>
      <c r="E289">
        <f>VLOOKUP($B289,'Gen V Original Stats'!$B:$H,4,FALSE)</f>
        <v>80</v>
      </c>
      <c r="F289">
        <f>VLOOKUP($B289,'Gen V Original Stats'!$B:$H,5,FALSE)</f>
        <v>55</v>
      </c>
      <c r="G289">
        <f>VLOOKUP($B289,'Gen V Original Stats'!$B:$H,6,FALSE)</f>
        <v>55</v>
      </c>
      <c r="H289">
        <f>VLOOKUP($B289,'Gen V Original Stats'!$B:$H,7,FALSE)</f>
        <v>90</v>
      </c>
      <c r="I289">
        <f t="shared" si="5"/>
        <v>440</v>
      </c>
    </row>
    <row r="290" spans="1:9" x14ac:dyDescent="0.5">
      <c r="A290">
        <v>289</v>
      </c>
      <c r="B290" t="s">
        <v>288</v>
      </c>
      <c r="C290">
        <f>VLOOKUP($B290,'Gen V Original Stats'!$B:$H,2,FALSE)</f>
        <v>150</v>
      </c>
      <c r="D290">
        <f>VLOOKUP($B290,'Gen V Original Stats'!$B:$H,3,FALSE)</f>
        <v>160</v>
      </c>
      <c r="E290">
        <f>VLOOKUP($B290,'Gen V Original Stats'!$B:$H,4,FALSE)</f>
        <v>100</v>
      </c>
      <c r="F290">
        <f>VLOOKUP($B290,'Gen V Original Stats'!$B:$H,5,FALSE)</f>
        <v>95</v>
      </c>
      <c r="G290">
        <f>VLOOKUP($B290,'Gen V Original Stats'!$B:$H,6,FALSE)</f>
        <v>65</v>
      </c>
      <c r="H290">
        <f>VLOOKUP($B290,'Gen V Original Stats'!$B:$H,7,FALSE)</f>
        <v>100</v>
      </c>
      <c r="I290">
        <f t="shared" si="5"/>
        <v>670</v>
      </c>
    </row>
    <row r="291" spans="1:9" x14ac:dyDescent="0.5">
      <c r="A291">
        <v>290</v>
      </c>
      <c r="B291" t="s">
        <v>289</v>
      </c>
      <c r="C291">
        <f>VLOOKUP($B291,'Gen V Original Stats'!$B:$H,2,FALSE)</f>
        <v>31</v>
      </c>
      <c r="D291">
        <f>VLOOKUP($B291,'Gen V Original Stats'!$B:$H,3,FALSE)</f>
        <v>45</v>
      </c>
      <c r="E291">
        <f>VLOOKUP($B291,'Gen V Original Stats'!$B:$H,4,FALSE)</f>
        <v>90</v>
      </c>
      <c r="F291">
        <f>VLOOKUP($B291,'Gen V Original Stats'!$B:$H,5,FALSE)</f>
        <v>30</v>
      </c>
      <c r="G291">
        <f>VLOOKUP($B291,'Gen V Original Stats'!$B:$H,6,FALSE)</f>
        <v>30</v>
      </c>
      <c r="H291">
        <f>VLOOKUP($B291,'Gen V Original Stats'!$B:$H,7,FALSE)</f>
        <v>40</v>
      </c>
      <c r="I291">
        <f t="shared" si="5"/>
        <v>266</v>
      </c>
    </row>
    <row r="292" spans="1:9" x14ac:dyDescent="0.5">
      <c r="A292">
        <v>291</v>
      </c>
      <c r="B292" t="s">
        <v>290</v>
      </c>
      <c r="C292">
        <f>VLOOKUP($B292,'Gen V Original Stats'!$B:$H,2,FALSE)</f>
        <v>61</v>
      </c>
      <c r="D292">
        <f>VLOOKUP($B292,'Gen V Original Stats'!$B:$H,3,FALSE)</f>
        <v>90</v>
      </c>
      <c r="E292">
        <f>VLOOKUP($B292,'Gen V Original Stats'!$B:$H,4,FALSE)</f>
        <v>45</v>
      </c>
      <c r="F292">
        <f>VLOOKUP($B292,'Gen V Original Stats'!$B:$H,5,FALSE)</f>
        <v>50</v>
      </c>
      <c r="G292">
        <f>VLOOKUP($B292,'Gen V Original Stats'!$B:$H,6,FALSE)</f>
        <v>50</v>
      </c>
      <c r="H292">
        <f>VLOOKUP($B292,'Gen V Original Stats'!$B:$H,7,FALSE)</f>
        <v>160</v>
      </c>
      <c r="I292">
        <f t="shared" si="5"/>
        <v>456</v>
      </c>
    </row>
    <row r="293" spans="1:9" x14ac:dyDescent="0.5">
      <c r="A293">
        <v>292</v>
      </c>
      <c r="B293" t="s">
        <v>291</v>
      </c>
      <c r="C293">
        <f>VLOOKUP($B293,'Gen V Original Stats'!$B:$H,2,FALSE)</f>
        <v>1</v>
      </c>
      <c r="D293">
        <f>VLOOKUP($B293,'Gen V Original Stats'!$B:$H,3,FALSE)</f>
        <v>90</v>
      </c>
      <c r="E293">
        <f>VLOOKUP($B293,'Gen V Original Stats'!$B:$H,4,FALSE)</f>
        <v>45</v>
      </c>
      <c r="F293">
        <f>VLOOKUP($B293,'Gen V Original Stats'!$B:$H,5,FALSE)</f>
        <v>30</v>
      </c>
      <c r="G293">
        <f>VLOOKUP($B293,'Gen V Original Stats'!$B:$H,6,FALSE)</f>
        <v>30</v>
      </c>
      <c r="H293">
        <f>VLOOKUP($B293,'Gen V Original Stats'!$B:$H,7,FALSE)</f>
        <v>40</v>
      </c>
      <c r="I293">
        <f t="shared" si="5"/>
        <v>236</v>
      </c>
    </row>
    <row r="294" spans="1:9" x14ac:dyDescent="0.5">
      <c r="A294">
        <v>293</v>
      </c>
      <c r="B294" t="s">
        <v>292</v>
      </c>
      <c r="C294">
        <f>VLOOKUP($B294,'Gen V Original Stats'!$B:$H,2,FALSE)</f>
        <v>64</v>
      </c>
      <c r="D294">
        <f>VLOOKUP($B294,'Gen V Original Stats'!$B:$H,3,FALSE)</f>
        <v>51</v>
      </c>
      <c r="E294">
        <f>VLOOKUP($B294,'Gen V Original Stats'!$B:$H,4,FALSE)</f>
        <v>23</v>
      </c>
      <c r="F294">
        <f>VLOOKUP($B294,'Gen V Original Stats'!$B:$H,5,FALSE)</f>
        <v>51</v>
      </c>
      <c r="G294">
        <f>VLOOKUP($B294,'Gen V Original Stats'!$B:$H,6,FALSE)</f>
        <v>23</v>
      </c>
      <c r="H294">
        <f>VLOOKUP($B294,'Gen V Original Stats'!$B:$H,7,FALSE)</f>
        <v>28</v>
      </c>
      <c r="I294">
        <f t="shared" si="5"/>
        <v>240</v>
      </c>
    </row>
    <row r="295" spans="1:9" x14ac:dyDescent="0.5">
      <c r="A295">
        <v>294</v>
      </c>
      <c r="B295" t="s">
        <v>293</v>
      </c>
      <c r="C295">
        <f>VLOOKUP($B295,'Gen V Original Stats'!$B:$H,2,FALSE)</f>
        <v>84</v>
      </c>
      <c r="D295">
        <f>VLOOKUP($B295,'Gen V Original Stats'!$B:$H,3,FALSE)</f>
        <v>71</v>
      </c>
      <c r="E295">
        <f>VLOOKUP($B295,'Gen V Original Stats'!$B:$H,4,FALSE)</f>
        <v>43</v>
      </c>
      <c r="F295">
        <f>VLOOKUP($B295,'Gen V Original Stats'!$B:$H,5,FALSE)</f>
        <v>71</v>
      </c>
      <c r="G295">
        <f>VLOOKUP($B295,'Gen V Original Stats'!$B:$H,6,FALSE)</f>
        <v>43</v>
      </c>
      <c r="H295">
        <f>VLOOKUP($B295,'Gen V Original Stats'!$B:$H,7,FALSE)</f>
        <v>48</v>
      </c>
      <c r="I295">
        <f t="shared" si="5"/>
        <v>360</v>
      </c>
    </row>
    <row r="296" spans="1:9" x14ac:dyDescent="0.5">
      <c r="A296">
        <v>295</v>
      </c>
      <c r="B296" t="s">
        <v>294</v>
      </c>
      <c r="C296">
        <f>VLOOKUP($B296,'Gen V Original Stats'!$B:$H,2,FALSE)</f>
        <v>104</v>
      </c>
      <c r="D296">
        <f>VLOOKUP($B296,'Gen V Original Stats'!$B:$H,3,FALSE)</f>
        <v>91</v>
      </c>
      <c r="E296">
        <f>VLOOKUP($B296,'Gen V Original Stats'!$B:$H,4,FALSE)</f>
        <v>63</v>
      </c>
      <c r="F296">
        <f>VLOOKUP($B296,'Gen V Original Stats'!$B:$H,5,FALSE)</f>
        <v>91</v>
      </c>
      <c r="G296">
        <f>VLOOKUP($B296,'Gen V Original Stats'!$B:$H,6,FALSE)</f>
        <v>63</v>
      </c>
      <c r="H296">
        <f>VLOOKUP($B296,'Gen V Original Stats'!$B:$H,7,FALSE)</f>
        <v>68</v>
      </c>
      <c r="I296">
        <f t="shared" si="5"/>
        <v>480</v>
      </c>
    </row>
    <row r="297" spans="1:9" x14ac:dyDescent="0.5">
      <c r="A297">
        <v>296</v>
      </c>
      <c r="B297" t="s">
        <v>295</v>
      </c>
      <c r="C297">
        <f>VLOOKUP($B297,'Gen V Original Stats'!$B:$H,2,FALSE)</f>
        <v>72</v>
      </c>
      <c r="D297">
        <f>VLOOKUP($B297,'Gen V Original Stats'!$B:$H,3,FALSE)</f>
        <v>60</v>
      </c>
      <c r="E297">
        <f>VLOOKUP($B297,'Gen V Original Stats'!$B:$H,4,FALSE)</f>
        <v>30</v>
      </c>
      <c r="F297">
        <f>VLOOKUP($B297,'Gen V Original Stats'!$B:$H,5,FALSE)</f>
        <v>20</v>
      </c>
      <c r="G297">
        <f>VLOOKUP($B297,'Gen V Original Stats'!$B:$H,6,FALSE)</f>
        <v>30</v>
      </c>
      <c r="H297">
        <f>VLOOKUP($B297,'Gen V Original Stats'!$B:$H,7,FALSE)</f>
        <v>25</v>
      </c>
      <c r="I297">
        <f t="shared" si="5"/>
        <v>237</v>
      </c>
    </row>
    <row r="298" spans="1:9" x14ac:dyDescent="0.5">
      <c r="A298">
        <v>297</v>
      </c>
      <c r="B298" t="s">
        <v>296</v>
      </c>
      <c r="C298">
        <f>VLOOKUP($B298,'Gen V Original Stats'!$B:$H,2,FALSE)</f>
        <v>144</v>
      </c>
      <c r="D298">
        <f>VLOOKUP($B298,'Gen V Original Stats'!$B:$H,3,FALSE)</f>
        <v>120</v>
      </c>
      <c r="E298">
        <f>VLOOKUP($B298,'Gen V Original Stats'!$B:$H,4,FALSE)</f>
        <v>60</v>
      </c>
      <c r="F298">
        <f>VLOOKUP($B298,'Gen V Original Stats'!$B:$H,5,FALSE)</f>
        <v>40</v>
      </c>
      <c r="G298">
        <f>VLOOKUP($B298,'Gen V Original Stats'!$B:$H,6,FALSE)</f>
        <v>60</v>
      </c>
      <c r="H298">
        <f>VLOOKUP($B298,'Gen V Original Stats'!$B:$H,7,FALSE)</f>
        <v>50</v>
      </c>
      <c r="I298">
        <f t="shared" si="5"/>
        <v>474</v>
      </c>
    </row>
    <row r="299" spans="1:9" x14ac:dyDescent="0.5">
      <c r="A299">
        <v>298</v>
      </c>
      <c r="B299" t="s">
        <v>297</v>
      </c>
      <c r="C299">
        <f>VLOOKUP($B299,'Gen V Original Stats'!$B:$H,2,FALSE)</f>
        <v>50</v>
      </c>
      <c r="D299">
        <f>VLOOKUP($B299,'Gen V Original Stats'!$B:$H,3,FALSE)</f>
        <v>20</v>
      </c>
      <c r="E299">
        <f>VLOOKUP($B299,'Gen V Original Stats'!$B:$H,4,FALSE)</f>
        <v>40</v>
      </c>
      <c r="F299">
        <f>VLOOKUP($B299,'Gen V Original Stats'!$B:$H,5,FALSE)</f>
        <v>20</v>
      </c>
      <c r="G299">
        <f>VLOOKUP($B299,'Gen V Original Stats'!$B:$H,6,FALSE)</f>
        <v>40</v>
      </c>
      <c r="H299">
        <f>VLOOKUP($B299,'Gen V Original Stats'!$B:$H,7,FALSE)</f>
        <v>20</v>
      </c>
      <c r="I299">
        <f t="shared" si="5"/>
        <v>190</v>
      </c>
    </row>
    <row r="300" spans="1:9" x14ac:dyDescent="0.5">
      <c r="A300">
        <v>299</v>
      </c>
      <c r="B300" t="s">
        <v>298</v>
      </c>
      <c r="C300">
        <f>VLOOKUP($B300,'Gen V Original Stats'!$B:$H,2,FALSE)</f>
        <v>30</v>
      </c>
      <c r="D300">
        <f>VLOOKUP($B300,'Gen V Original Stats'!$B:$H,3,FALSE)</f>
        <v>45</v>
      </c>
      <c r="E300">
        <f>VLOOKUP($B300,'Gen V Original Stats'!$B:$H,4,FALSE)</f>
        <v>135</v>
      </c>
      <c r="F300">
        <f>VLOOKUP($B300,'Gen V Original Stats'!$B:$H,5,FALSE)</f>
        <v>45</v>
      </c>
      <c r="G300">
        <f>VLOOKUP($B300,'Gen V Original Stats'!$B:$H,6,FALSE)</f>
        <v>90</v>
      </c>
      <c r="H300">
        <f>VLOOKUP($B300,'Gen V Original Stats'!$B:$H,7,FALSE)</f>
        <v>30</v>
      </c>
      <c r="I300">
        <f t="shared" si="5"/>
        <v>375</v>
      </c>
    </row>
    <row r="301" spans="1:9" x14ac:dyDescent="0.5">
      <c r="A301">
        <v>300</v>
      </c>
      <c r="B301" t="s">
        <v>299</v>
      </c>
      <c r="C301">
        <f>VLOOKUP($B301,'Gen V Original Stats'!$B:$H,2,FALSE)</f>
        <v>50</v>
      </c>
      <c r="D301">
        <f>VLOOKUP($B301,'Gen V Original Stats'!$B:$H,3,FALSE)</f>
        <v>45</v>
      </c>
      <c r="E301">
        <f>VLOOKUP($B301,'Gen V Original Stats'!$B:$H,4,FALSE)</f>
        <v>45</v>
      </c>
      <c r="F301">
        <f>VLOOKUP($B301,'Gen V Original Stats'!$B:$H,5,FALSE)</f>
        <v>35</v>
      </c>
      <c r="G301">
        <f>VLOOKUP($B301,'Gen V Original Stats'!$B:$H,6,FALSE)</f>
        <v>35</v>
      </c>
      <c r="H301">
        <f>VLOOKUP($B301,'Gen V Original Stats'!$B:$H,7,FALSE)</f>
        <v>50</v>
      </c>
      <c r="I301">
        <f t="shared" si="5"/>
        <v>260</v>
      </c>
    </row>
    <row r="302" spans="1:9" x14ac:dyDescent="0.5">
      <c r="A302">
        <v>301</v>
      </c>
      <c r="B302" t="s">
        <v>300</v>
      </c>
      <c r="C302">
        <f>VLOOKUP($B302,'Gen V Original Stats'!$B:$H,2,FALSE)</f>
        <v>70</v>
      </c>
      <c r="D302">
        <f>VLOOKUP($B302,'Gen V Original Stats'!$B:$H,3,FALSE)</f>
        <v>65</v>
      </c>
      <c r="E302">
        <f>VLOOKUP($B302,'Gen V Original Stats'!$B:$H,4,FALSE)</f>
        <v>65</v>
      </c>
      <c r="F302">
        <f>VLOOKUP($B302,'Gen V Original Stats'!$B:$H,5,FALSE)</f>
        <v>55</v>
      </c>
      <c r="G302">
        <f>VLOOKUP($B302,'Gen V Original Stats'!$B:$H,6,FALSE)</f>
        <v>55</v>
      </c>
      <c r="H302">
        <f>VLOOKUP($B302,'Gen V Original Stats'!$B:$H,7,FALSE)</f>
        <v>70</v>
      </c>
      <c r="I302">
        <f t="shared" si="5"/>
        <v>380</v>
      </c>
    </row>
    <row r="303" spans="1:9" x14ac:dyDescent="0.5">
      <c r="A303">
        <v>302</v>
      </c>
      <c r="B303" t="s">
        <v>301</v>
      </c>
      <c r="C303">
        <f>VLOOKUP($B303,'Gen V Original Stats'!$B:$H,2,FALSE)</f>
        <v>50</v>
      </c>
      <c r="D303">
        <f>VLOOKUP($B303,'Gen V Original Stats'!$B:$H,3,FALSE)</f>
        <v>75</v>
      </c>
      <c r="E303">
        <f>VLOOKUP($B303,'Gen V Original Stats'!$B:$H,4,FALSE)</f>
        <v>75</v>
      </c>
      <c r="F303">
        <f>VLOOKUP($B303,'Gen V Original Stats'!$B:$H,5,FALSE)</f>
        <v>65</v>
      </c>
      <c r="G303">
        <f>VLOOKUP($B303,'Gen V Original Stats'!$B:$H,6,FALSE)</f>
        <v>65</v>
      </c>
      <c r="H303">
        <f>VLOOKUP($B303,'Gen V Original Stats'!$B:$H,7,FALSE)</f>
        <v>50</v>
      </c>
      <c r="I303">
        <f t="shared" si="5"/>
        <v>380</v>
      </c>
    </row>
    <row r="304" spans="1:9" x14ac:dyDescent="0.5">
      <c r="A304">
        <v>303</v>
      </c>
      <c r="B304" t="s">
        <v>302</v>
      </c>
      <c r="C304">
        <f>VLOOKUP($B304,'Gen V Original Stats'!$B:$H,2,FALSE)</f>
        <v>50</v>
      </c>
      <c r="D304">
        <f>VLOOKUP($B304,'Gen V Original Stats'!$B:$H,3,FALSE)</f>
        <v>85</v>
      </c>
      <c r="E304">
        <f>VLOOKUP($B304,'Gen V Original Stats'!$B:$H,4,FALSE)</f>
        <v>85</v>
      </c>
      <c r="F304">
        <f>VLOOKUP($B304,'Gen V Original Stats'!$B:$H,5,FALSE)</f>
        <v>55</v>
      </c>
      <c r="G304">
        <f>VLOOKUP($B304,'Gen V Original Stats'!$B:$H,6,FALSE)</f>
        <v>55</v>
      </c>
      <c r="H304">
        <f>VLOOKUP($B304,'Gen V Original Stats'!$B:$H,7,FALSE)</f>
        <v>50</v>
      </c>
      <c r="I304">
        <f t="shared" si="5"/>
        <v>380</v>
      </c>
    </row>
    <row r="305" spans="1:9" x14ac:dyDescent="0.5">
      <c r="A305">
        <v>304</v>
      </c>
      <c r="B305" t="s">
        <v>303</v>
      </c>
      <c r="C305">
        <f>VLOOKUP($B305,'Gen V Original Stats'!$B:$H,2,FALSE)</f>
        <v>50</v>
      </c>
      <c r="D305">
        <f>VLOOKUP($B305,'Gen V Original Stats'!$B:$H,3,FALSE)</f>
        <v>70</v>
      </c>
      <c r="E305">
        <f>VLOOKUP($B305,'Gen V Original Stats'!$B:$H,4,FALSE)</f>
        <v>100</v>
      </c>
      <c r="F305">
        <f>VLOOKUP($B305,'Gen V Original Stats'!$B:$H,5,FALSE)</f>
        <v>40</v>
      </c>
      <c r="G305">
        <f>VLOOKUP($B305,'Gen V Original Stats'!$B:$H,6,FALSE)</f>
        <v>40</v>
      </c>
      <c r="H305">
        <f>VLOOKUP($B305,'Gen V Original Stats'!$B:$H,7,FALSE)</f>
        <v>30</v>
      </c>
      <c r="I305">
        <f t="shared" si="5"/>
        <v>330</v>
      </c>
    </row>
    <row r="306" spans="1:9" x14ac:dyDescent="0.5">
      <c r="A306">
        <v>305</v>
      </c>
      <c r="B306" t="s">
        <v>304</v>
      </c>
      <c r="C306">
        <f>VLOOKUP($B306,'Gen V Original Stats'!$B:$H,2,FALSE)</f>
        <v>60</v>
      </c>
      <c r="D306">
        <f>VLOOKUP($B306,'Gen V Original Stats'!$B:$H,3,FALSE)</f>
        <v>90</v>
      </c>
      <c r="E306">
        <f>VLOOKUP($B306,'Gen V Original Stats'!$B:$H,4,FALSE)</f>
        <v>140</v>
      </c>
      <c r="F306">
        <f>VLOOKUP($B306,'Gen V Original Stats'!$B:$H,5,FALSE)</f>
        <v>50</v>
      </c>
      <c r="G306">
        <f>VLOOKUP($B306,'Gen V Original Stats'!$B:$H,6,FALSE)</f>
        <v>50</v>
      </c>
      <c r="H306">
        <f>VLOOKUP($B306,'Gen V Original Stats'!$B:$H,7,FALSE)</f>
        <v>40</v>
      </c>
      <c r="I306">
        <f t="shared" si="5"/>
        <v>430</v>
      </c>
    </row>
    <row r="307" spans="1:9" x14ac:dyDescent="0.5">
      <c r="A307">
        <v>306</v>
      </c>
      <c r="B307" t="s">
        <v>305</v>
      </c>
      <c r="C307">
        <f>VLOOKUP($B307,'Gen V Original Stats'!$B:$H,2,FALSE)</f>
        <v>70</v>
      </c>
      <c r="D307">
        <f>VLOOKUP($B307,'Gen V Original Stats'!$B:$H,3,FALSE)</f>
        <v>110</v>
      </c>
      <c r="E307">
        <f>VLOOKUP($B307,'Gen V Original Stats'!$B:$H,4,FALSE)</f>
        <v>180</v>
      </c>
      <c r="F307">
        <f>VLOOKUP($B307,'Gen V Original Stats'!$B:$H,5,FALSE)</f>
        <v>60</v>
      </c>
      <c r="G307">
        <f>VLOOKUP($B307,'Gen V Original Stats'!$B:$H,6,FALSE)</f>
        <v>60</v>
      </c>
      <c r="H307">
        <f>VLOOKUP($B307,'Gen V Original Stats'!$B:$H,7,FALSE)</f>
        <v>50</v>
      </c>
      <c r="I307">
        <f t="shared" si="5"/>
        <v>530</v>
      </c>
    </row>
    <row r="308" spans="1:9" x14ac:dyDescent="0.5">
      <c r="A308">
        <v>307</v>
      </c>
      <c r="B308" t="s">
        <v>306</v>
      </c>
      <c r="C308">
        <f>VLOOKUP($B308,'Gen V Original Stats'!$B:$H,2,FALSE)</f>
        <v>30</v>
      </c>
      <c r="D308">
        <f>VLOOKUP($B308,'Gen V Original Stats'!$B:$H,3,FALSE)</f>
        <v>40</v>
      </c>
      <c r="E308">
        <f>VLOOKUP($B308,'Gen V Original Stats'!$B:$H,4,FALSE)</f>
        <v>55</v>
      </c>
      <c r="F308">
        <f>VLOOKUP($B308,'Gen V Original Stats'!$B:$H,5,FALSE)</f>
        <v>40</v>
      </c>
      <c r="G308">
        <f>VLOOKUP($B308,'Gen V Original Stats'!$B:$H,6,FALSE)</f>
        <v>55</v>
      </c>
      <c r="H308">
        <f>VLOOKUP($B308,'Gen V Original Stats'!$B:$H,7,FALSE)</f>
        <v>60</v>
      </c>
      <c r="I308">
        <f t="shared" si="5"/>
        <v>280</v>
      </c>
    </row>
    <row r="309" spans="1:9" x14ac:dyDescent="0.5">
      <c r="A309">
        <v>308</v>
      </c>
      <c r="B309" t="s">
        <v>307</v>
      </c>
      <c r="C309">
        <f>VLOOKUP($B309,'Gen V Original Stats'!$B:$H,2,FALSE)</f>
        <v>60</v>
      </c>
      <c r="D309">
        <f>VLOOKUP($B309,'Gen V Original Stats'!$B:$H,3,FALSE)</f>
        <v>60</v>
      </c>
      <c r="E309">
        <f>VLOOKUP($B309,'Gen V Original Stats'!$B:$H,4,FALSE)</f>
        <v>75</v>
      </c>
      <c r="F309">
        <f>VLOOKUP($B309,'Gen V Original Stats'!$B:$H,5,FALSE)</f>
        <v>60</v>
      </c>
      <c r="G309">
        <f>VLOOKUP($B309,'Gen V Original Stats'!$B:$H,6,FALSE)</f>
        <v>75</v>
      </c>
      <c r="H309">
        <f>VLOOKUP($B309,'Gen V Original Stats'!$B:$H,7,FALSE)</f>
        <v>80</v>
      </c>
      <c r="I309">
        <f t="shared" si="5"/>
        <v>410</v>
      </c>
    </row>
    <row r="310" spans="1:9" x14ac:dyDescent="0.5">
      <c r="A310">
        <v>309</v>
      </c>
      <c r="B310" t="s">
        <v>308</v>
      </c>
      <c r="C310">
        <f>VLOOKUP($B310,'Gen V Original Stats'!$B:$H,2,FALSE)</f>
        <v>40</v>
      </c>
      <c r="D310">
        <f>VLOOKUP($B310,'Gen V Original Stats'!$B:$H,3,FALSE)</f>
        <v>45</v>
      </c>
      <c r="E310">
        <f>VLOOKUP($B310,'Gen V Original Stats'!$B:$H,4,FALSE)</f>
        <v>40</v>
      </c>
      <c r="F310">
        <f>VLOOKUP($B310,'Gen V Original Stats'!$B:$H,5,FALSE)</f>
        <v>65</v>
      </c>
      <c r="G310">
        <f>VLOOKUP($B310,'Gen V Original Stats'!$B:$H,6,FALSE)</f>
        <v>40</v>
      </c>
      <c r="H310">
        <f>VLOOKUP($B310,'Gen V Original Stats'!$B:$H,7,FALSE)</f>
        <v>65</v>
      </c>
      <c r="I310">
        <f t="shared" si="5"/>
        <v>295</v>
      </c>
    </row>
    <row r="311" spans="1:9" x14ac:dyDescent="0.5">
      <c r="A311">
        <v>310</v>
      </c>
      <c r="B311" t="s">
        <v>309</v>
      </c>
      <c r="C311">
        <f>VLOOKUP($B311,'Gen V Original Stats'!$B:$H,2,FALSE)</f>
        <v>70</v>
      </c>
      <c r="D311">
        <f>VLOOKUP($B311,'Gen V Original Stats'!$B:$H,3,FALSE)</f>
        <v>75</v>
      </c>
      <c r="E311">
        <f>VLOOKUP($B311,'Gen V Original Stats'!$B:$H,4,FALSE)</f>
        <v>60</v>
      </c>
      <c r="F311">
        <f>VLOOKUP($B311,'Gen V Original Stats'!$B:$H,5,FALSE)</f>
        <v>105</v>
      </c>
      <c r="G311">
        <f>VLOOKUP($B311,'Gen V Original Stats'!$B:$H,6,FALSE)</f>
        <v>60</v>
      </c>
      <c r="H311">
        <f>VLOOKUP($B311,'Gen V Original Stats'!$B:$H,7,FALSE)</f>
        <v>105</v>
      </c>
      <c r="I311">
        <f t="shared" si="5"/>
        <v>475</v>
      </c>
    </row>
    <row r="312" spans="1:9" x14ac:dyDescent="0.5">
      <c r="A312">
        <v>311</v>
      </c>
      <c r="B312" t="s">
        <v>310</v>
      </c>
      <c r="C312">
        <f>VLOOKUP($B312,'Gen V Original Stats'!$B:$H,2,FALSE)</f>
        <v>60</v>
      </c>
      <c r="D312">
        <f>VLOOKUP($B312,'Gen V Original Stats'!$B:$H,3,FALSE)</f>
        <v>50</v>
      </c>
      <c r="E312">
        <f>VLOOKUP($B312,'Gen V Original Stats'!$B:$H,4,FALSE)</f>
        <v>40</v>
      </c>
      <c r="F312">
        <f>VLOOKUP($B312,'Gen V Original Stats'!$B:$H,5,FALSE)</f>
        <v>85</v>
      </c>
      <c r="G312">
        <f>VLOOKUP($B312,'Gen V Original Stats'!$B:$H,6,FALSE)</f>
        <v>75</v>
      </c>
      <c r="H312">
        <f>VLOOKUP($B312,'Gen V Original Stats'!$B:$H,7,FALSE)</f>
        <v>95</v>
      </c>
      <c r="I312">
        <f t="shared" si="5"/>
        <v>405</v>
      </c>
    </row>
    <row r="313" spans="1:9" x14ac:dyDescent="0.5">
      <c r="A313">
        <v>312</v>
      </c>
      <c r="B313" t="s">
        <v>311</v>
      </c>
      <c r="C313">
        <f>VLOOKUP($B313,'Gen V Original Stats'!$B:$H,2,FALSE)</f>
        <v>60</v>
      </c>
      <c r="D313">
        <f>VLOOKUP($B313,'Gen V Original Stats'!$B:$H,3,FALSE)</f>
        <v>40</v>
      </c>
      <c r="E313">
        <f>VLOOKUP($B313,'Gen V Original Stats'!$B:$H,4,FALSE)</f>
        <v>50</v>
      </c>
      <c r="F313">
        <f>VLOOKUP($B313,'Gen V Original Stats'!$B:$H,5,FALSE)</f>
        <v>75</v>
      </c>
      <c r="G313">
        <f>VLOOKUP($B313,'Gen V Original Stats'!$B:$H,6,FALSE)</f>
        <v>85</v>
      </c>
      <c r="H313">
        <f>VLOOKUP($B313,'Gen V Original Stats'!$B:$H,7,FALSE)</f>
        <v>95</v>
      </c>
      <c r="I313">
        <f t="shared" si="5"/>
        <v>405</v>
      </c>
    </row>
    <row r="314" spans="1:9" x14ac:dyDescent="0.5">
      <c r="A314">
        <v>313</v>
      </c>
      <c r="B314" t="s">
        <v>312</v>
      </c>
      <c r="C314">
        <f>VLOOKUP($B314,'Gen V Original Stats'!$B:$H,2,FALSE)</f>
        <v>65</v>
      </c>
      <c r="D314">
        <f>VLOOKUP($B314,'Gen V Original Stats'!$B:$H,3,FALSE)</f>
        <v>73</v>
      </c>
      <c r="E314">
        <f>VLOOKUP($B314,'Gen V Original Stats'!$B:$H,4,FALSE)</f>
        <v>55</v>
      </c>
      <c r="F314">
        <f>VLOOKUP($B314,'Gen V Original Stats'!$B:$H,5,FALSE)</f>
        <v>47</v>
      </c>
      <c r="G314">
        <f>VLOOKUP($B314,'Gen V Original Stats'!$B:$H,6,FALSE)</f>
        <v>75</v>
      </c>
      <c r="H314">
        <f>VLOOKUP($B314,'Gen V Original Stats'!$B:$H,7,FALSE)</f>
        <v>85</v>
      </c>
      <c r="I314">
        <f t="shared" si="5"/>
        <v>400</v>
      </c>
    </row>
    <row r="315" spans="1:9" x14ac:dyDescent="0.5">
      <c r="A315">
        <v>314</v>
      </c>
      <c r="B315" t="s">
        <v>313</v>
      </c>
      <c r="C315">
        <f>VLOOKUP($B315,'Gen V Original Stats'!$B:$H,2,FALSE)</f>
        <v>65</v>
      </c>
      <c r="D315">
        <f>VLOOKUP($B315,'Gen V Original Stats'!$B:$H,3,FALSE)</f>
        <v>47</v>
      </c>
      <c r="E315">
        <f>VLOOKUP($B315,'Gen V Original Stats'!$B:$H,4,FALSE)</f>
        <v>55</v>
      </c>
      <c r="F315">
        <f>VLOOKUP($B315,'Gen V Original Stats'!$B:$H,5,FALSE)</f>
        <v>73</v>
      </c>
      <c r="G315">
        <f>VLOOKUP($B315,'Gen V Original Stats'!$B:$H,6,FALSE)</f>
        <v>75</v>
      </c>
      <c r="H315">
        <f>VLOOKUP($B315,'Gen V Original Stats'!$B:$H,7,FALSE)</f>
        <v>85</v>
      </c>
      <c r="I315">
        <f t="shared" si="5"/>
        <v>400</v>
      </c>
    </row>
    <row r="316" spans="1:9" x14ac:dyDescent="0.5">
      <c r="A316">
        <v>315</v>
      </c>
      <c r="B316" t="s">
        <v>314</v>
      </c>
      <c r="C316">
        <f>VLOOKUP($B316,'Gen V Original Stats'!$B:$H,2,FALSE)</f>
        <v>50</v>
      </c>
      <c r="D316">
        <f>VLOOKUP($B316,'Gen V Original Stats'!$B:$H,3,FALSE)</f>
        <v>60</v>
      </c>
      <c r="E316">
        <f>VLOOKUP($B316,'Gen V Original Stats'!$B:$H,4,FALSE)</f>
        <v>45</v>
      </c>
      <c r="F316">
        <f>VLOOKUP($B316,'Gen V Original Stats'!$B:$H,5,FALSE)</f>
        <v>100</v>
      </c>
      <c r="G316">
        <f>VLOOKUP($B316,'Gen V Original Stats'!$B:$H,6,FALSE)</f>
        <v>80</v>
      </c>
      <c r="H316">
        <f>VLOOKUP($B316,'Gen V Original Stats'!$B:$H,7,FALSE)</f>
        <v>65</v>
      </c>
      <c r="I316">
        <f t="shared" si="5"/>
        <v>400</v>
      </c>
    </row>
    <row r="317" spans="1:9" x14ac:dyDescent="0.5">
      <c r="A317">
        <v>316</v>
      </c>
      <c r="B317" t="s">
        <v>315</v>
      </c>
      <c r="C317">
        <f>VLOOKUP($B317,'Gen V Original Stats'!$B:$H,2,FALSE)</f>
        <v>70</v>
      </c>
      <c r="D317">
        <f>VLOOKUP($B317,'Gen V Original Stats'!$B:$H,3,FALSE)</f>
        <v>43</v>
      </c>
      <c r="E317">
        <f>VLOOKUP($B317,'Gen V Original Stats'!$B:$H,4,FALSE)</f>
        <v>53</v>
      </c>
      <c r="F317">
        <f>VLOOKUP($B317,'Gen V Original Stats'!$B:$H,5,FALSE)</f>
        <v>43</v>
      </c>
      <c r="G317">
        <f>VLOOKUP($B317,'Gen V Original Stats'!$B:$H,6,FALSE)</f>
        <v>53</v>
      </c>
      <c r="H317">
        <f>VLOOKUP($B317,'Gen V Original Stats'!$B:$H,7,FALSE)</f>
        <v>40</v>
      </c>
      <c r="I317">
        <f t="shared" si="5"/>
        <v>302</v>
      </c>
    </row>
    <row r="318" spans="1:9" x14ac:dyDescent="0.5">
      <c r="A318">
        <v>317</v>
      </c>
      <c r="B318" t="s">
        <v>316</v>
      </c>
      <c r="C318">
        <f>VLOOKUP($B318,'Gen V Original Stats'!$B:$H,2,FALSE)</f>
        <v>100</v>
      </c>
      <c r="D318">
        <f>VLOOKUP($B318,'Gen V Original Stats'!$B:$H,3,FALSE)</f>
        <v>73</v>
      </c>
      <c r="E318">
        <f>VLOOKUP($B318,'Gen V Original Stats'!$B:$H,4,FALSE)</f>
        <v>83</v>
      </c>
      <c r="F318">
        <f>VLOOKUP($B318,'Gen V Original Stats'!$B:$H,5,FALSE)</f>
        <v>73</v>
      </c>
      <c r="G318">
        <f>VLOOKUP($B318,'Gen V Original Stats'!$B:$H,6,FALSE)</f>
        <v>83</v>
      </c>
      <c r="H318">
        <f>VLOOKUP($B318,'Gen V Original Stats'!$B:$H,7,FALSE)</f>
        <v>55</v>
      </c>
      <c r="I318">
        <f t="shared" si="5"/>
        <v>467</v>
      </c>
    </row>
    <row r="319" spans="1:9" x14ac:dyDescent="0.5">
      <c r="A319">
        <v>318</v>
      </c>
      <c r="B319" t="s">
        <v>317</v>
      </c>
      <c r="C319">
        <f>VLOOKUP($B319,'Gen V Original Stats'!$B:$H,2,FALSE)</f>
        <v>45</v>
      </c>
      <c r="D319">
        <f>VLOOKUP($B319,'Gen V Original Stats'!$B:$H,3,FALSE)</f>
        <v>90</v>
      </c>
      <c r="E319">
        <f>VLOOKUP($B319,'Gen V Original Stats'!$B:$H,4,FALSE)</f>
        <v>20</v>
      </c>
      <c r="F319">
        <f>VLOOKUP($B319,'Gen V Original Stats'!$B:$H,5,FALSE)</f>
        <v>65</v>
      </c>
      <c r="G319">
        <f>VLOOKUP($B319,'Gen V Original Stats'!$B:$H,6,FALSE)</f>
        <v>20</v>
      </c>
      <c r="H319">
        <f>VLOOKUP($B319,'Gen V Original Stats'!$B:$H,7,FALSE)</f>
        <v>65</v>
      </c>
      <c r="I319">
        <f t="shared" si="5"/>
        <v>305</v>
      </c>
    </row>
    <row r="320" spans="1:9" x14ac:dyDescent="0.5">
      <c r="A320">
        <v>319</v>
      </c>
      <c r="B320" t="s">
        <v>318</v>
      </c>
      <c r="C320">
        <f>VLOOKUP($B320,'Gen V Original Stats'!$B:$H,2,FALSE)</f>
        <v>70</v>
      </c>
      <c r="D320">
        <f>VLOOKUP($B320,'Gen V Original Stats'!$B:$H,3,FALSE)</f>
        <v>120</v>
      </c>
      <c r="E320">
        <f>VLOOKUP($B320,'Gen V Original Stats'!$B:$H,4,FALSE)</f>
        <v>40</v>
      </c>
      <c r="F320">
        <f>VLOOKUP($B320,'Gen V Original Stats'!$B:$H,5,FALSE)</f>
        <v>95</v>
      </c>
      <c r="G320">
        <f>VLOOKUP($B320,'Gen V Original Stats'!$B:$H,6,FALSE)</f>
        <v>40</v>
      </c>
      <c r="H320">
        <f>VLOOKUP($B320,'Gen V Original Stats'!$B:$H,7,FALSE)</f>
        <v>95</v>
      </c>
      <c r="I320">
        <f t="shared" si="5"/>
        <v>460</v>
      </c>
    </row>
    <row r="321" spans="1:9" x14ac:dyDescent="0.5">
      <c r="A321">
        <v>320</v>
      </c>
      <c r="B321" t="s">
        <v>319</v>
      </c>
      <c r="C321">
        <f>VLOOKUP($B321,'Gen V Original Stats'!$B:$H,2,FALSE)</f>
        <v>130</v>
      </c>
      <c r="D321">
        <f>VLOOKUP($B321,'Gen V Original Stats'!$B:$H,3,FALSE)</f>
        <v>70</v>
      </c>
      <c r="E321">
        <f>VLOOKUP($B321,'Gen V Original Stats'!$B:$H,4,FALSE)</f>
        <v>35</v>
      </c>
      <c r="F321">
        <f>VLOOKUP($B321,'Gen V Original Stats'!$B:$H,5,FALSE)</f>
        <v>70</v>
      </c>
      <c r="G321">
        <f>VLOOKUP($B321,'Gen V Original Stats'!$B:$H,6,FALSE)</f>
        <v>35</v>
      </c>
      <c r="H321">
        <f>VLOOKUP($B321,'Gen V Original Stats'!$B:$H,7,FALSE)</f>
        <v>60</v>
      </c>
      <c r="I321">
        <f t="shared" si="5"/>
        <v>400</v>
      </c>
    </row>
    <row r="322" spans="1:9" x14ac:dyDescent="0.5">
      <c r="A322">
        <v>321</v>
      </c>
      <c r="B322" t="s">
        <v>320</v>
      </c>
      <c r="C322">
        <f>VLOOKUP($B322,'Gen V Original Stats'!$B:$H,2,FALSE)</f>
        <v>170</v>
      </c>
      <c r="D322">
        <f>VLOOKUP($B322,'Gen V Original Stats'!$B:$H,3,FALSE)</f>
        <v>90</v>
      </c>
      <c r="E322">
        <f>VLOOKUP($B322,'Gen V Original Stats'!$B:$H,4,FALSE)</f>
        <v>45</v>
      </c>
      <c r="F322">
        <f>VLOOKUP($B322,'Gen V Original Stats'!$B:$H,5,FALSE)</f>
        <v>90</v>
      </c>
      <c r="G322">
        <f>VLOOKUP($B322,'Gen V Original Stats'!$B:$H,6,FALSE)</f>
        <v>45</v>
      </c>
      <c r="H322">
        <f>VLOOKUP($B322,'Gen V Original Stats'!$B:$H,7,FALSE)</f>
        <v>60</v>
      </c>
      <c r="I322">
        <f t="shared" si="5"/>
        <v>500</v>
      </c>
    </row>
    <row r="323" spans="1:9" x14ac:dyDescent="0.5">
      <c r="A323">
        <v>322</v>
      </c>
      <c r="B323" t="s">
        <v>321</v>
      </c>
      <c r="C323">
        <f>VLOOKUP($B323,'Gen V Original Stats'!$B:$H,2,FALSE)</f>
        <v>60</v>
      </c>
      <c r="D323">
        <f>VLOOKUP($B323,'Gen V Original Stats'!$B:$H,3,FALSE)</f>
        <v>60</v>
      </c>
      <c r="E323">
        <f>VLOOKUP($B323,'Gen V Original Stats'!$B:$H,4,FALSE)</f>
        <v>40</v>
      </c>
      <c r="F323">
        <f>VLOOKUP($B323,'Gen V Original Stats'!$B:$H,5,FALSE)</f>
        <v>65</v>
      </c>
      <c r="G323">
        <f>VLOOKUP($B323,'Gen V Original Stats'!$B:$H,6,FALSE)</f>
        <v>45</v>
      </c>
      <c r="H323">
        <f>VLOOKUP($B323,'Gen V Original Stats'!$B:$H,7,FALSE)</f>
        <v>35</v>
      </c>
      <c r="I323">
        <f t="shared" ref="I323:I386" si="6">SUM(C323:H323)</f>
        <v>305</v>
      </c>
    </row>
    <row r="324" spans="1:9" x14ac:dyDescent="0.5">
      <c r="A324">
        <v>323</v>
      </c>
      <c r="B324" t="s">
        <v>322</v>
      </c>
      <c r="C324">
        <f>VLOOKUP($B324,'Gen V Original Stats'!$B:$H,2,FALSE)</f>
        <v>70</v>
      </c>
      <c r="D324">
        <f>VLOOKUP($B324,'Gen V Original Stats'!$B:$H,3,FALSE)</f>
        <v>100</v>
      </c>
      <c r="E324">
        <f>VLOOKUP($B324,'Gen V Original Stats'!$B:$H,4,FALSE)</f>
        <v>70</v>
      </c>
      <c r="F324">
        <f>VLOOKUP($B324,'Gen V Original Stats'!$B:$H,5,FALSE)</f>
        <v>105</v>
      </c>
      <c r="G324">
        <f>VLOOKUP($B324,'Gen V Original Stats'!$B:$H,6,FALSE)</f>
        <v>75</v>
      </c>
      <c r="H324">
        <f>VLOOKUP($B324,'Gen V Original Stats'!$B:$H,7,FALSE)</f>
        <v>40</v>
      </c>
      <c r="I324">
        <f t="shared" si="6"/>
        <v>460</v>
      </c>
    </row>
    <row r="325" spans="1:9" x14ac:dyDescent="0.5">
      <c r="A325">
        <v>324</v>
      </c>
      <c r="B325" t="s">
        <v>323</v>
      </c>
      <c r="C325">
        <f>VLOOKUP($B325,'Gen V Original Stats'!$B:$H,2,FALSE)</f>
        <v>70</v>
      </c>
      <c r="D325">
        <f>VLOOKUP($B325,'Gen V Original Stats'!$B:$H,3,FALSE)</f>
        <v>85</v>
      </c>
      <c r="E325">
        <f>VLOOKUP($B325,'Gen V Original Stats'!$B:$H,4,FALSE)</f>
        <v>140</v>
      </c>
      <c r="F325">
        <f>VLOOKUP($B325,'Gen V Original Stats'!$B:$H,5,FALSE)</f>
        <v>85</v>
      </c>
      <c r="G325">
        <f>VLOOKUP($B325,'Gen V Original Stats'!$B:$H,6,FALSE)</f>
        <v>70</v>
      </c>
      <c r="H325">
        <f>VLOOKUP($B325,'Gen V Original Stats'!$B:$H,7,FALSE)</f>
        <v>20</v>
      </c>
      <c r="I325">
        <f t="shared" si="6"/>
        <v>470</v>
      </c>
    </row>
    <row r="326" spans="1:9" x14ac:dyDescent="0.5">
      <c r="A326">
        <v>325</v>
      </c>
      <c r="B326" t="s">
        <v>324</v>
      </c>
      <c r="C326">
        <f>VLOOKUP($B326,'Gen V Original Stats'!$B:$H,2,FALSE)</f>
        <v>60</v>
      </c>
      <c r="D326">
        <f>VLOOKUP($B326,'Gen V Original Stats'!$B:$H,3,FALSE)</f>
        <v>25</v>
      </c>
      <c r="E326">
        <f>VLOOKUP($B326,'Gen V Original Stats'!$B:$H,4,FALSE)</f>
        <v>35</v>
      </c>
      <c r="F326">
        <f>VLOOKUP($B326,'Gen V Original Stats'!$B:$H,5,FALSE)</f>
        <v>70</v>
      </c>
      <c r="G326">
        <f>VLOOKUP($B326,'Gen V Original Stats'!$B:$H,6,FALSE)</f>
        <v>80</v>
      </c>
      <c r="H326">
        <f>VLOOKUP($B326,'Gen V Original Stats'!$B:$H,7,FALSE)</f>
        <v>60</v>
      </c>
      <c r="I326">
        <f t="shared" si="6"/>
        <v>330</v>
      </c>
    </row>
    <row r="327" spans="1:9" x14ac:dyDescent="0.5">
      <c r="A327">
        <v>326</v>
      </c>
      <c r="B327" t="s">
        <v>325</v>
      </c>
      <c r="C327">
        <f>VLOOKUP($B327,'Gen V Original Stats'!$B:$H,2,FALSE)</f>
        <v>80</v>
      </c>
      <c r="D327">
        <f>VLOOKUP($B327,'Gen V Original Stats'!$B:$H,3,FALSE)</f>
        <v>45</v>
      </c>
      <c r="E327">
        <f>VLOOKUP($B327,'Gen V Original Stats'!$B:$H,4,FALSE)</f>
        <v>65</v>
      </c>
      <c r="F327">
        <f>VLOOKUP($B327,'Gen V Original Stats'!$B:$H,5,FALSE)</f>
        <v>90</v>
      </c>
      <c r="G327">
        <f>VLOOKUP($B327,'Gen V Original Stats'!$B:$H,6,FALSE)</f>
        <v>110</v>
      </c>
      <c r="H327">
        <f>VLOOKUP($B327,'Gen V Original Stats'!$B:$H,7,FALSE)</f>
        <v>80</v>
      </c>
      <c r="I327">
        <f t="shared" si="6"/>
        <v>470</v>
      </c>
    </row>
    <row r="328" spans="1:9" x14ac:dyDescent="0.5">
      <c r="A328">
        <v>327</v>
      </c>
      <c r="B328" t="s">
        <v>326</v>
      </c>
      <c r="C328">
        <f>VLOOKUP($B328,'Gen V Original Stats'!$B:$H,2,FALSE)</f>
        <v>60</v>
      </c>
      <c r="D328">
        <f>VLOOKUP($B328,'Gen V Original Stats'!$B:$H,3,FALSE)</f>
        <v>60</v>
      </c>
      <c r="E328">
        <f>VLOOKUP($B328,'Gen V Original Stats'!$B:$H,4,FALSE)</f>
        <v>60</v>
      </c>
      <c r="F328">
        <f>VLOOKUP($B328,'Gen V Original Stats'!$B:$H,5,FALSE)</f>
        <v>60</v>
      </c>
      <c r="G328">
        <f>VLOOKUP($B328,'Gen V Original Stats'!$B:$H,6,FALSE)</f>
        <v>60</v>
      </c>
      <c r="H328">
        <f>VLOOKUP($B328,'Gen V Original Stats'!$B:$H,7,FALSE)</f>
        <v>60</v>
      </c>
      <c r="I328">
        <f t="shared" si="6"/>
        <v>360</v>
      </c>
    </row>
    <row r="329" spans="1:9" x14ac:dyDescent="0.5">
      <c r="A329">
        <v>328</v>
      </c>
      <c r="B329" t="s">
        <v>327</v>
      </c>
      <c r="C329">
        <f>VLOOKUP($B329,'Gen V Original Stats'!$B:$H,2,FALSE)</f>
        <v>45</v>
      </c>
      <c r="D329">
        <f>VLOOKUP($B329,'Gen V Original Stats'!$B:$H,3,FALSE)</f>
        <v>100</v>
      </c>
      <c r="E329">
        <f>VLOOKUP($B329,'Gen V Original Stats'!$B:$H,4,FALSE)</f>
        <v>45</v>
      </c>
      <c r="F329">
        <f>VLOOKUP($B329,'Gen V Original Stats'!$B:$H,5,FALSE)</f>
        <v>45</v>
      </c>
      <c r="G329">
        <f>VLOOKUP($B329,'Gen V Original Stats'!$B:$H,6,FALSE)</f>
        <v>45</v>
      </c>
      <c r="H329">
        <f>VLOOKUP($B329,'Gen V Original Stats'!$B:$H,7,FALSE)</f>
        <v>10</v>
      </c>
      <c r="I329">
        <f t="shared" si="6"/>
        <v>290</v>
      </c>
    </row>
    <row r="330" spans="1:9" x14ac:dyDescent="0.5">
      <c r="A330">
        <v>329</v>
      </c>
      <c r="B330" t="s">
        <v>328</v>
      </c>
      <c r="C330">
        <f>VLOOKUP($B330,'Gen V Original Stats'!$B:$H,2,FALSE)</f>
        <v>50</v>
      </c>
      <c r="D330">
        <f>VLOOKUP($B330,'Gen V Original Stats'!$B:$H,3,FALSE)</f>
        <v>70</v>
      </c>
      <c r="E330">
        <f>VLOOKUP($B330,'Gen V Original Stats'!$B:$H,4,FALSE)</f>
        <v>50</v>
      </c>
      <c r="F330">
        <f>VLOOKUP($B330,'Gen V Original Stats'!$B:$H,5,FALSE)</f>
        <v>50</v>
      </c>
      <c r="G330">
        <f>VLOOKUP($B330,'Gen V Original Stats'!$B:$H,6,FALSE)</f>
        <v>50</v>
      </c>
      <c r="H330">
        <f>VLOOKUP($B330,'Gen V Original Stats'!$B:$H,7,FALSE)</f>
        <v>70</v>
      </c>
      <c r="I330">
        <f t="shared" si="6"/>
        <v>340</v>
      </c>
    </row>
    <row r="331" spans="1:9" x14ac:dyDescent="0.5">
      <c r="A331">
        <v>330</v>
      </c>
      <c r="B331" t="s">
        <v>329</v>
      </c>
      <c r="C331">
        <f>VLOOKUP($B331,'Gen V Original Stats'!$B:$H,2,FALSE)</f>
        <v>80</v>
      </c>
      <c r="D331">
        <f>VLOOKUP($B331,'Gen V Original Stats'!$B:$H,3,FALSE)</f>
        <v>100</v>
      </c>
      <c r="E331">
        <f>VLOOKUP($B331,'Gen V Original Stats'!$B:$H,4,FALSE)</f>
        <v>80</v>
      </c>
      <c r="F331">
        <f>VLOOKUP($B331,'Gen V Original Stats'!$B:$H,5,FALSE)</f>
        <v>80</v>
      </c>
      <c r="G331">
        <f>VLOOKUP($B331,'Gen V Original Stats'!$B:$H,6,FALSE)</f>
        <v>80</v>
      </c>
      <c r="H331">
        <f>VLOOKUP($B331,'Gen V Original Stats'!$B:$H,7,FALSE)</f>
        <v>100</v>
      </c>
      <c r="I331">
        <f t="shared" si="6"/>
        <v>520</v>
      </c>
    </row>
    <row r="332" spans="1:9" x14ac:dyDescent="0.5">
      <c r="A332">
        <v>331</v>
      </c>
      <c r="B332" t="s">
        <v>330</v>
      </c>
      <c r="C332">
        <f>VLOOKUP($B332,'Gen V Original Stats'!$B:$H,2,FALSE)</f>
        <v>50</v>
      </c>
      <c r="D332">
        <f>VLOOKUP($B332,'Gen V Original Stats'!$B:$H,3,FALSE)</f>
        <v>85</v>
      </c>
      <c r="E332">
        <f>VLOOKUP($B332,'Gen V Original Stats'!$B:$H,4,FALSE)</f>
        <v>40</v>
      </c>
      <c r="F332">
        <f>VLOOKUP($B332,'Gen V Original Stats'!$B:$H,5,FALSE)</f>
        <v>85</v>
      </c>
      <c r="G332">
        <f>VLOOKUP($B332,'Gen V Original Stats'!$B:$H,6,FALSE)</f>
        <v>40</v>
      </c>
      <c r="H332">
        <f>VLOOKUP($B332,'Gen V Original Stats'!$B:$H,7,FALSE)</f>
        <v>35</v>
      </c>
      <c r="I332">
        <f t="shared" si="6"/>
        <v>335</v>
      </c>
    </row>
    <row r="333" spans="1:9" x14ac:dyDescent="0.5">
      <c r="A333">
        <v>332</v>
      </c>
      <c r="B333" t="s">
        <v>331</v>
      </c>
      <c r="C333">
        <f>VLOOKUP($B333,'Gen V Original Stats'!$B:$H,2,FALSE)</f>
        <v>70</v>
      </c>
      <c r="D333">
        <f>VLOOKUP($B333,'Gen V Original Stats'!$B:$H,3,FALSE)</f>
        <v>115</v>
      </c>
      <c r="E333">
        <f>VLOOKUP($B333,'Gen V Original Stats'!$B:$H,4,FALSE)</f>
        <v>60</v>
      </c>
      <c r="F333">
        <f>VLOOKUP($B333,'Gen V Original Stats'!$B:$H,5,FALSE)</f>
        <v>115</v>
      </c>
      <c r="G333">
        <f>VLOOKUP($B333,'Gen V Original Stats'!$B:$H,6,FALSE)</f>
        <v>60</v>
      </c>
      <c r="H333">
        <f>VLOOKUP($B333,'Gen V Original Stats'!$B:$H,7,FALSE)</f>
        <v>55</v>
      </c>
      <c r="I333">
        <f t="shared" si="6"/>
        <v>475</v>
      </c>
    </row>
    <row r="334" spans="1:9" x14ac:dyDescent="0.5">
      <c r="A334">
        <v>333</v>
      </c>
      <c r="B334" t="s">
        <v>332</v>
      </c>
      <c r="C334">
        <f>VLOOKUP($B334,'Gen V Original Stats'!$B:$H,2,FALSE)</f>
        <v>45</v>
      </c>
      <c r="D334">
        <f>VLOOKUP($B334,'Gen V Original Stats'!$B:$H,3,FALSE)</f>
        <v>40</v>
      </c>
      <c r="E334">
        <f>VLOOKUP($B334,'Gen V Original Stats'!$B:$H,4,FALSE)</f>
        <v>60</v>
      </c>
      <c r="F334">
        <f>VLOOKUP($B334,'Gen V Original Stats'!$B:$H,5,FALSE)</f>
        <v>40</v>
      </c>
      <c r="G334">
        <f>VLOOKUP($B334,'Gen V Original Stats'!$B:$H,6,FALSE)</f>
        <v>75</v>
      </c>
      <c r="H334">
        <f>VLOOKUP($B334,'Gen V Original Stats'!$B:$H,7,FALSE)</f>
        <v>50</v>
      </c>
      <c r="I334">
        <f t="shared" si="6"/>
        <v>310</v>
      </c>
    </row>
    <row r="335" spans="1:9" x14ac:dyDescent="0.5">
      <c r="A335">
        <v>334</v>
      </c>
      <c r="B335" t="s">
        <v>333</v>
      </c>
      <c r="C335">
        <f>VLOOKUP($B335,'Gen V Original Stats'!$B:$H,2,FALSE)</f>
        <v>75</v>
      </c>
      <c r="D335">
        <f>VLOOKUP($B335,'Gen V Original Stats'!$B:$H,3,FALSE)</f>
        <v>70</v>
      </c>
      <c r="E335">
        <f>VLOOKUP($B335,'Gen V Original Stats'!$B:$H,4,FALSE)</f>
        <v>90</v>
      </c>
      <c r="F335">
        <f>VLOOKUP($B335,'Gen V Original Stats'!$B:$H,5,FALSE)</f>
        <v>70</v>
      </c>
      <c r="G335">
        <f>VLOOKUP($B335,'Gen V Original Stats'!$B:$H,6,FALSE)</f>
        <v>105</v>
      </c>
      <c r="H335">
        <f>VLOOKUP($B335,'Gen V Original Stats'!$B:$H,7,FALSE)</f>
        <v>80</v>
      </c>
      <c r="I335">
        <f t="shared" si="6"/>
        <v>490</v>
      </c>
    </row>
    <row r="336" spans="1:9" x14ac:dyDescent="0.5">
      <c r="A336">
        <v>335</v>
      </c>
      <c r="B336" t="s">
        <v>334</v>
      </c>
      <c r="C336">
        <f>VLOOKUP($B336,'Gen V Original Stats'!$B:$H,2,FALSE)</f>
        <v>73</v>
      </c>
      <c r="D336">
        <f>VLOOKUP($B336,'Gen V Original Stats'!$B:$H,3,FALSE)</f>
        <v>115</v>
      </c>
      <c r="E336">
        <f>VLOOKUP($B336,'Gen V Original Stats'!$B:$H,4,FALSE)</f>
        <v>60</v>
      </c>
      <c r="F336">
        <f>VLOOKUP($B336,'Gen V Original Stats'!$B:$H,5,FALSE)</f>
        <v>60</v>
      </c>
      <c r="G336">
        <f>VLOOKUP($B336,'Gen V Original Stats'!$B:$H,6,FALSE)</f>
        <v>60</v>
      </c>
      <c r="H336">
        <f>VLOOKUP($B336,'Gen V Original Stats'!$B:$H,7,FALSE)</f>
        <v>90</v>
      </c>
      <c r="I336">
        <f t="shared" si="6"/>
        <v>458</v>
      </c>
    </row>
    <row r="337" spans="1:9" x14ac:dyDescent="0.5">
      <c r="A337">
        <v>336</v>
      </c>
      <c r="B337" t="s">
        <v>335</v>
      </c>
      <c r="C337">
        <f>VLOOKUP($B337,'Gen V Original Stats'!$B:$H,2,FALSE)</f>
        <v>73</v>
      </c>
      <c r="D337">
        <f>VLOOKUP($B337,'Gen V Original Stats'!$B:$H,3,FALSE)</f>
        <v>100</v>
      </c>
      <c r="E337">
        <f>VLOOKUP($B337,'Gen V Original Stats'!$B:$H,4,FALSE)</f>
        <v>60</v>
      </c>
      <c r="F337">
        <f>VLOOKUP($B337,'Gen V Original Stats'!$B:$H,5,FALSE)</f>
        <v>100</v>
      </c>
      <c r="G337">
        <f>VLOOKUP($B337,'Gen V Original Stats'!$B:$H,6,FALSE)</f>
        <v>60</v>
      </c>
      <c r="H337">
        <f>VLOOKUP($B337,'Gen V Original Stats'!$B:$H,7,FALSE)</f>
        <v>65</v>
      </c>
      <c r="I337">
        <f t="shared" si="6"/>
        <v>458</v>
      </c>
    </row>
    <row r="338" spans="1:9" x14ac:dyDescent="0.5">
      <c r="A338">
        <v>337</v>
      </c>
      <c r="B338" t="s">
        <v>336</v>
      </c>
      <c r="C338">
        <f>VLOOKUP($B338,'Gen V Original Stats'!$B:$H,2,FALSE)</f>
        <v>70</v>
      </c>
      <c r="D338">
        <f>VLOOKUP($B338,'Gen V Original Stats'!$B:$H,3,FALSE)</f>
        <v>55</v>
      </c>
      <c r="E338">
        <f>VLOOKUP($B338,'Gen V Original Stats'!$B:$H,4,FALSE)</f>
        <v>65</v>
      </c>
      <c r="F338">
        <f>VLOOKUP($B338,'Gen V Original Stats'!$B:$H,5,FALSE)</f>
        <v>95</v>
      </c>
      <c r="G338">
        <f>VLOOKUP($B338,'Gen V Original Stats'!$B:$H,6,FALSE)</f>
        <v>85</v>
      </c>
      <c r="H338">
        <f>VLOOKUP($B338,'Gen V Original Stats'!$B:$H,7,FALSE)</f>
        <v>70</v>
      </c>
      <c r="I338">
        <f t="shared" si="6"/>
        <v>440</v>
      </c>
    </row>
    <row r="339" spans="1:9" x14ac:dyDescent="0.5">
      <c r="A339">
        <v>338</v>
      </c>
      <c r="B339" t="s">
        <v>337</v>
      </c>
      <c r="C339">
        <f>VLOOKUP($B339,'Gen V Original Stats'!$B:$H,2,FALSE)</f>
        <v>70</v>
      </c>
      <c r="D339">
        <f>VLOOKUP($B339,'Gen V Original Stats'!$B:$H,3,FALSE)</f>
        <v>95</v>
      </c>
      <c r="E339">
        <f>VLOOKUP($B339,'Gen V Original Stats'!$B:$H,4,FALSE)</f>
        <v>85</v>
      </c>
      <c r="F339">
        <f>VLOOKUP($B339,'Gen V Original Stats'!$B:$H,5,FALSE)</f>
        <v>55</v>
      </c>
      <c r="G339">
        <f>VLOOKUP($B339,'Gen V Original Stats'!$B:$H,6,FALSE)</f>
        <v>65</v>
      </c>
      <c r="H339">
        <f>VLOOKUP($B339,'Gen V Original Stats'!$B:$H,7,FALSE)</f>
        <v>70</v>
      </c>
      <c r="I339">
        <f t="shared" si="6"/>
        <v>440</v>
      </c>
    </row>
    <row r="340" spans="1:9" x14ac:dyDescent="0.5">
      <c r="A340">
        <v>339</v>
      </c>
      <c r="B340" t="s">
        <v>338</v>
      </c>
      <c r="C340">
        <f>VLOOKUP($B340,'Gen V Original Stats'!$B:$H,2,FALSE)</f>
        <v>50</v>
      </c>
      <c r="D340">
        <f>VLOOKUP($B340,'Gen V Original Stats'!$B:$H,3,FALSE)</f>
        <v>48</v>
      </c>
      <c r="E340">
        <f>VLOOKUP($B340,'Gen V Original Stats'!$B:$H,4,FALSE)</f>
        <v>43</v>
      </c>
      <c r="F340">
        <f>VLOOKUP($B340,'Gen V Original Stats'!$B:$H,5,FALSE)</f>
        <v>46</v>
      </c>
      <c r="G340">
        <f>VLOOKUP($B340,'Gen V Original Stats'!$B:$H,6,FALSE)</f>
        <v>41</v>
      </c>
      <c r="H340">
        <f>VLOOKUP($B340,'Gen V Original Stats'!$B:$H,7,FALSE)</f>
        <v>60</v>
      </c>
      <c r="I340">
        <f t="shared" si="6"/>
        <v>288</v>
      </c>
    </row>
    <row r="341" spans="1:9" x14ac:dyDescent="0.5">
      <c r="A341">
        <v>340</v>
      </c>
      <c r="B341" t="s">
        <v>339</v>
      </c>
      <c r="C341">
        <f>VLOOKUP($B341,'Gen V Original Stats'!$B:$H,2,FALSE)</f>
        <v>110</v>
      </c>
      <c r="D341">
        <f>VLOOKUP($B341,'Gen V Original Stats'!$B:$H,3,FALSE)</f>
        <v>78</v>
      </c>
      <c r="E341">
        <f>VLOOKUP($B341,'Gen V Original Stats'!$B:$H,4,FALSE)</f>
        <v>73</v>
      </c>
      <c r="F341">
        <f>VLOOKUP($B341,'Gen V Original Stats'!$B:$H,5,FALSE)</f>
        <v>76</v>
      </c>
      <c r="G341">
        <f>VLOOKUP($B341,'Gen V Original Stats'!$B:$H,6,FALSE)</f>
        <v>71</v>
      </c>
      <c r="H341">
        <f>VLOOKUP($B341,'Gen V Original Stats'!$B:$H,7,FALSE)</f>
        <v>60</v>
      </c>
      <c r="I341">
        <f t="shared" si="6"/>
        <v>468</v>
      </c>
    </row>
    <row r="342" spans="1:9" x14ac:dyDescent="0.5">
      <c r="A342">
        <v>341</v>
      </c>
      <c r="B342" t="s">
        <v>340</v>
      </c>
      <c r="C342">
        <f>VLOOKUP($B342,'Gen V Original Stats'!$B:$H,2,FALSE)</f>
        <v>43</v>
      </c>
      <c r="D342">
        <f>VLOOKUP($B342,'Gen V Original Stats'!$B:$H,3,FALSE)</f>
        <v>80</v>
      </c>
      <c r="E342">
        <f>VLOOKUP($B342,'Gen V Original Stats'!$B:$H,4,FALSE)</f>
        <v>65</v>
      </c>
      <c r="F342">
        <f>VLOOKUP($B342,'Gen V Original Stats'!$B:$H,5,FALSE)</f>
        <v>50</v>
      </c>
      <c r="G342">
        <f>VLOOKUP($B342,'Gen V Original Stats'!$B:$H,6,FALSE)</f>
        <v>35</v>
      </c>
      <c r="H342">
        <f>VLOOKUP($B342,'Gen V Original Stats'!$B:$H,7,FALSE)</f>
        <v>35</v>
      </c>
      <c r="I342">
        <f t="shared" si="6"/>
        <v>308</v>
      </c>
    </row>
    <row r="343" spans="1:9" x14ac:dyDescent="0.5">
      <c r="A343">
        <v>342</v>
      </c>
      <c r="B343" t="s">
        <v>341</v>
      </c>
      <c r="C343">
        <f>VLOOKUP($B343,'Gen V Original Stats'!$B:$H,2,FALSE)</f>
        <v>63</v>
      </c>
      <c r="D343">
        <f>VLOOKUP($B343,'Gen V Original Stats'!$B:$H,3,FALSE)</f>
        <v>120</v>
      </c>
      <c r="E343">
        <f>VLOOKUP($B343,'Gen V Original Stats'!$B:$H,4,FALSE)</f>
        <v>85</v>
      </c>
      <c r="F343">
        <f>VLOOKUP($B343,'Gen V Original Stats'!$B:$H,5,FALSE)</f>
        <v>90</v>
      </c>
      <c r="G343">
        <f>VLOOKUP($B343,'Gen V Original Stats'!$B:$H,6,FALSE)</f>
        <v>55</v>
      </c>
      <c r="H343">
        <f>VLOOKUP($B343,'Gen V Original Stats'!$B:$H,7,FALSE)</f>
        <v>55</v>
      </c>
      <c r="I343">
        <f t="shared" si="6"/>
        <v>468</v>
      </c>
    </row>
    <row r="344" spans="1:9" x14ac:dyDescent="0.5">
      <c r="A344">
        <v>343</v>
      </c>
      <c r="B344" t="s">
        <v>342</v>
      </c>
      <c r="C344">
        <f>VLOOKUP($B344,'Gen V Original Stats'!$B:$H,2,FALSE)</f>
        <v>40</v>
      </c>
      <c r="D344">
        <f>VLOOKUP($B344,'Gen V Original Stats'!$B:$H,3,FALSE)</f>
        <v>40</v>
      </c>
      <c r="E344">
        <f>VLOOKUP($B344,'Gen V Original Stats'!$B:$H,4,FALSE)</f>
        <v>55</v>
      </c>
      <c r="F344">
        <f>VLOOKUP($B344,'Gen V Original Stats'!$B:$H,5,FALSE)</f>
        <v>40</v>
      </c>
      <c r="G344">
        <f>VLOOKUP($B344,'Gen V Original Stats'!$B:$H,6,FALSE)</f>
        <v>70</v>
      </c>
      <c r="H344">
        <f>VLOOKUP($B344,'Gen V Original Stats'!$B:$H,7,FALSE)</f>
        <v>55</v>
      </c>
      <c r="I344">
        <f t="shared" si="6"/>
        <v>300</v>
      </c>
    </row>
    <row r="345" spans="1:9" x14ac:dyDescent="0.5">
      <c r="A345">
        <v>344</v>
      </c>
      <c r="B345" t="s">
        <v>343</v>
      </c>
      <c r="C345">
        <f>VLOOKUP($B345,'Gen V Original Stats'!$B:$H,2,FALSE)</f>
        <v>60</v>
      </c>
      <c r="D345">
        <f>VLOOKUP($B345,'Gen V Original Stats'!$B:$H,3,FALSE)</f>
        <v>70</v>
      </c>
      <c r="E345">
        <f>VLOOKUP($B345,'Gen V Original Stats'!$B:$H,4,FALSE)</f>
        <v>105</v>
      </c>
      <c r="F345">
        <f>VLOOKUP($B345,'Gen V Original Stats'!$B:$H,5,FALSE)</f>
        <v>70</v>
      </c>
      <c r="G345">
        <f>VLOOKUP($B345,'Gen V Original Stats'!$B:$H,6,FALSE)</f>
        <v>120</v>
      </c>
      <c r="H345">
        <f>VLOOKUP($B345,'Gen V Original Stats'!$B:$H,7,FALSE)</f>
        <v>75</v>
      </c>
      <c r="I345">
        <f t="shared" si="6"/>
        <v>500</v>
      </c>
    </row>
    <row r="346" spans="1:9" x14ac:dyDescent="0.5">
      <c r="A346">
        <v>345</v>
      </c>
      <c r="B346" t="s">
        <v>344</v>
      </c>
      <c r="C346">
        <f>VLOOKUP($B346,'Gen V Original Stats'!$B:$H,2,FALSE)</f>
        <v>66</v>
      </c>
      <c r="D346">
        <f>VLOOKUP($B346,'Gen V Original Stats'!$B:$H,3,FALSE)</f>
        <v>41</v>
      </c>
      <c r="E346">
        <f>VLOOKUP($B346,'Gen V Original Stats'!$B:$H,4,FALSE)</f>
        <v>77</v>
      </c>
      <c r="F346">
        <f>VLOOKUP($B346,'Gen V Original Stats'!$B:$H,5,FALSE)</f>
        <v>61</v>
      </c>
      <c r="G346">
        <f>VLOOKUP($B346,'Gen V Original Stats'!$B:$H,6,FALSE)</f>
        <v>87</v>
      </c>
      <c r="H346">
        <f>VLOOKUP($B346,'Gen V Original Stats'!$B:$H,7,FALSE)</f>
        <v>23</v>
      </c>
      <c r="I346">
        <f t="shared" si="6"/>
        <v>355</v>
      </c>
    </row>
    <row r="347" spans="1:9" x14ac:dyDescent="0.5">
      <c r="A347">
        <v>346</v>
      </c>
      <c r="B347" t="s">
        <v>345</v>
      </c>
      <c r="C347">
        <f>VLOOKUP($B347,'Gen V Original Stats'!$B:$H,2,FALSE)</f>
        <v>86</v>
      </c>
      <c r="D347">
        <f>VLOOKUP($B347,'Gen V Original Stats'!$B:$H,3,FALSE)</f>
        <v>81</v>
      </c>
      <c r="E347">
        <f>VLOOKUP($B347,'Gen V Original Stats'!$B:$H,4,FALSE)</f>
        <v>97</v>
      </c>
      <c r="F347">
        <f>VLOOKUP($B347,'Gen V Original Stats'!$B:$H,5,FALSE)</f>
        <v>81</v>
      </c>
      <c r="G347">
        <f>VLOOKUP($B347,'Gen V Original Stats'!$B:$H,6,FALSE)</f>
        <v>107</v>
      </c>
      <c r="H347">
        <f>VLOOKUP($B347,'Gen V Original Stats'!$B:$H,7,FALSE)</f>
        <v>43</v>
      </c>
      <c r="I347">
        <f t="shared" si="6"/>
        <v>495</v>
      </c>
    </row>
    <row r="348" spans="1:9" x14ac:dyDescent="0.5">
      <c r="A348">
        <v>347</v>
      </c>
      <c r="B348" t="s">
        <v>346</v>
      </c>
      <c r="C348">
        <f>VLOOKUP($B348,'Gen V Original Stats'!$B:$H,2,FALSE)</f>
        <v>45</v>
      </c>
      <c r="D348">
        <f>VLOOKUP($B348,'Gen V Original Stats'!$B:$H,3,FALSE)</f>
        <v>95</v>
      </c>
      <c r="E348">
        <f>VLOOKUP($B348,'Gen V Original Stats'!$B:$H,4,FALSE)</f>
        <v>50</v>
      </c>
      <c r="F348">
        <f>VLOOKUP($B348,'Gen V Original Stats'!$B:$H,5,FALSE)</f>
        <v>40</v>
      </c>
      <c r="G348">
        <f>VLOOKUP($B348,'Gen V Original Stats'!$B:$H,6,FALSE)</f>
        <v>50</v>
      </c>
      <c r="H348">
        <f>VLOOKUP($B348,'Gen V Original Stats'!$B:$H,7,FALSE)</f>
        <v>75</v>
      </c>
      <c r="I348">
        <f t="shared" si="6"/>
        <v>355</v>
      </c>
    </row>
    <row r="349" spans="1:9" x14ac:dyDescent="0.5">
      <c r="A349">
        <v>348</v>
      </c>
      <c r="B349" t="s">
        <v>347</v>
      </c>
      <c r="C349">
        <f>VLOOKUP($B349,'Gen V Original Stats'!$B:$H,2,FALSE)</f>
        <v>75</v>
      </c>
      <c r="D349">
        <f>VLOOKUP($B349,'Gen V Original Stats'!$B:$H,3,FALSE)</f>
        <v>125</v>
      </c>
      <c r="E349">
        <f>VLOOKUP($B349,'Gen V Original Stats'!$B:$H,4,FALSE)</f>
        <v>100</v>
      </c>
      <c r="F349">
        <f>VLOOKUP($B349,'Gen V Original Stats'!$B:$H,5,FALSE)</f>
        <v>70</v>
      </c>
      <c r="G349">
        <f>VLOOKUP($B349,'Gen V Original Stats'!$B:$H,6,FALSE)</f>
        <v>80</v>
      </c>
      <c r="H349">
        <f>VLOOKUP($B349,'Gen V Original Stats'!$B:$H,7,FALSE)</f>
        <v>45</v>
      </c>
      <c r="I349">
        <f t="shared" si="6"/>
        <v>495</v>
      </c>
    </row>
    <row r="350" spans="1:9" x14ac:dyDescent="0.5">
      <c r="A350">
        <v>349</v>
      </c>
      <c r="B350" t="s">
        <v>348</v>
      </c>
      <c r="C350">
        <f>VLOOKUP($B350,'Gen V Original Stats'!$B:$H,2,FALSE)</f>
        <v>20</v>
      </c>
      <c r="D350">
        <f>VLOOKUP($B350,'Gen V Original Stats'!$B:$H,3,FALSE)</f>
        <v>15</v>
      </c>
      <c r="E350">
        <f>VLOOKUP($B350,'Gen V Original Stats'!$B:$H,4,FALSE)</f>
        <v>20</v>
      </c>
      <c r="F350">
        <f>VLOOKUP($B350,'Gen V Original Stats'!$B:$H,5,FALSE)</f>
        <v>10</v>
      </c>
      <c r="G350">
        <f>VLOOKUP($B350,'Gen V Original Stats'!$B:$H,6,FALSE)</f>
        <v>55</v>
      </c>
      <c r="H350">
        <f>VLOOKUP($B350,'Gen V Original Stats'!$B:$H,7,FALSE)</f>
        <v>80</v>
      </c>
      <c r="I350">
        <f t="shared" si="6"/>
        <v>200</v>
      </c>
    </row>
    <row r="351" spans="1:9" x14ac:dyDescent="0.5">
      <c r="A351">
        <v>350</v>
      </c>
      <c r="B351" t="s">
        <v>349</v>
      </c>
      <c r="C351">
        <f>VLOOKUP($B351,'Gen V Original Stats'!$B:$H,2,FALSE)</f>
        <v>95</v>
      </c>
      <c r="D351">
        <f>VLOOKUP($B351,'Gen V Original Stats'!$B:$H,3,FALSE)</f>
        <v>60</v>
      </c>
      <c r="E351">
        <f>VLOOKUP($B351,'Gen V Original Stats'!$B:$H,4,FALSE)</f>
        <v>79</v>
      </c>
      <c r="F351">
        <f>VLOOKUP($B351,'Gen V Original Stats'!$B:$H,5,FALSE)</f>
        <v>100</v>
      </c>
      <c r="G351">
        <f>VLOOKUP($B351,'Gen V Original Stats'!$B:$H,6,FALSE)</f>
        <v>125</v>
      </c>
      <c r="H351">
        <f>VLOOKUP($B351,'Gen V Original Stats'!$B:$H,7,FALSE)</f>
        <v>81</v>
      </c>
      <c r="I351">
        <f t="shared" si="6"/>
        <v>540</v>
      </c>
    </row>
    <row r="352" spans="1:9" x14ac:dyDescent="0.5">
      <c r="A352">
        <v>351</v>
      </c>
      <c r="B352" t="s">
        <v>350</v>
      </c>
      <c r="C352">
        <f>VLOOKUP($B352,'Gen V Original Stats'!$B:$H,2,FALSE)</f>
        <v>70</v>
      </c>
      <c r="D352">
        <f>VLOOKUP($B352,'Gen V Original Stats'!$B:$H,3,FALSE)</f>
        <v>70</v>
      </c>
      <c r="E352">
        <f>VLOOKUP($B352,'Gen V Original Stats'!$B:$H,4,FALSE)</f>
        <v>70</v>
      </c>
      <c r="F352">
        <f>VLOOKUP($B352,'Gen V Original Stats'!$B:$H,5,FALSE)</f>
        <v>70</v>
      </c>
      <c r="G352">
        <f>VLOOKUP($B352,'Gen V Original Stats'!$B:$H,6,FALSE)</f>
        <v>70</v>
      </c>
      <c r="H352">
        <f>VLOOKUP($B352,'Gen V Original Stats'!$B:$H,7,FALSE)</f>
        <v>70</v>
      </c>
      <c r="I352">
        <f t="shared" si="6"/>
        <v>420</v>
      </c>
    </row>
    <row r="353" spans="1:9" x14ac:dyDescent="0.5">
      <c r="A353">
        <v>352</v>
      </c>
      <c r="B353" t="s">
        <v>351</v>
      </c>
      <c r="C353">
        <f>VLOOKUP($B353,'Gen V Original Stats'!$B:$H,2,FALSE)</f>
        <v>60</v>
      </c>
      <c r="D353">
        <f>VLOOKUP($B353,'Gen V Original Stats'!$B:$H,3,FALSE)</f>
        <v>90</v>
      </c>
      <c r="E353">
        <f>VLOOKUP($B353,'Gen V Original Stats'!$B:$H,4,FALSE)</f>
        <v>70</v>
      </c>
      <c r="F353">
        <f>VLOOKUP($B353,'Gen V Original Stats'!$B:$H,5,FALSE)</f>
        <v>60</v>
      </c>
      <c r="G353">
        <f>VLOOKUP($B353,'Gen V Original Stats'!$B:$H,6,FALSE)</f>
        <v>120</v>
      </c>
      <c r="H353">
        <f>VLOOKUP($B353,'Gen V Original Stats'!$B:$H,7,FALSE)</f>
        <v>40</v>
      </c>
      <c r="I353">
        <f t="shared" si="6"/>
        <v>440</v>
      </c>
    </row>
    <row r="354" spans="1:9" x14ac:dyDescent="0.5">
      <c r="A354">
        <v>353</v>
      </c>
      <c r="B354" t="s">
        <v>352</v>
      </c>
      <c r="C354">
        <f>VLOOKUP($B354,'Gen V Original Stats'!$B:$H,2,FALSE)</f>
        <v>44</v>
      </c>
      <c r="D354">
        <f>VLOOKUP($B354,'Gen V Original Stats'!$B:$H,3,FALSE)</f>
        <v>75</v>
      </c>
      <c r="E354">
        <f>VLOOKUP($B354,'Gen V Original Stats'!$B:$H,4,FALSE)</f>
        <v>35</v>
      </c>
      <c r="F354">
        <f>VLOOKUP($B354,'Gen V Original Stats'!$B:$H,5,FALSE)</f>
        <v>63</v>
      </c>
      <c r="G354">
        <f>VLOOKUP($B354,'Gen V Original Stats'!$B:$H,6,FALSE)</f>
        <v>33</v>
      </c>
      <c r="H354">
        <f>VLOOKUP($B354,'Gen V Original Stats'!$B:$H,7,FALSE)</f>
        <v>45</v>
      </c>
      <c r="I354">
        <f t="shared" si="6"/>
        <v>295</v>
      </c>
    </row>
    <row r="355" spans="1:9" x14ac:dyDescent="0.5">
      <c r="A355">
        <v>354</v>
      </c>
      <c r="B355" t="s">
        <v>353</v>
      </c>
      <c r="C355">
        <f>VLOOKUP($B355,'Gen V Original Stats'!$B:$H,2,FALSE)</f>
        <v>64</v>
      </c>
      <c r="D355">
        <f>VLOOKUP($B355,'Gen V Original Stats'!$B:$H,3,FALSE)</f>
        <v>115</v>
      </c>
      <c r="E355">
        <f>VLOOKUP($B355,'Gen V Original Stats'!$B:$H,4,FALSE)</f>
        <v>65</v>
      </c>
      <c r="F355">
        <f>VLOOKUP($B355,'Gen V Original Stats'!$B:$H,5,FALSE)</f>
        <v>83</v>
      </c>
      <c r="G355">
        <f>VLOOKUP($B355,'Gen V Original Stats'!$B:$H,6,FALSE)</f>
        <v>63</v>
      </c>
      <c r="H355">
        <f>VLOOKUP($B355,'Gen V Original Stats'!$B:$H,7,FALSE)</f>
        <v>65</v>
      </c>
      <c r="I355">
        <f t="shared" si="6"/>
        <v>455</v>
      </c>
    </row>
    <row r="356" spans="1:9" x14ac:dyDescent="0.5">
      <c r="A356">
        <v>355</v>
      </c>
      <c r="B356" t="s">
        <v>354</v>
      </c>
      <c r="C356">
        <f>VLOOKUP($B356,'Gen V Original Stats'!$B:$H,2,FALSE)</f>
        <v>20</v>
      </c>
      <c r="D356">
        <f>VLOOKUP($B356,'Gen V Original Stats'!$B:$H,3,FALSE)</f>
        <v>40</v>
      </c>
      <c r="E356">
        <f>VLOOKUP($B356,'Gen V Original Stats'!$B:$H,4,FALSE)</f>
        <v>90</v>
      </c>
      <c r="F356">
        <f>VLOOKUP($B356,'Gen V Original Stats'!$B:$H,5,FALSE)</f>
        <v>30</v>
      </c>
      <c r="G356">
        <f>VLOOKUP($B356,'Gen V Original Stats'!$B:$H,6,FALSE)</f>
        <v>90</v>
      </c>
      <c r="H356">
        <f>VLOOKUP($B356,'Gen V Original Stats'!$B:$H,7,FALSE)</f>
        <v>25</v>
      </c>
      <c r="I356">
        <f t="shared" si="6"/>
        <v>295</v>
      </c>
    </row>
    <row r="357" spans="1:9" x14ac:dyDescent="0.5">
      <c r="A357">
        <v>356</v>
      </c>
      <c r="B357" t="s">
        <v>355</v>
      </c>
      <c r="C357">
        <f>VLOOKUP($B357,'Gen V Original Stats'!$B:$H,2,FALSE)</f>
        <v>40</v>
      </c>
      <c r="D357">
        <f>VLOOKUP($B357,'Gen V Original Stats'!$B:$H,3,FALSE)</f>
        <v>70</v>
      </c>
      <c r="E357">
        <f>VLOOKUP($B357,'Gen V Original Stats'!$B:$H,4,FALSE)</f>
        <v>130</v>
      </c>
      <c r="F357">
        <f>VLOOKUP($B357,'Gen V Original Stats'!$B:$H,5,FALSE)</f>
        <v>60</v>
      </c>
      <c r="G357">
        <f>VLOOKUP($B357,'Gen V Original Stats'!$B:$H,6,FALSE)</f>
        <v>130</v>
      </c>
      <c r="H357">
        <f>VLOOKUP($B357,'Gen V Original Stats'!$B:$H,7,FALSE)</f>
        <v>25</v>
      </c>
      <c r="I357">
        <f t="shared" si="6"/>
        <v>455</v>
      </c>
    </row>
    <row r="358" spans="1:9" x14ac:dyDescent="0.5">
      <c r="A358">
        <v>357</v>
      </c>
      <c r="B358" t="s">
        <v>356</v>
      </c>
      <c r="C358">
        <f>VLOOKUP($B358,'Gen V Original Stats'!$B:$H,2,FALSE)</f>
        <v>99</v>
      </c>
      <c r="D358">
        <f>VLOOKUP($B358,'Gen V Original Stats'!$B:$H,3,FALSE)</f>
        <v>68</v>
      </c>
      <c r="E358">
        <f>VLOOKUP($B358,'Gen V Original Stats'!$B:$H,4,FALSE)</f>
        <v>83</v>
      </c>
      <c r="F358">
        <f>VLOOKUP($B358,'Gen V Original Stats'!$B:$H,5,FALSE)</f>
        <v>72</v>
      </c>
      <c r="G358">
        <f>VLOOKUP($B358,'Gen V Original Stats'!$B:$H,6,FALSE)</f>
        <v>87</v>
      </c>
      <c r="H358">
        <f>VLOOKUP($B358,'Gen V Original Stats'!$B:$H,7,FALSE)</f>
        <v>51</v>
      </c>
      <c r="I358">
        <f t="shared" si="6"/>
        <v>460</v>
      </c>
    </row>
    <row r="359" spans="1:9" x14ac:dyDescent="0.5">
      <c r="A359">
        <v>358</v>
      </c>
      <c r="B359" t="s">
        <v>357</v>
      </c>
      <c r="C359">
        <f>VLOOKUP($B359,'Gen V Original Stats'!$B:$H,2,FALSE)</f>
        <v>65</v>
      </c>
      <c r="D359">
        <f>VLOOKUP($B359,'Gen V Original Stats'!$B:$H,3,FALSE)</f>
        <v>50</v>
      </c>
      <c r="E359">
        <f>VLOOKUP($B359,'Gen V Original Stats'!$B:$H,4,FALSE)</f>
        <v>70</v>
      </c>
      <c r="F359">
        <f>VLOOKUP($B359,'Gen V Original Stats'!$B:$H,5,FALSE)</f>
        <v>95</v>
      </c>
      <c r="G359">
        <f>VLOOKUP($B359,'Gen V Original Stats'!$B:$H,6,FALSE)</f>
        <v>80</v>
      </c>
      <c r="H359">
        <f>VLOOKUP($B359,'Gen V Original Stats'!$B:$H,7,FALSE)</f>
        <v>65</v>
      </c>
      <c r="I359">
        <f t="shared" si="6"/>
        <v>425</v>
      </c>
    </row>
    <row r="360" spans="1:9" x14ac:dyDescent="0.5">
      <c r="A360">
        <v>359</v>
      </c>
      <c r="B360" t="s">
        <v>358</v>
      </c>
      <c r="C360">
        <f>VLOOKUP($B360,'Gen V Original Stats'!$B:$H,2,FALSE)</f>
        <v>65</v>
      </c>
      <c r="D360">
        <f>VLOOKUP($B360,'Gen V Original Stats'!$B:$H,3,FALSE)</f>
        <v>130</v>
      </c>
      <c r="E360">
        <f>VLOOKUP($B360,'Gen V Original Stats'!$B:$H,4,FALSE)</f>
        <v>60</v>
      </c>
      <c r="F360">
        <f>VLOOKUP($B360,'Gen V Original Stats'!$B:$H,5,FALSE)</f>
        <v>75</v>
      </c>
      <c r="G360">
        <f>VLOOKUP($B360,'Gen V Original Stats'!$B:$H,6,FALSE)</f>
        <v>60</v>
      </c>
      <c r="H360">
        <f>VLOOKUP($B360,'Gen V Original Stats'!$B:$H,7,FALSE)</f>
        <v>75</v>
      </c>
      <c r="I360">
        <f t="shared" si="6"/>
        <v>465</v>
      </c>
    </row>
    <row r="361" spans="1:9" x14ac:dyDescent="0.5">
      <c r="A361">
        <v>360</v>
      </c>
      <c r="B361" t="s">
        <v>359</v>
      </c>
      <c r="C361">
        <f>VLOOKUP($B361,'Gen V Original Stats'!$B:$H,2,FALSE)</f>
        <v>95</v>
      </c>
      <c r="D361">
        <f>VLOOKUP($B361,'Gen V Original Stats'!$B:$H,3,FALSE)</f>
        <v>23</v>
      </c>
      <c r="E361">
        <f>VLOOKUP($B361,'Gen V Original Stats'!$B:$H,4,FALSE)</f>
        <v>48</v>
      </c>
      <c r="F361">
        <f>VLOOKUP($B361,'Gen V Original Stats'!$B:$H,5,FALSE)</f>
        <v>23</v>
      </c>
      <c r="G361">
        <f>VLOOKUP($B361,'Gen V Original Stats'!$B:$H,6,FALSE)</f>
        <v>48</v>
      </c>
      <c r="H361">
        <f>VLOOKUP($B361,'Gen V Original Stats'!$B:$H,7,FALSE)</f>
        <v>23</v>
      </c>
      <c r="I361">
        <f t="shared" si="6"/>
        <v>260</v>
      </c>
    </row>
    <row r="362" spans="1:9" x14ac:dyDescent="0.5">
      <c r="A362">
        <v>361</v>
      </c>
      <c r="B362" t="s">
        <v>360</v>
      </c>
      <c r="C362">
        <f>VLOOKUP($B362,'Gen V Original Stats'!$B:$H,2,FALSE)</f>
        <v>50</v>
      </c>
      <c r="D362">
        <f>VLOOKUP($B362,'Gen V Original Stats'!$B:$H,3,FALSE)</f>
        <v>50</v>
      </c>
      <c r="E362">
        <f>VLOOKUP($B362,'Gen V Original Stats'!$B:$H,4,FALSE)</f>
        <v>50</v>
      </c>
      <c r="F362">
        <f>VLOOKUP($B362,'Gen V Original Stats'!$B:$H,5,FALSE)</f>
        <v>50</v>
      </c>
      <c r="G362">
        <f>VLOOKUP($B362,'Gen V Original Stats'!$B:$H,6,FALSE)</f>
        <v>50</v>
      </c>
      <c r="H362">
        <f>VLOOKUP($B362,'Gen V Original Stats'!$B:$H,7,FALSE)</f>
        <v>50</v>
      </c>
      <c r="I362">
        <f t="shared" si="6"/>
        <v>300</v>
      </c>
    </row>
    <row r="363" spans="1:9" x14ac:dyDescent="0.5">
      <c r="A363">
        <v>362</v>
      </c>
      <c r="B363" t="s">
        <v>361</v>
      </c>
      <c r="C363">
        <f>VLOOKUP($B363,'Gen V Original Stats'!$B:$H,2,FALSE)</f>
        <v>80</v>
      </c>
      <c r="D363">
        <f>VLOOKUP($B363,'Gen V Original Stats'!$B:$H,3,FALSE)</f>
        <v>80</v>
      </c>
      <c r="E363">
        <f>VLOOKUP($B363,'Gen V Original Stats'!$B:$H,4,FALSE)</f>
        <v>80</v>
      </c>
      <c r="F363">
        <f>VLOOKUP($B363,'Gen V Original Stats'!$B:$H,5,FALSE)</f>
        <v>80</v>
      </c>
      <c r="G363">
        <f>VLOOKUP($B363,'Gen V Original Stats'!$B:$H,6,FALSE)</f>
        <v>80</v>
      </c>
      <c r="H363">
        <f>VLOOKUP($B363,'Gen V Original Stats'!$B:$H,7,FALSE)</f>
        <v>80</v>
      </c>
      <c r="I363">
        <f t="shared" si="6"/>
        <v>480</v>
      </c>
    </row>
    <row r="364" spans="1:9" x14ac:dyDescent="0.5">
      <c r="A364">
        <v>363</v>
      </c>
      <c r="B364" t="s">
        <v>362</v>
      </c>
      <c r="C364">
        <f>VLOOKUP($B364,'Gen V Original Stats'!$B:$H,2,FALSE)</f>
        <v>70</v>
      </c>
      <c r="D364">
        <f>VLOOKUP($B364,'Gen V Original Stats'!$B:$H,3,FALSE)</f>
        <v>40</v>
      </c>
      <c r="E364">
        <f>VLOOKUP($B364,'Gen V Original Stats'!$B:$H,4,FALSE)</f>
        <v>50</v>
      </c>
      <c r="F364">
        <f>VLOOKUP($B364,'Gen V Original Stats'!$B:$H,5,FALSE)</f>
        <v>55</v>
      </c>
      <c r="G364">
        <f>VLOOKUP($B364,'Gen V Original Stats'!$B:$H,6,FALSE)</f>
        <v>50</v>
      </c>
      <c r="H364">
        <f>VLOOKUP($B364,'Gen V Original Stats'!$B:$H,7,FALSE)</f>
        <v>25</v>
      </c>
      <c r="I364">
        <f t="shared" si="6"/>
        <v>290</v>
      </c>
    </row>
    <row r="365" spans="1:9" x14ac:dyDescent="0.5">
      <c r="A365">
        <v>364</v>
      </c>
      <c r="B365" t="s">
        <v>363</v>
      </c>
      <c r="C365">
        <f>VLOOKUP($B365,'Gen V Original Stats'!$B:$H,2,FALSE)</f>
        <v>90</v>
      </c>
      <c r="D365">
        <f>VLOOKUP($B365,'Gen V Original Stats'!$B:$H,3,FALSE)</f>
        <v>60</v>
      </c>
      <c r="E365">
        <f>VLOOKUP($B365,'Gen V Original Stats'!$B:$H,4,FALSE)</f>
        <v>70</v>
      </c>
      <c r="F365">
        <f>VLOOKUP($B365,'Gen V Original Stats'!$B:$H,5,FALSE)</f>
        <v>75</v>
      </c>
      <c r="G365">
        <f>VLOOKUP($B365,'Gen V Original Stats'!$B:$H,6,FALSE)</f>
        <v>70</v>
      </c>
      <c r="H365">
        <f>VLOOKUP($B365,'Gen V Original Stats'!$B:$H,7,FALSE)</f>
        <v>45</v>
      </c>
      <c r="I365">
        <f t="shared" si="6"/>
        <v>410</v>
      </c>
    </row>
    <row r="366" spans="1:9" x14ac:dyDescent="0.5">
      <c r="A366">
        <v>365</v>
      </c>
      <c r="B366" t="s">
        <v>364</v>
      </c>
      <c r="C366">
        <f>VLOOKUP($B366,'Gen V Original Stats'!$B:$H,2,FALSE)</f>
        <v>110</v>
      </c>
      <c r="D366">
        <f>VLOOKUP($B366,'Gen V Original Stats'!$B:$H,3,FALSE)</f>
        <v>80</v>
      </c>
      <c r="E366">
        <f>VLOOKUP($B366,'Gen V Original Stats'!$B:$H,4,FALSE)</f>
        <v>90</v>
      </c>
      <c r="F366">
        <f>VLOOKUP($B366,'Gen V Original Stats'!$B:$H,5,FALSE)</f>
        <v>95</v>
      </c>
      <c r="G366">
        <f>VLOOKUP($B366,'Gen V Original Stats'!$B:$H,6,FALSE)</f>
        <v>90</v>
      </c>
      <c r="H366">
        <f>VLOOKUP($B366,'Gen V Original Stats'!$B:$H,7,FALSE)</f>
        <v>65</v>
      </c>
      <c r="I366">
        <f t="shared" si="6"/>
        <v>530</v>
      </c>
    </row>
    <row r="367" spans="1:9" x14ac:dyDescent="0.5">
      <c r="A367">
        <v>366</v>
      </c>
      <c r="B367" t="s">
        <v>365</v>
      </c>
      <c r="C367">
        <f>VLOOKUP($B367,'Gen V Original Stats'!$B:$H,2,FALSE)</f>
        <v>35</v>
      </c>
      <c r="D367">
        <f>VLOOKUP($B367,'Gen V Original Stats'!$B:$H,3,FALSE)</f>
        <v>64</v>
      </c>
      <c r="E367">
        <f>VLOOKUP($B367,'Gen V Original Stats'!$B:$H,4,FALSE)</f>
        <v>85</v>
      </c>
      <c r="F367">
        <f>VLOOKUP($B367,'Gen V Original Stats'!$B:$H,5,FALSE)</f>
        <v>74</v>
      </c>
      <c r="G367">
        <f>VLOOKUP($B367,'Gen V Original Stats'!$B:$H,6,FALSE)</f>
        <v>55</v>
      </c>
      <c r="H367">
        <f>VLOOKUP($B367,'Gen V Original Stats'!$B:$H,7,FALSE)</f>
        <v>32</v>
      </c>
      <c r="I367">
        <f t="shared" si="6"/>
        <v>345</v>
      </c>
    </row>
    <row r="368" spans="1:9" x14ac:dyDescent="0.5">
      <c r="A368">
        <v>367</v>
      </c>
      <c r="B368" t="s">
        <v>366</v>
      </c>
      <c r="C368">
        <f>VLOOKUP($B368,'Gen V Original Stats'!$B:$H,2,FALSE)</f>
        <v>55</v>
      </c>
      <c r="D368">
        <f>VLOOKUP($B368,'Gen V Original Stats'!$B:$H,3,FALSE)</f>
        <v>104</v>
      </c>
      <c r="E368">
        <f>VLOOKUP($B368,'Gen V Original Stats'!$B:$H,4,FALSE)</f>
        <v>105</v>
      </c>
      <c r="F368">
        <f>VLOOKUP($B368,'Gen V Original Stats'!$B:$H,5,FALSE)</f>
        <v>94</v>
      </c>
      <c r="G368">
        <f>VLOOKUP($B368,'Gen V Original Stats'!$B:$H,6,FALSE)</f>
        <v>75</v>
      </c>
      <c r="H368">
        <f>VLOOKUP($B368,'Gen V Original Stats'!$B:$H,7,FALSE)</f>
        <v>52</v>
      </c>
      <c r="I368">
        <f t="shared" si="6"/>
        <v>485</v>
      </c>
    </row>
    <row r="369" spans="1:9" x14ac:dyDescent="0.5">
      <c r="A369">
        <v>368</v>
      </c>
      <c r="B369" t="s">
        <v>367</v>
      </c>
      <c r="C369">
        <f>VLOOKUP($B369,'Gen V Original Stats'!$B:$H,2,FALSE)</f>
        <v>55</v>
      </c>
      <c r="D369">
        <f>VLOOKUP($B369,'Gen V Original Stats'!$B:$H,3,FALSE)</f>
        <v>84</v>
      </c>
      <c r="E369">
        <f>VLOOKUP($B369,'Gen V Original Stats'!$B:$H,4,FALSE)</f>
        <v>105</v>
      </c>
      <c r="F369">
        <f>VLOOKUP($B369,'Gen V Original Stats'!$B:$H,5,FALSE)</f>
        <v>114</v>
      </c>
      <c r="G369">
        <f>VLOOKUP($B369,'Gen V Original Stats'!$B:$H,6,FALSE)</f>
        <v>75</v>
      </c>
      <c r="H369">
        <f>VLOOKUP($B369,'Gen V Original Stats'!$B:$H,7,FALSE)</f>
        <v>52</v>
      </c>
      <c r="I369">
        <f t="shared" si="6"/>
        <v>485</v>
      </c>
    </row>
    <row r="370" spans="1:9" x14ac:dyDescent="0.5">
      <c r="A370">
        <v>369</v>
      </c>
      <c r="B370" t="s">
        <v>368</v>
      </c>
      <c r="C370">
        <f>VLOOKUP($B370,'Gen V Original Stats'!$B:$H,2,FALSE)</f>
        <v>100</v>
      </c>
      <c r="D370">
        <f>VLOOKUP($B370,'Gen V Original Stats'!$B:$H,3,FALSE)</f>
        <v>90</v>
      </c>
      <c r="E370">
        <f>VLOOKUP($B370,'Gen V Original Stats'!$B:$H,4,FALSE)</f>
        <v>130</v>
      </c>
      <c r="F370">
        <f>VLOOKUP($B370,'Gen V Original Stats'!$B:$H,5,FALSE)</f>
        <v>45</v>
      </c>
      <c r="G370">
        <f>VLOOKUP($B370,'Gen V Original Stats'!$B:$H,6,FALSE)</f>
        <v>65</v>
      </c>
      <c r="H370">
        <f>VLOOKUP($B370,'Gen V Original Stats'!$B:$H,7,FALSE)</f>
        <v>55</v>
      </c>
      <c r="I370">
        <f t="shared" si="6"/>
        <v>485</v>
      </c>
    </row>
    <row r="371" spans="1:9" x14ac:dyDescent="0.5">
      <c r="A371">
        <v>370</v>
      </c>
      <c r="B371" t="s">
        <v>369</v>
      </c>
      <c r="C371">
        <f>VLOOKUP($B371,'Gen V Original Stats'!$B:$H,2,FALSE)</f>
        <v>43</v>
      </c>
      <c r="D371">
        <f>VLOOKUP($B371,'Gen V Original Stats'!$B:$H,3,FALSE)</f>
        <v>30</v>
      </c>
      <c r="E371">
        <f>VLOOKUP($B371,'Gen V Original Stats'!$B:$H,4,FALSE)</f>
        <v>55</v>
      </c>
      <c r="F371">
        <f>VLOOKUP($B371,'Gen V Original Stats'!$B:$H,5,FALSE)</f>
        <v>40</v>
      </c>
      <c r="G371">
        <f>VLOOKUP($B371,'Gen V Original Stats'!$B:$H,6,FALSE)</f>
        <v>65</v>
      </c>
      <c r="H371">
        <f>VLOOKUP($B371,'Gen V Original Stats'!$B:$H,7,FALSE)</f>
        <v>97</v>
      </c>
      <c r="I371">
        <f t="shared" si="6"/>
        <v>330</v>
      </c>
    </row>
    <row r="372" spans="1:9" x14ac:dyDescent="0.5">
      <c r="A372">
        <v>371</v>
      </c>
      <c r="B372" t="s">
        <v>370</v>
      </c>
      <c r="C372">
        <f>VLOOKUP($B372,'Gen V Original Stats'!$B:$H,2,FALSE)</f>
        <v>45</v>
      </c>
      <c r="D372">
        <f>VLOOKUP($B372,'Gen V Original Stats'!$B:$H,3,FALSE)</f>
        <v>75</v>
      </c>
      <c r="E372">
        <f>VLOOKUP($B372,'Gen V Original Stats'!$B:$H,4,FALSE)</f>
        <v>60</v>
      </c>
      <c r="F372">
        <f>VLOOKUP($B372,'Gen V Original Stats'!$B:$H,5,FALSE)</f>
        <v>40</v>
      </c>
      <c r="G372">
        <f>VLOOKUP($B372,'Gen V Original Stats'!$B:$H,6,FALSE)</f>
        <v>30</v>
      </c>
      <c r="H372">
        <f>VLOOKUP($B372,'Gen V Original Stats'!$B:$H,7,FALSE)</f>
        <v>50</v>
      </c>
      <c r="I372">
        <f t="shared" si="6"/>
        <v>300</v>
      </c>
    </row>
    <row r="373" spans="1:9" x14ac:dyDescent="0.5">
      <c r="A373">
        <v>372</v>
      </c>
      <c r="B373" t="s">
        <v>371</v>
      </c>
      <c r="C373">
        <f>VLOOKUP($B373,'Gen V Original Stats'!$B:$H,2,FALSE)</f>
        <v>65</v>
      </c>
      <c r="D373">
        <f>VLOOKUP($B373,'Gen V Original Stats'!$B:$H,3,FALSE)</f>
        <v>95</v>
      </c>
      <c r="E373">
        <f>VLOOKUP($B373,'Gen V Original Stats'!$B:$H,4,FALSE)</f>
        <v>100</v>
      </c>
      <c r="F373">
        <f>VLOOKUP($B373,'Gen V Original Stats'!$B:$H,5,FALSE)</f>
        <v>60</v>
      </c>
      <c r="G373">
        <f>VLOOKUP($B373,'Gen V Original Stats'!$B:$H,6,FALSE)</f>
        <v>50</v>
      </c>
      <c r="H373">
        <f>VLOOKUP($B373,'Gen V Original Stats'!$B:$H,7,FALSE)</f>
        <v>50</v>
      </c>
      <c r="I373">
        <f t="shared" si="6"/>
        <v>420</v>
      </c>
    </row>
    <row r="374" spans="1:9" x14ac:dyDescent="0.5">
      <c r="A374">
        <v>373</v>
      </c>
      <c r="B374" t="s">
        <v>372</v>
      </c>
      <c r="C374">
        <f>VLOOKUP($B374,'Gen V Original Stats'!$B:$H,2,FALSE)</f>
        <v>95</v>
      </c>
      <c r="D374">
        <f>VLOOKUP($B374,'Gen V Original Stats'!$B:$H,3,FALSE)</f>
        <v>135</v>
      </c>
      <c r="E374">
        <f>VLOOKUP($B374,'Gen V Original Stats'!$B:$H,4,FALSE)</f>
        <v>80</v>
      </c>
      <c r="F374">
        <f>VLOOKUP($B374,'Gen V Original Stats'!$B:$H,5,FALSE)</f>
        <v>110</v>
      </c>
      <c r="G374">
        <f>VLOOKUP($B374,'Gen V Original Stats'!$B:$H,6,FALSE)</f>
        <v>80</v>
      </c>
      <c r="H374">
        <f>VLOOKUP($B374,'Gen V Original Stats'!$B:$H,7,FALSE)</f>
        <v>100</v>
      </c>
      <c r="I374">
        <f t="shared" si="6"/>
        <v>600</v>
      </c>
    </row>
    <row r="375" spans="1:9" x14ac:dyDescent="0.5">
      <c r="A375">
        <v>374</v>
      </c>
      <c r="B375" t="s">
        <v>373</v>
      </c>
      <c r="C375">
        <f>VLOOKUP($B375,'Gen V Original Stats'!$B:$H,2,FALSE)</f>
        <v>40</v>
      </c>
      <c r="D375">
        <f>VLOOKUP($B375,'Gen V Original Stats'!$B:$H,3,FALSE)</f>
        <v>55</v>
      </c>
      <c r="E375">
        <f>VLOOKUP($B375,'Gen V Original Stats'!$B:$H,4,FALSE)</f>
        <v>80</v>
      </c>
      <c r="F375">
        <f>VLOOKUP($B375,'Gen V Original Stats'!$B:$H,5,FALSE)</f>
        <v>35</v>
      </c>
      <c r="G375">
        <f>VLOOKUP($B375,'Gen V Original Stats'!$B:$H,6,FALSE)</f>
        <v>60</v>
      </c>
      <c r="H375">
        <f>VLOOKUP($B375,'Gen V Original Stats'!$B:$H,7,FALSE)</f>
        <v>30</v>
      </c>
      <c r="I375">
        <f t="shared" si="6"/>
        <v>300</v>
      </c>
    </row>
    <row r="376" spans="1:9" x14ac:dyDescent="0.5">
      <c r="A376">
        <v>375</v>
      </c>
      <c r="B376" t="s">
        <v>374</v>
      </c>
      <c r="C376">
        <f>VLOOKUP($B376,'Gen V Original Stats'!$B:$H,2,FALSE)</f>
        <v>60</v>
      </c>
      <c r="D376">
        <f>VLOOKUP($B376,'Gen V Original Stats'!$B:$H,3,FALSE)</f>
        <v>75</v>
      </c>
      <c r="E376">
        <f>VLOOKUP($B376,'Gen V Original Stats'!$B:$H,4,FALSE)</f>
        <v>100</v>
      </c>
      <c r="F376">
        <f>VLOOKUP($B376,'Gen V Original Stats'!$B:$H,5,FALSE)</f>
        <v>55</v>
      </c>
      <c r="G376">
        <f>VLOOKUP($B376,'Gen V Original Stats'!$B:$H,6,FALSE)</f>
        <v>80</v>
      </c>
      <c r="H376">
        <f>VLOOKUP($B376,'Gen V Original Stats'!$B:$H,7,FALSE)</f>
        <v>50</v>
      </c>
      <c r="I376">
        <f t="shared" si="6"/>
        <v>420</v>
      </c>
    </row>
    <row r="377" spans="1:9" x14ac:dyDescent="0.5">
      <c r="A377">
        <v>376</v>
      </c>
      <c r="B377" t="s">
        <v>375</v>
      </c>
      <c r="C377">
        <f>VLOOKUP($B377,'Gen V Original Stats'!$B:$H,2,FALSE)</f>
        <v>80</v>
      </c>
      <c r="D377">
        <f>VLOOKUP($B377,'Gen V Original Stats'!$B:$H,3,FALSE)</f>
        <v>135</v>
      </c>
      <c r="E377">
        <f>VLOOKUP($B377,'Gen V Original Stats'!$B:$H,4,FALSE)</f>
        <v>130</v>
      </c>
      <c r="F377">
        <f>VLOOKUP($B377,'Gen V Original Stats'!$B:$H,5,FALSE)</f>
        <v>95</v>
      </c>
      <c r="G377">
        <f>VLOOKUP($B377,'Gen V Original Stats'!$B:$H,6,FALSE)</f>
        <v>90</v>
      </c>
      <c r="H377">
        <f>VLOOKUP($B377,'Gen V Original Stats'!$B:$H,7,FALSE)</f>
        <v>70</v>
      </c>
      <c r="I377">
        <f t="shared" si="6"/>
        <v>600</v>
      </c>
    </row>
    <row r="378" spans="1:9" x14ac:dyDescent="0.5">
      <c r="A378">
        <v>377</v>
      </c>
      <c r="B378" t="s">
        <v>376</v>
      </c>
      <c r="C378">
        <f>VLOOKUP($B378,'Gen V Original Stats'!$B:$H,2,FALSE)</f>
        <v>80</v>
      </c>
      <c r="D378">
        <f>VLOOKUP($B378,'Gen V Original Stats'!$B:$H,3,FALSE)</f>
        <v>100</v>
      </c>
      <c r="E378">
        <f>VLOOKUP($B378,'Gen V Original Stats'!$B:$H,4,FALSE)</f>
        <v>200</v>
      </c>
      <c r="F378">
        <f>VLOOKUP($B378,'Gen V Original Stats'!$B:$H,5,FALSE)</f>
        <v>50</v>
      </c>
      <c r="G378">
        <f>VLOOKUP($B378,'Gen V Original Stats'!$B:$H,6,FALSE)</f>
        <v>100</v>
      </c>
      <c r="H378">
        <f>VLOOKUP($B378,'Gen V Original Stats'!$B:$H,7,FALSE)</f>
        <v>50</v>
      </c>
      <c r="I378">
        <f t="shared" si="6"/>
        <v>580</v>
      </c>
    </row>
    <row r="379" spans="1:9" x14ac:dyDescent="0.5">
      <c r="A379">
        <v>378</v>
      </c>
      <c r="B379" t="s">
        <v>377</v>
      </c>
      <c r="C379">
        <f>VLOOKUP($B379,'Gen V Original Stats'!$B:$H,2,FALSE)</f>
        <v>80</v>
      </c>
      <c r="D379">
        <f>VLOOKUP($B379,'Gen V Original Stats'!$B:$H,3,FALSE)</f>
        <v>50</v>
      </c>
      <c r="E379">
        <f>VLOOKUP($B379,'Gen V Original Stats'!$B:$H,4,FALSE)</f>
        <v>100</v>
      </c>
      <c r="F379">
        <f>VLOOKUP($B379,'Gen V Original Stats'!$B:$H,5,FALSE)</f>
        <v>100</v>
      </c>
      <c r="G379">
        <f>VLOOKUP($B379,'Gen V Original Stats'!$B:$H,6,FALSE)</f>
        <v>200</v>
      </c>
      <c r="H379">
        <f>VLOOKUP($B379,'Gen V Original Stats'!$B:$H,7,FALSE)</f>
        <v>50</v>
      </c>
      <c r="I379">
        <f t="shared" si="6"/>
        <v>580</v>
      </c>
    </row>
    <row r="380" spans="1:9" x14ac:dyDescent="0.5">
      <c r="A380">
        <v>379</v>
      </c>
      <c r="B380" t="s">
        <v>378</v>
      </c>
      <c r="C380">
        <f>VLOOKUP($B380,'Gen V Original Stats'!$B:$H,2,FALSE)</f>
        <v>80</v>
      </c>
      <c r="D380">
        <f>VLOOKUP($B380,'Gen V Original Stats'!$B:$H,3,FALSE)</f>
        <v>75</v>
      </c>
      <c r="E380">
        <f>VLOOKUP($B380,'Gen V Original Stats'!$B:$H,4,FALSE)</f>
        <v>150</v>
      </c>
      <c r="F380">
        <f>VLOOKUP($B380,'Gen V Original Stats'!$B:$H,5,FALSE)</f>
        <v>75</v>
      </c>
      <c r="G380">
        <f>VLOOKUP($B380,'Gen V Original Stats'!$B:$H,6,FALSE)</f>
        <v>150</v>
      </c>
      <c r="H380">
        <f>VLOOKUP($B380,'Gen V Original Stats'!$B:$H,7,FALSE)</f>
        <v>50</v>
      </c>
      <c r="I380">
        <f t="shared" si="6"/>
        <v>580</v>
      </c>
    </row>
    <row r="381" spans="1:9" x14ac:dyDescent="0.5">
      <c r="A381">
        <v>380</v>
      </c>
      <c r="B381" t="s">
        <v>379</v>
      </c>
      <c r="C381">
        <f>VLOOKUP($B381,'Gen V Original Stats'!$B:$H,2,FALSE)</f>
        <v>80</v>
      </c>
      <c r="D381">
        <f>VLOOKUP($B381,'Gen V Original Stats'!$B:$H,3,FALSE)</f>
        <v>80</v>
      </c>
      <c r="E381">
        <f>VLOOKUP($B381,'Gen V Original Stats'!$B:$H,4,FALSE)</f>
        <v>90</v>
      </c>
      <c r="F381">
        <f>VLOOKUP($B381,'Gen V Original Stats'!$B:$H,5,FALSE)</f>
        <v>110</v>
      </c>
      <c r="G381">
        <f>VLOOKUP($B381,'Gen V Original Stats'!$B:$H,6,FALSE)</f>
        <v>130</v>
      </c>
      <c r="H381">
        <f>VLOOKUP($B381,'Gen V Original Stats'!$B:$H,7,FALSE)</f>
        <v>110</v>
      </c>
      <c r="I381">
        <f t="shared" si="6"/>
        <v>600</v>
      </c>
    </row>
    <row r="382" spans="1:9" x14ac:dyDescent="0.5">
      <c r="A382">
        <v>381</v>
      </c>
      <c r="B382" t="s">
        <v>380</v>
      </c>
      <c r="C382">
        <f>VLOOKUP($B382,'Gen V Original Stats'!$B:$H,2,FALSE)</f>
        <v>80</v>
      </c>
      <c r="D382">
        <f>VLOOKUP($B382,'Gen V Original Stats'!$B:$H,3,FALSE)</f>
        <v>90</v>
      </c>
      <c r="E382">
        <f>VLOOKUP($B382,'Gen V Original Stats'!$B:$H,4,FALSE)</f>
        <v>80</v>
      </c>
      <c r="F382">
        <f>VLOOKUP($B382,'Gen V Original Stats'!$B:$H,5,FALSE)</f>
        <v>130</v>
      </c>
      <c r="G382">
        <f>VLOOKUP($B382,'Gen V Original Stats'!$B:$H,6,FALSE)</f>
        <v>110</v>
      </c>
      <c r="H382">
        <f>VLOOKUP($B382,'Gen V Original Stats'!$B:$H,7,FALSE)</f>
        <v>110</v>
      </c>
      <c r="I382">
        <f t="shared" si="6"/>
        <v>600</v>
      </c>
    </row>
    <row r="383" spans="1:9" x14ac:dyDescent="0.5">
      <c r="A383">
        <v>382</v>
      </c>
      <c r="B383" t="s">
        <v>381</v>
      </c>
      <c r="C383">
        <f>VLOOKUP($B383,'Gen V Original Stats'!$B:$H,2,FALSE)</f>
        <v>100</v>
      </c>
      <c r="D383">
        <f>VLOOKUP($B383,'Gen V Original Stats'!$B:$H,3,FALSE)</f>
        <v>100</v>
      </c>
      <c r="E383">
        <f>VLOOKUP($B383,'Gen V Original Stats'!$B:$H,4,FALSE)</f>
        <v>90</v>
      </c>
      <c r="F383">
        <f>VLOOKUP($B383,'Gen V Original Stats'!$B:$H,5,FALSE)</f>
        <v>150</v>
      </c>
      <c r="G383">
        <f>VLOOKUP($B383,'Gen V Original Stats'!$B:$H,6,FALSE)</f>
        <v>140</v>
      </c>
      <c r="H383">
        <f>VLOOKUP($B383,'Gen V Original Stats'!$B:$H,7,FALSE)</f>
        <v>90</v>
      </c>
      <c r="I383">
        <f t="shared" si="6"/>
        <v>670</v>
      </c>
    </row>
    <row r="384" spans="1:9" x14ac:dyDescent="0.5">
      <c r="A384">
        <v>383</v>
      </c>
      <c r="B384" t="s">
        <v>382</v>
      </c>
      <c r="C384">
        <f>VLOOKUP($B384,'Gen V Original Stats'!$B:$H,2,FALSE)</f>
        <v>100</v>
      </c>
      <c r="D384">
        <f>VLOOKUP($B384,'Gen V Original Stats'!$B:$H,3,FALSE)</f>
        <v>150</v>
      </c>
      <c r="E384">
        <f>VLOOKUP($B384,'Gen V Original Stats'!$B:$H,4,FALSE)</f>
        <v>140</v>
      </c>
      <c r="F384">
        <f>VLOOKUP($B384,'Gen V Original Stats'!$B:$H,5,FALSE)</f>
        <v>100</v>
      </c>
      <c r="G384">
        <f>VLOOKUP($B384,'Gen V Original Stats'!$B:$H,6,FALSE)</f>
        <v>90</v>
      </c>
      <c r="H384">
        <f>VLOOKUP($B384,'Gen V Original Stats'!$B:$H,7,FALSE)</f>
        <v>90</v>
      </c>
      <c r="I384">
        <f t="shared" si="6"/>
        <v>670</v>
      </c>
    </row>
    <row r="385" spans="1:9" x14ac:dyDescent="0.5">
      <c r="A385">
        <v>384</v>
      </c>
      <c r="B385" t="s">
        <v>383</v>
      </c>
      <c r="C385">
        <f>VLOOKUP($B385,'Gen V Original Stats'!$B:$H,2,FALSE)</f>
        <v>105</v>
      </c>
      <c r="D385">
        <f>VLOOKUP($B385,'Gen V Original Stats'!$B:$H,3,FALSE)</f>
        <v>150</v>
      </c>
      <c r="E385">
        <f>VLOOKUP($B385,'Gen V Original Stats'!$B:$H,4,FALSE)</f>
        <v>90</v>
      </c>
      <c r="F385">
        <f>VLOOKUP($B385,'Gen V Original Stats'!$B:$H,5,FALSE)</f>
        <v>150</v>
      </c>
      <c r="G385">
        <f>VLOOKUP($B385,'Gen V Original Stats'!$B:$H,6,FALSE)</f>
        <v>90</v>
      </c>
      <c r="H385">
        <f>VLOOKUP($B385,'Gen V Original Stats'!$B:$H,7,FALSE)</f>
        <v>95</v>
      </c>
      <c r="I385">
        <f t="shared" si="6"/>
        <v>680</v>
      </c>
    </row>
    <row r="386" spans="1:9" x14ac:dyDescent="0.5">
      <c r="A386">
        <v>385</v>
      </c>
      <c r="B386" t="s">
        <v>384</v>
      </c>
      <c r="C386">
        <f>VLOOKUP($B386,'Gen V Original Stats'!$B:$H,2,FALSE)</f>
        <v>100</v>
      </c>
      <c r="D386">
        <f>VLOOKUP($B386,'Gen V Original Stats'!$B:$H,3,FALSE)</f>
        <v>100</v>
      </c>
      <c r="E386">
        <f>VLOOKUP($B386,'Gen V Original Stats'!$B:$H,4,FALSE)</f>
        <v>100</v>
      </c>
      <c r="F386">
        <f>VLOOKUP($B386,'Gen V Original Stats'!$B:$H,5,FALSE)</f>
        <v>100</v>
      </c>
      <c r="G386">
        <f>VLOOKUP($B386,'Gen V Original Stats'!$B:$H,6,FALSE)</f>
        <v>100</v>
      </c>
      <c r="H386">
        <f>VLOOKUP($B386,'Gen V Original Stats'!$B:$H,7,FALSE)</f>
        <v>100</v>
      </c>
      <c r="I386">
        <f t="shared" si="6"/>
        <v>600</v>
      </c>
    </row>
    <row r="387" spans="1:9" x14ac:dyDescent="0.5">
      <c r="A387">
        <v>386</v>
      </c>
      <c r="B387" t="s">
        <v>385</v>
      </c>
      <c r="C387">
        <f>VLOOKUP($B387,'Gen V Original Stats'!$B:$H,2,FALSE)</f>
        <v>50</v>
      </c>
      <c r="D387">
        <f>VLOOKUP($B387,'Gen V Original Stats'!$B:$H,3,FALSE)</f>
        <v>150</v>
      </c>
      <c r="E387">
        <f>VLOOKUP($B387,'Gen V Original Stats'!$B:$H,4,FALSE)</f>
        <v>50</v>
      </c>
      <c r="F387">
        <f>VLOOKUP($B387,'Gen V Original Stats'!$B:$H,5,FALSE)</f>
        <v>150</v>
      </c>
      <c r="G387">
        <f>VLOOKUP($B387,'Gen V Original Stats'!$B:$H,6,FALSE)</f>
        <v>50</v>
      </c>
      <c r="H387">
        <f>VLOOKUP($B387,'Gen V Original Stats'!$B:$H,7,FALSE)</f>
        <v>150</v>
      </c>
      <c r="I387">
        <f t="shared" ref="I387:I450" si="7">SUM(C387:H387)</f>
        <v>600</v>
      </c>
    </row>
    <row r="388" spans="1:9" x14ac:dyDescent="0.5">
      <c r="A388">
        <v>387</v>
      </c>
      <c r="B388" t="s">
        <v>386</v>
      </c>
      <c r="C388">
        <f>VLOOKUP($B388,'Gen V Original Stats'!$B:$H,2,FALSE)</f>
        <v>55</v>
      </c>
      <c r="D388">
        <f>VLOOKUP($B388,'Gen V Original Stats'!$B:$H,3,FALSE)</f>
        <v>68</v>
      </c>
      <c r="E388">
        <f>VLOOKUP($B388,'Gen V Original Stats'!$B:$H,4,FALSE)</f>
        <v>64</v>
      </c>
      <c r="F388">
        <f>VLOOKUP($B388,'Gen V Original Stats'!$B:$H,5,FALSE)</f>
        <v>45</v>
      </c>
      <c r="G388">
        <f>VLOOKUP($B388,'Gen V Original Stats'!$B:$H,6,FALSE)</f>
        <v>55</v>
      </c>
      <c r="H388">
        <f>VLOOKUP($B388,'Gen V Original Stats'!$B:$H,7,FALSE)</f>
        <v>31</v>
      </c>
      <c r="I388">
        <f t="shared" si="7"/>
        <v>318</v>
      </c>
    </row>
    <row r="389" spans="1:9" x14ac:dyDescent="0.5">
      <c r="A389">
        <v>388</v>
      </c>
      <c r="B389" t="s">
        <v>387</v>
      </c>
      <c r="C389">
        <f>VLOOKUP($B389,'Gen V Original Stats'!$B:$H,2,FALSE)</f>
        <v>75</v>
      </c>
      <c r="D389">
        <f>VLOOKUP($B389,'Gen V Original Stats'!$B:$H,3,FALSE)</f>
        <v>89</v>
      </c>
      <c r="E389">
        <f>VLOOKUP($B389,'Gen V Original Stats'!$B:$H,4,FALSE)</f>
        <v>85</v>
      </c>
      <c r="F389">
        <f>VLOOKUP($B389,'Gen V Original Stats'!$B:$H,5,FALSE)</f>
        <v>55</v>
      </c>
      <c r="G389">
        <f>VLOOKUP($B389,'Gen V Original Stats'!$B:$H,6,FALSE)</f>
        <v>65</v>
      </c>
      <c r="H389">
        <f>VLOOKUP($B389,'Gen V Original Stats'!$B:$H,7,FALSE)</f>
        <v>36</v>
      </c>
      <c r="I389">
        <f t="shared" si="7"/>
        <v>405</v>
      </c>
    </row>
    <row r="390" spans="1:9" x14ac:dyDescent="0.5">
      <c r="A390">
        <v>389</v>
      </c>
      <c r="B390" t="s">
        <v>388</v>
      </c>
      <c r="C390">
        <f>VLOOKUP($B390,'Gen V Original Stats'!$B:$H,2,FALSE)</f>
        <v>95</v>
      </c>
      <c r="D390">
        <f>VLOOKUP($B390,'Gen V Original Stats'!$B:$H,3,FALSE)</f>
        <v>109</v>
      </c>
      <c r="E390">
        <f>VLOOKUP($B390,'Gen V Original Stats'!$B:$H,4,FALSE)</f>
        <v>105</v>
      </c>
      <c r="F390">
        <f>VLOOKUP($B390,'Gen V Original Stats'!$B:$H,5,FALSE)</f>
        <v>75</v>
      </c>
      <c r="G390">
        <f>VLOOKUP($B390,'Gen V Original Stats'!$B:$H,6,FALSE)</f>
        <v>85</v>
      </c>
      <c r="H390">
        <f>VLOOKUP($B390,'Gen V Original Stats'!$B:$H,7,FALSE)</f>
        <v>56</v>
      </c>
      <c r="I390">
        <f t="shared" si="7"/>
        <v>525</v>
      </c>
    </row>
    <row r="391" spans="1:9" x14ac:dyDescent="0.5">
      <c r="A391">
        <v>390</v>
      </c>
      <c r="B391" t="s">
        <v>389</v>
      </c>
      <c r="C391">
        <f>VLOOKUP($B391,'Gen V Original Stats'!$B:$H,2,FALSE)</f>
        <v>44</v>
      </c>
      <c r="D391">
        <f>VLOOKUP($B391,'Gen V Original Stats'!$B:$H,3,FALSE)</f>
        <v>58</v>
      </c>
      <c r="E391">
        <f>VLOOKUP($B391,'Gen V Original Stats'!$B:$H,4,FALSE)</f>
        <v>44</v>
      </c>
      <c r="F391">
        <f>VLOOKUP($B391,'Gen V Original Stats'!$B:$H,5,FALSE)</f>
        <v>58</v>
      </c>
      <c r="G391">
        <f>VLOOKUP($B391,'Gen V Original Stats'!$B:$H,6,FALSE)</f>
        <v>44</v>
      </c>
      <c r="H391">
        <f>VLOOKUP($B391,'Gen V Original Stats'!$B:$H,7,FALSE)</f>
        <v>61</v>
      </c>
      <c r="I391">
        <f t="shared" si="7"/>
        <v>309</v>
      </c>
    </row>
    <row r="392" spans="1:9" x14ac:dyDescent="0.5">
      <c r="A392">
        <v>391</v>
      </c>
      <c r="B392" t="s">
        <v>390</v>
      </c>
      <c r="C392">
        <f>VLOOKUP($B392,'Gen V Original Stats'!$B:$H,2,FALSE)</f>
        <v>64</v>
      </c>
      <c r="D392">
        <f>VLOOKUP($B392,'Gen V Original Stats'!$B:$H,3,FALSE)</f>
        <v>78</v>
      </c>
      <c r="E392">
        <f>VLOOKUP($B392,'Gen V Original Stats'!$B:$H,4,FALSE)</f>
        <v>52</v>
      </c>
      <c r="F392">
        <f>VLOOKUP($B392,'Gen V Original Stats'!$B:$H,5,FALSE)</f>
        <v>78</v>
      </c>
      <c r="G392">
        <f>VLOOKUP($B392,'Gen V Original Stats'!$B:$H,6,FALSE)</f>
        <v>52</v>
      </c>
      <c r="H392">
        <f>VLOOKUP($B392,'Gen V Original Stats'!$B:$H,7,FALSE)</f>
        <v>81</v>
      </c>
      <c r="I392">
        <f t="shared" si="7"/>
        <v>405</v>
      </c>
    </row>
    <row r="393" spans="1:9" x14ac:dyDescent="0.5">
      <c r="A393">
        <v>392</v>
      </c>
      <c r="B393" t="s">
        <v>391</v>
      </c>
      <c r="C393">
        <f>VLOOKUP($B393,'Gen V Original Stats'!$B:$H,2,FALSE)</f>
        <v>76</v>
      </c>
      <c r="D393">
        <f>VLOOKUP($B393,'Gen V Original Stats'!$B:$H,3,FALSE)</f>
        <v>104</v>
      </c>
      <c r="E393">
        <f>VLOOKUP($B393,'Gen V Original Stats'!$B:$H,4,FALSE)</f>
        <v>71</v>
      </c>
      <c r="F393">
        <f>VLOOKUP($B393,'Gen V Original Stats'!$B:$H,5,FALSE)</f>
        <v>104</v>
      </c>
      <c r="G393">
        <f>VLOOKUP($B393,'Gen V Original Stats'!$B:$H,6,FALSE)</f>
        <v>71</v>
      </c>
      <c r="H393">
        <f>VLOOKUP($B393,'Gen V Original Stats'!$B:$H,7,FALSE)</f>
        <v>108</v>
      </c>
      <c r="I393">
        <f t="shared" si="7"/>
        <v>534</v>
      </c>
    </row>
    <row r="394" spans="1:9" x14ac:dyDescent="0.5">
      <c r="A394">
        <v>393</v>
      </c>
      <c r="B394" t="s">
        <v>392</v>
      </c>
      <c r="C394">
        <f>VLOOKUP($B394,'Gen V Original Stats'!$B:$H,2,FALSE)</f>
        <v>53</v>
      </c>
      <c r="D394">
        <f>VLOOKUP($B394,'Gen V Original Stats'!$B:$H,3,FALSE)</f>
        <v>51</v>
      </c>
      <c r="E394">
        <f>VLOOKUP($B394,'Gen V Original Stats'!$B:$H,4,FALSE)</f>
        <v>53</v>
      </c>
      <c r="F394">
        <f>VLOOKUP($B394,'Gen V Original Stats'!$B:$H,5,FALSE)</f>
        <v>61</v>
      </c>
      <c r="G394">
        <f>VLOOKUP($B394,'Gen V Original Stats'!$B:$H,6,FALSE)</f>
        <v>56</v>
      </c>
      <c r="H394">
        <f>VLOOKUP($B394,'Gen V Original Stats'!$B:$H,7,FALSE)</f>
        <v>40</v>
      </c>
      <c r="I394">
        <f t="shared" si="7"/>
        <v>314</v>
      </c>
    </row>
    <row r="395" spans="1:9" x14ac:dyDescent="0.5">
      <c r="A395">
        <v>394</v>
      </c>
      <c r="B395" t="s">
        <v>393</v>
      </c>
      <c r="C395">
        <f>VLOOKUP($B395,'Gen V Original Stats'!$B:$H,2,FALSE)</f>
        <v>64</v>
      </c>
      <c r="D395">
        <f>VLOOKUP($B395,'Gen V Original Stats'!$B:$H,3,FALSE)</f>
        <v>66</v>
      </c>
      <c r="E395">
        <f>VLOOKUP($B395,'Gen V Original Stats'!$B:$H,4,FALSE)</f>
        <v>68</v>
      </c>
      <c r="F395">
        <f>VLOOKUP($B395,'Gen V Original Stats'!$B:$H,5,FALSE)</f>
        <v>81</v>
      </c>
      <c r="G395">
        <f>VLOOKUP($B395,'Gen V Original Stats'!$B:$H,6,FALSE)</f>
        <v>76</v>
      </c>
      <c r="H395">
        <f>VLOOKUP($B395,'Gen V Original Stats'!$B:$H,7,FALSE)</f>
        <v>50</v>
      </c>
      <c r="I395">
        <f t="shared" si="7"/>
        <v>405</v>
      </c>
    </row>
    <row r="396" spans="1:9" x14ac:dyDescent="0.5">
      <c r="A396">
        <v>395</v>
      </c>
      <c r="B396" t="s">
        <v>394</v>
      </c>
      <c r="C396">
        <f>VLOOKUP($B396,'Gen V Original Stats'!$B:$H,2,FALSE)</f>
        <v>84</v>
      </c>
      <c r="D396">
        <f>VLOOKUP($B396,'Gen V Original Stats'!$B:$H,3,FALSE)</f>
        <v>86</v>
      </c>
      <c r="E396">
        <f>VLOOKUP($B396,'Gen V Original Stats'!$B:$H,4,FALSE)</f>
        <v>88</v>
      </c>
      <c r="F396">
        <f>VLOOKUP($B396,'Gen V Original Stats'!$B:$H,5,FALSE)</f>
        <v>111</v>
      </c>
      <c r="G396">
        <f>VLOOKUP($B396,'Gen V Original Stats'!$B:$H,6,FALSE)</f>
        <v>101</v>
      </c>
      <c r="H396">
        <f>VLOOKUP($B396,'Gen V Original Stats'!$B:$H,7,FALSE)</f>
        <v>60</v>
      </c>
      <c r="I396">
        <f t="shared" si="7"/>
        <v>530</v>
      </c>
    </row>
    <row r="397" spans="1:9" x14ac:dyDescent="0.5">
      <c r="A397">
        <v>396</v>
      </c>
      <c r="B397" t="s">
        <v>395</v>
      </c>
      <c r="C397">
        <f>VLOOKUP($B397,'Gen V Original Stats'!$B:$H,2,FALSE)</f>
        <v>40</v>
      </c>
      <c r="D397">
        <f>VLOOKUP($B397,'Gen V Original Stats'!$B:$H,3,FALSE)</f>
        <v>55</v>
      </c>
      <c r="E397">
        <f>VLOOKUP($B397,'Gen V Original Stats'!$B:$H,4,FALSE)</f>
        <v>30</v>
      </c>
      <c r="F397">
        <f>VLOOKUP($B397,'Gen V Original Stats'!$B:$H,5,FALSE)</f>
        <v>30</v>
      </c>
      <c r="G397">
        <f>VLOOKUP($B397,'Gen V Original Stats'!$B:$H,6,FALSE)</f>
        <v>30</v>
      </c>
      <c r="H397">
        <f>VLOOKUP($B397,'Gen V Original Stats'!$B:$H,7,FALSE)</f>
        <v>60</v>
      </c>
      <c r="I397">
        <f t="shared" si="7"/>
        <v>245</v>
      </c>
    </row>
    <row r="398" spans="1:9" x14ac:dyDescent="0.5">
      <c r="A398">
        <v>397</v>
      </c>
      <c r="B398" t="s">
        <v>396</v>
      </c>
      <c r="C398">
        <f>VLOOKUP($B398,'Gen V Original Stats'!$B:$H,2,FALSE)</f>
        <v>55</v>
      </c>
      <c r="D398">
        <f>VLOOKUP($B398,'Gen V Original Stats'!$B:$H,3,FALSE)</f>
        <v>75</v>
      </c>
      <c r="E398">
        <f>VLOOKUP($B398,'Gen V Original Stats'!$B:$H,4,FALSE)</f>
        <v>50</v>
      </c>
      <c r="F398">
        <f>VLOOKUP($B398,'Gen V Original Stats'!$B:$H,5,FALSE)</f>
        <v>40</v>
      </c>
      <c r="G398">
        <f>VLOOKUP($B398,'Gen V Original Stats'!$B:$H,6,FALSE)</f>
        <v>40</v>
      </c>
      <c r="H398">
        <f>VLOOKUP($B398,'Gen V Original Stats'!$B:$H,7,FALSE)</f>
        <v>80</v>
      </c>
      <c r="I398">
        <f t="shared" si="7"/>
        <v>340</v>
      </c>
    </row>
    <row r="399" spans="1:9" x14ac:dyDescent="0.5">
      <c r="A399">
        <v>398</v>
      </c>
      <c r="B399" t="s">
        <v>397</v>
      </c>
      <c r="C399">
        <f>VLOOKUP($B399,'Gen V Original Stats'!$B:$H,2,FALSE)</f>
        <v>85</v>
      </c>
      <c r="D399">
        <f>VLOOKUP($B399,'Gen V Original Stats'!$B:$H,3,FALSE)</f>
        <v>120</v>
      </c>
      <c r="E399">
        <f>VLOOKUP($B399,'Gen V Original Stats'!$B:$H,4,FALSE)</f>
        <v>70</v>
      </c>
      <c r="F399">
        <f>VLOOKUP($B399,'Gen V Original Stats'!$B:$H,5,FALSE)</f>
        <v>50</v>
      </c>
      <c r="G399">
        <f>VLOOKUP($B399,'Gen V Original Stats'!$B:$H,6,FALSE)</f>
        <v>50</v>
      </c>
      <c r="H399">
        <f>VLOOKUP($B399,'Gen V Original Stats'!$B:$H,7,FALSE)</f>
        <v>100</v>
      </c>
      <c r="I399">
        <f t="shared" si="7"/>
        <v>475</v>
      </c>
    </row>
    <row r="400" spans="1:9" x14ac:dyDescent="0.5">
      <c r="A400">
        <v>399</v>
      </c>
      <c r="B400" t="s">
        <v>398</v>
      </c>
      <c r="C400">
        <f>VLOOKUP($B400,'Gen V Original Stats'!$B:$H,2,FALSE)</f>
        <v>59</v>
      </c>
      <c r="D400">
        <f>VLOOKUP($B400,'Gen V Original Stats'!$B:$H,3,FALSE)</f>
        <v>45</v>
      </c>
      <c r="E400">
        <f>VLOOKUP($B400,'Gen V Original Stats'!$B:$H,4,FALSE)</f>
        <v>40</v>
      </c>
      <c r="F400">
        <f>VLOOKUP($B400,'Gen V Original Stats'!$B:$H,5,FALSE)</f>
        <v>35</v>
      </c>
      <c r="G400">
        <f>VLOOKUP($B400,'Gen V Original Stats'!$B:$H,6,FALSE)</f>
        <v>40</v>
      </c>
      <c r="H400">
        <f>VLOOKUP($B400,'Gen V Original Stats'!$B:$H,7,FALSE)</f>
        <v>31</v>
      </c>
      <c r="I400">
        <f t="shared" si="7"/>
        <v>250</v>
      </c>
    </row>
    <row r="401" spans="1:9" x14ac:dyDescent="0.5">
      <c r="A401">
        <v>400</v>
      </c>
      <c r="B401" t="s">
        <v>399</v>
      </c>
      <c r="C401">
        <f>VLOOKUP($B401,'Gen V Original Stats'!$B:$H,2,FALSE)</f>
        <v>79</v>
      </c>
      <c r="D401">
        <f>VLOOKUP($B401,'Gen V Original Stats'!$B:$H,3,FALSE)</f>
        <v>85</v>
      </c>
      <c r="E401">
        <f>VLOOKUP($B401,'Gen V Original Stats'!$B:$H,4,FALSE)</f>
        <v>60</v>
      </c>
      <c r="F401">
        <f>VLOOKUP($B401,'Gen V Original Stats'!$B:$H,5,FALSE)</f>
        <v>55</v>
      </c>
      <c r="G401">
        <f>VLOOKUP($B401,'Gen V Original Stats'!$B:$H,6,FALSE)</f>
        <v>60</v>
      </c>
      <c r="H401">
        <f>VLOOKUP($B401,'Gen V Original Stats'!$B:$H,7,FALSE)</f>
        <v>71</v>
      </c>
      <c r="I401">
        <f t="shared" si="7"/>
        <v>410</v>
      </c>
    </row>
    <row r="402" spans="1:9" x14ac:dyDescent="0.5">
      <c r="A402">
        <v>401</v>
      </c>
      <c r="B402" t="s">
        <v>400</v>
      </c>
      <c r="C402">
        <f>VLOOKUP($B402,'Gen V Original Stats'!$B:$H,2,FALSE)</f>
        <v>37</v>
      </c>
      <c r="D402">
        <f>VLOOKUP($B402,'Gen V Original Stats'!$B:$H,3,FALSE)</f>
        <v>25</v>
      </c>
      <c r="E402">
        <f>VLOOKUP($B402,'Gen V Original Stats'!$B:$H,4,FALSE)</f>
        <v>41</v>
      </c>
      <c r="F402">
        <f>VLOOKUP($B402,'Gen V Original Stats'!$B:$H,5,FALSE)</f>
        <v>25</v>
      </c>
      <c r="G402">
        <f>VLOOKUP($B402,'Gen V Original Stats'!$B:$H,6,FALSE)</f>
        <v>41</v>
      </c>
      <c r="H402">
        <f>VLOOKUP($B402,'Gen V Original Stats'!$B:$H,7,FALSE)</f>
        <v>25</v>
      </c>
      <c r="I402">
        <f t="shared" si="7"/>
        <v>194</v>
      </c>
    </row>
    <row r="403" spans="1:9" x14ac:dyDescent="0.5">
      <c r="A403">
        <v>402</v>
      </c>
      <c r="B403" t="s">
        <v>401</v>
      </c>
      <c r="C403">
        <f>VLOOKUP($B403,'Gen V Original Stats'!$B:$H,2,FALSE)</f>
        <v>77</v>
      </c>
      <c r="D403">
        <f>VLOOKUP($B403,'Gen V Original Stats'!$B:$H,3,FALSE)</f>
        <v>85</v>
      </c>
      <c r="E403">
        <f>VLOOKUP($B403,'Gen V Original Stats'!$B:$H,4,FALSE)</f>
        <v>51</v>
      </c>
      <c r="F403">
        <f>VLOOKUP($B403,'Gen V Original Stats'!$B:$H,5,FALSE)</f>
        <v>55</v>
      </c>
      <c r="G403">
        <f>VLOOKUP($B403,'Gen V Original Stats'!$B:$H,6,FALSE)</f>
        <v>51</v>
      </c>
      <c r="H403">
        <f>VLOOKUP($B403,'Gen V Original Stats'!$B:$H,7,FALSE)</f>
        <v>65</v>
      </c>
      <c r="I403">
        <f t="shared" si="7"/>
        <v>384</v>
      </c>
    </row>
    <row r="404" spans="1:9" x14ac:dyDescent="0.5">
      <c r="A404">
        <v>403</v>
      </c>
      <c r="B404" t="s">
        <v>402</v>
      </c>
      <c r="C404">
        <f>VLOOKUP($B404,'Gen V Original Stats'!$B:$H,2,FALSE)</f>
        <v>45</v>
      </c>
      <c r="D404">
        <f>VLOOKUP($B404,'Gen V Original Stats'!$B:$H,3,FALSE)</f>
        <v>65</v>
      </c>
      <c r="E404">
        <f>VLOOKUP($B404,'Gen V Original Stats'!$B:$H,4,FALSE)</f>
        <v>34</v>
      </c>
      <c r="F404">
        <f>VLOOKUP($B404,'Gen V Original Stats'!$B:$H,5,FALSE)</f>
        <v>40</v>
      </c>
      <c r="G404">
        <f>VLOOKUP($B404,'Gen V Original Stats'!$B:$H,6,FALSE)</f>
        <v>34</v>
      </c>
      <c r="H404">
        <f>VLOOKUP($B404,'Gen V Original Stats'!$B:$H,7,FALSE)</f>
        <v>45</v>
      </c>
      <c r="I404">
        <f t="shared" si="7"/>
        <v>263</v>
      </c>
    </row>
    <row r="405" spans="1:9" x14ac:dyDescent="0.5">
      <c r="A405">
        <v>404</v>
      </c>
      <c r="B405" t="s">
        <v>403</v>
      </c>
      <c r="C405">
        <f>VLOOKUP($B405,'Gen V Original Stats'!$B:$H,2,FALSE)</f>
        <v>60</v>
      </c>
      <c r="D405">
        <f>VLOOKUP($B405,'Gen V Original Stats'!$B:$H,3,FALSE)</f>
        <v>85</v>
      </c>
      <c r="E405">
        <f>VLOOKUP($B405,'Gen V Original Stats'!$B:$H,4,FALSE)</f>
        <v>49</v>
      </c>
      <c r="F405">
        <f>VLOOKUP($B405,'Gen V Original Stats'!$B:$H,5,FALSE)</f>
        <v>60</v>
      </c>
      <c r="G405">
        <f>VLOOKUP($B405,'Gen V Original Stats'!$B:$H,6,FALSE)</f>
        <v>49</v>
      </c>
      <c r="H405">
        <f>VLOOKUP($B405,'Gen V Original Stats'!$B:$H,7,FALSE)</f>
        <v>60</v>
      </c>
      <c r="I405">
        <f t="shared" si="7"/>
        <v>363</v>
      </c>
    </row>
    <row r="406" spans="1:9" x14ac:dyDescent="0.5">
      <c r="A406">
        <v>405</v>
      </c>
      <c r="B406" t="s">
        <v>404</v>
      </c>
      <c r="C406">
        <f>VLOOKUP($B406,'Gen V Original Stats'!$B:$H,2,FALSE)</f>
        <v>80</v>
      </c>
      <c r="D406">
        <f>VLOOKUP($B406,'Gen V Original Stats'!$B:$H,3,FALSE)</f>
        <v>120</v>
      </c>
      <c r="E406">
        <f>VLOOKUP($B406,'Gen V Original Stats'!$B:$H,4,FALSE)</f>
        <v>79</v>
      </c>
      <c r="F406">
        <f>VLOOKUP($B406,'Gen V Original Stats'!$B:$H,5,FALSE)</f>
        <v>95</v>
      </c>
      <c r="G406">
        <f>VLOOKUP($B406,'Gen V Original Stats'!$B:$H,6,FALSE)</f>
        <v>79</v>
      </c>
      <c r="H406">
        <f>VLOOKUP($B406,'Gen V Original Stats'!$B:$H,7,FALSE)</f>
        <v>70</v>
      </c>
      <c r="I406">
        <f t="shared" si="7"/>
        <v>523</v>
      </c>
    </row>
    <row r="407" spans="1:9" x14ac:dyDescent="0.5">
      <c r="A407">
        <v>406</v>
      </c>
      <c r="B407" t="s">
        <v>405</v>
      </c>
      <c r="C407">
        <f>VLOOKUP($B407,'Gen V Original Stats'!$B:$H,2,FALSE)</f>
        <v>40</v>
      </c>
      <c r="D407">
        <f>VLOOKUP($B407,'Gen V Original Stats'!$B:$H,3,FALSE)</f>
        <v>30</v>
      </c>
      <c r="E407">
        <f>VLOOKUP($B407,'Gen V Original Stats'!$B:$H,4,FALSE)</f>
        <v>35</v>
      </c>
      <c r="F407">
        <f>VLOOKUP($B407,'Gen V Original Stats'!$B:$H,5,FALSE)</f>
        <v>50</v>
      </c>
      <c r="G407">
        <f>VLOOKUP($B407,'Gen V Original Stats'!$B:$H,6,FALSE)</f>
        <v>70</v>
      </c>
      <c r="H407">
        <f>VLOOKUP($B407,'Gen V Original Stats'!$B:$H,7,FALSE)</f>
        <v>55</v>
      </c>
      <c r="I407">
        <f t="shared" si="7"/>
        <v>280</v>
      </c>
    </row>
    <row r="408" spans="1:9" x14ac:dyDescent="0.5">
      <c r="A408">
        <v>407</v>
      </c>
      <c r="B408" t="s">
        <v>406</v>
      </c>
      <c r="C408">
        <f>VLOOKUP($B408,'Gen V Original Stats'!$B:$H,2,FALSE)</f>
        <v>60</v>
      </c>
      <c r="D408">
        <f>VLOOKUP($B408,'Gen V Original Stats'!$B:$H,3,FALSE)</f>
        <v>70</v>
      </c>
      <c r="E408">
        <f>VLOOKUP($B408,'Gen V Original Stats'!$B:$H,4,FALSE)</f>
        <v>55</v>
      </c>
      <c r="F408">
        <f>VLOOKUP($B408,'Gen V Original Stats'!$B:$H,5,FALSE)</f>
        <v>125</v>
      </c>
      <c r="G408">
        <f>VLOOKUP($B408,'Gen V Original Stats'!$B:$H,6,FALSE)</f>
        <v>105</v>
      </c>
      <c r="H408">
        <f>VLOOKUP($B408,'Gen V Original Stats'!$B:$H,7,FALSE)</f>
        <v>90</v>
      </c>
      <c r="I408">
        <f t="shared" si="7"/>
        <v>505</v>
      </c>
    </row>
    <row r="409" spans="1:9" x14ac:dyDescent="0.5">
      <c r="A409">
        <v>408</v>
      </c>
      <c r="B409" t="s">
        <v>407</v>
      </c>
      <c r="C409">
        <f>VLOOKUP($B409,'Gen V Original Stats'!$B:$H,2,FALSE)</f>
        <v>67</v>
      </c>
      <c r="D409">
        <f>VLOOKUP($B409,'Gen V Original Stats'!$B:$H,3,FALSE)</f>
        <v>125</v>
      </c>
      <c r="E409">
        <f>VLOOKUP($B409,'Gen V Original Stats'!$B:$H,4,FALSE)</f>
        <v>40</v>
      </c>
      <c r="F409">
        <f>VLOOKUP($B409,'Gen V Original Stats'!$B:$H,5,FALSE)</f>
        <v>30</v>
      </c>
      <c r="G409">
        <f>VLOOKUP($B409,'Gen V Original Stats'!$B:$H,6,FALSE)</f>
        <v>30</v>
      </c>
      <c r="H409">
        <f>VLOOKUP($B409,'Gen V Original Stats'!$B:$H,7,FALSE)</f>
        <v>58</v>
      </c>
      <c r="I409">
        <f t="shared" si="7"/>
        <v>350</v>
      </c>
    </row>
    <row r="410" spans="1:9" x14ac:dyDescent="0.5">
      <c r="A410">
        <v>409</v>
      </c>
      <c r="B410" t="s">
        <v>408</v>
      </c>
      <c r="C410">
        <f>VLOOKUP($B410,'Gen V Original Stats'!$B:$H,2,FALSE)</f>
        <v>97</v>
      </c>
      <c r="D410">
        <f>VLOOKUP($B410,'Gen V Original Stats'!$B:$H,3,FALSE)</f>
        <v>165</v>
      </c>
      <c r="E410">
        <f>VLOOKUP($B410,'Gen V Original Stats'!$B:$H,4,FALSE)</f>
        <v>60</v>
      </c>
      <c r="F410">
        <f>VLOOKUP($B410,'Gen V Original Stats'!$B:$H,5,FALSE)</f>
        <v>65</v>
      </c>
      <c r="G410">
        <f>VLOOKUP($B410,'Gen V Original Stats'!$B:$H,6,FALSE)</f>
        <v>50</v>
      </c>
      <c r="H410">
        <f>VLOOKUP($B410,'Gen V Original Stats'!$B:$H,7,FALSE)</f>
        <v>58</v>
      </c>
      <c r="I410">
        <f t="shared" si="7"/>
        <v>495</v>
      </c>
    </row>
    <row r="411" spans="1:9" x14ac:dyDescent="0.5">
      <c r="A411">
        <v>410</v>
      </c>
      <c r="B411" t="s">
        <v>409</v>
      </c>
      <c r="C411">
        <f>VLOOKUP($B411,'Gen V Original Stats'!$B:$H,2,FALSE)</f>
        <v>30</v>
      </c>
      <c r="D411">
        <f>VLOOKUP($B411,'Gen V Original Stats'!$B:$H,3,FALSE)</f>
        <v>42</v>
      </c>
      <c r="E411">
        <f>VLOOKUP($B411,'Gen V Original Stats'!$B:$H,4,FALSE)</f>
        <v>118</v>
      </c>
      <c r="F411">
        <f>VLOOKUP($B411,'Gen V Original Stats'!$B:$H,5,FALSE)</f>
        <v>42</v>
      </c>
      <c r="G411">
        <f>VLOOKUP($B411,'Gen V Original Stats'!$B:$H,6,FALSE)</f>
        <v>88</v>
      </c>
      <c r="H411">
        <f>VLOOKUP($B411,'Gen V Original Stats'!$B:$H,7,FALSE)</f>
        <v>30</v>
      </c>
      <c r="I411">
        <f t="shared" si="7"/>
        <v>350</v>
      </c>
    </row>
    <row r="412" spans="1:9" x14ac:dyDescent="0.5">
      <c r="A412">
        <v>411</v>
      </c>
      <c r="B412" t="s">
        <v>410</v>
      </c>
      <c r="C412">
        <f>VLOOKUP($B412,'Gen V Original Stats'!$B:$H,2,FALSE)</f>
        <v>60</v>
      </c>
      <c r="D412">
        <f>VLOOKUP($B412,'Gen V Original Stats'!$B:$H,3,FALSE)</f>
        <v>52</v>
      </c>
      <c r="E412">
        <f>VLOOKUP($B412,'Gen V Original Stats'!$B:$H,4,FALSE)</f>
        <v>168</v>
      </c>
      <c r="F412">
        <f>VLOOKUP($B412,'Gen V Original Stats'!$B:$H,5,FALSE)</f>
        <v>47</v>
      </c>
      <c r="G412">
        <f>VLOOKUP($B412,'Gen V Original Stats'!$B:$H,6,FALSE)</f>
        <v>138</v>
      </c>
      <c r="H412">
        <f>VLOOKUP($B412,'Gen V Original Stats'!$B:$H,7,FALSE)</f>
        <v>30</v>
      </c>
      <c r="I412">
        <f t="shared" si="7"/>
        <v>495</v>
      </c>
    </row>
    <row r="413" spans="1:9" x14ac:dyDescent="0.5">
      <c r="A413">
        <v>412</v>
      </c>
      <c r="B413" t="s">
        <v>411</v>
      </c>
      <c r="C413">
        <f>VLOOKUP($B413,'Gen V Original Stats'!$B:$H,2,FALSE)</f>
        <v>40</v>
      </c>
      <c r="D413">
        <f>VLOOKUP($B413,'Gen V Original Stats'!$B:$H,3,FALSE)</f>
        <v>29</v>
      </c>
      <c r="E413">
        <f>VLOOKUP($B413,'Gen V Original Stats'!$B:$H,4,FALSE)</f>
        <v>45</v>
      </c>
      <c r="F413">
        <f>VLOOKUP($B413,'Gen V Original Stats'!$B:$H,5,FALSE)</f>
        <v>29</v>
      </c>
      <c r="G413">
        <f>VLOOKUP($B413,'Gen V Original Stats'!$B:$H,6,FALSE)</f>
        <v>45</v>
      </c>
      <c r="H413">
        <f>VLOOKUP($B413,'Gen V Original Stats'!$B:$H,7,FALSE)</f>
        <v>36</v>
      </c>
      <c r="I413">
        <f t="shared" si="7"/>
        <v>224</v>
      </c>
    </row>
    <row r="414" spans="1:9" x14ac:dyDescent="0.5">
      <c r="A414">
        <v>413</v>
      </c>
      <c r="B414" t="s">
        <v>412</v>
      </c>
      <c r="C414">
        <f>VLOOKUP($B414,'Gen V Original Stats'!$B:$H,2,FALSE)</f>
        <v>60</v>
      </c>
      <c r="D414">
        <f>VLOOKUP($B414,'Gen V Original Stats'!$B:$H,3,FALSE)</f>
        <v>59</v>
      </c>
      <c r="E414">
        <f>VLOOKUP($B414,'Gen V Original Stats'!$B:$H,4,FALSE)</f>
        <v>85</v>
      </c>
      <c r="F414">
        <f>VLOOKUP($B414,'Gen V Original Stats'!$B:$H,5,FALSE)</f>
        <v>79</v>
      </c>
      <c r="G414">
        <f>VLOOKUP($B414,'Gen V Original Stats'!$B:$H,6,FALSE)</f>
        <v>105</v>
      </c>
      <c r="H414">
        <f>VLOOKUP($B414,'Gen V Original Stats'!$B:$H,7,FALSE)</f>
        <v>36</v>
      </c>
      <c r="I414">
        <f t="shared" si="7"/>
        <v>424</v>
      </c>
    </row>
    <row r="415" spans="1:9" x14ac:dyDescent="0.5">
      <c r="A415">
        <v>414</v>
      </c>
      <c r="B415" t="s">
        <v>413</v>
      </c>
      <c r="C415">
        <f>VLOOKUP($B415,'Gen V Original Stats'!$B:$H,2,FALSE)</f>
        <v>70</v>
      </c>
      <c r="D415">
        <f>VLOOKUP($B415,'Gen V Original Stats'!$B:$H,3,FALSE)</f>
        <v>94</v>
      </c>
      <c r="E415">
        <f>VLOOKUP($B415,'Gen V Original Stats'!$B:$H,4,FALSE)</f>
        <v>50</v>
      </c>
      <c r="F415">
        <f>VLOOKUP($B415,'Gen V Original Stats'!$B:$H,5,FALSE)</f>
        <v>94</v>
      </c>
      <c r="G415">
        <f>VLOOKUP($B415,'Gen V Original Stats'!$B:$H,6,FALSE)</f>
        <v>50</v>
      </c>
      <c r="H415">
        <f>VLOOKUP($B415,'Gen V Original Stats'!$B:$H,7,FALSE)</f>
        <v>66</v>
      </c>
      <c r="I415">
        <f t="shared" si="7"/>
        <v>424</v>
      </c>
    </row>
    <row r="416" spans="1:9" x14ac:dyDescent="0.5">
      <c r="A416">
        <v>415</v>
      </c>
      <c r="B416" t="s">
        <v>414</v>
      </c>
      <c r="C416">
        <f>VLOOKUP($B416,'Gen V Original Stats'!$B:$H,2,FALSE)</f>
        <v>30</v>
      </c>
      <c r="D416">
        <f>VLOOKUP($B416,'Gen V Original Stats'!$B:$H,3,FALSE)</f>
        <v>30</v>
      </c>
      <c r="E416">
        <f>VLOOKUP($B416,'Gen V Original Stats'!$B:$H,4,FALSE)</f>
        <v>42</v>
      </c>
      <c r="F416">
        <f>VLOOKUP($B416,'Gen V Original Stats'!$B:$H,5,FALSE)</f>
        <v>30</v>
      </c>
      <c r="G416">
        <f>VLOOKUP($B416,'Gen V Original Stats'!$B:$H,6,FALSE)</f>
        <v>42</v>
      </c>
      <c r="H416">
        <f>VLOOKUP($B416,'Gen V Original Stats'!$B:$H,7,FALSE)</f>
        <v>70</v>
      </c>
      <c r="I416">
        <f t="shared" si="7"/>
        <v>244</v>
      </c>
    </row>
    <row r="417" spans="1:9" x14ac:dyDescent="0.5">
      <c r="A417">
        <v>416</v>
      </c>
      <c r="B417" t="s">
        <v>415</v>
      </c>
      <c r="C417">
        <f>VLOOKUP($B417,'Gen V Original Stats'!$B:$H,2,FALSE)</f>
        <v>70</v>
      </c>
      <c r="D417">
        <f>VLOOKUP($B417,'Gen V Original Stats'!$B:$H,3,FALSE)</f>
        <v>80</v>
      </c>
      <c r="E417">
        <f>VLOOKUP($B417,'Gen V Original Stats'!$B:$H,4,FALSE)</f>
        <v>102</v>
      </c>
      <c r="F417">
        <f>VLOOKUP($B417,'Gen V Original Stats'!$B:$H,5,FALSE)</f>
        <v>80</v>
      </c>
      <c r="G417">
        <f>VLOOKUP($B417,'Gen V Original Stats'!$B:$H,6,FALSE)</f>
        <v>102</v>
      </c>
      <c r="H417">
        <f>VLOOKUP($B417,'Gen V Original Stats'!$B:$H,7,FALSE)</f>
        <v>40</v>
      </c>
      <c r="I417">
        <f t="shared" si="7"/>
        <v>474</v>
      </c>
    </row>
    <row r="418" spans="1:9" x14ac:dyDescent="0.5">
      <c r="A418">
        <v>417</v>
      </c>
      <c r="B418" t="s">
        <v>416</v>
      </c>
      <c r="C418">
        <f>VLOOKUP($B418,'Gen V Original Stats'!$B:$H,2,FALSE)</f>
        <v>60</v>
      </c>
      <c r="D418">
        <f>VLOOKUP($B418,'Gen V Original Stats'!$B:$H,3,FALSE)</f>
        <v>45</v>
      </c>
      <c r="E418">
        <f>VLOOKUP($B418,'Gen V Original Stats'!$B:$H,4,FALSE)</f>
        <v>70</v>
      </c>
      <c r="F418">
        <f>VLOOKUP($B418,'Gen V Original Stats'!$B:$H,5,FALSE)</f>
        <v>45</v>
      </c>
      <c r="G418">
        <f>VLOOKUP($B418,'Gen V Original Stats'!$B:$H,6,FALSE)</f>
        <v>90</v>
      </c>
      <c r="H418">
        <f>VLOOKUP($B418,'Gen V Original Stats'!$B:$H,7,FALSE)</f>
        <v>95</v>
      </c>
      <c r="I418">
        <f t="shared" si="7"/>
        <v>405</v>
      </c>
    </row>
    <row r="419" spans="1:9" x14ac:dyDescent="0.5">
      <c r="A419">
        <v>418</v>
      </c>
      <c r="B419" t="s">
        <v>417</v>
      </c>
      <c r="C419">
        <f>VLOOKUP($B419,'Gen V Original Stats'!$B:$H,2,FALSE)</f>
        <v>55</v>
      </c>
      <c r="D419">
        <f>VLOOKUP($B419,'Gen V Original Stats'!$B:$H,3,FALSE)</f>
        <v>65</v>
      </c>
      <c r="E419">
        <f>VLOOKUP($B419,'Gen V Original Stats'!$B:$H,4,FALSE)</f>
        <v>35</v>
      </c>
      <c r="F419">
        <f>VLOOKUP($B419,'Gen V Original Stats'!$B:$H,5,FALSE)</f>
        <v>60</v>
      </c>
      <c r="G419">
        <f>VLOOKUP($B419,'Gen V Original Stats'!$B:$H,6,FALSE)</f>
        <v>30</v>
      </c>
      <c r="H419">
        <f>VLOOKUP($B419,'Gen V Original Stats'!$B:$H,7,FALSE)</f>
        <v>85</v>
      </c>
      <c r="I419">
        <f t="shared" si="7"/>
        <v>330</v>
      </c>
    </row>
    <row r="420" spans="1:9" x14ac:dyDescent="0.5">
      <c r="A420">
        <v>419</v>
      </c>
      <c r="B420" t="s">
        <v>418</v>
      </c>
      <c r="C420">
        <f>VLOOKUP($B420,'Gen V Original Stats'!$B:$H,2,FALSE)</f>
        <v>85</v>
      </c>
      <c r="D420">
        <f>VLOOKUP($B420,'Gen V Original Stats'!$B:$H,3,FALSE)</f>
        <v>105</v>
      </c>
      <c r="E420">
        <f>VLOOKUP($B420,'Gen V Original Stats'!$B:$H,4,FALSE)</f>
        <v>55</v>
      </c>
      <c r="F420">
        <f>VLOOKUP($B420,'Gen V Original Stats'!$B:$H,5,FALSE)</f>
        <v>85</v>
      </c>
      <c r="G420">
        <f>VLOOKUP($B420,'Gen V Original Stats'!$B:$H,6,FALSE)</f>
        <v>50</v>
      </c>
      <c r="H420">
        <f>VLOOKUP($B420,'Gen V Original Stats'!$B:$H,7,FALSE)</f>
        <v>115</v>
      </c>
      <c r="I420">
        <f t="shared" si="7"/>
        <v>495</v>
      </c>
    </row>
    <row r="421" spans="1:9" x14ac:dyDescent="0.5">
      <c r="A421">
        <v>420</v>
      </c>
      <c r="B421" t="s">
        <v>419</v>
      </c>
      <c r="C421">
        <f>VLOOKUP($B421,'Gen V Original Stats'!$B:$H,2,FALSE)</f>
        <v>45</v>
      </c>
      <c r="D421">
        <f>VLOOKUP($B421,'Gen V Original Stats'!$B:$H,3,FALSE)</f>
        <v>35</v>
      </c>
      <c r="E421">
        <f>VLOOKUP($B421,'Gen V Original Stats'!$B:$H,4,FALSE)</f>
        <v>45</v>
      </c>
      <c r="F421">
        <f>VLOOKUP($B421,'Gen V Original Stats'!$B:$H,5,FALSE)</f>
        <v>62</v>
      </c>
      <c r="G421">
        <f>VLOOKUP($B421,'Gen V Original Stats'!$B:$H,6,FALSE)</f>
        <v>53</v>
      </c>
      <c r="H421">
        <f>VLOOKUP($B421,'Gen V Original Stats'!$B:$H,7,FALSE)</f>
        <v>35</v>
      </c>
      <c r="I421">
        <f t="shared" si="7"/>
        <v>275</v>
      </c>
    </row>
    <row r="422" spans="1:9" x14ac:dyDescent="0.5">
      <c r="A422">
        <v>421</v>
      </c>
      <c r="B422" t="s">
        <v>420</v>
      </c>
      <c r="C422">
        <f>VLOOKUP($B422,'Gen V Original Stats'!$B:$H,2,FALSE)</f>
        <v>70</v>
      </c>
      <c r="D422">
        <f>VLOOKUP($B422,'Gen V Original Stats'!$B:$H,3,FALSE)</f>
        <v>60</v>
      </c>
      <c r="E422">
        <f>VLOOKUP($B422,'Gen V Original Stats'!$B:$H,4,FALSE)</f>
        <v>70</v>
      </c>
      <c r="F422">
        <f>VLOOKUP($B422,'Gen V Original Stats'!$B:$H,5,FALSE)</f>
        <v>87</v>
      </c>
      <c r="G422">
        <f>VLOOKUP($B422,'Gen V Original Stats'!$B:$H,6,FALSE)</f>
        <v>78</v>
      </c>
      <c r="H422">
        <f>VLOOKUP($B422,'Gen V Original Stats'!$B:$H,7,FALSE)</f>
        <v>85</v>
      </c>
      <c r="I422">
        <f t="shared" si="7"/>
        <v>450</v>
      </c>
    </row>
    <row r="423" spans="1:9" x14ac:dyDescent="0.5">
      <c r="A423">
        <v>422</v>
      </c>
      <c r="B423" t="s">
        <v>421</v>
      </c>
      <c r="C423">
        <f>VLOOKUP($B423,'Gen V Original Stats'!$B:$H,2,FALSE)</f>
        <v>76</v>
      </c>
      <c r="D423">
        <f>VLOOKUP($B423,'Gen V Original Stats'!$B:$H,3,FALSE)</f>
        <v>48</v>
      </c>
      <c r="E423">
        <f>VLOOKUP($B423,'Gen V Original Stats'!$B:$H,4,FALSE)</f>
        <v>48</v>
      </c>
      <c r="F423">
        <f>VLOOKUP($B423,'Gen V Original Stats'!$B:$H,5,FALSE)</f>
        <v>57</v>
      </c>
      <c r="G423">
        <f>VLOOKUP($B423,'Gen V Original Stats'!$B:$H,6,FALSE)</f>
        <v>62</v>
      </c>
      <c r="H423">
        <f>VLOOKUP($B423,'Gen V Original Stats'!$B:$H,7,FALSE)</f>
        <v>34</v>
      </c>
      <c r="I423">
        <f t="shared" si="7"/>
        <v>325</v>
      </c>
    </row>
    <row r="424" spans="1:9" x14ac:dyDescent="0.5">
      <c r="A424">
        <v>423</v>
      </c>
      <c r="B424" t="s">
        <v>422</v>
      </c>
      <c r="C424">
        <f>VLOOKUP($B424,'Gen V Original Stats'!$B:$H,2,FALSE)</f>
        <v>111</v>
      </c>
      <c r="D424">
        <f>VLOOKUP($B424,'Gen V Original Stats'!$B:$H,3,FALSE)</f>
        <v>83</v>
      </c>
      <c r="E424">
        <f>VLOOKUP($B424,'Gen V Original Stats'!$B:$H,4,FALSE)</f>
        <v>68</v>
      </c>
      <c r="F424">
        <f>VLOOKUP($B424,'Gen V Original Stats'!$B:$H,5,FALSE)</f>
        <v>92</v>
      </c>
      <c r="G424">
        <f>VLOOKUP($B424,'Gen V Original Stats'!$B:$H,6,FALSE)</f>
        <v>82</v>
      </c>
      <c r="H424">
        <f>VLOOKUP($B424,'Gen V Original Stats'!$B:$H,7,FALSE)</f>
        <v>39</v>
      </c>
      <c r="I424">
        <f t="shared" si="7"/>
        <v>475</v>
      </c>
    </row>
    <row r="425" spans="1:9" x14ac:dyDescent="0.5">
      <c r="A425">
        <v>424</v>
      </c>
      <c r="B425" t="s">
        <v>423</v>
      </c>
      <c r="C425">
        <f>VLOOKUP($B425,'Gen V Original Stats'!$B:$H,2,FALSE)</f>
        <v>75</v>
      </c>
      <c r="D425">
        <f>VLOOKUP($B425,'Gen V Original Stats'!$B:$H,3,FALSE)</f>
        <v>100</v>
      </c>
      <c r="E425">
        <f>VLOOKUP($B425,'Gen V Original Stats'!$B:$H,4,FALSE)</f>
        <v>66</v>
      </c>
      <c r="F425">
        <f>VLOOKUP($B425,'Gen V Original Stats'!$B:$H,5,FALSE)</f>
        <v>60</v>
      </c>
      <c r="G425">
        <f>VLOOKUP($B425,'Gen V Original Stats'!$B:$H,6,FALSE)</f>
        <v>66</v>
      </c>
      <c r="H425">
        <f>VLOOKUP($B425,'Gen V Original Stats'!$B:$H,7,FALSE)</f>
        <v>115</v>
      </c>
      <c r="I425">
        <f t="shared" si="7"/>
        <v>482</v>
      </c>
    </row>
    <row r="426" spans="1:9" x14ac:dyDescent="0.5">
      <c r="A426">
        <v>425</v>
      </c>
      <c r="B426" t="s">
        <v>424</v>
      </c>
      <c r="C426">
        <f>VLOOKUP($B426,'Gen V Original Stats'!$B:$H,2,FALSE)</f>
        <v>90</v>
      </c>
      <c r="D426">
        <f>VLOOKUP($B426,'Gen V Original Stats'!$B:$H,3,FALSE)</f>
        <v>50</v>
      </c>
      <c r="E426">
        <f>VLOOKUP($B426,'Gen V Original Stats'!$B:$H,4,FALSE)</f>
        <v>34</v>
      </c>
      <c r="F426">
        <f>VLOOKUP($B426,'Gen V Original Stats'!$B:$H,5,FALSE)</f>
        <v>60</v>
      </c>
      <c r="G426">
        <f>VLOOKUP($B426,'Gen V Original Stats'!$B:$H,6,FALSE)</f>
        <v>44</v>
      </c>
      <c r="H426">
        <f>VLOOKUP($B426,'Gen V Original Stats'!$B:$H,7,FALSE)</f>
        <v>70</v>
      </c>
      <c r="I426">
        <f t="shared" si="7"/>
        <v>348</v>
      </c>
    </row>
    <row r="427" spans="1:9" x14ac:dyDescent="0.5">
      <c r="A427">
        <v>426</v>
      </c>
      <c r="B427" t="s">
        <v>425</v>
      </c>
      <c r="C427">
        <f>VLOOKUP($B427,'Gen V Original Stats'!$B:$H,2,FALSE)</f>
        <v>150</v>
      </c>
      <c r="D427">
        <f>VLOOKUP($B427,'Gen V Original Stats'!$B:$H,3,FALSE)</f>
        <v>80</v>
      </c>
      <c r="E427">
        <f>VLOOKUP($B427,'Gen V Original Stats'!$B:$H,4,FALSE)</f>
        <v>44</v>
      </c>
      <c r="F427">
        <f>VLOOKUP($B427,'Gen V Original Stats'!$B:$H,5,FALSE)</f>
        <v>90</v>
      </c>
      <c r="G427">
        <f>VLOOKUP($B427,'Gen V Original Stats'!$B:$H,6,FALSE)</f>
        <v>54</v>
      </c>
      <c r="H427">
        <f>VLOOKUP($B427,'Gen V Original Stats'!$B:$H,7,FALSE)</f>
        <v>80</v>
      </c>
      <c r="I427">
        <f t="shared" si="7"/>
        <v>498</v>
      </c>
    </row>
    <row r="428" spans="1:9" x14ac:dyDescent="0.5">
      <c r="A428">
        <v>427</v>
      </c>
      <c r="B428" t="s">
        <v>426</v>
      </c>
      <c r="C428">
        <f>VLOOKUP($B428,'Gen V Original Stats'!$B:$H,2,FALSE)</f>
        <v>55</v>
      </c>
      <c r="D428">
        <f>VLOOKUP($B428,'Gen V Original Stats'!$B:$H,3,FALSE)</f>
        <v>66</v>
      </c>
      <c r="E428">
        <f>VLOOKUP($B428,'Gen V Original Stats'!$B:$H,4,FALSE)</f>
        <v>44</v>
      </c>
      <c r="F428">
        <f>VLOOKUP($B428,'Gen V Original Stats'!$B:$H,5,FALSE)</f>
        <v>44</v>
      </c>
      <c r="G428">
        <f>VLOOKUP($B428,'Gen V Original Stats'!$B:$H,6,FALSE)</f>
        <v>56</v>
      </c>
      <c r="H428">
        <f>VLOOKUP($B428,'Gen V Original Stats'!$B:$H,7,FALSE)</f>
        <v>85</v>
      </c>
      <c r="I428">
        <f t="shared" si="7"/>
        <v>350</v>
      </c>
    </row>
    <row r="429" spans="1:9" x14ac:dyDescent="0.5">
      <c r="A429">
        <v>428</v>
      </c>
      <c r="B429" t="s">
        <v>427</v>
      </c>
      <c r="C429">
        <f>VLOOKUP($B429,'Gen V Original Stats'!$B:$H,2,FALSE)</f>
        <v>65</v>
      </c>
      <c r="D429">
        <f>VLOOKUP($B429,'Gen V Original Stats'!$B:$H,3,FALSE)</f>
        <v>76</v>
      </c>
      <c r="E429">
        <f>VLOOKUP($B429,'Gen V Original Stats'!$B:$H,4,FALSE)</f>
        <v>84</v>
      </c>
      <c r="F429">
        <f>VLOOKUP($B429,'Gen V Original Stats'!$B:$H,5,FALSE)</f>
        <v>54</v>
      </c>
      <c r="G429">
        <f>VLOOKUP($B429,'Gen V Original Stats'!$B:$H,6,FALSE)</f>
        <v>96</v>
      </c>
      <c r="H429">
        <f>VLOOKUP($B429,'Gen V Original Stats'!$B:$H,7,FALSE)</f>
        <v>105</v>
      </c>
      <c r="I429">
        <f t="shared" si="7"/>
        <v>480</v>
      </c>
    </row>
    <row r="430" spans="1:9" x14ac:dyDescent="0.5">
      <c r="A430">
        <v>429</v>
      </c>
      <c r="B430" t="s">
        <v>428</v>
      </c>
      <c r="C430">
        <f>VLOOKUP($B430,'Gen V Original Stats'!$B:$H,2,FALSE)</f>
        <v>60</v>
      </c>
      <c r="D430">
        <f>VLOOKUP($B430,'Gen V Original Stats'!$B:$H,3,FALSE)</f>
        <v>60</v>
      </c>
      <c r="E430">
        <f>VLOOKUP($B430,'Gen V Original Stats'!$B:$H,4,FALSE)</f>
        <v>60</v>
      </c>
      <c r="F430">
        <f>VLOOKUP($B430,'Gen V Original Stats'!$B:$H,5,FALSE)</f>
        <v>105</v>
      </c>
      <c r="G430">
        <f>VLOOKUP($B430,'Gen V Original Stats'!$B:$H,6,FALSE)</f>
        <v>105</v>
      </c>
      <c r="H430">
        <f>VLOOKUP($B430,'Gen V Original Stats'!$B:$H,7,FALSE)</f>
        <v>105</v>
      </c>
      <c r="I430">
        <f t="shared" si="7"/>
        <v>495</v>
      </c>
    </row>
    <row r="431" spans="1:9" x14ac:dyDescent="0.5">
      <c r="A431">
        <v>430</v>
      </c>
      <c r="B431" t="s">
        <v>429</v>
      </c>
      <c r="C431">
        <f>VLOOKUP($B431,'Gen V Original Stats'!$B:$H,2,FALSE)</f>
        <v>100</v>
      </c>
      <c r="D431">
        <f>VLOOKUP($B431,'Gen V Original Stats'!$B:$H,3,FALSE)</f>
        <v>125</v>
      </c>
      <c r="E431">
        <f>VLOOKUP($B431,'Gen V Original Stats'!$B:$H,4,FALSE)</f>
        <v>52</v>
      </c>
      <c r="F431">
        <f>VLOOKUP($B431,'Gen V Original Stats'!$B:$H,5,FALSE)</f>
        <v>105</v>
      </c>
      <c r="G431">
        <f>VLOOKUP($B431,'Gen V Original Stats'!$B:$H,6,FALSE)</f>
        <v>52</v>
      </c>
      <c r="H431">
        <f>VLOOKUP($B431,'Gen V Original Stats'!$B:$H,7,FALSE)</f>
        <v>71</v>
      </c>
      <c r="I431">
        <f t="shared" si="7"/>
        <v>505</v>
      </c>
    </row>
    <row r="432" spans="1:9" x14ac:dyDescent="0.5">
      <c r="A432">
        <v>431</v>
      </c>
      <c r="B432" t="s">
        <v>430</v>
      </c>
      <c r="C432">
        <f>VLOOKUP($B432,'Gen V Original Stats'!$B:$H,2,FALSE)</f>
        <v>49</v>
      </c>
      <c r="D432">
        <f>VLOOKUP($B432,'Gen V Original Stats'!$B:$H,3,FALSE)</f>
        <v>55</v>
      </c>
      <c r="E432">
        <f>VLOOKUP($B432,'Gen V Original Stats'!$B:$H,4,FALSE)</f>
        <v>42</v>
      </c>
      <c r="F432">
        <f>VLOOKUP($B432,'Gen V Original Stats'!$B:$H,5,FALSE)</f>
        <v>42</v>
      </c>
      <c r="G432">
        <f>VLOOKUP($B432,'Gen V Original Stats'!$B:$H,6,FALSE)</f>
        <v>37</v>
      </c>
      <c r="H432">
        <f>VLOOKUP($B432,'Gen V Original Stats'!$B:$H,7,FALSE)</f>
        <v>85</v>
      </c>
      <c r="I432">
        <f t="shared" si="7"/>
        <v>310</v>
      </c>
    </row>
    <row r="433" spans="1:9" x14ac:dyDescent="0.5">
      <c r="A433">
        <v>432</v>
      </c>
      <c r="B433" t="s">
        <v>431</v>
      </c>
      <c r="C433">
        <f>VLOOKUP($B433,'Gen V Original Stats'!$B:$H,2,FALSE)</f>
        <v>71</v>
      </c>
      <c r="D433">
        <f>VLOOKUP($B433,'Gen V Original Stats'!$B:$H,3,FALSE)</f>
        <v>82</v>
      </c>
      <c r="E433">
        <f>VLOOKUP($B433,'Gen V Original Stats'!$B:$H,4,FALSE)</f>
        <v>64</v>
      </c>
      <c r="F433">
        <f>VLOOKUP($B433,'Gen V Original Stats'!$B:$H,5,FALSE)</f>
        <v>64</v>
      </c>
      <c r="G433">
        <f>VLOOKUP($B433,'Gen V Original Stats'!$B:$H,6,FALSE)</f>
        <v>59</v>
      </c>
      <c r="H433">
        <f>VLOOKUP($B433,'Gen V Original Stats'!$B:$H,7,FALSE)</f>
        <v>112</v>
      </c>
      <c r="I433">
        <f t="shared" si="7"/>
        <v>452</v>
      </c>
    </row>
    <row r="434" spans="1:9" x14ac:dyDescent="0.5">
      <c r="A434">
        <v>433</v>
      </c>
      <c r="B434" t="s">
        <v>432</v>
      </c>
      <c r="C434">
        <f>VLOOKUP($B434,'Gen V Original Stats'!$B:$H,2,FALSE)</f>
        <v>45</v>
      </c>
      <c r="D434">
        <f>VLOOKUP($B434,'Gen V Original Stats'!$B:$H,3,FALSE)</f>
        <v>30</v>
      </c>
      <c r="E434">
        <f>VLOOKUP($B434,'Gen V Original Stats'!$B:$H,4,FALSE)</f>
        <v>50</v>
      </c>
      <c r="F434">
        <f>VLOOKUP($B434,'Gen V Original Stats'!$B:$H,5,FALSE)</f>
        <v>65</v>
      </c>
      <c r="G434">
        <f>VLOOKUP($B434,'Gen V Original Stats'!$B:$H,6,FALSE)</f>
        <v>50</v>
      </c>
      <c r="H434">
        <f>VLOOKUP($B434,'Gen V Original Stats'!$B:$H,7,FALSE)</f>
        <v>45</v>
      </c>
      <c r="I434">
        <f t="shared" si="7"/>
        <v>285</v>
      </c>
    </row>
    <row r="435" spans="1:9" x14ac:dyDescent="0.5">
      <c r="A435">
        <v>434</v>
      </c>
      <c r="B435" t="s">
        <v>433</v>
      </c>
      <c r="C435">
        <f>VLOOKUP($B435,'Gen V Original Stats'!$B:$H,2,FALSE)</f>
        <v>63</v>
      </c>
      <c r="D435">
        <f>VLOOKUP($B435,'Gen V Original Stats'!$B:$H,3,FALSE)</f>
        <v>63</v>
      </c>
      <c r="E435">
        <f>VLOOKUP($B435,'Gen V Original Stats'!$B:$H,4,FALSE)</f>
        <v>47</v>
      </c>
      <c r="F435">
        <f>VLOOKUP($B435,'Gen V Original Stats'!$B:$H,5,FALSE)</f>
        <v>41</v>
      </c>
      <c r="G435">
        <f>VLOOKUP($B435,'Gen V Original Stats'!$B:$H,6,FALSE)</f>
        <v>41</v>
      </c>
      <c r="H435">
        <f>VLOOKUP($B435,'Gen V Original Stats'!$B:$H,7,FALSE)</f>
        <v>74</v>
      </c>
      <c r="I435">
        <f t="shared" si="7"/>
        <v>329</v>
      </c>
    </row>
    <row r="436" spans="1:9" x14ac:dyDescent="0.5">
      <c r="A436">
        <v>435</v>
      </c>
      <c r="B436" t="s">
        <v>434</v>
      </c>
      <c r="C436">
        <f>VLOOKUP($B436,'Gen V Original Stats'!$B:$H,2,FALSE)</f>
        <v>103</v>
      </c>
      <c r="D436">
        <f>VLOOKUP($B436,'Gen V Original Stats'!$B:$H,3,FALSE)</f>
        <v>93</v>
      </c>
      <c r="E436">
        <f>VLOOKUP($B436,'Gen V Original Stats'!$B:$H,4,FALSE)</f>
        <v>67</v>
      </c>
      <c r="F436">
        <f>VLOOKUP($B436,'Gen V Original Stats'!$B:$H,5,FALSE)</f>
        <v>71</v>
      </c>
      <c r="G436">
        <f>VLOOKUP($B436,'Gen V Original Stats'!$B:$H,6,FALSE)</f>
        <v>61</v>
      </c>
      <c r="H436">
        <f>VLOOKUP($B436,'Gen V Original Stats'!$B:$H,7,FALSE)</f>
        <v>84</v>
      </c>
      <c r="I436">
        <f t="shared" si="7"/>
        <v>479</v>
      </c>
    </row>
    <row r="437" spans="1:9" x14ac:dyDescent="0.5">
      <c r="A437">
        <v>436</v>
      </c>
      <c r="B437" t="s">
        <v>435</v>
      </c>
      <c r="C437">
        <f>VLOOKUP($B437,'Gen V Original Stats'!$B:$H,2,FALSE)</f>
        <v>57</v>
      </c>
      <c r="D437">
        <f>VLOOKUP($B437,'Gen V Original Stats'!$B:$H,3,FALSE)</f>
        <v>24</v>
      </c>
      <c r="E437">
        <f>VLOOKUP($B437,'Gen V Original Stats'!$B:$H,4,FALSE)</f>
        <v>86</v>
      </c>
      <c r="F437">
        <f>VLOOKUP($B437,'Gen V Original Stats'!$B:$H,5,FALSE)</f>
        <v>24</v>
      </c>
      <c r="G437">
        <f>VLOOKUP($B437,'Gen V Original Stats'!$B:$H,6,FALSE)</f>
        <v>86</v>
      </c>
      <c r="H437">
        <f>VLOOKUP($B437,'Gen V Original Stats'!$B:$H,7,FALSE)</f>
        <v>23</v>
      </c>
      <c r="I437">
        <f t="shared" si="7"/>
        <v>300</v>
      </c>
    </row>
    <row r="438" spans="1:9" x14ac:dyDescent="0.5">
      <c r="A438">
        <v>437</v>
      </c>
      <c r="B438" t="s">
        <v>436</v>
      </c>
      <c r="C438">
        <f>VLOOKUP($B438,'Gen V Original Stats'!$B:$H,2,FALSE)</f>
        <v>67</v>
      </c>
      <c r="D438">
        <f>VLOOKUP($B438,'Gen V Original Stats'!$B:$H,3,FALSE)</f>
        <v>89</v>
      </c>
      <c r="E438">
        <f>VLOOKUP($B438,'Gen V Original Stats'!$B:$H,4,FALSE)</f>
        <v>116</v>
      </c>
      <c r="F438">
        <f>VLOOKUP($B438,'Gen V Original Stats'!$B:$H,5,FALSE)</f>
        <v>79</v>
      </c>
      <c r="G438">
        <f>VLOOKUP($B438,'Gen V Original Stats'!$B:$H,6,FALSE)</f>
        <v>116</v>
      </c>
      <c r="H438">
        <f>VLOOKUP($B438,'Gen V Original Stats'!$B:$H,7,FALSE)</f>
        <v>33</v>
      </c>
      <c r="I438">
        <f t="shared" si="7"/>
        <v>500</v>
      </c>
    </row>
    <row r="439" spans="1:9" x14ac:dyDescent="0.5">
      <c r="A439">
        <v>438</v>
      </c>
      <c r="B439" t="s">
        <v>437</v>
      </c>
      <c r="C439">
        <f>VLOOKUP($B439,'Gen V Original Stats'!$B:$H,2,FALSE)</f>
        <v>50</v>
      </c>
      <c r="D439">
        <f>VLOOKUP($B439,'Gen V Original Stats'!$B:$H,3,FALSE)</f>
        <v>80</v>
      </c>
      <c r="E439">
        <f>VLOOKUP($B439,'Gen V Original Stats'!$B:$H,4,FALSE)</f>
        <v>95</v>
      </c>
      <c r="F439">
        <f>VLOOKUP($B439,'Gen V Original Stats'!$B:$H,5,FALSE)</f>
        <v>10</v>
      </c>
      <c r="G439">
        <f>VLOOKUP($B439,'Gen V Original Stats'!$B:$H,6,FALSE)</f>
        <v>45</v>
      </c>
      <c r="H439">
        <f>VLOOKUP($B439,'Gen V Original Stats'!$B:$H,7,FALSE)</f>
        <v>10</v>
      </c>
      <c r="I439">
        <f t="shared" si="7"/>
        <v>290</v>
      </c>
    </row>
    <row r="440" spans="1:9" x14ac:dyDescent="0.5">
      <c r="A440">
        <v>439</v>
      </c>
      <c r="B440" t="s">
        <v>438</v>
      </c>
      <c r="C440">
        <f>VLOOKUP($B440,'Gen V Original Stats'!$B:$H,2,FALSE)</f>
        <v>20</v>
      </c>
      <c r="D440">
        <f>VLOOKUP($B440,'Gen V Original Stats'!$B:$H,3,FALSE)</f>
        <v>25</v>
      </c>
      <c r="E440">
        <f>VLOOKUP($B440,'Gen V Original Stats'!$B:$H,4,FALSE)</f>
        <v>45</v>
      </c>
      <c r="F440">
        <f>VLOOKUP($B440,'Gen V Original Stats'!$B:$H,5,FALSE)</f>
        <v>70</v>
      </c>
      <c r="G440">
        <f>VLOOKUP($B440,'Gen V Original Stats'!$B:$H,6,FALSE)</f>
        <v>90</v>
      </c>
      <c r="H440">
        <f>VLOOKUP($B440,'Gen V Original Stats'!$B:$H,7,FALSE)</f>
        <v>60</v>
      </c>
      <c r="I440">
        <f t="shared" si="7"/>
        <v>310</v>
      </c>
    </row>
    <row r="441" spans="1:9" x14ac:dyDescent="0.5">
      <c r="A441">
        <v>440</v>
      </c>
      <c r="B441" t="s">
        <v>439</v>
      </c>
      <c r="C441">
        <f>VLOOKUP($B441,'Gen V Original Stats'!$B:$H,2,FALSE)</f>
        <v>100</v>
      </c>
      <c r="D441">
        <f>VLOOKUP($B441,'Gen V Original Stats'!$B:$H,3,FALSE)</f>
        <v>5</v>
      </c>
      <c r="E441">
        <f>VLOOKUP($B441,'Gen V Original Stats'!$B:$H,4,FALSE)</f>
        <v>5</v>
      </c>
      <c r="F441">
        <f>VLOOKUP($B441,'Gen V Original Stats'!$B:$H,5,FALSE)</f>
        <v>15</v>
      </c>
      <c r="G441">
        <f>VLOOKUP($B441,'Gen V Original Stats'!$B:$H,6,FALSE)</f>
        <v>65</v>
      </c>
      <c r="H441">
        <f>VLOOKUP($B441,'Gen V Original Stats'!$B:$H,7,FALSE)</f>
        <v>30</v>
      </c>
      <c r="I441">
        <f t="shared" si="7"/>
        <v>220</v>
      </c>
    </row>
    <row r="442" spans="1:9" x14ac:dyDescent="0.5">
      <c r="A442">
        <v>441</v>
      </c>
      <c r="B442" t="s">
        <v>440</v>
      </c>
      <c r="C442">
        <f>VLOOKUP($B442,'Gen V Original Stats'!$B:$H,2,FALSE)</f>
        <v>76</v>
      </c>
      <c r="D442">
        <f>VLOOKUP($B442,'Gen V Original Stats'!$B:$H,3,FALSE)</f>
        <v>65</v>
      </c>
      <c r="E442">
        <f>VLOOKUP($B442,'Gen V Original Stats'!$B:$H,4,FALSE)</f>
        <v>45</v>
      </c>
      <c r="F442">
        <f>VLOOKUP($B442,'Gen V Original Stats'!$B:$H,5,FALSE)</f>
        <v>92</v>
      </c>
      <c r="G442">
        <f>VLOOKUP($B442,'Gen V Original Stats'!$B:$H,6,FALSE)</f>
        <v>42</v>
      </c>
      <c r="H442">
        <f>VLOOKUP($B442,'Gen V Original Stats'!$B:$H,7,FALSE)</f>
        <v>91</v>
      </c>
      <c r="I442">
        <f t="shared" si="7"/>
        <v>411</v>
      </c>
    </row>
    <row r="443" spans="1:9" x14ac:dyDescent="0.5">
      <c r="A443">
        <v>442</v>
      </c>
      <c r="B443" t="s">
        <v>441</v>
      </c>
      <c r="C443">
        <f>VLOOKUP($B443,'Gen V Original Stats'!$B:$H,2,FALSE)</f>
        <v>50</v>
      </c>
      <c r="D443">
        <f>VLOOKUP($B443,'Gen V Original Stats'!$B:$H,3,FALSE)</f>
        <v>92</v>
      </c>
      <c r="E443">
        <f>VLOOKUP($B443,'Gen V Original Stats'!$B:$H,4,FALSE)</f>
        <v>108</v>
      </c>
      <c r="F443">
        <f>VLOOKUP($B443,'Gen V Original Stats'!$B:$H,5,FALSE)</f>
        <v>92</v>
      </c>
      <c r="G443">
        <f>VLOOKUP($B443,'Gen V Original Stats'!$B:$H,6,FALSE)</f>
        <v>108</v>
      </c>
      <c r="H443">
        <f>VLOOKUP($B443,'Gen V Original Stats'!$B:$H,7,FALSE)</f>
        <v>35</v>
      </c>
      <c r="I443">
        <f t="shared" si="7"/>
        <v>485</v>
      </c>
    </row>
    <row r="444" spans="1:9" x14ac:dyDescent="0.5">
      <c r="A444">
        <v>443</v>
      </c>
      <c r="B444" t="s">
        <v>442</v>
      </c>
      <c r="C444">
        <f>VLOOKUP($B444,'Gen V Original Stats'!$B:$H,2,FALSE)</f>
        <v>58</v>
      </c>
      <c r="D444">
        <f>VLOOKUP($B444,'Gen V Original Stats'!$B:$H,3,FALSE)</f>
        <v>70</v>
      </c>
      <c r="E444">
        <f>VLOOKUP($B444,'Gen V Original Stats'!$B:$H,4,FALSE)</f>
        <v>45</v>
      </c>
      <c r="F444">
        <f>VLOOKUP($B444,'Gen V Original Stats'!$B:$H,5,FALSE)</f>
        <v>40</v>
      </c>
      <c r="G444">
        <f>VLOOKUP($B444,'Gen V Original Stats'!$B:$H,6,FALSE)</f>
        <v>45</v>
      </c>
      <c r="H444">
        <f>VLOOKUP($B444,'Gen V Original Stats'!$B:$H,7,FALSE)</f>
        <v>42</v>
      </c>
      <c r="I444">
        <f t="shared" si="7"/>
        <v>300</v>
      </c>
    </row>
    <row r="445" spans="1:9" x14ac:dyDescent="0.5">
      <c r="A445">
        <v>444</v>
      </c>
      <c r="B445" t="s">
        <v>443</v>
      </c>
      <c r="C445">
        <f>VLOOKUP($B445,'Gen V Original Stats'!$B:$H,2,FALSE)</f>
        <v>68</v>
      </c>
      <c r="D445">
        <f>VLOOKUP($B445,'Gen V Original Stats'!$B:$H,3,FALSE)</f>
        <v>90</v>
      </c>
      <c r="E445">
        <f>VLOOKUP($B445,'Gen V Original Stats'!$B:$H,4,FALSE)</f>
        <v>65</v>
      </c>
      <c r="F445">
        <f>VLOOKUP($B445,'Gen V Original Stats'!$B:$H,5,FALSE)</f>
        <v>50</v>
      </c>
      <c r="G445">
        <f>VLOOKUP($B445,'Gen V Original Stats'!$B:$H,6,FALSE)</f>
        <v>55</v>
      </c>
      <c r="H445">
        <f>VLOOKUP($B445,'Gen V Original Stats'!$B:$H,7,FALSE)</f>
        <v>82</v>
      </c>
      <c r="I445">
        <f t="shared" si="7"/>
        <v>410</v>
      </c>
    </row>
    <row r="446" spans="1:9" x14ac:dyDescent="0.5">
      <c r="A446">
        <v>445</v>
      </c>
      <c r="B446" t="s">
        <v>444</v>
      </c>
      <c r="C446">
        <f>VLOOKUP($B446,'Gen V Original Stats'!$B:$H,2,FALSE)</f>
        <v>108</v>
      </c>
      <c r="D446">
        <f>VLOOKUP($B446,'Gen V Original Stats'!$B:$H,3,FALSE)</f>
        <v>130</v>
      </c>
      <c r="E446">
        <f>VLOOKUP($B446,'Gen V Original Stats'!$B:$H,4,FALSE)</f>
        <v>95</v>
      </c>
      <c r="F446">
        <f>VLOOKUP($B446,'Gen V Original Stats'!$B:$H,5,FALSE)</f>
        <v>80</v>
      </c>
      <c r="G446">
        <f>VLOOKUP($B446,'Gen V Original Stats'!$B:$H,6,FALSE)</f>
        <v>85</v>
      </c>
      <c r="H446">
        <f>VLOOKUP($B446,'Gen V Original Stats'!$B:$H,7,FALSE)</f>
        <v>102</v>
      </c>
      <c r="I446">
        <f t="shared" si="7"/>
        <v>600</v>
      </c>
    </row>
    <row r="447" spans="1:9" x14ac:dyDescent="0.5">
      <c r="A447">
        <v>446</v>
      </c>
      <c r="B447" t="s">
        <v>445</v>
      </c>
      <c r="C447">
        <f>VLOOKUP($B447,'Gen V Original Stats'!$B:$H,2,FALSE)</f>
        <v>135</v>
      </c>
      <c r="D447">
        <f>VLOOKUP($B447,'Gen V Original Stats'!$B:$H,3,FALSE)</f>
        <v>85</v>
      </c>
      <c r="E447">
        <f>VLOOKUP($B447,'Gen V Original Stats'!$B:$H,4,FALSE)</f>
        <v>40</v>
      </c>
      <c r="F447">
        <f>VLOOKUP($B447,'Gen V Original Stats'!$B:$H,5,FALSE)</f>
        <v>40</v>
      </c>
      <c r="G447">
        <f>VLOOKUP($B447,'Gen V Original Stats'!$B:$H,6,FALSE)</f>
        <v>85</v>
      </c>
      <c r="H447">
        <f>VLOOKUP($B447,'Gen V Original Stats'!$B:$H,7,FALSE)</f>
        <v>5</v>
      </c>
      <c r="I447">
        <f t="shared" si="7"/>
        <v>390</v>
      </c>
    </row>
    <row r="448" spans="1:9" x14ac:dyDescent="0.5">
      <c r="A448">
        <v>447</v>
      </c>
      <c r="B448" t="s">
        <v>446</v>
      </c>
      <c r="C448">
        <f>VLOOKUP($B448,'Gen V Original Stats'!$B:$H,2,FALSE)</f>
        <v>40</v>
      </c>
      <c r="D448">
        <f>VLOOKUP($B448,'Gen V Original Stats'!$B:$H,3,FALSE)</f>
        <v>70</v>
      </c>
      <c r="E448">
        <f>VLOOKUP($B448,'Gen V Original Stats'!$B:$H,4,FALSE)</f>
        <v>40</v>
      </c>
      <c r="F448">
        <f>VLOOKUP($B448,'Gen V Original Stats'!$B:$H,5,FALSE)</f>
        <v>35</v>
      </c>
      <c r="G448">
        <f>VLOOKUP($B448,'Gen V Original Stats'!$B:$H,6,FALSE)</f>
        <v>40</v>
      </c>
      <c r="H448">
        <f>VLOOKUP($B448,'Gen V Original Stats'!$B:$H,7,FALSE)</f>
        <v>60</v>
      </c>
      <c r="I448">
        <f t="shared" si="7"/>
        <v>285</v>
      </c>
    </row>
    <row r="449" spans="1:9" x14ac:dyDescent="0.5">
      <c r="A449">
        <v>448</v>
      </c>
      <c r="B449" t="s">
        <v>447</v>
      </c>
      <c r="C449">
        <f>VLOOKUP($B449,'Gen V Original Stats'!$B:$H,2,FALSE)</f>
        <v>70</v>
      </c>
      <c r="D449">
        <f>VLOOKUP($B449,'Gen V Original Stats'!$B:$H,3,FALSE)</f>
        <v>110</v>
      </c>
      <c r="E449">
        <f>VLOOKUP($B449,'Gen V Original Stats'!$B:$H,4,FALSE)</f>
        <v>70</v>
      </c>
      <c r="F449">
        <f>VLOOKUP($B449,'Gen V Original Stats'!$B:$H,5,FALSE)</f>
        <v>115</v>
      </c>
      <c r="G449">
        <f>VLOOKUP($B449,'Gen V Original Stats'!$B:$H,6,FALSE)</f>
        <v>70</v>
      </c>
      <c r="H449">
        <f>VLOOKUP($B449,'Gen V Original Stats'!$B:$H,7,FALSE)</f>
        <v>90</v>
      </c>
      <c r="I449">
        <f t="shared" si="7"/>
        <v>525</v>
      </c>
    </row>
    <row r="450" spans="1:9" x14ac:dyDescent="0.5">
      <c r="A450">
        <v>449</v>
      </c>
      <c r="B450" t="s">
        <v>448</v>
      </c>
      <c r="C450">
        <f>VLOOKUP($B450,'Gen V Original Stats'!$B:$H,2,FALSE)</f>
        <v>68</v>
      </c>
      <c r="D450">
        <f>VLOOKUP($B450,'Gen V Original Stats'!$B:$H,3,FALSE)</f>
        <v>72</v>
      </c>
      <c r="E450">
        <f>VLOOKUP($B450,'Gen V Original Stats'!$B:$H,4,FALSE)</f>
        <v>78</v>
      </c>
      <c r="F450">
        <f>VLOOKUP($B450,'Gen V Original Stats'!$B:$H,5,FALSE)</f>
        <v>38</v>
      </c>
      <c r="G450">
        <f>VLOOKUP($B450,'Gen V Original Stats'!$B:$H,6,FALSE)</f>
        <v>42</v>
      </c>
      <c r="H450">
        <f>VLOOKUP($B450,'Gen V Original Stats'!$B:$H,7,FALSE)</f>
        <v>32</v>
      </c>
      <c r="I450">
        <f t="shared" si="7"/>
        <v>330</v>
      </c>
    </row>
    <row r="451" spans="1:9" x14ac:dyDescent="0.5">
      <c r="A451">
        <v>450</v>
      </c>
      <c r="B451" t="s">
        <v>449</v>
      </c>
      <c r="C451">
        <f>VLOOKUP($B451,'Gen V Original Stats'!$B:$H,2,FALSE)</f>
        <v>108</v>
      </c>
      <c r="D451">
        <f>VLOOKUP($B451,'Gen V Original Stats'!$B:$H,3,FALSE)</f>
        <v>112</v>
      </c>
      <c r="E451">
        <f>VLOOKUP($B451,'Gen V Original Stats'!$B:$H,4,FALSE)</f>
        <v>118</v>
      </c>
      <c r="F451">
        <f>VLOOKUP($B451,'Gen V Original Stats'!$B:$H,5,FALSE)</f>
        <v>68</v>
      </c>
      <c r="G451">
        <f>VLOOKUP($B451,'Gen V Original Stats'!$B:$H,6,FALSE)</f>
        <v>72</v>
      </c>
      <c r="H451">
        <f>VLOOKUP($B451,'Gen V Original Stats'!$B:$H,7,FALSE)</f>
        <v>47</v>
      </c>
      <c r="I451">
        <f t="shared" ref="I451:I508" si="8">SUM(C451:H451)</f>
        <v>525</v>
      </c>
    </row>
    <row r="452" spans="1:9" x14ac:dyDescent="0.5">
      <c r="A452">
        <v>451</v>
      </c>
      <c r="B452" t="s">
        <v>450</v>
      </c>
      <c r="C452">
        <f>VLOOKUP($B452,'Gen V Original Stats'!$B:$H,2,FALSE)</f>
        <v>40</v>
      </c>
      <c r="D452">
        <f>VLOOKUP($B452,'Gen V Original Stats'!$B:$H,3,FALSE)</f>
        <v>50</v>
      </c>
      <c r="E452">
        <f>VLOOKUP($B452,'Gen V Original Stats'!$B:$H,4,FALSE)</f>
        <v>90</v>
      </c>
      <c r="F452">
        <f>VLOOKUP($B452,'Gen V Original Stats'!$B:$H,5,FALSE)</f>
        <v>30</v>
      </c>
      <c r="G452">
        <f>VLOOKUP($B452,'Gen V Original Stats'!$B:$H,6,FALSE)</f>
        <v>55</v>
      </c>
      <c r="H452">
        <f>VLOOKUP($B452,'Gen V Original Stats'!$B:$H,7,FALSE)</f>
        <v>65</v>
      </c>
      <c r="I452">
        <f t="shared" si="8"/>
        <v>330</v>
      </c>
    </row>
    <row r="453" spans="1:9" x14ac:dyDescent="0.5">
      <c r="A453">
        <v>452</v>
      </c>
      <c r="B453" t="s">
        <v>451</v>
      </c>
      <c r="C453">
        <f>VLOOKUP($B453,'Gen V Original Stats'!$B:$H,2,FALSE)</f>
        <v>70</v>
      </c>
      <c r="D453">
        <f>VLOOKUP($B453,'Gen V Original Stats'!$B:$H,3,FALSE)</f>
        <v>90</v>
      </c>
      <c r="E453">
        <f>VLOOKUP($B453,'Gen V Original Stats'!$B:$H,4,FALSE)</f>
        <v>110</v>
      </c>
      <c r="F453">
        <f>VLOOKUP($B453,'Gen V Original Stats'!$B:$H,5,FALSE)</f>
        <v>60</v>
      </c>
      <c r="G453">
        <f>VLOOKUP($B453,'Gen V Original Stats'!$B:$H,6,FALSE)</f>
        <v>75</v>
      </c>
      <c r="H453">
        <f>VLOOKUP($B453,'Gen V Original Stats'!$B:$H,7,FALSE)</f>
        <v>95</v>
      </c>
      <c r="I453">
        <f t="shared" si="8"/>
        <v>500</v>
      </c>
    </row>
    <row r="454" spans="1:9" x14ac:dyDescent="0.5">
      <c r="A454">
        <v>453</v>
      </c>
      <c r="B454" t="s">
        <v>452</v>
      </c>
      <c r="C454">
        <f>VLOOKUP($B454,'Gen V Original Stats'!$B:$H,2,FALSE)</f>
        <v>48</v>
      </c>
      <c r="D454">
        <f>VLOOKUP($B454,'Gen V Original Stats'!$B:$H,3,FALSE)</f>
        <v>61</v>
      </c>
      <c r="E454">
        <f>VLOOKUP($B454,'Gen V Original Stats'!$B:$H,4,FALSE)</f>
        <v>40</v>
      </c>
      <c r="F454">
        <f>VLOOKUP($B454,'Gen V Original Stats'!$B:$H,5,FALSE)</f>
        <v>61</v>
      </c>
      <c r="G454">
        <f>VLOOKUP($B454,'Gen V Original Stats'!$B:$H,6,FALSE)</f>
        <v>40</v>
      </c>
      <c r="H454">
        <f>VLOOKUP($B454,'Gen V Original Stats'!$B:$H,7,FALSE)</f>
        <v>50</v>
      </c>
      <c r="I454">
        <f t="shared" si="8"/>
        <v>300</v>
      </c>
    </row>
    <row r="455" spans="1:9" x14ac:dyDescent="0.5">
      <c r="A455">
        <v>454</v>
      </c>
      <c r="B455" t="s">
        <v>453</v>
      </c>
      <c r="C455">
        <f>VLOOKUP($B455,'Gen V Original Stats'!$B:$H,2,FALSE)</f>
        <v>83</v>
      </c>
      <c r="D455">
        <f>VLOOKUP($B455,'Gen V Original Stats'!$B:$H,3,FALSE)</f>
        <v>106</v>
      </c>
      <c r="E455">
        <f>VLOOKUP($B455,'Gen V Original Stats'!$B:$H,4,FALSE)</f>
        <v>65</v>
      </c>
      <c r="F455">
        <f>VLOOKUP($B455,'Gen V Original Stats'!$B:$H,5,FALSE)</f>
        <v>86</v>
      </c>
      <c r="G455">
        <f>VLOOKUP($B455,'Gen V Original Stats'!$B:$H,6,FALSE)</f>
        <v>65</v>
      </c>
      <c r="H455">
        <f>VLOOKUP($B455,'Gen V Original Stats'!$B:$H,7,FALSE)</f>
        <v>85</v>
      </c>
      <c r="I455">
        <f t="shared" si="8"/>
        <v>490</v>
      </c>
    </row>
    <row r="456" spans="1:9" x14ac:dyDescent="0.5">
      <c r="A456">
        <v>455</v>
      </c>
      <c r="B456" t="s">
        <v>454</v>
      </c>
      <c r="C456">
        <f>VLOOKUP($B456,'Gen V Original Stats'!$B:$H,2,FALSE)</f>
        <v>74</v>
      </c>
      <c r="D456">
        <f>VLOOKUP($B456,'Gen V Original Stats'!$B:$H,3,FALSE)</f>
        <v>100</v>
      </c>
      <c r="E456">
        <f>VLOOKUP($B456,'Gen V Original Stats'!$B:$H,4,FALSE)</f>
        <v>72</v>
      </c>
      <c r="F456">
        <f>VLOOKUP($B456,'Gen V Original Stats'!$B:$H,5,FALSE)</f>
        <v>90</v>
      </c>
      <c r="G456">
        <f>VLOOKUP($B456,'Gen V Original Stats'!$B:$H,6,FALSE)</f>
        <v>72</v>
      </c>
      <c r="H456">
        <f>VLOOKUP($B456,'Gen V Original Stats'!$B:$H,7,FALSE)</f>
        <v>46</v>
      </c>
      <c r="I456">
        <f t="shared" si="8"/>
        <v>454</v>
      </c>
    </row>
    <row r="457" spans="1:9" x14ac:dyDescent="0.5">
      <c r="A457">
        <v>456</v>
      </c>
      <c r="B457" t="s">
        <v>455</v>
      </c>
      <c r="C457">
        <f>VLOOKUP($B457,'Gen V Original Stats'!$B:$H,2,FALSE)</f>
        <v>49</v>
      </c>
      <c r="D457">
        <f>VLOOKUP($B457,'Gen V Original Stats'!$B:$H,3,FALSE)</f>
        <v>49</v>
      </c>
      <c r="E457">
        <f>VLOOKUP($B457,'Gen V Original Stats'!$B:$H,4,FALSE)</f>
        <v>56</v>
      </c>
      <c r="F457">
        <f>VLOOKUP($B457,'Gen V Original Stats'!$B:$H,5,FALSE)</f>
        <v>49</v>
      </c>
      <c r="G457">
        <f>VLOOKUP($B457,'Gen V Original Stats'!$B:$H,6,FALSE)</f>
        <v>61</v>
      </c>
      <c r="H457">
        <f>VLOOKUP($B457,'Gen V Original Stats'!$B:$H,7,FALSE)</f>
        <v>66</v>
      </c>
      <c r="I457">
        <f t="shared" si="8"/>
        <v>330</v>
      </c>
    </row>
    <row r="458" spans="1:9" x14ac:dyDescent="0.5">
      <c r="A458">
        <v>457</v>
      </c>
      <c r="B458" t="s">
        <v>456</v>
      </c>
      <c r="C458">
        <f>VLOOKUP($B458,'Gen V Original Stats'!$B:$H,2,FALSE)</f>
        <v>69</v>
      </c>
      <c r="D458">
        <f>VLOOKUP($B458,'Gen V Original Stats'!$B:$H,3,FALSE)</f>
        <v>69</v>
      </c>
      <c r="E458">
        <f>VLOOKUP($B458,'Gen V Original Stats'!$B:$H,4,FALSE)</f>
        <v>76</v>
      </c>
      <c r="F458">
        <f>VLOOKUP($B458,'Gen V Original Stats'!$B:$H,5,FALSE)</f>
        <v>69</v>
      </c>
      <c r="G458">
        <f>VLOOKUP($B458,'Gen V Original Stats'!$B:$H,6,FALSE)</f>
        <v>86</v>
      </c>
      <c r="H458">
        <f>VLOOKUP($B458,'Gen V Original Stats'!$B:$H,7,FALSE)</f>
        <v>91</v>
      </c>
      <c r="I458">
        <f t="shared" si="8"/>
        <v>460</v>
      </c>
    </row>
    <row r="459" spans="1:9" x14ac:dyDescent="0.5">
      <c r="A459">
        <v>458</v>
      </c>
      <c r="B459" t="s">
        <v>457</v>
      </c>
      <c r="C459">
        <f>VLOOKUP($B459,'Gen V Original Stats'!$B:$H,2,FALSE)</f>
        <v>45</v>
      </c>
      <c r="D459">
        <f>VLOOKUP($B459,'Gen V Original Stats'!$B:$H,3,FALSE)</f>
        <v>20</v>
      </c>
      <c r="E459">
        <f>VLOOKUP($B459,'Gen V Original Stats'!$B:$H,4,FALSE)</f>
        <v>50</v>
      </c>
      <c r="F459">
        <f>VLOOKUP($B459,'Gen V Original Stats'!$B:$H,5,FALSE)</f>
        <v>60</v>
      </c>
      <c r="G459">
        <f>VLOOKUP($B459,'Gen V Original Stats'!$B:$H,6,FALSE)</f>
        <v>120</v>
      </c>
      <c r="H459">
        <f>VLOOKUP($B459,'Gen V Original Stats'!$B:$H,7,FALSE)</f>
        <v>50</v>
      </c>
      <c r="I459">
        <f t="shared" si="8"/>
        <v>345</v>
      </c>
    </row>
    <row r="460" spans="1:9" x14ac:dyDescent="0.5">
      <c r="A460">
        <v>459</v>
      </c>
      <c r="B460" t="s">
        <v>458</v>
      </c>
      <c r="C460">
        <f>VLOOKUP($B460,'Gen V Original Stats'!$B:$H,2,FALSE)</f>
        <v>60</v>
      </c>
      <c r="D460">
        <f>VLOOKUP($B460,'Gen V Original Stats'!$B:$H,3,FALSE)</f>
        <v>62</v>
      </c>
      <c r="E460">
        <f>VLOOKUP($B460,'Gen V Original Stats'!$B:$H,4,FALSE)</f>
        <v>50</v>
      </c>
      <c r="F460">
        <f>VLOOKUP($B460,'Gen V Original Stats'!$B:$H,5,FALSE)</f>
        <v>62</v>
      </c>
      <c r="G460">
        <f>VLOOKUP($B460,'Gen V Original Stats'!$B:$H,6,FALSE)</f>
        <v>60</v>
      </c>
      <c r="H460">
        <f>VLOOKUP($B460,'Gen V Original Stats'!$B:$H,7,FALSE)</f>
        <v>40</v>
      </c>
      <c r="I460">
        <f t="shared" si="8"/>
        <v>334</v>
      </c>
    </row>
    <row r="461" spans="1:9" x14ac:dyDescent="0.5">
      <c r="A461">
        <v>460</v>
      </c>
      <c r="B461" t="s">
        <v>459</v>
      </c>
      <c r="C461">
        <f>VLOOKUP($B461,'Gen V Original Stats'!$B:$H,2,FALSE)</f>
        <v>90</v>
      </c>
      <c r="D461">
        <f>VLOOKUP($B461,'Gen V Original Stats'!$B:$H,3,FALSE)</f>
        <v>92</v>
      </c>
      <c r="E461">
        <f>VLOOKUP($B461,'Gen V Original Stats'!$B:$H,4,FALSE)</f>
        <v>75</v>
      </c>
      <c r="F461">
        <f>VLOOKUP($B461,'Gen V Original Stats'!$B:$H,5,FALSE)</f>
        <v>92</v>
      </c>
      <c r="G461">
        <f>VLOOKUP($B461,'Gen V Original Stats'!$B:$H,6,FALSE)</f>
        <v>85</v>
      </c>
      <c r="H461">
        <f>VLOOKUP($B461,'Gen V Original Stats'!$B:$H,7,FALSE)</f>
        <v>60</v>
      </c>
      <c r="I461">
        <f t="shared" si="8"/>
        <v>494</v>
      </c>
    </row>
    <row r="462" spans="1:9" x14ac:dyDescent="0.5">
      <c r="A462">
        <v>461</v>
      </c>
      <c r="B462" t="s">
        <v>460</v>
      </c>
      <c r="C462">
        <f>VLOOKUP($B462,'Gen V Original Stats'!$B:$H,2,FALSE)</f>
        <v>70</v>
      </c>
      <c r="D462">
        <f>VLOOKUP($B462,'Gen V Original Stats'!$B:$H,3,FALSE)</f>
        <v>120</v>
      </c>
      <c r="E462">
        <f>VLOOKUP($B462,'Gen V Original Stats'!$B:$H,4,FALSE)</f>
        <v>65</v>
      </c>
      <c r="F462">
        <f>VLOOKUP($B462,'Gen V Original Stats'!$B:$H,5,FALSE)</f>
        <v>45</v>
      </c>
      <c r="G462">
        <f>VLOOKUP($B462,'Gen V Original Stats'!$B:$H,6,FALSE)</f>
        <v>85</v>
      </c>
      <c r="H462">
        <f>VLOOKUP($B462,'Gen V Original Stats'!$B:$H,7,FALSE)</f>
        <v>125</v>
      </c>
      <c r="I462">
        <f t="shared" si="8"/>
        <v>510</v>
      </c>
    </row>
    <row r="463" spans="1:9" x14ac:dyDescent="0.5">
      <c r="A463">
        <v>462</v>
      </c>
      <c r="B463" t="s">
        <v>461</v>
      </c>
      <c r="C463">
        <f>VLOOKUP($B463,'Gen V Original Stats'!$B:$H,2,FALSE)</f>
        <v>70</v>
      </c>
      <c r="D463">
        <f>VLOOKUP($B463,'Gen V Original Stats'!$B:$H,3,FALSE)</f>
        <v>70</v>
      </c>
      <c r="E463">
        <f>VLOOKUP($B463,'Gen V Original Stats'!$B:$H,4,FALSE)</f>
        <v>115</v>
      </c>
      <c r="F463">
        <f>VLOOKUP($B463,'Gen V Original Stats'!$B:$H,5,FALSE)</f>
        <v>130</v>
      </c>
      <c r="G463">
        <f>VLOOKUP($B463,'Gen V Original Stats'!$B:$H,6,FALSE)</f>
        <v>90</v>
      </c>
      <c r="H463">
        <f>VLOOKUP($B463,'Gen V Original Stats'!$B:$H,7,FALSE)</f>
        <v>60</v>
      </c>
      <c r="I463">
        <f t="shared" si="8"/>
        <v>535</v>
      </c>
    </row>
    <row r="464" spans="1:9" x14ac:dyDescent="0.5">
      <c r="A464">
        <v>463</v>
      </c>
      <c r="B464" t="s">
        <v>462</v>
      </c>
      <c r="C464">
        <f>VLOOKUP($B464,'Gen V Original Stats'!$B:$H,2,FALSE)</f>
        <v>110</v>
      </c>
      <c r="D464">
        <f>VLOOKUP($B464,'Gen V Original Stats'!$B:$H,3,FALSE)</f>
        <v>85</v>
      </c>
      <c r="E464">
        <f>VLOOKUP($B464,'Gen V Original Stats'!$B:$H,4,FALSE)</f>
        <v>95</v>
      </c>
      <c r="F464">
        <f>VLOOKUP($B464,'Gen V Original Stats'!$B:$H,5,FALSE)</f>
        <v>80</v>
      </c>
      <c r="G464">
        <f>VLOOKUP($B464,'Gen V Original Stats'!$B:$H,6,FALSE)</f>
        <v>95</v>
      </c>
      <c r="H464">
        <f>VLOOKUP($B464,'Gen V Original Stats'!$B:$H,7,FALSE)</f>
        <v>50</v>
      </c>
      <c r="I464">
        <f t="shared" si="8"/>
        <v>515</v>
      </c>
    </row>
    <row r="465" spans="1:9" x14ac:dyDescent="0.5">
      <c r="A465">
        <v>464</v>
      </c>
      <c r="B465" t="s">
        <v>463</v>
      </c>
      <c r="C465">
        <f>VLOOKUP($B465,'Gen V Original Stats'!$B:$H,2,FALSE)</f>
        <v>115</v>
      </c>
      <c r="D465">
        <f>VLOOKUP($B465,'Gen V Original Stats'!$B:$H,3,FALSE)</f>
        <v>140</v>
      </c>
      <c r="E465">
        <f>VLOOKUP($B465,'Gen V Original Stats'!$B:$H,4,FALSE)</f>
        <v>130</v>
      </c>
      <c r="F465">
        <f>VLOOKUP($B465,'Gen V Original Stats'!$B:$H,5,FALSE)</f>
        <v>55</v>
      </c>
      <c r="G465">
        <f>VLOOKUP($B465,'Gen V Original Stats'!$B:$H,6,FALSE)</f>
        <v>55</v>
      </c>
      <c r="H465">
        <f>VLOOKUP($B465,'Gen V Original Stats'!$B:$H,7,FALSE)</f>
        <v>40</v>
      </c>
      <c r="I465">
        <f t="shared" si="8"/>
        <v>535</v>
      </c>
    </row>
    <row r="466" spans="1:9" x14ac:dyDescent="0.5">
      <c r="A466">
        <v>465</v>
      </c>
      <c r="B466" t="s">
        <v>464</v>
      </c>
      <c r="C466">
        <f>VLOOKUP($B466,'Gen V Original Stats'!$B:$H,2,FALSE)</f>
        <v>100</v>
      </c>
      <c r="D466">
        <f>VLOOKUP($B466,'Gen V Original Stats'!$B:$H,3,FALSE)</f>
        <v>100</v>
      </c>
      <c r="E466">
        <f>VLOOKUP($B466,'Gen V Original Stats'!$B:$H,4,FALSE)</f>
        <v>125</v>
      </c>
      <c r="F466">
        <f>VLOOKUP($B466,'Gen V Original Stats'!$B:$H,5,FALSE)</f>
        <v>110</v>
      </c>
      <c r="G466">
        <f>VLOOKUP($B466,'Gen V Original Stats'!$B:$H,6,FALSE)</f>
        <v>50</v>
      </c>
      <c r="H466">
        <f>VLOOKUP($B466,'Gen V Original Stats'!$B:$H,7,FALSE)</f>
        <v>50</v>
      </c>
      <c r="I466">
        <f t="shared" si="8"/>
        <v>535</v>
      </c>
    </row>
    <row r="467" spans="1:9" x14ac:dyDescent="0.5">
      <c r="A467">
        <v>466</v>
      </c>
      <c r="B467" t="s">
        <v>465</v>
      </c>
      <c r="C467">
        <f>VLOOKUP($B467,'Gen V Original Stats'!$B:$H,2,FALSE)</f>
        <v>75</v>
      </c>
      <c r="D467">
        <f>VLOOKUP($B467,'Gen V Original Stats'!$B:$H,3,FALSE)</f>
        <v>123</v>
      </c>
      <c r="E467">
        <f>VLOOKUP($B467,'Gen V Original Stats'!$B:$H,4,FALSE)</f>
        <v>67</v>
      </c>
      <c r="F467">
        <f>VLOOKUP($B467,'Gen V Original Stats'!$B:$H,5,FALSE)</f>
        <v>95</v>
      </c>
      <c r="G467">
        <f>VLOOKUP($B467,'Gen V Original Stats'!$B:$H,6,FALSE)</f>
        <v>85</v>
      </c>
      <c r="H467">
        <f>VLOOKUP($B467,'Gen V Original Stats'!$B:$H,7,FALSE)</f>
        <v>95</v>
      </c>
      <c r="I467">
        <f t="shared" si="8"/>
        <v>540</v>
      </c>
    </row>
    <row r="468" spans="1:9" x14ac:dyDescent="0.5">
      <c r="A468">
        <v>467</v>
      </c>
      <c r="B468" t="s">
        <v>466</v>
      </c>
      <c r="C468">
        <f>VLOOKUP($B468,'Gen V Original Stats'!$B:$H,2,FALSE)</f>
        <v>75</v>
      </c>
      <c r="D468">
        <f>VLOOKUP($B468,'Gen V Original Stats'!$B:$H,3,FALSE)</f>
        <v>95</v>
      </c>
      <c r="E468">
        <f>VLOOKUP($B468,'Gen V Original Stats'!$B:$H,4,FALSE)</f>
        <v>67</v>
      </c>
      <c r="F468">
        <f>VLOOKUP($B468,'Gen V Original Stats'!$B:$H,5,FALSE)</f>
        <v>125</v>
      </c>
      <c r="G468">
        <f>VLOOKUP($B468,'Gen V Original Stats'!$B:$H,6,FALSE)</f>
        <v>95</v>
      </c>
      <c r="H468">
        <f>VLOOKUP($B468,'Gen V Original Stats'!$B:$H,7,FALSE)</f>
        <v>83</v>
      </c>
      <c r="I468">
        <f t="shared" si="8"/>
        <v>540</v>
      </c>
    </row>
    <row r="469" spans="1:9" x14ac:dyDescent="0.5">
      <c r="A469">
        <v>468</v>
      </c>
      <c r="B469" t="s">
        <v>467</v>
      </c>
      <c r="C469">
        <f>VLOOKUP($B469,'Gen V Original Stats'!$B:$H,2,FALSE)</f>
        <v>85</v>
      </c>
      <c r="D469">
        <f>VLOOKUP($B469,'Gen V Original Stats'!$B:$H,3,FALSE)</f>
        <v>50</v>
      </c>
      <c r="E469">
        <f>VLOOKUP($B469,'Gen V Original Stats'!$B:$H,4,FALSE)</f>
        <v>95</v>
      </c>
      <c r="F469">
        <f>VLOOKUP($B469,'Gen V Original Stats'!$B:$H,5,FALSE)</f>
        <v>120</v>
      </c>
      <c r="G469">
        <f>VLOOKUP($B469,'Gen V Original Stats'!$B:$H,6,FALSE)</f>
        <v>115</v>
      </c>
      <c r="H469">
        <f>VLOOKUP($B469,'Gen V Original Stats'!$B:$H,7,FALSE)</f>
        <v>80</v>
      </c>
      <c r="I469">
        <f t="shared" si="8"/>
        <v>545</v>
      </c>
    </row>
    <row r="470" spans="1:9" x14ac:dyDescent="0.5">
      <c r="A470">
        <v>469</v>
      </c>
      <c r="B470" t="s">
        <v>468</v>
      </c>
      <c r="C470">
        <f>VLOOKUP($B470,'Gen V Original Stats'!$B:$H,2,FALSE)</f>
        <v>86</v>
      </c>
      <c r="D470">
        <f>VLOOKUP($B470,'Gen V Original Stats'!$B:$H,3,FALSE)</f>
        <v>76</v>
      </c>
      <c r="E470">
        <f>VLOOKUP($B470,'Gen V Original Stats'!$B:$H,4,FALSE)</f>
        <v>86</v>
      </c>
      <c r="F470">
        <f>VLOOKUP($B470,'Gen V Original Stats'!$B:$H,5,FALSE)</f>
        <v>116</v>
      </c>
      <c r="G470">
        <f>VLOOKUP($B470,'Gen V Original Stats'!$B:$H,6,FALSE)</f>
        <v>56</v>
      </c>
      <c r="H470">
        <f>VLOOKUP($B470,'Gen V Original Stats'!$B:$H,7,FALSE)</f>
        <v>95</v>
      </c>
      <c r="I470">
        <f t="shared" si="8"/>
        <v>515</v>
      </c>
    </row>
    <row r="471" spans="1:9" x14ac:dyDescent="0.5">
      <c r="A471">
        <v>470</v>
      </c>
      <c r="B471" t="s">
        <v>469</v>
      </c>
      <c r="C471">
        <f>VLOOKUP($B471,'Gen V Original Stats'!$B:$H,2,FALSE)</f>
        <v>65</v>
      </c>
      <c r="D471">
        <f>VLOOKUP($B471,'Gen V Original Stats'!$B:$H,3,FALSE)</f>
        <v>110</v>
      </c>
      <c r="E471">
        <f>VLOOKUP($B471,'Gen V Original Stats'!$B:$H,4,FALSE)</f>
        <v>130</v>
      </c>
      <c r="F471">
        <f>VLOOKUP($B471,'Gen V Original Stats'!$B:$H,5,FALSE)</f>
        <v>60</v>
      </c>
      <c r="G471">
        <f>VLOOKUP($B471,'Gen V Original Stats'!$B:$H,6,FALSE)</f>
        <v>65</v>
      </c>
      <c r="H471">
        <f>VLOOKUP($B471,'Gen V Original Stats'!$B:$H,7,FALSE)</f>
        <v>95</v>
      </c>
      <c r="I471">
        <f t="shared" si="8"/>
        <v>525</v>
      </c>
    </row>
    <row r="472" spans="1:9" x14ac:dyDescent="0.5">
      <c r="A472">
        <v>471</v>
      </c>
      <c r="B472" t="s">
        <v>470</v>
      </c>
      <c r="C472">
        <f>VLOOKUP($B472,'Gen V Original Stats'!$B:$H,2,FALSE)</f>
        <v>65</v>
      </c>
      <c r="D472">
        <f>VLOOKUP($B472,'Gen V Original Stats'!$B:$H,3,FALSE)</f>
        <v>60</v>
      </c>
      <c r="E472">
        <f>VLOOKUP($B472,'Gen V Original Stats'!$B:$H,4,FALSE)</f>
        <v>110</v>
      </c>
      <c r="F472">
        <f>VLOOKUP($B472,'Gen V Original Stats'!$B:$H,5,FALSE)</f>
        <v>130</v>
      </c>
      <c r="G472">
        <f>VLOOKUP($B472,'Gen V Original Stats'!$B:$H,6,FALSE)</f>
        <v>95</v>
      </c>
      <c r="H472">
        <f>VLOOKUP($B472,'Gen V Original Stats'!$B:$H,7,FALSE)</f>
        <v>65</v>
      </c>
      <c r="I472">
        <f t="shared" si="8"/>
        <v>525</v>
      </c>
    </row>
    <row r="473" spans="1:9" x14ac:dyDescent="0.5">
      <c r="A473">
        <v>472</v>
      </c>
      <c r="B473" t="s">
        <v>471</v>
      </c>
      <c r="C473">
        <f>VLOOKUP($B473,'Gen V Original Stats'!$B:$H,2,FALSE)</f>
        <v>75</v>
      </c>
      <c r="D473">
        <f>VLOOKUP($B473,'Gen V Original Stats'!$B:$H,3,FALSE)</f>
        <v>95</v>
      </c>
      <c r="E473">
        <f>VLOOKUP($B473,'Gen V Original Stats'!$B:$H,4,FALSE)</f>
        <v>125</v>
      </c>
      <c r="F473">
        <f>VLOOKUP($B473,'Gen V Original Stats'!$B:$H,5,FALSE)</f>
        <v>45</v>
      </c>
      <c r="G473">
        <f>VLOOKUP($B473,'Gen V Original Stats'!$B:$H,6,FALSE)</f>
        <v>75</v>
      </c>
      <c r="H473">
        <f>VLOOKUP($B473,'Gen V Original Stats'!$B:$H,7,FALSE)</f>
        <v>95</v>
      </c>
      <c r="I473">
        <f t="shared" si="8"/>
        <v>510</v>
      </c>
    </row>
    <row r="474" spans="1:9" x14ac:dyDescent="0.5">
      <c r="A474">
        <v>473</v>
      </c>
      <c r="B474" t="s">
        <v>472</v>
      </c>
      <c r="C474">
        <f>VLOOKUP($B474,'Gen V Original Stats'!$B:$H,2,FALSE)</f>
        <v>110</v>
      </c>
      <c r="D474">
        <f>VLOOKUP($B474,'Gen V Original Stats'!$B:$H,3,FALSE)</f>
        <v>130</v>
      </c>
      <c r="E474">
        <f>VLOOKUP($B474,'Gen V Original Stats'!$B:$H,4,FALSE)</f>
        <v>80</v>
      </c>
      <c r="F474">
        <f>VLOOKUP($B474,'Gen V Original Stats'!$B:$H,5,FALSE)</f>
        <v>70</v>
      </c>
      <c r="G474">
        <f>VLOOKUP($B474,'Gen V Original Stats'!$B:$H,6,FALSE)</f>
        <v>60</v>
      </c>
      <c r="H474">
        <f>VLOOKUP($B474,'Gen V Original Stats'!$B:$H,7,FALSE)</f>
        <v>80</v>
      </c>
      <c r="I474">
        <f t="shared" si="8"/>
        <v>530</v>
      </c>
    </row>
    <row r="475" spans="1:9" x14ac:dyDescent="0.5">
      <c r="A475">
        <v>474</v>
      </c>
      <c r="B475" t="s">
        <v>473</v>
      </c>
      <c r="C475">
        <f>VLOOKUP($B475,'Gen V Original Stats'!$B:$H,2,FALSE)</f>
        <v>85</v>
      </c>
      <c r="D475">
        <f>VLOOKUP($B475,'Gen V Original Stats'!$B:$H,3,FALSE)</f>
        <v>80</v>
      </c>
      <c r="E475">
        <f>VLOOKUP($B475,'Gen V Original Stats'!$B:$H,4,FALSE)</f>
        <v>70</v>
      </c>
      <c r="F475">
        <f>VLOOKUP($B475,'Gen V Original Stats'!$B:$H,5,FALSE)</f>
        <v>135</v>
      </c>
      <c r="G475">
        <f>VLOOKUP($B475,'Gen V Original Stats'!$B:$H,6,FALSE)</f>
        <v>75</v>
      </c>
      <c r="H475">
        <f>VLOOKUP($B475,'Gen V Original Stats'!$B:$H,7,FALSE)</f>
        <v>90</v>
      </c>
      <c r="I475">
        <f t="shared" si="8"/>
        <v>535</v>
      </c>
    </row>
    <row r="476" spans="1:9" x14ac:dyDescent="0.5">
      <c r="A476">
        <v>475</v>
      </c>
      <c r="B476" t="s">
        <v>474</v>
      </c>
      <c r="C476">
        <f>VLOOKUP($B476,'Gen V Original Stats'!$B:$H,2,FALSE)</f>
        <v>68</v>
      </c>
      <c r="D476">
        <f>VLOOKUP($B476,'Gen V Original Stats'!$B:$H,3,FALSE)</f>
        <v>125</v>
      </c>
      <c r="E476">
        <f>VLOOKUP($B476,'Gen V Original Stats'!$B:$H,4,FALSE)</f>
        <v>65</v>
      </c>
      <c r="F476">
        <f>VLOOKUP($B476,'Gen V Original Stats'!$B:$H,5,FALSE)</f>
        <v>65</v>
      </c>
      <c r="G476">
        <f>VLOOKUP($B476,'Gen V Original Stats'!$B:$H,6,FALSE)</f>
        <v>115</v>
      </c>
      <c r="H476">
        <f>VLOOKUP($B476,'Gen V Original Stats'!$B:$H,7,FALSE)</f>
        <v>80</v>
      </c>
      <c r="I476">
        <f t="shared" si="8"/>
        <v>518</v>
      </c>
    </row>
    <row r="477" spans="1:9" x14ac:dyDescent="0.5">
      <c r="A477">
        <v>476</v>
      </c>
      <c r="B477" t="s">
        <v>475</v>
      </c>
      <c r="C477">
        <f>VLOOKUP($B477,'Gen V Original Stats'!$B:$H,2,FALSE)</f>
        <v>60</v>
      </c>
      <c r="D477">
        <f>VLOOKUP($B477,'Gen V Original Stats'!$B:$H,3,FALSE)</f>
        <v>55</v>
      </c>
      <c r="E477">
        <f>VLOOKUP($B477,'Gen V Original Stats'!$B:$H,4,FALSE)</f>
        <v>145</v>
      </c>
      <c r="F477">
        <f>VLOOKUP($B477,'Gen V Original Stats'!$B:$H,5,FALSE)</f>
        <v>75</v>
      </c>
      <c r="G477">
        <f>VLOOKUP($B477,'Gen V Original Stats'!$B:$H,6,FALSE)</f>
        <v>150</v>
      </c>
      <c r="H477">
        <f>VLOOKUP($B477,'Gen V Original Stats'!$B:$H,7,FALSE)</f>
        <v>40</v>
      </c>
      <c r="I477">
        <f t="shared" si="8"/>
        <v>525</v>
      </c>
    </row>
    <row r="478" spans="1:9" x14ac:dyDescent="0.5">
      <c r="A478">
        <v>477</v>
      </c>
      <c r="B478" t="s">
        <v>476</v>
      </c>
      <c r="C478">
        <f>VLOOKUP($B478,'Gen V Original Stats'!$B:$H,2,FALSE)</f>
        <v>45</v>
      </c>
      <c r="D478">
        <f>VLOOKUP($B478,'Gen V Original Stats'!$B:$H,3,FALSE)</f>
        <v>100</v>
      </c>
      <c r="E478">
        <f>VLOOKUP($B478,'Gen V Original Stats'!$B:$H,4,FALSE)</f>
        <v>135</v>
      </c>
      <c r="F478">
        <f>VLOOKUP($B478,'Gen V Original Stats'!$B:$H,5,FALSE)</f>
        <v>65</v>
      </c>
      <c r="G478">
        <f>VLOOKUP($B478,'Gen V Original Stats'!$B:$H,6,FALSE)</f>
        <v>135</v>
      </c>
      <c r="H478">
        <f>VLOOKUP($B478,'Gen V Original Stats'!$B:$H,7,FALSE)</f>
        <v>45</v>
      </c>
      <c r="I478">
        <f t="shared" si="8"/>
        <v>525</v>
      </c>
    </row>
    <row r="479" spans="1:9" x14ac:dyDescent="0.5">
      <c r="A479">
        <v>478</v>
      </c>
      <c r="B479" t="s">
        <v>477</v>
      </c>
      <c r="C479">
        <f>VLOOKUP($B479,'Gen V Original Stats'!$B:$H,2,FALSE)</f>
        <v>70</v>
      </c>
      <c r="D479">
        <f>VLOOKUP($B479,'Gen V Original Stats'!$B:$H,3,FALSE)</f>
        <v>80</v>
      </c>
      <c r="E479">
        <f>VLOOKUP($B479,'Gen V Original Stats'!$B:$H,4,FALSE)</f>
        <v>70</v>
      </c>
      <c r="F479">
        <f>VLOOKUP($B479,'Gen V Original Stats'!$B:$H,5,FALSE)</f>
        <v>80</v>
      </c>
      <c r="G479">
        <f>VLOOKUP($B479,'Gen V Original Stats'!$B:$H,6,FALSE)</f>
        <v>70</v>
      </c>
      <c r="H479">
        <f>VLOOKUP($B479,'Gen V Original Stats'!$B:$H,7,FALSE)</f>
        <v>110</v>
      </c>
      <c r="I479">
        <f t="shared" si="8"/>
        <v>480</v>
      </c>
    </row>
    <row r="480" spans="1:9" x14ac:dyDescent="0.5">
      <c r="A480">
        <v>479</v>
      </c>
      <c r="B480" t="s">
        <v>478</v>
      </c>
      <c r="C480">
        <f>VLOOKUP($B480,'Gen V Original Stats'!$B:$H,2,FALSE)</f>
        <v>50</v>
      </c>
      <c r="D480">
        <f>VLOOKUP($B480,'Gen V Original Stats'!$B:$H,3,FALSE)</f>
        <v>50</v>
      </c>
      <c r="E480">
        <f>VLOOKUP($B480,'Gen V Original Stats'!$B:$H,4,FALSE)</f>
        <v>77</v>
      </c>
      <c r="F480">
        <f>VLOOKUP($B480,'Gen V Original Stats'!$B:$H,5,FALSE)</f>
        <v>95</v>
      </c>
      <c r="G480">
        <f>VLOOKUP($B480,'Gen V Original Stats'!$B:$H,6,FALSE)</f>
        <v>77</v>
      </c>
      <c r="H480">
        <f>VLOOKUP($B480,'Gen V Original Stats'!$B:$H,7,FALSE)</f>
        <v>91</v>
      </c>
      <c r="I480">
        <f t="shared" si="8"/>
        <v>440</v>
      </c>
    </row>
    <row r="481" spans="1:9" x14ac:dyDescent="0.5">
      <c r="A481">
        <v>480</v>
      </c>
      <c r="B481" t="s">
        <v>479</v>
      </c>
      <c r="C481">
        <f>VLOOKUP($B481,'Gen V Original Stats'!$B:$H,2,FALSE)</f>
        <v>75</v>
      </c>
      <c r="D481">
        <f>VLOOKUP($B481,'Gen V Original Stats'!$B:$H,3,FALSE)</f>
        <v>75</v>
      </c>
      <c r="E481">
        <f>VLOOKUP($B481,'Gen V Original Stats'!$B:$H,4,FALSE)</f>
        <v>130</v>
      </c>
      <c r="F481">
        <f>VLOOKUP($B481,'Gen V Original Stats'!$B:$H,5,FALSE)</f>
        <v>75</v>
      </c>
      <c r="G481">
        <f>VLOOKUP($B481,'Gen V Original Stats'!$B:$H,6,FALSE)</f>
        <v>130</v>
      </c>
      <c r="H481">
        <f>VLOOKUP($B481,'Gen V Original Stats'!$B:$H,7,FALSE)</f>
        <v>95</v>
      </c>
      <c r="I481">
        <f t="shared" si="8"/>
        <v>580</v>
      </c>
    </row>
    <row r="482" spans="1:9" x14ac:dyDescent="0.5">
      <c r="A482">
        <v>481</v>
      </c>
      <c r="B482" t="s">
        <v>480</v>
      </c>
      <c r="C482">
        <f>VLOOKUP($B482,'Gen V Original Stats'!$B:$H,2,FALSE)</f>
        <v>80</v>
      </c>
      <c r="D482">
        <f>VLOOKUP($B482,'Gen V Original Stats'!$B:$H,3,FALSE)</f>
        <v>105</v>
      </c>
      <c r="E482">
        <f>VLOOKUP($B482,'Gen V Original Stats'!$B:$H,4,FALSE)</f>
        <v>105</v>
      </c>
      <c r="F482">
        <f>VLOOKUP($B482,'Gen V Original Stats'!$B:$H,5,FALSE)</f>
        <v>105</v>
      </c>
      <c r="G482">
        <f>VLOOKUP($B482,'Gen V Original Stats'!$B:$H,6,FALSE)</f>
        <v>105</v>
      </c>
      <c r="H482">
        <f>VLOOKUP($B482,'Gen V Original Stats'!$B:$H,7,FALSE)</f>
        <v>80</v>
      </c>
      <c r="I482">
        <f t="shared" si="8"/>
        <v>580</v>
      </c>
    </row>
    <row r="483" spans="1:9" x14ac:dyDescent="0.5">
      <c r="A483">
        <v>482</v>
      </c>
      <c r="B483" t="s">
        <v>481</v>
      </c>
      <c r="C483">
        <f>VLOOKUP($B483,'Gen V Original Stats'!$B:$H,2,FALSE)</f>
        <v>75</v>
      </c>
      <c r="D483">
        <f>VLOOKUP($B483,'Gen V Original Stats'!$B:$H,3,FALSE)</f>
        <v>125</v>
      </c>
      <c r="E483">
        <f>VLOOKUP($B483,'Gen V Original Stats'!$B:$H,4,FALSE)</f>
        <v>70</v>
      </c>
      <c r="F483">
        <f>VLOOKUP($B483,'Gen V Original Stats'!$B:$H,5,FALSE)</f>
        <v>125</v>
      </c>
      <c r="G483">
        <f>VLOOKUP($B483,'Gen V Original Stats'!$B:$H,6,FALSE)</f>
        <v>70</v>
      </c>
      <c r="H483">
        <f>VLOOKUP($B483,'Gen V Original Stats'!$B:$H,7,FALSE)</f>
        <v>115</v>
      </c>
      <c r="I483">
        <f t="shared" si="8"/>
        <v>580</v>
      </c>
    </row>
    <row r="484" spans="1:9" x14ac:dyDescent="0.5">
      <c r="A484">
        <v>483</v>
      </c>
      <c r="B484" t="s">
        <v>482</v>
      </c>
      <c r="C484">
        <f>VLOOKUP($B484,'Gen V Original Stats'!$B:$H,2,FALSE)</f>
        <v>100</v>
      </c>
      <c r="D484">
        <f>VLOOKUP($B484,'Gen V Original Stats'!$B:$H,3,FALSE)</f>
        <v>120</v>
      </c>
      <c r="E484">
        <f>VLOOKUP($B484,'Gen V Original Stats'!$B:$H,4,FALSE)</f>
        <v>120</v>
      </c>
      <c r="F484">
        <f>VLOOKUP($B484,'Gen V Original Stats'!$B:$H,5,FALSE)</f>
        <v>150</v>
      </c>
      <c r="G484">
        <f>VLOOKUP($B484,'Gen V Original Stats'!$B:$H,6,FALSE)</f>
        <v>100</v>
      </c>
      <c r="H484">
        <f>VLOOKUP($B484,'Gen V Original Stats'!$B:$H,7,FALSE)</f>
        <v>90</v>
      </c>
      <c r="I484">
        <f t="shared" si="8"/>
        <v>680</v>
      </c>
    </row>
    <row r="485" spans="1:9" x14ac:dyDescent="0.5">
      <c r="A485">
        <v>484</v>
      </c>
      <c r="B485" t="s">
        <v>483</v>
      </c>
      <c r="C485">
        <f>VLOOKUP($B485,'Gen V Original Stats'!$B:$H,2,FALSE)</f>
        <v>90</v>
      </c>
      <c r="D485">
        <f>VLOOKUP($B485,'Gen V Original Stats'!$B:$H,3,FALSE)</f>
        <v>120</v>
      </c>
      <c r="E485">
        <f>VLOOKUP($B485,'Gen V Original Stats'!$B:$H,4,FALSE)</f>
        <v>100</v>
      </c>
      <c r="F485">
        <f>VLOOKUP($B485,'Gen V Original Stats'!$B:$H,5,FALSE)</f>
        <v>150</v>
      </c>
      <c r="G485">
        <f>VLOOKUP($B485,'Gen V Original Stats'!$B:$H,6,FALSE)</f>
        <v>120</v>
      </c>
      <c r="H485">
        <f>VLOOKUP($B485,'Gen V Original Stats'!$B:$H,7,FALSE)</f>
        <v>100</v>
      </c>
      <c r="I485">
        <f t="shared" si="8"/>
        <v>680</v>
      </c>
    </row>
    <row r="486" spans="1:9" x14ac:dyDescent="0.5">
      <c r="A486">
        <v>485</v>
      </c>
      <c r="B486" t="s">
        <v>484</v>
      </c>
      <c r="C486">
        <f>VLOOKUP($B486,'Gen V Original Stats'!$B:$H,2,FALSE)</f>
        <v>91</v>
      </c>
      <c r="D486">
        <f>VLOOKUP($B486,'Gen V Original Stats'!$B:$H,3,FALSE)</f>
        <v>90</v>
      </c>
      <c r="E486">
        <f>VLOOKUP($B486,'Gen V Original Stats'!$B:$H,4,FALSE)</f>
        <v>106</v>
      </c>
      <c r="F486">
        <f>VLOOKUP($B486,'Gen V Original Stats'!$B:$H,5,FALSE)</f>
        <v>130</v>
      </c>
      <c r="G486">
        <f>VLOOKUP($B486,'Gen V Original Stats'!$B:$H,6,FALSE)</f>
        <v>106</v>
      </c>
      <c r="H486">
        <f>VLOOKUP($B486,'Gen V Original Stats'!$B:$H,7,FALSE)</f>
        <v>77</v>
      </c>
      <c r="I486">
        <f t="shared" si="8"/>
        <v>600</v>
      </c>
    </row>
    <row r="487" spans="1:9" x14ac:dyDescent="0.5">
      <c r="A487">
        <v>486</v>
      </c>
      <c r="B487" t="s">
        <v>485</v>
      </c>
      <c r="C487">
        <f>VLOOKUP($B487,'Gen V Original Stats'!$B:$H,2,FALSE)</f>
        <v>110</v>
      </c>
      <c r="D487">
        <f>VLOOKUP($B487,'Gen V Original Stats'!$B:$H,3,FALSE)</f>
        <v>160</v>
      </c>
      <c r="E487">
        <f>VLOOKUP($B487,'Gen V Original Stats'!$B:$H,4,FALSE)</f>
        <v>110</v>
      </c>
      <c r="F487">
        <f>VLOOKUP($B487,'Gen V Original Stats'!$B:$H,5,FALSE)</f>
        <v>80</v>
      </c>
      <c r="G487">
        <f>VLOOKUP($B487,'Gen V Original Stats'!$B:$H,6,FALSE)</f>
        <v>110</v>
      </c>
      <c r="H487">
        <f>VLOOKUP($B487,'Gen V Original Stats'!$B:$H,7,FALSE)</f>
        <v>100</v>
      </c>
      <c r="I487">
        <f t="shared" si="8"/>
        <v>670</v>
      </c>
    </row>
    <row r="488" spans="1:9" x14ac:dyDescent="0.5">
      <c r="A488">
        <v>487</v>
      </c>
      <c r="B488" t="s">
        <v>486</v>
      </c>
      <c r="C488">
        <f>VLOOKUP($B488,'Gen V Original Stats'!$B:$H,2,FALSE)</f>
        <v>150</v>
      </c>
      <c r="D488">
        <f>VLOOKUP($B488,'Gen V Original Stats'!$B:$H,3,FALSE)</f>
        <v>100</v>
      </c>
      <c r="E488">
        <f>VLOOKUP($B488,'Gen V Original Stats'!$B:$H,4,FALSE)</f>
        <v>120</v>
      </c>
      <c r="F488">
        <f>VLOOKUP($B488,'Gen V Original Stats'!$B:$H,5,FALSE)</f>
        <v>100</v>
      </c>
      <c r="G488">
        <f>VLOOKUP($B488,'Gen V Original Stats'!$B:$H,6,FALSE)</f>
        <v>120</v>
      </c>
      <c r="H488">
        <f>VLOOKUP($B488,'Gen V Original Stats'!$B:$H,7,FALSE)</f>
        <v>90</v>
      </c>
      <c r="I488">
        <f t="shared" si="8"/>
        <v>680</v>
      </c>
    </row>
    <row r="489" spans="1:9" x14ac:dyDescent="0.5">
      <c r="A489">
        <v>488</v>
      </c>
      <c r="B489" t="s">
        <v>487</v>
      </c>
      <c r="C489">
        <f>VLOOKUP($B489,'Gen V Original Stats'!$B:$H,2,FALSE)</f>
        <v>120</v>
      </c>
      <c r="D489">
        <f>VLOOKUP($B489,'Gen V Original Stats'!$B:$H,3,FALSE)</f>
        <v>70</v>
      </c>
      <c r="E489">
        <f>VLOOKUP($B489,'Gen V Original Stats'!$B:$H,4,FALSE)</f>
        <v>120</v>
      </c>
      <c r="F489">
        <f>VLOOKUP($B489,'Gen V Original Stats'!$B:$H,5,FALSE)</f>
        <v>75</v>
      </c>
      <c r="G489">
        <f>VLOOKUP($B489,'Gen V Original Stats'!$B:$H,6,FALSE)</f>
        <v>130</v>
      </c>
      <c r="H489">
        <f>VLOOKUP($B489,'Gen V Original Stats'!$B:$H,7,FALSE)</f>
        <v>85</v>
      </c>
      <c r="I489">
        <f t="shared" si="8"/>
        <v>600</v>
      </c>
    </row>
    <row r="490" spans="1:9" x14ac:dyDescent="0.5">
      <c r="A490">
        <v>489</v>
      </c>
      <c r="B490" t="s">
        <v>488</v>
      </c>
      <c r="C490">
        <f>VLOOKUP($B490,'Gen V Original Stats'!$B:$H,2,FALSE)</f>
        <v>80</v>
      </c>
      <c r="D490">
        <f>VLOOKUP($B490,'Gen V Original Stats'!$B:$H,3,FALSE)</f>
        <v>80</v>
      </c>
      <c r="E490">
        <f>VLOOKUP($B490,'Gen V Original Stats'!$B:$H,4,FALSE)</f>
        <v>80</v>
      </c>
      <c r="F490">
        <f>VLOOKUP($B490,'Gen V Original Stats'!$B:$H,5,FALSE)</f>
        <v>80</v>
      </c>
      <c r="G490">
        <f>VLOOKUP($B490,'Gen V Original Stats'!$B:$H,6,FALSE)</f>
        <v>80</v>
      </c>
      <c r="H490">
        <f>VLOOKUP($B490,'Gen V Original Stats'!$B:$H,7,FALSE)</f>
        <v>80</v>
      </c>
      <c r="I490">
        <f t="shared" si="8"/>
        <v>480</v>
      </c>
    </row>
    <row r="491" spans="1:9" x14ac:dyDescent="0.5">
      <c r="A491">
        <v>490</v>
      </c>
      <c r="B491" t="s">
        <v>489</v>
      </c>
      <c r="C491">
        <f>VLOOKUP($B491,'Gen V Original Stats'!$B:$H,2,FALSE)</f>
        <v>100</v>
      </c>
      <c r="D491">
        <f>VLOOKUP($B491,'Gen V Original Stats'!$B:$H,3,FALSE)</f>
        <v>100</v>
      </c>
      <c r="E491">
        <f>VLOOKUP($B491,'Gen V Original Stats'!$B:$H,4,FALSE)</f>
        <v>100</v>
      </c>
      <c r="F491">
        <f>VLOOKUP($B491,'Gen V Original Stats'!$B:$H,5,FALSE)</f>
        <v>100</v>
      </c>
      <c r="G491">
        <f>VLOOKUP($B491,'Gen V Original Stats'!$B:$H,6,FALSE)</f>
        <v>100</v>
      </c>
      <c r="H491">
        <f>VLOOKUP($B491,'Gen V Original Stats'!$B:$H,7,FALSE)</f>
        <v>100</v>
      </c>
      <c r="I491">
        <f t="shared" si="8"/>
        <v>600</v>
      </c>
    </row>
    <row r="492" spans="1:9" x14ac:dyDescent="0.5">
      <c r="A492">
        <v>491</v>
      </c>
      <c r="B492" t="s">
        <v>490</v>
      </c>
      <c r="C492">
        <f>VLOOKUP($B492,'Gen V Original Stats'!$B:$H,2,FALSE)</f>
        <v>70</v>
      </c>
      <c r="D492">
        <f>VLOOKUP($B492,'Gen V Original Stats'!$B:$H,3,FALSE)</f>
        <v>90</v>
      </c>
      <c r="E492">
        <f>VLOOKUP($B492,'Gen V Original Stats'!$B:$H,4,FALSE)</f>
        <v>90</v>
      </c>
      <c r="F492">
        <f>VLOOKUP($B492,'Gen V Original Stats'!$B:$H,5,FALSE)</f>
        <v>135</v>
      </c>
      <c r="G492">
        <f>VLOOKUP($B492,'Gen V Original Stats'!$B:$H,6,FALSE)</f>
        <v>90</v>
      </c>
      <c r="H492">
        <f>VLOOKUP($B492,'Gen V Original Stats'!$B:$H,7,FALSE)</f>
        <v>125</v>
      </c>
      <c r="I492">
        <f t="shared" si="8"/>
        <v>600</v>
      </c>
    </row>
    <row r="493" spans="1:9" x14ac:dyDescent="0.5">
      <c r="A493">
        <v>492</v>
      </c>
      <c r="B493" t="s">
        <v>491</v>
      </c>
      <c r="C493">
        <f>VLOOKUP($B493,'Gen V Original Stats'!$B:$H,2,FALSE)</f>
        <v>100</v>
      </c>
      <c r="D493">
        <f>VLOOKUP($B493,'Gen V Original Stats'!$B:$H,3,FALSE)</f>
        <v>100</v>
      </c>
      <c r="E493">
        <f>VLOOKUP($B493,'Gen V Original Stats'!$B:$H,4,FALSE)</f>
        <v>100</v>
      </c>
      <c r="F493">
        <f>VLOOKUP($B493,'Gen V Original Stats'!$B:$H,5,FALSE)</f>
        <v>100</v>
      </c>
      <c r="G493">
        <f>VLOOKUP($B493,'Gen V Original Stats'!$B:$H,6,FALSE)</f>
        <v>100</v>
      </c>
      <c r="H493">
        <f>VLOOKUP($B493,'Gen V Original Stats'!$B:$H,7,FALSE)</f>
        <v>100</v>
      </c>
      <c r="I493">
        <f t="shared" si="8"/>
        <v>600</v>
      </c>
    </row>
    <row r="494" spans="1:9" x14ac:dyDescent="0.5">
      <c r="A494">
        <v>493</v>
      </c>
      <c r="B494" t="s">
        <v>492</v>
      </c>
      <c r="C494">
        <f>VLOOKUP($B494,'Gen V Original Stats'!$B:$H,2,FALSE)</f>
        <v>120</v>
      </c>
      <c r="D494">
        <f>VLOOKUP($B494,'Gen V Original Stats'!$B:$H,3,FALSE)</f>
        <v>120</v>
      </c>
      <c r="E494">
        <f>VLOOKUP($B494,'Gen V Original Stats'!$B:$H,4,FALSE)</f>
        <v>120</v>
      </c>
      <c r="F494">
        <f>VLOOKUP($B494,'Gen V Original Stats'!$B:$H,5,FALSE)</f>
        <v>120</v>
      </c>
      <c r="G494">
        <f>VLOOKUP($B494,'Gen V Original Stats'!$B:$H,6,FALSE)</f>
        <v>120</v>
      </c>
      <c r="H494">
        <f>VLOOKUP($B494,'Gen V Original Stats'!$B:$H,7,FALSE)</f>
        <v>120</v>
      </c>
      <c r="I494">
        <f t="shared" si="8"/>
        <v>720</v>
      </c>
    </row>
    <row r="495" spans="1:9" x14ac:dyDescent="0.5">
      <c r="A495">
        <v>494</v>
      </c>
      <c r="B495" t="s">
        <v>493</v>
      </c>
      <c r="C495">
        <v>10</v>
      </c>
      <c r="D495">
        <v>10</v>
      </c>
      <c r="E495">
        <v>10</v>
      </c>
      <c r="F495">
        <v>10</v>
      </c>
      <c r="G495">
        <v>10</v>
      </c>
      <c r="H495">
        <v>10</v>
      </c>
      <c r="I495">
        <f t="shared" si="8"/>
        <v>60</v>
      </c>
    </row>
    <row r="496" spans="1:9" x14ac:dyDescent="0.5">
      <c r="A496">
        <v>495</v>
      </c>
      <c r="B496" t="s">
        <v>494</v>
      </c>
      <c r="C496">
        <v>10</v>
      </c>
      <c r="D496">
        <v>10</v>
      </c>
      <c r="E496">
        <v>10</v>
      </c>
      <c r="F496">
        <v>10</v>
      </c>
      <c r="G496">
        <v>10</v>
      </c>
      <c r="H496">
        <v>10</v>
      </c>
      <c r="I496">
        <f t="shared" si="8"/>
        <v>60</v>
      </c>
    </row>
    <row r="497" spans="1:16" x14ac:dyDescent="0.5">
      <c r="A497">
        <v>496</v>
      </c>
      <c r="B497" t="s">
        <v>512</v>
      </c>
      <c r="C497">
        <f>VLOOKUP($B497,'Gen V Original Stats'!$B:$H,2,FALSE)</f>
        <v>50</v>
      </c>
      <c r="D497">
        <f>VLOOKUP($B497,'Gen V Original Stats'!$B:$H,3,FALSE)</f>
        <v>180</v>
      </c>
      <c r="E497">
        <f>VLOOKUP($B497,'Gen V Original Stats'!$B:$H,4,FALSE)</f>
        <v>20</v>
      </c>
      <c r="F497">
        <f>VLOOKUP($B497,'Gen V Original Stats'!$B:$H,5,FALSE)</f>
        <v>180</v>
      </c>
      <c r="G497">
        <f>VLOOKUP($B497,'Gen V Original Stats'!$B:$H,6,FALSE)</f>
        <v>20</v>
      </c>
      <c r="H497">
        <f>VLOOKUP($B497,'Gen V Original Stats'!$B:$H,7,FALSE)</f>
        <v>150</v>
      </c>
      <c r="I497">
        <f t="shared" si="8"/>
        <v>600</v>
      </c>
    </row>
    <row r="498" spans="1:16" x14ac:dyDescent="0.5">
      <c r="A498">
        <v>497</v>
      </c>
      <c r="B498" t="s">
        <v>513</v>
      </c>
      <c r="C498">
        <f>VLOOKUP($B498,'Gen V Original Stats'!$B:$H,2,FALSE)</f>
        <v>50</v>
      </c>
      <c r="D498">
        <f>VLOOKUP($B498,'Gen V Original Stats'!$B:$H,3,FALSE)</f>
        <v>70</v>
      </c>
      <c r="E498">
        <f>VLOOKUP($B498,'Gen V Original Stats'!$B:$H,4,FALSE)</f>
        <v>160</v>
      </c>
      <c r="F498">
        <f>VLOOKUP($B498,'Gen V Original Stats'!$B:$H,5,FALSE)</f>
        <v>70</v>
      </c>
      <c r="G498">
        <f>VLOOKUP($B498,'Gen V Original Stats'!$B:$H,6,FALSE)</f>
        <v>160</v>
      </c>
      <c r="H498">
        <f>VLOOKUP($B498,'Gen V Original Stats'!$B:$H,7,FALSE)</f>
        <v>90</v>
      </c>
      <c r="I498">
        <f t="shared" si="8"/>
        <v>600</v>
      </c>
    </row>
    <row r="499" spans="1:16" x14ac:dyDescent="0.5">
      <c r="A499">
        <v>498</v>
      </c>
      <c r="B499" t="s">
        <v>514</v>
      </c>
      <c r="C499">
        <f>VLOOKUP($B499,'Gen V Original Stats'!$B:$H,2,FALSE)</f>
        <v>50</v>
      </c>
      <c r="D499">
        <f>VLOOKUP($B499,'Gen V Original Stats'!$B:$H,3,FALSE)</f>
        <v>95</v>
      </c>
      <c r="E499">
        <f>VLOOKUP($B499,'Gen V Original Stats'!$B:$H,4,FALSE)</f>
        <v>90</v>
      </c>
      <c r="F499">
        <f>VLOOKUP($B499,'Gen V Original Stats'!$B:$H,5,FALSE)</f>
        <v>95</v>
      </c>
      <c r="G499">
        <f>VLOOKUP($B499,'Gen V Original Stats'!$B:$H,6,FALSE)</f>
        <v>90</v>
      </c>
      <c r="H499">
        <f>VLOOKUP($B499,'Gen V Original Stats'!$B:$H,7,FALSE)</f>
        <v>180</v>
      </c>
      <c r="I499">
        <f t="shared" si="8"/>
        <v>600</v>
      </c>
    </row>
    <row r="500" spans="1:16" x14ac:dyDescent="0.5">
      <c r="A500">
        <v>499</v>
      </c>
      <c r="B500" t="s">
        <v>412</v>
      </c>
      <c r="C500">
        <f>VLOOKUP($B500,'Gen V Original Stats'!$B:$H,2,FALSE)</f>
        <v>60</v>
      </c>
      <c r="D500">
        <f>VLOOKUP($B500,'Gen V Original Stats'!$B:$H,3,FALSE)</f>
        <v>59</v>
      </c>
      <c r="E500">
        <f>VLOOKUP($B500,'Gen V Original Stats'!$B:$H,4,FALSE)</f>
        <v>85</v>
      </c>
      <c r="F500">
        <f>VLOOKUP($B500,'Gen V Original Stats'!$B:$H,5,FALSE)</f>
        <v>79</v>
      </c>
      <c r="G500">
        <f>VLOOKUP($B500,'Gen V Original Stats'!$B:$H,6,FALSE)</f>
        <v>105</v>
      </c>
      <c r="H500">
        <f>VLOOKUP($B500,'Gen V Original Stats'!$B:$H,7,FALSE)</f>
        <v>36</v>
      </c>
      <c r="I500">
        <f t="shared" si="8"/>
        <v>424</v>
      </c>
    </row>
    <row r="501" spans="1:16" x14ac:dyDescent="0.5">
      <c r="A501">
        <v>500</v>
      </c>
      <c r="B501" t="s">
        <v>412</v>
      </c>
      <c r="C501">
        <f>VLOOKUP($B501,'Gen V Original Stats'!$B:$H,2,FALSE)</f>
        <v>60</v>
      </c>
      <c r="D501">
        <f>VLOOKUP($B501,'Gen V Original Stats'!$B:$H,3,FALSE)</f>
        <v>59</v>
      </c>
      <c r="E501">
        <f>VLOOKUP($B501,'Gen V Original Stats'!$B:$H,4,FALSE)</f>
        <v>85</v>
      </c>
      <c r="F501">
        <f>VLOOKUP($B501,'Gen V Original Stats'!$B:$H,5,FALSE)</f>
        <v>79</v>
      </c>
      <c r="G501">
        <f>VLOOKUP($B501,'Gen V Original Stats'!$B:$H,6,FALSE)</f>
        <v>105</v>
      </c>
      <c r="H501">
        <f>VLOOKUP($B501,'Gen V Original Stats'!$B:$H,7,FALSE)</f>
        <v>36</v>
      </c>
      <c r="I501">
        <f t="shared" si="8"/>
        <v>424</v>
      </c>
      <c r="K501" t="str">
        <f>DEC2HEX(C501)</f>
        <v>3C</v>
      </c>
      <c r="L501" t="str">
        <f t="shared" ref="L501:P501" si="9">DEC2HEX(D501)</f>
        <v>3B</v>
      </c>
      <c r="M501" t="str">
        <f t="shared" si="9"/>
        <v>55</v>
      </c>
      <c r="N501" t="str">
        <f t="shared" si="9"/>
        <v>4F</v>
      </c>
      <c r="O501" t="str">
        <f t="shared" si="9"/>
        <v>69</v>
      </c>
      <c r="P501" t="str">
        <f t="shared" si="9"/>
        <v>24</v>
      </c>
    </row>
    <row r="502" spans="1:16" x14ac:dyDescent="0.5">
      <c r="A502">
        <v>501</v>
      </c>
      <c r="B502" t="s">
        <v>515</v>
      </c>
      <c r="C502">
        <f>VLOOKUP($B502,'Gen V Original Stats'!$B:$H,2,FALSE)</f>
        <v>150</v>
      </c>
      <c r="D502">
        <f>VLOOKUP($B502,'Gen V Original Stats'!$B:$H,3,FALSE)</f>
        <v>120</v>
      </c>
      <c r="E502">
        <f>VLOOKUP($B502,'Gen V Original Stats'!$B:$H,4,FALSE)</f>
        <v>100</v>
      </c>
      <c r="F502">
        <f>VLOOKUP($B502,'Gen V Original Stats'!$B:$H,5,FALSE)</f>
        <v>120</v>
      </c>
      <c r="G502">
        <f>VLOOKUP($B502,'Gen V Original Stats'!$B:$H,6,FALSE)</f>
        <v>100</v>
      </c>
      <c r="H502">
        <f>VLOOKUP($B502,'Gen V Original Stats'!$B:$H,7,FALSE)</f>
        <v>90</v>
      </c>
      <c r="I502">
        <f t="shared" si="8"/>
        <v>680</v>
      </c>
      <c r="K502" t="str">
        <f>DEC2HEX(C502)</f>
        <v>96</v>
      </c>
      <c r="L502" t="str">
        <f t="shared" ref="L502" si="10">DEC2HEX(D502)</f>
        <v>78</v>
      </c>
      <c r="M502" t="str">
        <f t="shared" ref="M502" si="11">DEC2HEX(E502)</f>
        <v>64</v>
      </c>
      <c r="N502" t="str">
        <f t="shared" ref="N502" si="12">DEC2HEX(F502)</f>
        <v>78</v>
      </c>
      <c r="O502" t="str">
        <f t="shared" ref="O502" si="13">DEC2HEX(G502)</f>
        <v>64</v>
      </c>
      <c r="P502" t="str">
        <f t="shared" ref="P502" si="14">DEC2HEX(H502)</f>
        <v>5A</v>
      </c>
    </row>
    <row r="503" spans="1:16" x14ac:dyDescent="0.5">
      <c r="A503">
        <v>502</v>
      </c>
      <c r="B503" t="s">
        <v>834</v>
      </c>
      <c r="C503">
        <f>VLOOKUP($B503,'Gen V Original Stats'!$B:$H,2,FALSE)</f>
        <v>100</v>
      </c>
      <c r="D503">
        <f>VLOOKUP($B503,'Gen V Original Stats'!$B:$H,3,FALSE)</f>
        <v>103</v>
      </c>
      <c r="E503">
        <f>VLOOKUP($B503,'Gen V Original Stats'!$B:$H,4,FALSE)</f>
        <v>75</v>
      </c>
      <c r="F503">
        <f>VLOOKUP($B503,'Gen V Original Stats'!$B:$H,5,FALSE)</f>
        <v>120</v>
      </c>
      <c r="G503">
        <f>VLOOKUP($B503,'Gen V Original Stats'!$B:$H,6,FALSE)</f>
        <v>75</v>
      </c>
      <c r="H503">
        <f>VLOOKUP($B503,'Gen V Original Stats'!$B:$H,7,FALSE)</f>
        <v>127</v>
      </c>
      <c r="I503">
        <f t="shared" si="8"/>
        <v>600</v>
      </c>
      <c r="K503" t="str">
        <f t="shared" ref="K503:K508" si="15">DEC2HEX(C503)</f>
        <v>64</v>
      </c>
      <c r="L503" t="str">
        <f t="shared" ref="L503:L508" si="16">DEC2HEX(D503)</f>
        <v>67</v>
      </c>
      <c r="M503" t="str">
        <f t="shared" ref="M503:M508" si="17">DEC2HEX(E503)</f>
        <v>4B</v>
      </c>
      <c r="N503" t="str">
        <f t="shared" ref="N503:N508" si="18">DEC2HEX(F503)</f>
        <v>78</v>
      </c>
      <c r="O503" t="str">
        <f t="shared" ref="O503:O508" si="19">DEC2HEX(G503)</f>
        <v>4B</v>
      </c>
      <c r="P503" t="str">
        <f t="shared" ref="P503:P508" si="20">DEC2HEX(H503)</f>
        <v>7F</v>
      </c>
    </row>
    <row r="504" spans="1:16" x14ac:dyDescent="0.5">
      <c r="A504">
        <v>503</v>
      </c>
      <c r="B504" t="s">
        <v>478</v>
      </c>
      <c r="C504">
        <f>VLOOKUP($B504,'Gen V Original Stats'!$B:$H,2,FALSE)</f>
        <v>50</v>
      </c>
      <c r="D504">
        <f>VLOOKUP($B504,'Gen V Original Stats'!$B:$H,3,FALSE)</f>
        <v>50</v>
      </c>
      <c r="E504">
        <f>VLOOKUP($B504,'Gen V Original Stats'!$B:$H,4,FALSE)</f>
        <v>77</v>
      </c>
      <c r="F504">
        <f>VLOOKUP($B504,'Gen V Original Stats'!$B:$H,5,FALSE)</f>
        <v>95</v>
      </c>
      <c r="G504">
        <f>VLOOKUP($B504,'Gen V Original Stats'!$B:$H,6,FALSE)</f>
        <v>77</v>
      </c>
      <c r="H504">
        <f>VLOOKUP($B504,'Gen V Original Stats'!$B:$H,7,FALSE)</f>
        <v>91</v>
      </c>
      <c r="I504">
        <f t="shared" si="8"/>
        <v>440</v>
      </c>
      <c r="K504" t="str">
        <f t="shared" si="15"/>
        <v>32</v>
      </c>
      <c r="L504" t="str">
        <f t="shared" si="16"/>
        <v>32</v>
      </c>
      <c r="M504" t="str">
        <f t="shared" si="17"/>
        <v>4D</v>
      </c>
      <c r="N504" t="str">
        <f t="shared" si="18"/>
        <v>5F</v>
      </c>
      <c r="O504" t="str">
        <f t="shared" si="19"/>
        <v>4D</v>
      </c>
      <c r="P504" t="str">
        <f t="shared" si="20"/>
        <v>5B</v>
      </c>
    </row>
    <row r="505" spans="1:16" x14ac:dyDescent="0.5">
      <c r="A505">
        <v>504</v>
      </c>
      <c r="B505" t="s">
        <v>478</v>
      </c>
      <c r="C505">
        <f>VLOOKUP($B505,'Gen V Original Stats'!$B:$H,2,FALSE)</f>
        <v>50</v>
      </c>
      <c r="D505">
        <f>VLOOKUP($B505,'Gen V Original Stats'!$B:$H,3,FALSE)</f>
        <v>50</v>
      </c>
      <c r="E505">
        <f>VLOOKUP($B505,'Gen V Original Stats'!$B:$H,4,FALSE)</f>
        <v>77</v>
      </c>
      <c r="F505">
        <f>VLOOKUP($B505,'Gen V Original Stats'!$B:$H,5,FALSE)</f>
        <v>95</v>
      </c>
      <c r="G505">
        <f>VLOOKUP($B505,'Gen V Original Stats'!$B:$H,6,FALSE)</f>
        <v>77</v>
      </c>
      <c r="H505">
        <f>VLOOKUP($B505,'Gen V Original Stats'!$B:$H,7,FALSE)</f>
        <v>91</v>
      </c>
      <c r="I505">
        <f t="shared" si="8"/>
        <v>440</v>
      </c>
      <c r="K505" t="str">
        <f t="shared" si="15"/>
        <v>32</v>
      </c>
      <c r="L505" t="str">
        <f t="shared" si="16"/>
        <v>32</v>
      </c>
      <c r="M505" t="str">
        <f t="shared" si="17"/>
        <v>4D</v>
      </c>
      <c r="N505" t="str">
        <f t="shared" si="18"/>
        <v>5F</v>
      </c>
      <c r="O505" t="str">
        <f t="shared" si="19"/>
        <v>4D</v>
      </c>
      <c r="P505" t="str">
        <f t="shared" si="20"/>
        <v>5B</v>
      </c>
    </row>
    <row r="506" spans="1:16" x14ac:dyDescent="0.5">
      <c r="A506">
        <v>505</v>
      </c>
      <c r="B506" t="s">
        <v>478</v>
      </c>
      <c r="C506">
        <f>VLOOKUP($B506,'Gen V Original Stats'!$B:$H,2,FALSE)</f>
        <v>50</v>
      </c>
      <c r="D506">
        <f>VLOOKUP($B506,'Gen V Original Stats'!$B:$H,3,FALSE)</f>
        <v>50</v>
      </c>
      <c r="E506">
        <f>VLOOKUP($B506,'Gen V Original Stats'!$B:$H,4,FALSE)</f>
        <v>77</v>
      </c>
      <c r="F506">
        <f>VLOOKUP($B506,'Gen V Original Stats'!$B:$H,5,FALSE)</f>
        <v>95</v>
      </c>
      <c r="G506">
        <f>VLOOKUP($B506,'Gen V Original Stats'!$B:$H,6,FALSE)</f>
        <v>77</v>
      </c>
      <c r="H506">
        <f>VLOOKUP($B506,'Gen V Original Stats'!$B:$H,7,FALSE)</f>
        <v>91</v>
      </c>
      <c r="I506">
        <f t="shared" si="8"/>
        <v>440</v>
      </c>
      <c r="K506" t="str">
        <f t="shared" si="15"/>
        <v>32</v>
      </c>
      <c r="L506" t="str">
        <f t="shared" si="16"/>
        <v>32</v>
      </c>
      <c r="M506" t="str">
        <f t="shared" si="17"/>
        <v>4D</v>
      </c>
      <c r="N506" t="str">
        <f t="shared" si="18"/>
        <v>5F</v>
      </c>
      <c r="O506" t="str">
        <f t="shared" si="19"/>
        <v>4D</v>
      </c>
      <c r="P506" t="str">
        <f t="shared" si="20"/>
        <v>5B</v>
      </c>
    </row>
    <row r="507" spans="1:16" x14ac:dyDescent="0.5">
      <c r="A507">
        <v>506</v>
      </c>
      <c r="B507" t="s">
        <v>478</v>
      </c>
      <c r="C507">
        <f>VLOOKUP($B507,'Gen V Original Stats'!$B:$H,2,FALSE)</f>
        <v>50</v>
      </c>
      <c r="D507">
        <f>VLOOKUP($B507,'Gen V Original Stats'!$B:$H,3,FALSE)</f>
        <v>50</v>
      </c>
      <c r="E507">
        <f>VLOOKUP($B507,'Gen V Original Stats'!$B:$H,4,FALSE)</f>
        <v>77</v>
      </c>
      <c r="F507">
        <f>VLOOKUP($B507,'Gen V Original Stats'!$B:$H,5,FALSE)</f>
        <v>95</v>
      </c>
      <c r="G507">
        <f>VLOOKUP($B507,'Gen V Original Stats'!$B:$H,6,FALSE)</f>
        <v>77</v>
      </c>
      <c r="H507">
        <f>VLOOKUP($B507,'Gen V Original Stats'!$B:$H,7,FALSE)</f>
        <v>91</v>
      </c>
      <c r="I507">
        <f t="shared" si="8"/>
        <v>440</v>
      </c>
      <c r="K507" t="str">
        <f t="shared" si="15"/>
        <v>32</v>
      </c>
      <c r="L507" t="str">
        <f t="shared" si="16"/>
        <v>32</v>
      </c>
      <c r="M507" t="str">
        <f t="shared" si="17"/>
        <v>4D</v>
      </c>
      <c r="N507" t="str">
        <f t="shared" si="18"/>
        <v>5F</v>
      </c>
      <c r="O507" t="str">
        <f t="shared" si="19"/>
        <v>4D</v>
      </c>
      <c r="P507" t="str">
        <f t="shared" si="20"/>
        <v>5B</v>
      </c>
    </row>
    <row r="508" spans="1:16" x14ac:dyDescent="0.5">
      <c r="A508">
        <v>507</v>
      </c>
      <c r="B508" t="s">
        <v>478</v>
      </c>
      <c r="C508">
        <f>VLOOKUP($B508,'Gen V Original Stats'!$B:$H,2,FALSE)</f>
        <v>50</v>
      </c>
      <c r="D508">
        <f>VLOOKUP($B508,'Gen V Original Stats'!$B:$H,3,FALSE)</f>
        <v>50</v>
      </c>
      <c r="E508">
        <f>VLOOKUP($B508,'Gen V Original Stats'!$B:$H,4,FALSE)</f>
        <v>77</v>
      </c>
      <c r="F508">
        <f>VLOOKUP($B508,'Gen V Original Stats'!$B:$H,5,FALSE)</f>
        <v>95</v>
      </c>
      <c r="G508">
        <f>VLOOKUP($B508,'Gen V Original Stats'!$B:$H,6,FALSE)</f>
        <v>77</v>
      </c>
      <c r="H508">
        <f>VLOOKUP($B508,'Gen V Original Stats'!$B:$H,7,FALSE)</f>
        <v>91</v>
      </c>
      <c r="I508">
        <f t="shared" si="8"/>
        <v>440</v>
      </c>
      <c r="K508" t="str">
        <f t="shared" si="15"/>
        <v>32</v>
      </c>
      <c r="L508" t="str">
        <f t="shared" si="16"/>
        <v>32</v>
      </c>
      <c r="M508" t="str">
        <f t="shared" si="17"/>
        <v>4D</v>
      </c>
      <c r="N508" t="str">
        <f t="shared" si="18"/>
        <v>5F</v>
      </c>
      <c r="O508" t="str">
        <f t="shared" si="19"/>
        <v>4D</v>
      </c>
      <c r="P508" t="str">
        <f t="shared" si="20"/>
        <v>5B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14E1B-4C3A-4A70-9C7B-BBC5A7E22236}">
  <dimension ref="A1:M507"/>
  <sheetViews>
    <sheetView topLeftCell="A4" workbookViewId="0">
      <selection activeCell="M20" sqref="M20"/>
    </sheetView>
  </sheetViews>
  <sheetFormatPr defaultRowHeight="14.35" x14ac:dyDescent="0.5"/>
  <sheetData>
    <row r="1" spans="1:12" x14ac:dyDescent="0.5">
      <c r="A1" t="s">
        <v>0</v>
      </c>
      <c r="C1">
        <f>IF(B1=1,1,0)</f>
        <v>0</v>
      </c>
      <c r="D1">
        <v>1</v>
      </c>
      <c r="E1">
        <f>C1*2^(D1-1)</f>
        <v>0</v>
      </c>
      <c r="J1">
        <v>8</v>
      </c>
      <c r="K1" t="s">
        <v>1079</v>
      </c>
      <c r="L1" t="str">
        <f>IF(HEX2DEC(K1)&lt;16,_xlfn.CONCAT("0",K1),K1)</f>
        <v>00</v>
      </c>
    </row>
    <row r="2" spans="1:12" x14ac:dyDescent="0.5">
      <c r="A2" t="s">
        <v>1</v>
      </c>
      <c r="C2">
        <f t="shared" ref="C2:C65" si="0">IF(B2=1,1,0)</f>
        <v>0</v>
      </c>
      <c r="D2">
        <v>2</v>
      </c>
      <c r="E2">
        <f t="shared" ref="E2:E8" si="1">C2*2^(D2-1)</f>
        <v>0</v>
      </c>
      <c r="J2">
        <v>16</v>
      </c>
      <c r="K2" t="s">
        <v>1079</v>
      </c>
      <c r="L2" t="str">
        <f t="shared" ref="L2:L64" si="2">IF(HEX2DEC(K2)&lt;16,_xlfn.CONCAT("0",K2),K2)</f>
        <v>00</v>
      </c>
    </row>
    <row r="3" spans="1:12" x14ac:dyDescent="0.5">
      <c r="A3" t="s">
        <v>2</v>
      </c>
      <c r="C3">
        <f t="shared" si="0"/>
        <v>0</v>
      </c>
      <c r="D3">
        <v>3</v>
      </c>
      <c r="E3">
        <f t="shared" si="1"/>
        <v>0</v>
      </c>
      <c r="J3">
        <v>24</v>
      </c>
      <c r="K3" t="s">
        <v>1079</v>
      </c>
      <c r="L3" t="str">
        <f t="shared" si="2"/>
        <v>00</v>
      </c>
    </row>
    <row r="4" spans="1:12" x14ac:dyDescent="0.5">
      <c r="A4" t="s">
        <v>3</v>
      </c>
      <c r="C4">
        <f t="shared" si="0"/>
        <v>0</v>
      </c>
      <c r="D4">
        <v>4</v>
      </c>
      <c r="E4">
        <f t="shared" si="1"/>
        <v>0</v>
      </c>
      <c r="J4">
        <v>32</v>
      </c>
      <c r="K4" t="s">
        <v>1079</v>
      </c>
      <c r="L4" t="str">
        <f t="shared" si="2"/>
        <v>00</v>
      </c>
    </row>
    <row r="5" spans="1:12" x14ac:dyDescent="0.5">
      <c r="A5" t="s">
        <v>4</v>
      </c>
      <c r="C5">
        <f t="shared" si="0"/>
        <v>0</v>
      </c>
      <c r="D5">
        <v>5</v>
      </c>
      <c r="E5">
        <f t="shared" si="1"/>
        <v>0</v>
      </c>
      <c r="J5">
        <v>40</v>
      </c>
      <c r="K5" t="s">
        <v>1079</v>
      </c>
      <c r="L5" t="str">
        <f t="shared" si="2"/>
        <v>00</v>
      </c>
    </row>
    <row r="6" spans="1:12" x14ac:dyDescent="0.5">
      <c r="A6" t="s">
        <v>5</v>
      </c>
      <c r="C6">
        <f t="shared" si="0"/>
        <v>0</v>
      </c>
      <c r="D6">
        <v>6</v>
      </c>
      <c r="E6">
        <f t="shared" si="1"/>
        <v>0</v>
      </c>
      <c r="J6">
        <v>48</v>
      </c>
      <c r="K6" t="s">
        <v>1079</v>
      </c>
      <c r="L6" t="str">
        <f t="shared" si="2"/>
        <v>00</v>
      </c>
    </row>
    <row r="7" spans="1:12" x14ac:dyDescent="0.5">
      <c r="A7" t="s">
        <v>6</v>
      </c>
      <c r="C7">
        <f t="shared" si="0"/>
        <v>0</v>
      </c>
      <c r="D7">
        <v>7</v>
      </c>
      <c r="E7">
        <f t="shared" si="1"/>
        <v>0</v>
      </c>
      <c r="J7">
        <v>56</v>
      </c>
      <c r="K7" t="s">
        <v>1079</v>
      </c>
      <c r="L7" t="str">
        <f t="shared" si="2"/>
        <v>00</v>
      </c>
    </row>
    <row r="8" spans="1:12" x14ac:dyDescent="0.5">
      <c r="A8" t="s">
        <v>7</v>
      </c>
      <c r="C8">
        <f t="shared" si="0"/>
        <v>0</v>
      </c>
      <c r="D8">
        <v>8</v>
      </c>
      <c r="E8">
        <f t="shared" si="1"/>
        <v>0</v>
      </c>
      <c r="F8">
        <f>SUM(E1:E8)</f>
        <v>0</v>
      </c>
      <c r="G8" t="str">
        <f>DEC2BIN(F8)</f>
        <v>0</v>
      </c>
      <c r="H8" t="str">
        <f>DEC2HEX(F8)</f>
        <v>0</v>
      </c>
      <c r="J8">
        <v>64</v>
      </c>
      <c r="K8" t="s">
        <v>1079</v>
      </c>
      <c r="L8" t="str">
        <f t="shared" si="2"/>
        <v>00</v>
      </c>
    </row>
    <row r="9" spans="1:12" x14ac:dyDescent="0.5">
      <c r="A9" t="s">
        <v>8</v>
      </c>
      <c r="C9">
        <f t="shared" si="0"/>
        <v>0</v>
      </c>
      <c r="D9">
        <f>D1</f>
        <v>1</v>
      </c>
      <c r="E9">
        <f>C9*2^(D9-1)</f>
        <v>0</v>
      </c>
      <c r="J9">
        <v>72</v>
      </c>
      <c r="K9" t="s">
        <v>1079</v>
      </c>
      <c r="L9" t="str">
        <f t="shared" si="2"/>
        <v>00</v>
      </c>
    </row>
    <row r="10" spans="1:12" x14ac:dyDescent="0.5">
      <c r="A10" t="s">
        <v>9</v>
      </c>
      <c r="C10">
        <f t="shared" si="0"/>
        <v>0</v>
      </c>
      <c r="D10">
        <f t="shared" ref="D10:D73" si="3">D2</f>
        <v>2</v>
      </c>
      <c r="E10">
        <f t="shared" ref="E10:E16" si="4">C10*2^(D10-1)</f>
        <v>0</v>
      </c>
      <c r="J10">
        <v>80</v>
      </c>
      <c r="K10" t="s">
        <v>1079</v>
      </c>
      <c r="L10" t="str">
        <f t="shared" si="2"/>
        <v>00</v>
      </c>
    </row>
    <row r="11" spans="1:12" x14ac:dyDescent="0.5">
      <c r="A11" t="s">
        <v>10</v>
      </c>
      <c r="C11">
        <f t="shared" si="0"/>
        <v>0</v>
      </c>
      <c r="D11">
        <f t="shared" si="3"/>
        <v>3</v>
      </c>
      <c r="E11">
        <f t="shared" si="4"/>
        <v>0</v>
      </c>
      <c r="J11">
        <v>88</v>
      </c>
      <c r="K11" t="s">
        <v>1079</v>
      </c>
      <c r="L11" t="str">
        <f t="shared" si="2"/>
        <v>00</v>
      </c>
    </row>
    <row r="12" spans="1:12" x14ac:dyDescent="0.5">
      <c r="A12" t="s">
        <v>11</v>
      </c>
      <c r="C12">
        <f t="shared" si="0"/>
        <v>0</v>
      </c>
      <c r="D12">
        <f t="shared" si="3"/>
        <v>4</v>
      </c>
      <c r="E12">
        <f t="shared" si="4"/>
        <v>0</v>
      </c>
      <c r="J12">
        <v>96</v>
      </c>
      <c r="K12" t="s">
        <v>1079</v>
      </c>
      <c r="L12" t="str">
        <f t="shared" si="2"/>
        <v>00</v>
      </c>
    </row>
    <row r="13" spans="1:12" x14ac:dyDescent="0.5">
      <c r="A13" t="s">
        <v>12</v>
      </c>
      <c r="C13">
        <f t="shared" si="0"/>
        <v>0</v>
      </c>
      <c r="D13">
        <f t="shared" si="3"/>
        <v>5</v>
      </c>
      <c r="E13">
        <f t="shared" si="4"/>
        <v>0</v>
      </c>
      <c r="J13">
        <v>104</v>
      </c>
      <c r="K13" t="s">
        <v>1079</v>
      </c>
      <c r="L13" t="str">
        <f t="shared" si="2"/>
        <v>00</v>
      </c>
    </row>
    <row r="14" spans="1:12" x14ac:dyDescent="0.5">
      <c r="A14" t="s">
        <v>13</v>
      </c>
      <c r="C14">
        <f t="shared" si="0"/>
        <v>0</v>
      </c>
      <c r="D14">
        <f t="shared" si="3"/>
        <v>6</v>
      </c>
      <c r="E14">
        <f t="shared" si="4"/>
        <v>0</v>
      </c>
      <c r="J14">
        <v>112</v>
      </c>
      <c r="K14" t="s">
        <v>1079</v>
      </c>
      <c r="L14" t="str">
        <f t="shared" si="2"/>
        <v>00</v>
      </c>
    </row>
    <row r="15" spans="1:12" x14ac:dyDescent="0.5">
      <c r="A15" t="s">
        <v>14</v>
      </c>
      <c r="C15">
        <f t="shared" si="0"/>
        <v>0</v>
      </c>
      <c r="D15">
        <f t="shared" si="3"/>
        <v>7</v>
      </c>
      <c r="E15">
        <f t="shared" si="4"/>
        <v>0</v>
      </c>
      <c r="J15">
        <v>120</v>
      </c>
      <c r="K15" t="s">
        <v>1079</v>
      </c>
      <c r="L15" t="str">
        <f t="shared" si="2"/>
        <v>00</v>
      </c>
    </row>
    <row r="16" spans="1:12" x14ac:dyDescent="0.5">
      <c r="A16" t="s">
        <v>15</v>
      </c>
      <c r="C16">
        <f t="shared" si="0"/>
        <v>0</v>
      </c>
      <c r="D16">
        <f t="shared" si="3"/>
        <v>8</v>
      </c>
      <c r="E16">
        <f t="shared" si="4"/>
        <v>0</v>
      </c>
      <c r="F16">
        <f>SUM(E9:E16)</f>
        <v>0</v>
      </c>
      <c r="G16" t="str">
        <f>DEC2BIN(F16)</f>
        <v>0</v>
      </c>
      <c r="H16" t="str">
        <f t="shared" ref="H16" si="5">DEC2HEX(F16)</f>
        <v>0</v>
      </c>
      <c r="J16">
        <v>128</v>
      </c>
      <c r="K16" t="s">
        <v>1079</v>
      </c>
      <c r="L16" t="str">
        <f t="shared" si="2"/>
        <v>00</v>
      </c>
    </row>
    <row r="17" spans="1:13" x14ac:dyDescent="0.5">
      <c r="A17" t="s">
        <v>16</v>
      </c>
      <c r="C17">
        <f t="shared" si="0"/>
        <v>0</v>
      </c>
      <c r="D17">
        <f t="shared" si="3"/>
        <v>1</v>
      </c>
      <c r="E17">
        <f>C17*2^(D17-1)</f>
        <v>0</v>
      </c>
      <c r="J17">
        <v>136</v>
      </c>
      <c r="K17" t="s">
        <v>1079</v>
      </c>
      <c r="L17" t="str">
        <f t="shared" si="2"/>
        <v>00</v>
      </c>
    </row>
    <row r="18" spans="1:13" x14ac:dyDescent="0.5">
      <c r="A18" t="s">
        <v>17</v>
      </c>
      <c r="C18">
        <f t="shared" si="0"/>
        <v>0</v>
      </c>
      <c r="D18">
        <f t="shared" si="3"/>
        <v>2</v>
      </c>
      <c r="E18">
        <f t="shared" ref="E18:E24" si="6">C18*2^(D18-1)</f>
        <v>0</v>
      </c>
      <c r="J18">
        <v>144</v>
      </c>
      <c r="K18" t="s">
        <v>1079</v>
      </c>
      <c r="L18" t="str">
        <f t="shared" si="2"/>
        <v>00</v>
      </c>
    </row>
    <row r="19" spans="1:13" x14ac:dyDescent="0.5">
      <c r="A19" t="s">
        <v>18</v>
      </c>
      <c r="C19">
        <f t="shared" si="0"/>
        <v>0</v>
      </c>
      <c r="D19">
        <f t="shared" si="3"/>
        <v>3</v>
      </c>
      <c r="E19">
        <f t="shared" si="6"/>
        <v>0</v>
      </c>
      <c r="J19">
        <v>152</v>
      </c>
      <c r="K19" t="s">
        <v>1080</v>
      </c>
      <c r="L19" t="str">
        <f t="shared" si="2"/>
        <v>60</v>
      </c>
    </row>
    <row r="20" spans="1:13" x14ac:dyDescent="0.5">
      <c r="A20" t="s">
        <v>19</v>
      </c>
      <c r="C20">
        <f t="shared" si="0"/>
        <v>0</v>
      </c>
      <c r="D20">
        <f t="shared" si="3"/>
        <v>4</v>
      </c>
      <c r="E20">
        <f t="shared" si="6"/>
        <v>0</v>
      </c>
      <c r="J20">
        <v>160</v>
      </c>
      <c r="K20" t="s">
        <v>1079</v>
      </c>
      <c r="L20" t="str">
        <f t="shared" si="2"/>
        <v>00</v>
      </c>
      <c r="M20">
        <v>11000000</v>
      </c>
    </row>
    <row r="21" spans="1:13" x14ac:dyDescent="0.5">
      <c r="A21" t="s">
        <v>20</v>
      </c>
      <c r="C21">
        <f t="shared" si="0"/>
        <v>0</v>
      </c>
      <c r="D21">
        <f t="shared" si="3"/>
        <v>5</v>
      </c>
      <c r="E21">
        <f t="shared" si="6"/>
        <v>0</v>
      </c>
      <c r="J21">
        <v>168</v>
      </c>
      <c r="K21" t="s">
        <v>1079</v>
      </c>
      <c r="L21" t="str">
        <f t="shared" si="2"/>
        <v>00</v>
      </c>
    </row>
    <row r="22" spans="1:13" x14ac:dyDescent="0.5">
      <c r="A22" t="s">
        <v>21</v>
      </c>
      <c r="C22">
        <f t="shared" si="0"/>
        <v>0</v>
      </c>
      <c r="D22">
        <f t="shared" si="3"/>
        <v>6</v>
      </c>
      <c r="E22">
        <f t="shared" si="6"/>
        <v>0</v>
      </c>
      <c r="J22">
        <v>176</v>
      </c>
      <c r="K22" t="s">
        <v>1079</v>
      </c>
      <c r="L22" t="str">
        <f t="shared" si="2"/>
        <v>00</v>
      </c>
    </row>
    <row r="23" spans="1:13" x14ac:dyDescent="0.5">
      <c r="A23" t="s">
        <v>22</v>
      </c>
      <c r="C23">
        <f t="shared" si="0"/>
        <v>0</v>
      </c>
      <c r="D23">
        <f t="shared" si="3"/>
        <v>7</v>
      </c>
      <c r="E23">
        <f t="shared" si="6"/>
        <v>0</v>
      </c>
      <c r="J23">
        <v>184</v>
      </c>
      <c r="K23" t="s">
        <v>1079</v>
      </c>
      <c r="L23" t="str">
        <f t="shared" si="2"/>
        <v>00</v>
      </c>
    </row>
    <row r="24" spans="1:13" x14ac:dyDescent="0.5">
      <c r="A24" t="s">
        <v>23</v>
      </c>
      <c r="C24">
        <f t="shared" si="0"/>
        <v>0</v>
      </c>
      <c r="D24">
        <f t="shared" si="3"/>
        <v>8</v>
      </c>
      <c r="E24">
        <f t="shared" si="6"/>
        <v>0</v>
      </c>
      <c r="F24">
        <f>SUM(E17:E24)</f>
        <v>0</v>
      </c>
      <c r="G24" t="str">
        <f>DEC2BIN(F24)</f>
        <v>0</v>
      </c>
      <c r="H24" t="str">
        <f t="shared" ref="H24" si="7">DEC2HEX(F24)</f>
        <v>0</v>
      </c>
      <c r="J24">
        <v>192</v>
      </c>
      <c r="K24" t="s">
        <v>1079</v>
      </c>
      <c r="L24" t="str">
        <f t="shared" si="2"/>
        <v>00</v>
      </c>
    </row>
    <row r="25" spans="1:13" x14ac:dyDescent="0.5">
      <c r="A25" t="s">
        <v>24</v>
      </c>
      <c r="C25">
        <f t="shared" si="0"/>
        <v>0</v>
      </c>
      <c r="D25">
        <f t="shared" si="3"/>
        <v>1</v>
      </c>
      <c r="E25">
        <f>C25*2^(D25-1)</f>
        <v>0</v>
      </c>
      <c r="J25">
        <v>200</v>
      </c>
      <c r="K25" t="s">
        <v>1079</v>
      </c>
      <c r="L25" t="str">
        <f t="shared" si="2"/>
        <v>00</v>
      </c>
    </row>
    <row r="26" spans="1:13" x14ac:dyDescent="0.5">
      <c r="A26" t="s">
        <v>25</v>
      </c>
      <c r="C26">
        <f t="shared" si="0"/>
        <v>0</v>
      </c>
      <c r="D26">
        <f t="shared" si="3"/>
        <v>2</v>
      </c>
      <c r="E26">
        <f t="shared" ref="E26:E33" si="8">C26*2^(D26-1)</f>
        <v>0</v>
      </c>
      <c r="J26">
        <v>208</v>
      </c>
      <c r="K26" t="s">
        <v>1079</v>
      </c>
      <c r="L26" t="str">
        <f t="shared" si="2"/>
        <v>00</v>
      </c>
    </row>
    <row r="27" spans="1:13" x14ac:dyDescent="0.5">
      <c r="A27" t="s">
        <v>26</v>
      </c>
      <c r="C27">
        <f t="shared" si="0"/>
        <v>0</v>
      </c>
      <c r="D27">
        <f t="shared" si="3"/>
        <v>3</v>
      </c>
      <c r="E27">
        <f t="shared" si="8"/>
        <v>0</v>
      </c>
      <c r="J27">
        <v>216</v>
      </c>
      <c r="K27" t="s">
        <v>1079</v>
      </c>
      <c r="L27" t="str">
        <f t="shared" si="2"/>
        <v>00</v>
      </c>
    </row>
    <row r="28" spans="1:13" x14ac:dyDescent="0.5">
      <c r="A28" t="s">
        <v>27</v>
      </c>
      <c r="C28">
        <f t="shared" si="0"/>
        <v>0</v>
      </c>
      <c r="D28">
        <f t="shared" si="3"/>
        <v>4</v>
      </c>
      <c r="E28">
        <f t="shared" si="8"/>
        <v>0</v>
      </c>
      <c r="J28">
        <v>224</v>
      </c>
      <c r="K28" t="s">
        <v>1079</v>
      </c>
      <c r="L28" t="str">
        <f t="shared" si="2"/>
        <v>00</v>
      </c>
    </row>
    <row r="29" spans="1:13" x14ac:dyDescent="0.5">
      <c r="A29" t="s">
        <v>28</v>
      </c>
      <c r="C29">
        <f t="shared" si="0"/>
        <v>0</v>
      </c>
      <c r="D29">
        <f t="shared" si="3"/>
        <v>5</v>
      </c>
      <c r="E29">
        <f t="shared" si="8"/>
        <v>0</v>
      </c>
      <c r="J29">
        <v>232</v>
      </c>
      <c r="K29" t="s">
        <v>1079</v>
      </c>
      <c r="L29" t="str">
        <f t="shared" si="2"/>
        <v>00</v>
      </c>
    </row>
    <row r="30" spans="1:13" x14ac:dyDescent="0.5">
      <c r="A30" t="s">
        <v>29</v>
      </c>
      <c r="C30">
        <f t="shared" si="0"/>
        <v>0</v>
      </c>
      <c r="D30">
        <f t="shared" si="3"/>
        <v>6</v>
      </c>
      <c r="E30">
        <f t="shared" si="8"/>
        <v>0</v>
      </c>
      <c r="J30">
        <v>240</v>
      </c>
      <c r="K30" t="s">
        <v>1079</v>
      </c>
      <c r="L30" t="str">
        <f t="shared" si="2"/>
        <v>00</v>
      </c>
    </row>
    <row r="31" spans="1:13" x14ac:dyDescent="0.5">
      <c r="A31" t="s">
        <v>30</v>
      </c>
      <c r="C31">
        <f t="shared" si="0"/>
        <v>0</v>
      </c>
      <c r="D31">
        <f t="shared" si="3"/>
        <v>7</v>
      </c>
      <c r="E31">
        <f t="shared" si="8"/>
        <v>0</v>
      </c>
      <c r="J31">
        <v>248</v>
      </c>
      <c r="K31" t="s">
        <v>1079</v>
      </c>
      <c r="L31" t="str">
        <f t="shared" si="2"/>
        <v>00</v>
      </c>
    </row>
    <row r="32" spans="1:13" x14ac:dyDescent="0.5">
      <c r="A32" t="s">
        <v>31</v>
      </c>
      <c r="C32">
        <f t="shared" si="0"/>
        <v>0</v>
      </c>
      <c r="D32">
        <f t="shared" si="3"/>
        <v>8</v>
      </c>
      <c r="E32">
        <f t="shared" si="8"/>
        <v>0</v>
      </c>
      <c r="F32">
        <f>SUM(E25:E32)</f>
        <v>0</v>
      </c>
      <c r="G32" t="str">
        <f>DEC2BIN(F32)</f>
        <v>0</v>
      </c>
      <c r="H32" t="str">
        <f t="shared" ref="H32" si="9">DEC2HEX(F32)</f>
        <v>0</v>
      </c>
      <c r="J32">
        <v>256</v>
      </c>
      <c r="K32" t="s">
        <v>1079</v>
      </c>
      <c r="L32" t="str">
        <f t="shared" si="2"/>
        <v>00</v>
      </c>
    </row>
    <row r="33" spans="1:12" x14ac:dyDescent="0.5">
      <c r="A33" t="s">
        <v>32</v>
      </c>
      <c r="C33">
        <f t="shared" si="0"/>
        <v>0</v>
      </c>
      <c r="D33">
        <f t="shared" si="3"/>
        <v>1</v>
      </c>
      <c r="E33">
        <f t="shared" si="8"/>
        <v>0</v>
      </c>
      <c r="J33">
        <v>264</v>
      </c>
      <c r="K33" t="s">
        <v>1079</v>
      </c>
      <c r="L33" t="str">
        <f t="shared" si="2"/>
        <v>00</v>
      </c>
    </row>
    <row r="34" spans="1:12" x14ac:dyDescent="0.5">
      <c r="A34" t="s">
        <v>33</v>
      </c>
      <c r="C34">
        <f t="shared" si="0"/>
        <v>0</v>
      </c>
      <c r="D34">
        <f t="shared" si="3"/>
        <v>2</v>
      </c>
      <c r="E34">
        <f t="shared" ref="E34:E97" si="10">C34*2^(D34-1)</f>
        <v>0</v>
      </c>
      <c r="J34">
        <v>272</v>
      </c>
      <c r="K34" t="s">
        <v>1079</v>
      </c>
      <c r="L34" t="str">
        <f t="shared" si="2"/>
        <v>00</v>
      </c>
    </row>
    <row r="35" spans="1:12" x14ac:dyDescent="0.5">
      <c r="A35" t="s">
        <v>34</v>
      </c>
      <c r="C35">
        <f t="shared" si="0"/>
        <v>0</v>
      </c>
      <c r="D35">
        <f t="shared" si="3"/>
        <v>3</v>
      </c>
      <c r="E35">
        <f t="shared" si="10"/>
        <v>0</v>
      </c>
      <c r="J35">
        <v>280</v>
      </c>
      <c r="K35" t="s">
        <v>1079</v>
      </c>
      <c r="L35" t="str">
        <f t="shared" si="2"/>
        <v>00</v>
      </c>
    </row>
    <row r="36" spans="1:12" x14ac:dyDescent="0.5">
      <c r="A36" t="s">
        <v>35</v>
      </c>
      <c r="C36">
        <f t="shared" si="0"/>
        <v>0</v>
      </c>
      <c r="D36">
        <f t="shared" si="3"/>
        <v>4</v>
      </c>
      <c r="E36">
        <f t="shared" si="10"/>
        <v>0</v>
      </c>
      <c r="J36">
        <v>288</v>
      </c>
      <c r="K36" t="s">
        <v>1079</v>
      </c>
      <c r="L36" t="str">
        <f t="shared" si="2"/>
        <v>00</v>
      </c>
    </row>
    <row r="37" spans="1:12" x14ac:dyDescent="0.5">
      <c r="A37" t="s">
        <v>36</v>
      </c>
      <c r="C37">
        <f t="shared" si="0"/>
        <v>0</v>
      </c>
      <c r="D37">
        <f t="shared" si="3"/>
        <v>5</v>
      </c>
      <c r="E37">
        <f t="shared" si="10"/>
        <v>0</v>
      </c>
      <c r="J37">
        <v>296</v>
      </c>
      <c r="K37" t="s">
        <v>1079</v>
      </c>
      <c r="L37" t="str">
        <f t="shared" si="2"/>
        <v>00</v>
      </c>
    </row>
    <row r="38" spans="1:12" x14ac:dyDescent="0.5">
      <c r="A38" t="s">
        <v>37</v>
      </c>
      <c r="C38">
        <f t="shared" si="0"/>
        <v>0</v>
      </c>
      <c r="D38">
        <f t="shared" si="3"/>
        <v>6</v>
      </c>
      <c r="E38">
        <f t="shared" si="10"/>
        <v>0</v>
      </c>
      <c r="J38">
        <v>304</v>
      </c>
      <c r="K38" t="s">
        <v>1079</v>
      </c>
      <c r="L38" t="str">
        <f t="shared" si="2"/>
        <v>00</v>
      </c>
    </row>
    <row r="39" spans="1:12" x14ac:dyDescent="0.5">
      <c r="A39" t="s">
        <v>38</v>
      </c>
      <c r="C39">
        <f t="shared" si="0"/>
        <v>0</v>
      </c>
      <c r="D39">
        <f t="shared" si="3"/>
        <v>7</v>
      </c>
      <c r="E39">
        <f t="shared" si="10"/>
        <v>0</v>
      </c>
      <c r="J39">
        <v>312</v>
      </c>
      <c r="K39" t="s">
        <v>1079</v>
      </c>
      <c r="L39" t="str">
        <f t="shared" si="2"/>
        <v>00</v>
      </c>
    </row>
    <row r="40" spans="1:12" x14ac:dyDescent="0.5">
      <c r="A40" t="s">
        <v>39</v>
      </c>
      <c r="C40">
        <f t="shared" si="0"/>
        <v>0</v>
      </c>
      <c r="D40">
        <f t="shared" si="3"/>
        <v>8</v>
      </c>
      <c r="E40">
        <f t="shared" si="10"/>
        <v>0</v>
      </c>
      <c r="F40">
        <f t="shared" ref="F40" si="11">SUM(E33:E40)</f>
        <v>0</v>
      </c>
      <c r="G40" t="str">
        <f t="shared" ref="G40" si="12">DEC2BIN(F40)</f>
        <v>0</v>
      </c>
      <c r="H40" t="str">
        <f t="shared" ref="H40" si="13">DEC2HEX(F40)</f>
        <v>0</v>
      </c>
      <c r="J40">
        <v>320</v>
      </c>
      <c r="K40" t="s">
        <v>1079</v>
      </c>
      <c r="L40" t="str">
        <f t="shared" si="2"/>
        <v>00</v>
      </c>
    </row>
    <row r="41" spans="1:12" x14ac:dyDescent="0.5">
      <c r="A41" t="s">
        <v>40</v>
      </c>
      <c r="C41">
        <f t="shared" si="0"/>
        <v>0</v>
      </c>
      <c r="D41">
        <f t="shared" si="3"/>
        <v>1</v>
      </c>
      <c r="E41">
        <f t="shared" si="10"/>
        <v>0</v>
      </c>
      <c r="J41">
        <v>328</v>
      </c>
      <c r="K41" t="s">
        <v>1079</v>
      </c>
      <c r="L41" t="str">
        <f t="shared" si="2"/>
        <v>00</v>
      </c>
    </row>
    <row r="42" spans="1:12" x14ac:dyDescent="0.5">
      <c r="A42" t="s">
        <v>41</v>
      </c>
      <c r="C42">
        <f t="shared" si="0"/>
        <v>0</v>
      </c>
      <c r="D42">
        <f t="shared" si="3"/>
        <v>2</v>
      </c>
      <c r="E42">
        <f t="shared" si="10"/>
        <v>0</v>
      </c>
      <c r="J42">
        <v>336</v>
      </c>
      <c r="K42" t="s">
        <v>1079</v>
      </c>
      <c r="L42" t="str">
        <f t="shared" si="2"/>
        <v>00</v>
      </c>
    </row>
    <row r="43" spans="1:12" x14ac:dyDescent="0.5">
      <c r="A43" t="s">
        <v>42</v>
      </c>
      <c r="C43">
        <f t="shared" si="0"/>
        <v>0</v>
      </c>
      <c r="D43">
        <f t="shared" si="3"/>
        <v>3</v>
      </c>
      <c r="E43">
        <f t="shared" si="10"/>
        <v>0</v>
      </c>
      <c r="J43">
        <v>344</v>
      </c>
      <c r="K43" t="s">
        <v>1079</v>
      </c>
      <c r="L43" t="str">
        <f t="shared" si="2"/>
        <v>00</v>
      </c>
    </row>
    <row r="44" spans="1:12" x14ac:dyDescent="0.5">
      <c r="A44" t="s">
        <v>43</v>
      </c>
      <c r="C44">
        <f t="shared" si="0"/>
        <v>0</v>
      </c>
      <c r="D44">
        <f t="shared" si="3"/>
        <v>4</v>
      </c>
      <c r="E44">
        <f t="shared" si="10"/>
        <v>0</v>
      </c>
      <c r="J44">
        <v>352</v>
      </c>
      <c r="K44" t="s">
        <v>1079</v>
      </c>
      <c r="L44" t="str">
        <f t="shared" si="2"/>
        <v>00</v>
      </c>
    </row>
    <row r="45" spans="1:12" x14ac:dyDescent="0.5">
      <c r="A45" t="s">
        <v>44</v>
      </c>
      <c r="C45">
        <f t="shared" si="0"/>
        <v>0</v>
      </c>
      <c r="D45">
        <f t="shared" si="3"/>
        <v>5</v>
      </c>
      <c r="E45">
        <f t="shared" si="10"/>
        <v>0</v>
      </c>
      <c r="J45">
        <v>360</v>
      </c>
      <c r="K45" t="s">
        <v>1079</v>
      </c>
      <c r="L45" t="str">
        <f t="shared" si="2"/>
        <v>00</v>
      </c>
    </row>
    <row r="46" spans="1:12" x14ac:dyDescent="0.5">
      <c r="A46" t="s">
        <v>45</v>
      </c>
      <c r="C46">
        <f t="shared" si="0"/>
        <v>0</v>
      </c>
      <c r="D46">
        <f t="shared" si="3"/>
        <v>6</v>
      </c>
      <c r="E46">
        <f t="shared" si="10"/>
        <v>0</v>
      </c>
      <c r="J46">
        <v>368</v>
      </c>
      <c r="K46" t="s">
        <v>1079</v>
      </c>
      <c r="L46" t="str">
        <f t="shared" si="2"/>
        <v>00</v>
      </c>
    </row>
    <row r="47" spans="1:12" x14ac:dyDescent="0.5">
      <c r="A47" t="s">
        <v>46</v>
      </c>
      <c r="C47">
        <f t="shared" si="0"/>
        <v>0</v>
      </c>
      <c r="D47">
        <f t="shared" si="3"/>
        <v>7</v>
      </c>
      <c r="E47">
        <f t="shared" si="10"/>
        <v>0</v>
      </c>
      <c r="J47">
        <v>376</v>
      </c>
      <c r="K47" t="s">
        <v>1079</v>
      </c>
      <c r="L47" t="str">
        <f t="shared" si="2"/>
        <v>00</v>
      </c>
    </row>
    <row r="48" spans="1:12" x14ac:dyDescent="0.5">
      <c r="A48" t="s">
        <v>47</v>
      </c>
      <c r="C48">
        <f t="shared" si="0"/>
        <v>0</v>
      </c>
      <c r="D48">
        <f t="shared" si="3"/>
        <v>8</v>
      </c>
      <c r="E48">
        <f t="shared" si="10"/>
        <v>0</v>
      </c>
      <c r="F48">
        <f t="shared" ref="F48" si="14">SUM(E41:E48)</f>
        <v>0</v>
      </c>
      <c r="G48" t="str">
        <f t="shared" ref="G48" si="15">DEC2BIN(F48)</f>
        <v>0</v>
      </c>
      <c r="H48" t="str">
        <f t="shared" ref="H48" si="16">DEC2HEX(F48)</f>
        <v>0</v>
      </c>
      <c r="J48">
        <v>384</v>
      </c>
      <c r="K48" t="s">
        <v>1081</v>
      </c>
      <c r="L48" t="str">
        <f t="shared" si="2"/>
        <v>E0</v>
      </c>
    </row>
    <row r="49" spans="1:13" x14ac:dyDescent="0.5">
      <c r="A49" t="s">
        <v>48</v>
      </c>
      <c r="C49">
        <f t="shared" si="0"/>
        <v>0</v>
      </c>
      <c r="D49">
        <f t="shared" si="3"/>
        <v>1</v>
      </c>
      <c r="E49">
        <f t="shared" si="10"/>
        <v>0</v>
      </c>
      <c r="J49">
        <v>392</v>
      </c>
      <c r="K49" t="s">
        <v>1082</v>
      </c>
      <c r="L49" t="str">
        <f t="shared" si="2"/>
        <v>03</v>
      </c>
    </row>
    <row r="50" spans="1:13" x14ac:dyDescent="0.5">
      <c r="A50" t="s">
        <v>49</v>
      </c>
      <c r="C50">
        <f t="shared" si="0"/>
        <v>0</v>
      </c>
      <c r="D50">
        <f t="shared" si="3"/>
        <v>2</v>
      </c>
      <c r="E50">
        <f t="shared" si="10"/>
        <v>0</v>
      </c>
      <c r="J50">
        <v>400</v>
      </c>
      <c r="K50" t="s">
        <v>1079</v>
      </c>
      <c r="L50" t="str">
        <f t="shared" si="2"/>
        <v>00</v>
      </c>
    </row>
    <row r="51" spans="1:13" x14ac:dyDescent="0.5">
      <c r="A51" t="s">
        <v>50</v>
      </c>
      <c r="C51">
        <f t="shared" si="0"/>
        <v>0</v>
      </c>
      <c r="D51">
        <f t="shared" si="3"/>
        <v>3</v>
      </c>
      <c r="E51">
        <f t="shared" si="10"/>
        <v>0</v>
      </c>
      <c r="J51">
        <v>408</v>
      </c>
      <c r="K51" t="s">
        <v>1079</v>
      </c>
      <c r="L51" t="str">
        <f t="shared" si="2"/>
        <v>00</v>
      </c>
    </row>
    <row r="52" spans="1:13" x14ac:dyDescent="0.5">
      <c r="A52" t="s">
        <v>51</v>
      </c>
      <c r="C52">
        <f t="shared" si="0"/>
        <v>0</v>
      </c>
      <c r="D52">
        <f t="shared" si="3"/>
        <v>4</v>
      </c>
      <c r="E52">
        <f t="shared" si="10"/>
        <v>0</v>
      </c>
      <c r="J52">
        <v>416</v>
      </c>
      <c r="K52" t="s">
        <v>1079</v>
      </c>
      <c r="L52" t="str">
        <f t="shared" si="2"/>
        <v>00</v>
      </c>
    </row>
    <row r="53" spans="1:13" x14ac:dyDescent="0.5">
      <c r="A53" t="s">
        <v>52</v>
      </c>
      <c r="C53">
        <f t="shared" si="0"/>
        <v>0</v>
      </c>
      <c r="D53">
        <f t="shared" si="3"/>
        <v>5</v>
      </c>
      <c r="E53">
        <f t="shared" si="10"/>
        <v>0</v>
      </c>
      <c r="J53">
        <v>424</v>
      </c>
      <c r="K53" t="s">
        <v>1079</v>
      </c>
      <c r="L53" t="str">
        <f t="shared" si="2"/>
        <v>00</v>
      </c>
    </row>
    <row r="54" spans="1:13" x14ac:dyDescent="0.5">
      <c r="A54" t="s">
        <v>53</v>
      </c>
      <c r="C54">
        <f t="shared" si="0"/>
        <v>0</v>
      </c>
      <c r="D54">
        <f t="shared" si="3"/>
        <v>6</v>
      </c>
      <c r="E54">
        <f t="shared" si="10"/>
        <v>0</v>
      </c>
      <c r="J54">
        <v>432</v>
      </c>
      <c r="K54" t="s">
        <v>1079</v>
      </c>
      <c r="L54" t="str">
        <f t="shared" si="2"/>
        <v>00</v>
      </c>
    </row>
    <row r="55" spans="1:13" x14ac:dyDescent="0.5">
      <c r="A55" t="s">
        <v>54</v>
      </c>
      <c r="C55">
        <f t="shared" si="0"/>
        <v>0</v>
      </c>
      <c r="D55">
        <f t="shared" si="3"/>
        <v>7</v>
      </c>
      <c r="E55">
        <f t="shared" si="10"/>
        <v>0</v>
      </c>
      <c r="J55">
        <v>440</v>
      </c>
      <c r="K55" t="s">
        <v>1079</v>
      </c>
      <c r="L55" t="str">
        <f t="shared" si="2"/>
        <v>00</v>
      </c>
    </row>
    <row r="56" spans="1:13" x14ac:dyDescent="0.5">
      <c r="A56" t="s">
        <v>55</v>
      </c>
      <c r="C56">
        <f t="shared" si="0"/>
        <v>0</v>
      </c>
      <c r="D56">
        <f t="shared" si="3"/>
        <v>8</v>
      </c>
      <c r="E56">
        <f t="shared" si="10"/>
        <v>0</v>
      </c>
      <c r="F56">
        <f t="shared" ref="F56" si="17">SUM(E49:E56)</f>
        <v>0</v>
      </c>
      <c r="G56" t="str">
        <f t="shared" ref="G56" si="18">DEC2BIN(F56)</f>
        <v>0</v>
      </c>
      <c r="H56" t="str">
        <f t="shared" ref="H56" si="19">DEC2HEX(F56)</f>
        <v>0</v>
      </c>
      <c r="J56">
        <v>448</v>
      </c>
      <c r="K56" t="s">
        <v>1079</v>
      </c>
      <c r="L56" t="str">
        <f t="shared" si="2"/>
        <v>00</v>
      </c>
    </row>
    <row r="57" spans="1:13" x14ac:dyDescent="0.5">
      <c r="A57" t="s">
        <v>56</v>
      </c>
      <c r="C57">
        <f t="shared" si="0"/>
        <v>0</v>
      </c>
      <c r="D57">
        <f t="shared" si="3"/>
        <v>1</v>
      </c>
      <c r="E57">
        <f t="shared" si="10"/>
        <v>0</v>
      </c>
      <c r="J57">
        <v>456</v>
      </c>
      <c r="K57" t="s">
        <v>1079</v>
      </c>
      <c r="L57" t="str">
        <f t="shared" si="2"/>
        <v>00</v>
      </c>
    </row>
    <row r="58" spans="1:13" x14ac:dyDescent="0.5">
      <c r="A58" t="s">
        <v>57</v>
      </c>
      <c r="C58">
        <f t="shared" si="0"/>
        <v>0</v>
      </c>
      <c r="D58">
        <f t="shared" si="3"/>
        <v>2</v>
      </c>
      <c r="E58">
        <f t="shared" si="10"/>
        <v>0</v>
      </c>
      <c r="J58">
        <v>464</v>
      </c>
      <c r="K58" t="s">
        <v>1079</v>
      </c>
      <c r="L58" t="str">
        <f t="shared" si="2"/>
        <v>00</v>
      </c>
    </row>
    <row r="59" spans="1:13" x14ac:dyDescent="0.5">
      <c r="A59" t="s">
        <v>58</v>
      </c>
      <c r="C59">
        <f t="shared" si="0"/>
        <v>0</v>
      </c>
      <c r="D59">
        <f t="shared" si="3"/>
        <v>3</v>
      </c>
      <c r="E59">
        <f t="shared" si="10"/>
        <v>0</v>
      </c>
      <c r="J59">
        <v>472</v>
      </c>
      <c r="K59" t="s">
        <v>1079</v>
      </c>
      <c r="L59" t="str">
        <f t="shared" si="2"/>
        <v>00</v>
      </c>
    </row>
    <row r="60" spans="1:13" x14ac:dyDescent="0.5">
      <c r="A60" t="s">
        <v>59</v>
      </c>
      <c r="C60">
        <f t="shared" si="0"/>
        <v>0</v>
      </c>
      <c r="D60">
        <f t="shared" si="3"/>
        <v>4</v>
      </c>
      <c r="E60">
        <f t="shared" si="10"/>
        <v>0</v>
      </c>
      <c r="J60">
        <v>480</v>
      </c>
      <c r="K60" t="s">
        <v>1079</v>
      </c>
      <c r="L60" t="str">
        <f t="shared" si="2"/>
        <v>00</v>
      </c>
    </row>
    <row r="61" spans="1:13" x14ac:dyDescent="0.5">
      <c r="A61" t="s">
        <v>60</v>
      </c>
      <c r="C61">
        <f t="shared" si="0"/>
        <v>0</v>
      </c>
      <c r="D61">
        <f t="shared" si="3"/>
        <v>5</v>
      </c>
      <c r="E61">
        <f t="shared" si="10"/>
        <v>0</v>
      </c>
      <c r="J61">
        <v>488</v>
      </c>
      <c r="K61" t="s">
        <v>1083</v>
      </c>
      <c r="L61" t="str">
        <f t="shared" si="2"/>
        <v>4C</v>
      </c>
    </row>
    <row r="62" spans="1:13" x14ac:dyDescent="0.5">
      <c r="A62" t="s">
        <v>61</v>
      </c>
      <c r="C62">
        <f t="shared" si="0"/>
        <v>0</v>
      </c>
      <c r="D62">
        <f t="shared" si="3"/>
        <v>6</v>
      </c>
      <c r="E62">
        <f t="shared" si="10"/>
        <v>0</v>
      </c>
      <c r="J62">
        <v>496</v>
      </c>
      <c r="K62" t="s">
        <v>1084</v>
      </c>
      <c r="L62" t="str">
        <f t="shared" si="2"/>
        <v>FF</v>
      </c>
    </row>
    <row r="63" spans="1:13" x14ac:dyDescent="0.5">
      <c r="A63" t="s">
        <v>62</v>
      </c>
      <c r="C63">
        <f t="shared" si="0"/>
        <v>0</v>
      </c>
      <c r="D63">
        <f t="shared" si="3"/>
        <v>7</v>
      </c>
      <c r="E63">
        <f t="shared" si="10"/>
        <v>0</v>
      </c>
      <c r="J63">
        <v>504</v>
      </c>
      <c r="K63" t="s">
        <v>1085</v>
      </c>
      <c r="L63" t="str">
        <f t="shared" si="2"/>
        <v>33</v>
      </c>
    </row>
    <row r="64" spans="1:13" x14ac:dyDescent="0.5">
      <c r="A64" t="s">
        <v>63</v>
      </c>
      <c r="C64">
        <f t="shared" si="0"/>
        <v>0</v>
      </c>
      <c r="D64">
        <f t="shared" si="3"/>
        <v>8</v>
      </c>
      <c r="E64">
        <f t="shared" si="10"/>
        <v>0</v>
      </c>
      <c r="F64">
        <f t="shared" ref="F64" si="20">SUM(E57:E64)</f>
        <v>0</v>
      </c>
      <c r="G64" t="str">
        <f t="shared" ref="G64" si="21">DEC2BIN(F64)</f>
        <v>0</v>
      </c>
      <c r="H64" t="str">
        <f t="shared" ref="H64" si="22">DEC2HEX(F64)</f>
        <v>0</v>
      </c>
      <c r="J64">
        <v>507</v>
      </c>
      <c r="K64" t="s">
        <v>1079</v>
      </c>
      <c r="L64" t="str">
        <f t="shared" si="2"/>
        <v>00</v>
      </c>
      <c r="M64" t="str">
        <f>_xlfn.CONCAT(L1:L64)</f>
        <v>0000000000000000000000000000000000006000000000000000000000000000000000000000000000000000000000E00300000000000000000000004CFF3300</v>
      </c>
    </row>
    <row r="65" spans="1:12" x14ac:dyDescent="0.5">
      <c r="A65" t="s">
        <v>64</v>
      </c>
      <c r="C65">
        <f t="shared" si="0"/>
        <v>0</v>
      </c>
      <c r="D65">
        <f t="shared" si="3"/>
        <v>1</v>
      </c>
      <c r="E65">
        <f t="shared" si="10"/>
        <v>0</v>
      </c>
      <c r="J65">
        <v>1</v>
      </c>
      <c r="L65" t="str">
        <f>_xlfn.CONCAT(L61:L64)</f>
        <v>4CFF3300</v>
      </c>
    </row>
    <row r="66" spans="1:12" x14ac:dyDescent="0.5">
      <c r="A66" t="s">
        <v>65</v>
      </c>
      <c r="C66">
        <f t="shared" ref="C66:C129" si="23">IF(B66=1,1,0)</f>
        <v>0</v>
      </c>
      <c r="D66">
        <f t="shared" si="3"/>
        <v>2</v>
      </c>
      <c r="E66">
        <f t="shared" si="10"/>
        <v>0</v>
      </c>
      <c r="J66">
        <v>2</v>
      </c>
    </row>
    <row r="67" spans="1:12" x14ac:dyDescent="0.5">
      <c r="A67" t="s">
        <v>66</v>
      </c>
      <c r="C67">
        <f t="shared" si="23"/>
        <v>0</v>
      </c>
      <c r="D67">
        <f t="shared" si="3"/>
        <v>3</v>
      </c>
      <c r="E67">
        <f t="shared" si="10"/>
        <v>0</v>
      </c>
      <c r="J67">
        <v>3</v>
      </c>
    </row>
    <row r="68" spans="1:12" x14ac:dyDescent="0.5">
      <c r="A68" t="s">
        <v>67</v>
      </c>
      <c r="C68">
        <f t="shared" si="23"/>
        <v>0</v>
      </c>
      <c r="D68">
        <f t="shared" si="3"/>
        <v>4</v>
      </c>
      <c r="E68">
        <f t="shared" si="10"/>
        <v>0</v>
      </c>
      <c r="J68">
        <v>4</v>
      </c>
    </row>
    <row r="69" spans="1:12" x14ac:dyDescent="0.5">
      <c r="A69" t="s">
        <v>68</v>
      </c>
      <c r="C69">
        <f t="shared" si="23"/>
        <v>0</v>
      </c>
      <c r="D69">
        <f t="shared" si="3"/>
        <v>5</v>
      </c>
      <c r="E69">
        <f t="shared" si="10"/>
        <v>0</v>
      </c>
      <c r="J69">
        <v>5</v>
      </c>
    </row>
    <row r="70" spans="1:12" x14ac:dyDescent="0.5">
      <c r="A70" t="s">
        <v>69</v>
      </c>
      <c r="C70">
        <f t="shared" si="23"/>
        <v>0</v>
      </c>
      <c r="D70">
        <f t="shared" si="3"/>
        <v>6</v>
      </c>
      <c r="E70">
        <f t="shared" si="10"/>
        <v>0</v>
      </c>
      <c r="J70">
        <v>6</v>
      </c>
    </row>
    <row r="71" spans="1:12" x14ac:dyDescent="0.5">
      <c r="A71" t="s">
        <v>70</v>
      </c>
      <c r="C71">
        <f t="shared" si="23"/>
        <v>0</v>
      </c>
      <c r="D71">
        <f t="shared" si="3"/>
        <v>7</v>
      </c>
      <c r="E71">
        <f t="shared" si="10"/>
        <v>0</v>
      </c>
      <c r="J71">
        <v>7</v>
      </c>
    </row>
    <row r="72" spans="1:12" x14ac:dyDescent="0.5">
      <c r="A72" t="s">
        <v>71</v>
      </c>
      <c r="C72">
        <f t="shared" si="23"/>
        <v>0</v>
      </c>
      <c r="D72">
        <f t="shared" si="3"/>
        <v>8</v>
      </c>
      <c r="E72">
        <f t="shared" si="10"/>
        <v>0</v>
      </c>
      <c r="F72">
        <f t="shared" ref="F72" si="24">SUM(E65:E72)</f>
        <v>0</v>
      </c>
      <c r="G72" t="str">
        <f t="shared" ref="G72" si="25">DEC2BIN(F72)</f>
        <v>0</v>
      </c>
      <c r="H72" t="str">
        <f t="shared" ref="H72" si="26">DEC2HEX(F72)</f>
        <v>0</v>
      </c>
      <c r="J72">
        <v>9</v>
      </c>
    </row>
    <row r="73" spans="1:12" x14ac:dyDescent="0.5">
      <c r="A73" t="s">
        <v>72</v>
      </c>
      <c r="C73">
        <f t="shared" si="23"/>
        <v>0</v>
      </c>
      <c r="D73">
        <f t="shared" si="3"/>
        <v>1</v>
      </c>
      <c r="E73">
        <f t="shared" si="10"/>
        <v>0</v>
      </c>
      <c r="J73">
        <v>10</v>
      </c>
    </row>
    <row r="74" spans="1:12" x14ac:dyDescent="0.5">
      <c r="A74" t="s">
        <v>73</v>
      </c>
      <c r="C74">
        <f t="shared" si="23"/>
        <v>0</v>
      </c>
      <c r="D74">
        <f t="shared" ref="D74:D137" si="27">D66</f>
        <v>2</v>
      </c>
      <c r="E74">
        <f t="shared" si="10"/>
        <v>0</v>
      </c>
      <c r="J74">
        <v>11</v>
      </c>
    </row>
    <row r="75" spans="1:12" x14ac:dyDescent="0.5">
      <c r="A75" t="s">
        <v>74</v>
      </c>
      <c r="C75">
        <f t="shared" si="23"/>
        <v>0</v>
      </c>
      <c r="D75">
        <f t="shared" si="27"/>
        <v>3</v>
      </c>
      <c r="E75">
        <f t="shared" si="10"/>
        <v>0</v>
      </c>
      <c r="J75">
        <v>12</v>
      </c>
    </row>
    <row r="76" spans="1:12" x14ac:dyDescent="0.5">
      <c r="A76" t="s">
        <v>75</v>
      </c>
      <c r="C76">
        <f t="shared" si="23"/>
        <v>0</v>
      </c>
      <c r="D76">
        <f t="shared" si="27"/>
        <v>4</v>
      </c>
      <c r="E76">
        <f t="shared" si="10"/>
        <v>0</v>
      </c>
      <c r="J76">
        <v>13</v>
      </c>
    </row>
    <row r="77" spans="1:12" x14ac:dyDescent="0.5">
      <c r="A77" t="s">
        <v>76</v>
      </c>
      <c r="C77">
        <f t="shared" si="23"/>
        <v>0</v>
      </c>
      <c r="D77">
        <f t="shared" si="27"/>
        <v>5</v>
      </c>
      <c r="E77">
        <f t="shared" si="10"/>
        <v>0</v>
      </c>
      <c r="J77">
        <v>14</v>
      </c>
    </row>
    <row r="78" spans="1:12" x14ac:dyDescent="0.5">
      <c r="A78" t="s">
        <v>77</v>
      </c>
      <c r="C78">
        <f t="shared" si="23"/>
        <v>0</v>
      </c>
      <c r="D78">
        <f t="shared" si="27"/>
        <v>6</v>
      </c>
      <c r="E78">
        <f t="shared" si="10"/>
        <v>0</v>
      </c>
      <c r="J78">
        <v>15</v>
      </c>
    </row>
    <row r="79" spans="1:12" x14ac:dyDescent="0.5">
      <c r="A79" t="s">
        <v>78</v>
      </c>
      <c r="C79">
        <f t="shared" si="23"/>
        <v>0</v>
      </c>
      <c r="D79">
        <f t="shared" si="27"/>
        <v>7</v>
      </c>
      <c r="E79">
        <f t="shared" si="10"/>
        <v>0</v>
      </c>
      <c r="J79">
        <v>17</v>
      </c>
    </row>
    <row r="80" spans="1:12" x14ac:dyDescent="0.5">
      <c r="A80" t="s">
        <v>79</v>
      </c>
      <c r="C80">
        <f t="shared" si="23"/>
        <v>0</v>
      </c>
      <c r="D80">
        <f t="shared" si="27"/>
        <v>8</v>
      </c>
      <c r="E80">
        <f t="shared" si="10"/>
        <v>0</v>
      </c>
      <c r="F80">
        <f t="shared" ref="F80" si="28">SUM(E73:E80)</f>
        <v>0</v>
      </c>
      <c r="G80" t="str">
        <f t="shared" ref="G80" si="29">DEC2BIN(F80)</f>
        <v>0</v>
      </c>
      <c r="H80" t="str">
        <f t="shared" ref="H80" si="30">DEC2HEX(F80)</f>
        <v>0</v>
      </c>
      <c r="J80">
        <v>18</v>
      </c>
    </row>
    <row r="81" spans="1:10" x14ac:dyDescent="0.5">
      <c r="A81" t="s">
        <v>80</v>
      </c>
      <c r="C81">
        <f t="shared" si="23"/>
        <v>0</v>
      </c>
      <c r="D81">
        <f t="shared" si="27"/>
        <v>1</v>
      </c>
      <c r="E81">
        <f t="shared" si="10"/>
        <v>0</v>
      </c>
      <c r="J81">
        <v>19</v>
      </c>
    </row>
    <row r="82" spans="1:10" x14ac:dyDescent="0.5">
      <c r="A82" t="s">
        <v>81</v>
      </c>
      <c r="C82">
        <f t="shared" si="23"/>
        <v>0</v>
      </c>
      <c r="D82">
        <f t="shared" si="27"/>
        <v>2</v>
      </c>
      <c r="E82">
        <f t="shared" si="10"/>
        <v>0</v>
      </c>
      <c r="J82">
        <v>20</v>
      </c>
    </row>
    <row r="83" spans="1:10" x14ac:dyDescent="0.5">
      <c r="A83" t="s">
        <v>82</v>
      </c>
      <c r="C83">
        <f t="shared" si="23"/>
        <v>0</v>
      </c>
      <c r="D83">
        <f t="shared" si="27"/>
        <v>3</v>
      </c>
      <c r="E83">
        <f t="shared" si="10"/>
        <v>0</v>
      </c>
      <c r="J83">
        <v>21</v>
      </c>
    </row>
    <row r="84" spans="1:10" x14ac:dyDescent="0.5">
      <c r="A84" t="s">
        <v>83</v>
      </c>
      <c r="C84">
        <f t="shared" si="23"/>
        <v>0</v>
      </c>
      <c r="D84">
        <f t="shared" si="27"/>
        <v>4</v>
      </c>
      <c r="E84">
        <f t="shared" si="10"/>
        <v>0</v>
      </c>
      <c r="J84">
        <v>22</v>
      </c>
    </row>
    <row r="85" spans="1:10" x14ac:dyDescent="0.5">
      <c r="A85" t="s">
        <v>84</v>
      </c>
      <c r="C85">
        <f t="shared" si="23"/>
        <v>0</v>
      </c>
      <c r="D85">
        <f t="shared" si="27"/>
        <v>5</v>
      </c>
      <c r="E85">
        <f t="shared" si="10"/>
        <v>0</v>
      </c>
      <c r="J85">
        <v>23</v>
      </c>
    </row>
    <row r="86" spans="1:10" x14ac:dyDescent="0.5">
      <c r="A86" t="s">
        <v>85</v>
      </c>
      <c r="C86">
        <f t="shared" si="23"/>
        <v>0</v>
      </c>
      <c r="D86">
        <f t="shared" si="27"/>
        <v>6</v>
      </c>
      <c r="E86">
        <f t="shared" si="10"/>
        <v>0</v>
      </c>
      <c r="J86">
        <v>25</v>
      </c>
    </row>
    <row r="87" spans="1:10" x14ac:dyDescent="0.5">
      <c r="A87" t="s">
        <v>86</v>
      </c>
      <c r="C87">
        <f t="shared" si="23"/>
        <v>0</v>
      </c>
      <c r="D87">
        <f t="shared" si="27"/>
        <v>7</v>
      </c>
      <c r="E87">
        <f t="shared" si="10"/>
        <v>0</v>
      </c>
      <c r="J87">
        <v>26</v>
      </c>
    </row>
    <row r="88" spans="1:10" x14ac:dyDescent="0.5">
      <c r="A88" t="s">
        <v>87</v>
      </c>
      <c r="C88">
        <f t="shared" si="23"/>
        <v>0</v>
      </c>
      <c r="D88">
        <f t="shared" si="27"/>
        <v>8</v>
      </c>
      <c r="E88">
        <f t="shared" si="10"/>
        <v>0</v>
      </c>
      <c r="F88">
        <f t="shared" ref="F88" si="31">SUM(E81:E88)</f>
        <v>0</v>
      </c>
      <c r="G88" t="str">
        <f t="shared" ref="G88" si="32">DEC2BIN(F88)</f>
        <v>0</v>
      </c>
      <c r="H88" t="str">
        <f t="shared" ref="H88" si="33">DEC2HEX(F88)</f>
        <v>0</v>
      </c>
      <c r="J88">
        <v>27</v>
      </c>
    </row>
    <row r="89" spans="1:10" x14ac:dyDescent="0.5">
      <c r="A89" t="s">
        <v>88</v>
      </c>
      <c r="C89">
        <f t="shared" si="23"/>
        <v>0</v>
      </c>
      <c r="D89">
        <f t="shared" si="27"/>
        <v>1</v>
      </c>
      <c r="E89">
        <f t="shared" si="10"/>
        <v>0</v>
      </c>
      <c r="J89">
        <v>28</v>
      </c>
    </row>
    <row r="90" spans="1:10" x14ac:dyDescent="0.5">
      <c r="A90" t="s">
        <v>89</v>
      </c>
      <c r="C90">
        <f t="shared" si="23"/>
        <v>0</v>
      </c>
      <c r="D90">
        <f t="shared" si="27"/>
        <v>2</v>
      </c>
      <c r="E90">
        <f t="shared" si="10"/>
        <v>0</v>
      </c>
      <c r="J90">
        <v>29</v>
      </c>
    </row>
    <row r="91" spans="1:10" x14ac:dyDescent="0.5">
      <c r="A91" t="s">
        <v>90</v>
      </c>
      <c r="C91">
        <f t="shared" si="23"/>
        <v>0</v>
      </c>
      <c r="D91">
        <f t="shared" si="27"/>
        <v>3</v>
      </c>
      <c r="E91">
        <f t="shared" si="10"/>
        <v>0</v>
      </c>
      <c r="J91">
        <v>30</v>
      </c>
    </row>
    <row r="92" spans="1:10" x14ac:dyDescent="0.5">
      <c r="A92" t="s">
        <v>91</v>
      </c>
      <c r="C92">
        <f t="shared" si="23"/>
        <v>0</v>
      </c>
      <c r="D92">
        <f t="shared" si="27"/>
        <v>4</v>
      </c>
      <c r="E92">
        <f t="shared" si="10"/>
        <v>0</v>
      </c>
      <c r="J92">
        <v>31</v>
      </c>
    </row>
    <row r="93" spans="1:10" x14ac:dyDescent="0.5">
      <c r="A93" t="s">
        <v>92</v>
      </c>
      <c r="C93">
        <f t="shared" si="23"/>
        <v>0</v>
      </c>
      <c r="D93">
        <f t="shared" si="27"/>
        <v>5</v>
      </c>
      <c r="E93">
        <f t="shared" si="10"/>
        <v>0</v>
      </c>
      <c r="J93">
        <v>33</v>
      </c>
    </row>
    <row r="94" spans="1:10" x14ac:dyDescent="0.5">
      <c r="A94" t="s">
        <v>93</v>
      </c>
      <c r="C94">
        <f t="shared" si="23"/>
        <v>0</v>
      </c>
      <c r="D94">
        <f t="shared" si="27"/>
        <v>6</v>
      </c>
      <c r="E94">
        <f t="shared" si="10"/>
        <v>0</v>
      </c>
      <c r="J94">
        <v>34</v>
      </c>
    </row>
    <row r="95" spans="1:10" x14ac:dyDescent="0.5">
      <c r="A95" t="s">
        <v>94</v>
      </c>
      <c r="C95">
        <f t="shared" si="23"/>
        <v>0</v>
      </c>
      <c r="D95">
        <f t="shared" si="27"/>
        <v>7</v>
      </c>
      <c r="E95">
        <f t="shared" si="10"/>
        <v>0</v>
      </c>
      <c r="J95">
        <v>35</v>
      </c>
    </row>
    <row r="96" spans="1:10" x14ac:dyDescent="0.5">
      <c r="A96" t="s">
        <v>95</v>
      </c>
      <c r="C96">
        <f t="shared" si="23"/>
        <v>0</v>
      </c>
      <c r="D96">
        <f t="shared" si="27"/>
        <v>8</v>
      </c>
      <c r="E96">
        <f t="shared" si="10"/>
        <v>0</v>
      </c>
      <c r="F96">
        <f t="shared" ref="F96" si="34">SUM(E89:E96)</f>
        <v>0</v>
      </c>
      <c r="G96" t="str">
        <f t="shared" ref="G96" si="35">DEC2BIN(F96)</f>
        <v>0</v>
      </c>
      <c r="H96" t="str">
        <f t="shared" ref="H96" si="36">DEC2HEX(F96)</f>
        <v>0</v>
      </c>
      <c r="J96">
        <v>36</v>
      </c>
    </row>
    <row r="97" spans="1:10" x14ac:dyDescent="0.5">
      <c r="A97" t="s">
        <v>96</v>
      </c>
      <c r="C97">
        <f t="shared" si="23"/>
        <v>0</v>
      </c>
      <c r="D97">
        <f t="shared" si="27"/>
        <v>1</v>
      </c>
      <c r="E97">
        <f t="shared" si="10"/>
        <v>0</v>
      </c>
      <c r="J97">
        <v>37</v>
      </c>
    </row>
    <row r="98" spans="1:10" x14ac:dyDescent="0.5">
      <c r="A98" t="s">
        <v>97</v>
      </c>
      <c r="C98">
        <f t="shared" si="23"/>
        <v>0</v>
      </c>
      <c r="D98">
        <f t="shared" si="27"/>
        <v>2</v>
      </c>
      <c r="E98">
        <f t="shared" ref="E98:E161" si="37">C98*2^(D98-1)</f>
        <v>0</v>
      </c>
      <c r="J98">
        <v>38</v>
      </c>
    </row>
    <row r="99" spans="1:10" x14ac:dyDescent="0.5">
      <c r="A99" t="s">
        <v>98</v>
      </c>
      <c r="C99">
        <f t="shared" si="23"/>
        <v>0</v>
      </c>
      <c r="D99">
        <f t="shared" si="27"/>
        <v>3</v>
      </c>
      <c r="E99">
        <f t="shared" si="37"/>
        <v>0</v>
      </c>
      <c r="J99">
        <v>39</v>
      </c>
    </row>
    <row r="100" spans="1:10" x14ac:dyDescent="0.5">
      <c r="A100" t="s">
        <v>99</v>
      </c>
      <c r="C100">
        <f t="shared" si="23"/>
        <v>0</v>
      </c>
      <c r="D100">
        <f t="shared" si="27"/>
        <v>4</v>
      </c>
      <c r="E100">
        <f t="shared" si="37"/>
        <v>0</v>
      </c>
      <c r="J100">
        <v>41</v>
      </c>
    </row>
    <row r="101" spans="1:10" x14ac:dyDescent="0.5">
      <c r="A101" t="s">
        <v>100</v>
      </c>
      <c r="C101">
        <f t="shared" si="23"/>
        <v>0</v>
      </c>
      <c r="D101">
        <f t="shared" si="27"/>
        <v>5</v>
      </c>
      <c r="E101">
        <f t="shared" si="37"/>
        <v>0</v>
      </c>
      <c r="J101">
        <v>42</v>
      </c>
    </row>
    <row r="102" spans="1:10" x14ac:dyDescent="0.5">
      <c r="A102" t="s">
        <v>101</v>
      </c>
      <c r="C102">
        <f t="shared" si="23"/>
        <v>0</v>
      </c>
      <c r="D102">
        <f t="shared" si="27"/>
        <v>6</v>
      </c>
      <c r="E102">
        <f t="shared" si="37"/>
        <v>0</v>
      </c>
      <c r="J102">
        <v>43</v>
      </c>
    </row>
    <row r="103" spans="1:10" x14ac:dyDescent="0.5">
      <c r="A103" t="s">
        <v>102</v>
      </c>
      <c r="C103">
        <f t="shared" si="23"/>
        <v>0</v>
      </c>
      <c r="D103">
        <f t="shared" si="27"/>
        <v>7</v>
      </c>
      <c r="E103">
        <f t="shared" si="37"/>
        <v>0</v>
      </c>
      <c r="J103">
        <v>44</v>
      </c>
    </row>
    <row r="104" spans="1:10" x14ac:dyDescent="0.5">
      <c r="A104" t="s">
        <v>103</v>
      </c>
      <c r="C104">
        <f t="shared" si="23"/>
        <v>0</v>
      </c>
      <c r="D104">
        <f t="shared" si="27"/>
        <v>8</v>
      </c>
      <c r="E104">
        <f t="shared" si="37"/>
        <v>0</v>
      </c>
      <c r="F104">
        <f t="shared" ref="F104" si="38">SUM(E97:E104)</f>
        <v>0</v>
      </c>
      <c r="G104" t="str">
        <f t="shared" ref="G104" si="39">DEC2BIN(F104)</f>
        <v>0</v>
      </c>
      <c r="H104" t="str">
        <f t="shared" ref="H104" si="40">DEC2HEX(F104)</f>
        <v>0</v>
      </c>
      <c r="J104">
        <v>45</v>
      </c>
    </row>
    <row r="105" spans="1:10" x14ac:dyDescent="0.5">
      <c r="A105" t="s">
        <v>104</v>
      </c>
      <c r="C105">
        <f t="shared" si="23"/>
        <v>0</v>
      </c>
      <c r="D105">
        <f t="shared" si="27"/>
        <v>1</v>
      </c>
      <c r="E105">
        <f t="shared" si="37"/>
        <v>0</v>
      </c>
      <c r="J105">
        <v>46</v>
      </c>
    </row>
    <row r="106" spans="1:10" x14ac:dyDescent="0.5">
      <c r="A106" t="s">
        <v>105</v>
      </c>
      <c r="C106">
        <f t="shared" si="23"/>
        <v>0</v>
      </c>
      <c r="D106">
        <f t="shared" si="27"/>
        <v>2</v>
      </c>
      <c r="E106">
        <f t="shared" si="37"/>
        <v>0</v>
      </c>
      <c r="J106">
        <v>47</v>
      </c>
    </row>
    <row r="107" spans="1:10" x14ac:dyDescent="0.5">
      <c r="A107" t="s">
        <v>106</v>
      </c>
      <c r="C107">
        <f t="shared" si="23"/>
        <v>0</v>
      </c>
      <c r="D107">
        <f t="shared" si="27"/>
        <v>3</v>
      </c>
      <c r="E107">
        <f t="shared" si="37"/>
        <v>0</v>
      </c>
      <c r="J107">
        <v>49</v>
      </c>
    </row>
    <row r="108" spans="1:10" x14ac:dyDescent="0.5">
      <c r="A108" t="s">
        <v>107</v>
      </c>
      <c r="C108">
        <f t="shared" si="23"/>
        <v>0</v>
      </c>
      <c r="D108">
        <f t="shared" si="27"/>
        <v>4</v>
      </c>
      <c r="E108">
        <f t="shared" si="37"/>
        <v>0</v>
      </c>
      <c r="J108">
        <v>50</v>
      </c>
    </row>
    <row r="109" spans="1:10" x14ac:dyDescent="0.5">
      <c r="A109" t="s">
        <v>108</v>
      </c>
      <c r="C109">
        <f t="shared" si="23"/>
        <v>0</v>
      </c>
      <c r="D109">
        <f t="shared" si="27"/>
        <v>5</v>
      </c>
      <c r="E109">
        <f t="shared" si="37"/>
        <v>0</v>
      </c>
      <c r="J109">
        <v>51</v>
      </c>
    </row>
    <row r="110" spans="1:10" x14ac:dyDescent="0.5">
      <c r="A110" t="s">
        <v>109</v>
      </c>
      <c r="C110">
        <f t="shared" si="23"/>
        <v>0</v>
      </c>
      <c r="D110">
        <f t="shared" si="27"/>
        <v>6</v>
      </c>
      <c r="E110">
        <f t="shared" si="37"/>
        <v>0</v>
      </c>
      <c r="J110">
        <v>52</v>
      </c>
    </row>
    <row r="111" spans="1:10" x14ac:dyDescent="0.5">
      <c r="A111" t="s">
        <v>110</v>
      </c>
      <c r="C111">
        <f t="shared" si="23"/>
        <v>0</v>
      </c>
      <c r="D111">
        <f t="shared" si="27"/>
        <v>7</v>
      </c>
      <c r="E111">
        <f t="shared" si="37"/>
        <v>0</v>
      </c>
      <c r="J111">
        <v>53</v>
      </c>
    </row>
    <row r="112" spans="1:10" x14ac:dyDescent="0.5">
      <c r="A112" t="s">
        <v>111</v>
      </c>
      <c r="C112">
        <f t="shared" si="23"/>
        <v>0</v>
      </c>
      <c r="D112">
        <f t="shared" si="27"/>
        <v>8</v>
      </c>
      <c r="E112">
        <f t="shared" si="37"/>
        <v>0</v>
      </c>
      <c r="F112">
        <f t="shared" ref="F112" si="41">SUM(E105:E112)</f>
        <v>0</v>
      </c>
      <c r="G112" t="str">
        <f t="shared" ref="G112" si="42">DEC2BIN(F112)</f>
        <v>0</v>
      </c>
      <c r="H112" t="str">
        <f t="shared" ref="H112" si="43">DEC2HEX(F112)</f>
        <v>0</v>
      </c>
      <c r="J112">
        <v>54</v>
      </c>
    </row>
    <row r="113" spans="1:10" x14ac:dyDescent="0.5">
      <c r="A113" t="s">
        <v>112</v>
      </c>
      <c r="C113">
        <f t="shared" si="23"/>
        <v>0</v>
      </c>
      <c r="D113">
        <f t="shared" si="27"/>
        <v>1</v>
      </c>
      <c r="E113">
        <f t="shared" si="37"/>
        <v>0</v>
      </c>
      <c r="J113">
        <v>55</v>
      </c>
    </row>
    <row r="114" spans="1:10" x14ac:dyDescent="0.5">
      <c r="A114" t="s">
        <v>113</v>
      </c>
      <c r="C114">
        <f t="shared" si="23"/>
        <v>0</v>
      </c>
      <c r="D114">
        <f t="shared" si="27"/>
        <v>2</v>
      </c>
      <c r="E114">
        <f t="shared" si="37"/>
        <v>0</v>
      </c>
      <c r="J114">
        <v>57</v>
      </c>
    </row>
    <row r="115" spans="1:10" x14ac:dyDescent="0.5">
      <c r="A115" t="s">
        <v>114</v>
      </c>
      <c r="C115">
        <f t="shared" si="23"/>
        <v>0</v>
      </c>
      <c r="D115">
        <f t="shared" si="27"/>
        <v>3</v>
      </c>
      <c r="E115">
        <f t="shared" si="37"/>
        <v>0</v>
      </c>
      <c r="J115">
        <v>58</v>
      </c>
    </row>
    <row r="116" spans="1:10" x14ac:dyDescent="0.5">
      <c r="A116" t="s">
        <v>115</v>
      </c>
      <c r="C116">
        <f t="shared" si="23"/>
        <v>0</v>
      </c>
      <c r="D116">
        <f t="shared" si="27"/>
        <v>4</v>
      </c>
      <c r="E116">
        <f t="shared" si="37"/>
        <v>0</v>
      </c>
      <c r="J116">
        <v>59</v>
      </c>
    </row>
    <row r="117" spans="1:10" x14ac:dyDescent="0.5">
      <c r="A117" t="s">
        <v>116</v>
      </c>
      <c r="C117">
        <f t="shared" si="23"/>
        <v>0</v>
      </c>
      <c r="D117">
        <f t="shared" si="27"/>
        <v>5</v>
      </c>
      <c r="E117">
        <f t="shared" si="37"/>
        <v>0</v>
      </c>
      <c r="J117">
        <v>60</v>
      </c>
    </row>
    <row r="118" spans="1:10" x14ac:dyDescent="0.5">
      <c r="A118" t="s">
        <v>117</v>
      </c>
      <c r="C118">
        <f t="shared" si="23"/>
        <v>0</v>
      </c>
      <c r="D118">
        <f t="shared" si="27"/>
        <v>6</v>
      </c>
      <c r="E118">
        <f t="shared" si="37"/>
        <v>0</v>
      </c>
      <c r="J118">
        <v>61</v>
      </c>
    </row>
    <row r="119" spans="1:10" x14ac:dyDescent="0.5">
      <c r="A119" t="s">
        <v>118</v>
      </c>
      <c r="C119">
        <f t="shared" si="23"/>
        <v>0</v>
      </c>
      <c r="D119">
        <f t="shared" si="27"/>
        <v>7</v>
      </c>
      <c r="E119">
        <f t="shared" si="37"/>
        <v>0</v>
      </c>
      <c r="J119">
        <v>62</v>
      </c>
    </row>
    <row r="120" spans="1:10" x14ac:dyDescent="0.5">
      <c r="A120" t="s">
        <v>119</v>
      </c>
      <c r="C120">
        <f t="shared" si="23"/>
        <v>0</v>
      </c>
      <c r="D120">
        <f t="shared" si="27"/>
        <v>8</v>
      </c>
      <c r="E120">
        <f t="shared" si="37"/>
        <v>0</v>
      </c>
      <c r="F120">
        <f t="shared" ref="F120" si="44">SUM(E113:E120)</f>
        <v>0</v>
      </c>
      <c r="G120" t="str">
        <f t="shared" ref="G120" si="45">DEC2BIN(F120)</f>
        <v>0</v>
      </c>
      <c r="H120" t="str">
        <f t="shared" ref="H120" si="46">DEC2HEX(F120)</f>
        <v>0</v>
      </c>
      <c r="J120">
        <v>63</v>
      </c>
    </row>
    <row r="121" spans="1:10" x14ac:dyDescent="0.5">
      <c r="A121" t="s">
        <v>120</v>
      </c>
      <c r="C121">
        <f t="shared" si="23"/>
        <v>0</v>
      </c>
      <c r="D121">
        <f t="shared" si="27"/>
        <v>1</v>
      </c>
      <c r="E121">
        <f t="shared" si="37"/>
        <v>0</v>
      </c>
      <c r="J121">
        <v>65</v>
      </c>
    </row>
    <row r="122" spans="1:10" x14ac:dyDescent="0.5">
      <c r="A122" t="s">
        <v>121</v>
      </c>
      <c r="C122">
        <f t="shared" si="23"/>
        <v>0</v>
      </c>
      <c r="D122">
        <f t="shared" si="27"/>
        <v>2</v>
      </c>
      <c r="E122">
        <f t="shared" si="37"/>
        <v>0</v>
      </c>
      <c r="J122">
        <v>66</v>
      </c>
    </row>
    <row r="123" spans="1:10" x14ac:dyDescent="0.5">
      <c r="A123" t="s">
        <v>122</v>
      </c>
      <c r="C123">
        <f t="shared" si="23"/>
        <v>0</v>
      </c>
      <c r="D123">
        <f t="shared" si="27"/>
        <v>3</v>
      </c>
      <c r="E123">
        <f t="shared" si="37"/>
        <v>0</v>
      </c>
      <c r="J123">
        <v>67</v>
      </c>
    </row>
    <row r="124" spans="1:10" x14ac:dyDescent="0.5">
      <c r="A124" t="s">
        <v>123</v>
      </c>
      <c r="C124">
        <f t="shared" si="23"/>
        <v>0</v>
      </c>
      <c r="D124">
        <f t="shared" si="27"/>
        <v>4</v>
      </c>
      <c r="E124">
        <f t="shared" si="37"/>
        <v>0</v>
      </c>
      <c r="J124">
        <v>68</v>
      </c>
    </row>
    <row r="125" spans="1:10" x14ac:dyDescent="0.5">
      <c r="A125" t="s">
        <v>124</v>
      </c>
      <c r="C125">
        <f t="shared" si="23"/>
        <v>0</v>
      </c>
      <c r="D125">
        <f t="shared" si="27"/>
        <v>5</v>
      </c>
      <c r="E125">
        <f t="shared" si="37"/>
        <v>0</v>
      </c>
      <c r="J125">
        <v>69</v>
      </c>
    </row>
    <row r="126" spans="1:10" x14ac:dyDescent="0.5">
      <c r="A126" t="s">
        <v>125</v>
      </c>
      <c r="C126">
        <f t="shared" si="23"/>
        <v>0</v>
      </c>
      <c r="D126">
        <f t="shared" si="27"/>
        <v>6</v>
      </c>
      <c r="E126">
        <f t="shared" si="37"/>
        <v>0</v>
      </c>
      <c r="J126">
        <v>70</v>
      </c>
    </row>
    <row r="127" spans="1:10" x14ac:dyDescent="0.5">
      <c r="A127" t="s">
        <v>126</v>
      </c>
      <c r="C127">
        <f t="shared" si="23"/>
        <v>0</v>
      </c>
      <c r="D127">
        <f t="shared" si="27"/>
        <v>7</v>
      </c>
      <c r="E127">
        <f t="shared" si="37"/>
        <v>0</v>
      </c>
      <c r="J127">
        <v>71</v>
      </c>
    </row>
    <row r="128" spans="1:10" x14ac:dyDescent="0.5">
      <c r="A128" t="s">
        <v>127</v>
      </c>
      <c r="C128">
        <f t="shared" si="23"/>
        <v>0</v>
      </c>
      <c r="D128">
        <f t="shared" si="27"/>
        <v>8</v>
      </c>
      <c r="E128">
        <f t="shared" si="37"/>
        <v>0</v>
      </c>
      <c r="F128">
        <f t="shared" ref="F128" si="47">SUM(E121:E128)</f>
        <v>0</v>
      </c>
      <c r="G128" t="str">
        <f t="shared" ref="G128" si="48">DEC2BIN(F128)</f>
        <v>0</v>
      </c>
      <c r="H128" t="str">
        <f t="shared" ref="H128" si="49">DEC2HEX(F128)</f>
        <v>0</v>
      </c>
      <c r="J128">
        <v>73</v>
      </c>
    </row>
    <row r="129" spans="1:10" x14ac:dyDescent="0.5">
      <c r="A129" t="s">
        <v>128</v>
      </c>
      <c r="C129">
        <f t="shared" si="23"/>
        <v>0</v>
      </c>
      <c r="D129">
        <f t="shared" si="27"/>
        <v>1</v>
      </c>
      <c r="E129">
        <f t="shared" si="37"/>
        <v>0</v>
      </c>
      <c r="J129">
        <v>74</v>
      </c>
    </row>
    <row r="130" spans="1:10" x14ac:dyDescent="0.5">
      <c r="A130" t="s">
        <v>129</v>
      </c>
      <c r="C130">
        <f t="shared" ref="C130:C193" si="50">IF(B130=1,1,0)</f>
        <v>0</v>
      </c>
      <c r="D130">
        <f t="shared" si="27"/>
        <v>2</v>
      </c>
      <c r="E130">
        <f t="shared" si="37"/>
        <v>0</v>
      </c>
      <c r="J130">
        <v>75</v>
      </c>
    </row>
    <row r="131" spans="1:10" x14ac:dyDescent="0.5">
      <c r="A131" t="s">
        <v>130</v>
      </c>
      <c r="C131">
        <f t="shared" si="50"/>
        <v>0</v>
      </c>
      <c r="D131">
        <f t="shared" si="27"/>
        <v>3</v>
      </c>
      <c r="E131">
        <f t="shared" si="37"/>
        <v>0</v>
      </c>
      <c r="J131">
        <v>76</v>
      </c>
    </row>
    <row r="132" spans="1:10" x14ac:dyDescent="0.5">
      <c r="A132" t="s">
        <v>131</v>
      </c>
      <c r="C132">
        <f t="shared" si="50"/>
        <v>0</v>
      </c>
      <c r="D132">
        <f t="shared" si="27"/>
        <v>4</v>
      </c>
      <c r="E132">
        <f t="shared" si="37"/>
        <v>0</v>
      </c>
      <c r="J132">
        <v>77</v>
      </c>
    </row>
    <row r="133" spans="1:10" x14ac:dyDescent="0.5">
      <c r="A133" t="s">
        <v>132</v>
      </c>
      <c r="C133">
        <f t="shared" si="50"/>
        <v>0</v>
      </c>
      <c r="D133">
        <f t="shared" si="27"/>
        <v>5</v>
      </c>
      <c r="E133">
        <f t="shared" si="37"/>
        <v>0</v>
      </c>
      <c r="J133">
        <v>78</v>
      </c>
    </row>
    <row r="134" spans="1:10" x14ac:dyDescent="0.5">
      <c r="A134" t="s">
        <v>133</v>
      </c>
      <c r="C134">
        <f t="shared" si="50"/>
        <v>0</v>
      </c>
      <c r="D134">
        <f t="shared" si="27"/>
        <v>6</v>
      </c>
      <c r="E134">
        <f t="shared" si="37"/>
        <v>0</v>
      </c>
      <c r="J134">
        <v>79</v>
      </c>
    </row>
    <row r="135" spans="1:10" x14ac:dyDescent="0.5">
      <c r="A135" t="s">
        <v>134</v>
      </c>
      <c r="C135">
        <f t="shared" si="50"/>
        <v>0</v>
      </c>
      <c r="D135">
        <f t="shared" si="27"/>
        <v>7</v>
      </c>
      <c r="E135">
        <f t="shared" si="37"/>
        <v>0</v>
      </c>
      <c r="J135">
        <v>81</v>
      </c>
    </row>
    <row r="136" spans="1:10" x14ac:dyDescent="0.5">
      <c r="A136" t="s">
        <v>135</v>
      </c>
      <c r="C136">
        <f t="shared" si="50"/>
        <v>0</v>
      </c>
      <c r="D136">
        <f t="shared" si="27"/>
        <v>8</v>
      </c>
      <c r="E136">
        <f t="shared" si="37"/>
        <v>0</v>
      </c>
      <c r="F136">
        <f t="shared" ref="F136" si="51">SUM(E129:E136)</f>
        <v>0</v>
      </c>
      <c r="G136" t="str">
        <f t="shared" ref="G136" si="52">DEC2BIN(F136)</f>
        <v>0</v>
      </c>
      <c r="H136" t="str">
        <f t="shared" ref="H136" si="53">DEC2HEX(F136)</f>
        <v>0</v>
      </c>
      <c r="J136">
        <v>82</v>
      </c>
    </row>
    <row r="137" spans="1:10" x14ac:dyDescent="0.5">
      <c r="A137" t="s">
        <v>136</v>
      </c>
      <c r="C137">
        <f t="shared" si="50"/>
        <v>0</v>
      </c>
      <c r="D137">
        <f t="shared" si="27"/>
        <v>1</v>
      </c>
      <c r="E137">
        <f t="shared" si="37"/>
        <v>0</v>
      </c>
      <c r="J137">
        <v>83</v>
      </c>
    </row>
    <row r="138" spans="1:10" x14ac:dyDescent="0.5">
      <c r="A138" t="s">
        <v>137</v>
      </c>
      <c r="C138">
        <f t="shared" si="50"/>
        <v>0</v>
      </c>
      <c r="D138">
        <f t="shared" ref="D138:D201" si="54">D130</f>
        <v>2</v>
      </c>
      <c r="E138">
        <f t="shared" si="37"/>
        <v>0</v>
      </c>
      <c r="J138">
        <v>84</v>
      </c>
    </row>
    <row r="139" spans="1:10" x14ac:dyDescent="0.5">
      <c r="A139" t="s">
        <v>138</v>
      </c>
      <c r="C139">
        <f t="shared" si="50"/>
        <v>0</v>
      </c>
      <c r="D139">
        <f t="shared" si="54"/>
        <v>3</v>
      </c>
      <c r="E139">
        <f t="shared" si="37"/>
        <v>0</v>
      </c>
      <c r="J139">
        <v>85</v>
      </c>
    </row>
    <row r="140" spans="1:10" x14ac:dyDescent="0.5">
      <c r="A140" t="s">
        <v>139</v>
      </c>
      <c r="C140">
        <f t="shared" si="50"/>
        <v>0</v>
      </c>
      <c r="D140">
        <f t="shared" si="54"/>
        <v>4</v>
      </c>
      <c r="E140">
        <f t="shared" si="37"/>
        <v>0</v>
      </c>
      <c r="J140">
        <v>86</v>
      </c>
    </row>
    <row r="141" spans="1:10" x14ac:dyDescent="0.5">
      <c r="A141" t="s">
        <v>140</v>
      </c>
      <c r="C141">
        <f t="shared" si="50"/>
        <v>0</v>
      </c>
      <c r="D141">
        <f t="shared" si="54"/>
        <v>5</v>
      </c>
      <c r="E141">
        <f t="shared" si="37"/>
        <v>0</v>
      </c>
      <c r="J141">
        <v>87</v>
      </c>
    </row>
    <row r="142" spans="1:10" x14ac:dyDescent="0.5">
      <c r="A142" t="s">
        <v>141</v>
      </c>
      <c r="C142">
        <f t="shared" si="50"/>
        <v>0</v>
      </c>
      <c r="D142">
        <f t="shared" si="54"/>
        <v>6</v>
      </c>
      <c r="E142">
        <f t="shared" si="37"/>
        <v>0</v>
      </c>
      <c r="J142">
        <v>89</v>
      </c>
    </row>
    <row r="143" spans="1:10" x14ac:dyDescent="0.5">
      <c r="A143" t="s">
        <v>142</v>
      </c>
      <c r="C143">
        <f t="shared" si="50"/>
        <v>0</v>
      </c>
      <c r="D143">
        <f t="shared" si="54"/>
        <v>7</v>
      </c>
      <c r="E143">
        <f t="shared" si="37"/>
        <v>0</v>
      </c>
      <c r="J143">
        <v>90</v>
      </c>
    </row>
    <row r="144" spans="1:10" x14ac:dyDescent="0.5">
      <c r="A144" t="s">
        <v>143</v>
      </c>
      <c r="C144">
        <f t="shared" si="50"/>
        <v>0</v>
      </c>
      <c r="D144">
        <f t="shared" si="54"/>
        <v>8</v>
      </c>
      <c r="E144">
        <f t="shared" si="37"/>
        <v>0</v>
      </c>
      <c r="F144">
        <f t="shared" ref="F144" si="55">SUM(E137:E144)</f>
        <v>0</v>
      </c>
      <c r="G144" t="str">
        <f t="shared" ref="G144" si="56">DEC2BIN(F144)</f>
        <v>0</v>
      </c>
      <c r="H144" t="str">
        <f t="shared" ref="H144" si="57">DEC2HEX(F144)</f>
        <v>0</v>
      </c>
      <c r="J144">
        <v>91</v>
      </c>
    </row>
    <row r="145" spans="1:10" x14ac:dyDescent="0.5">
      <c r="A145" t="s">
        <v>144</v>
      </c>
      <c r="C145">
        <f t="shared" si="50"/>
        <v>0</v>
      </c>
      <c r="D145">
        <f t="shared" si="54"/>
        <v>1</v>
      </c>
      <c r="E145">
        <f t="shared" si="37"/>
        <v>0</v>
      </c>
      <c r="J145">
        <v>92</v>
      </c>
    </row>
    <row r="146" spans="1:10" x14ac:dyDescent="0.5">
      <c r="A146" t="s">
        <v>145</v>
      </c>
      <c r="C146">
        <f t="shared" si="50"/>
        <v>0</v>
      </c>
      <c r="D146">
        <f t="shared" si="54"/>
        <v>2</v>
      </c>
      <c r="E146">
        <f t="shared" si="37"/>
        <v>0</v>
      </c>
      <c r="J146">
        <v>93</v>
      </c>
    </row>
    <row r="147" spans="1:10" x14ac:dyDescent="0.5">
      <c r="A147" t="s">
        <v>146</v>
      </c>
      <c r="C147">
        <f t="shared" si="50"/>
        <v>0</v>
      </c>
      <c r="D147">
        <f t="shared" si="54"/>
        <v>3</v>
      </c>
      <c r="E147">
        <f t="shared" si="37"/>
        <v>0</v>
      </c>
      <c r="J147">
        <v>94</v>
      </c>
    </row>
    <row r="148" spans="1:10" x14ac:dyDescent="0.5">
      <c r="A148" t="s">
        <v>147</v>
      </c>
      <c r="C148">
        <f t="shared" si="50"/>
        <v>0</v>
      </c>
      <c r="D148">
        <f t="shared" si="54"/>
        <v>4</v>
      </c>
      <c r="E148">
        <f t="shared" si="37"/>
        <v>0</v>
      </c>
      <c r="J148">
        <v>95</v>
      </c>
    </row>
    <row r="149" spans="1:10" x14ac:dyDescent="0.5">
      <c r="A149" t="s">
        <v>148</v>
      </c>
      <c r="C149">
        <f t="shared" si="50"/>
        <v>0</v>
      </c>
      <c r="D149">
        <f t="shared" si="54"/>
        <v>5</v>
      </c>
      <c r="E149">
        <f t="shared" si="37"/>
        <v>0</v>
      </c>
      <c r="J149">
        <v>97</v>
      </c>
    </row>
    <row r="150" spans="1:10" x14ac:dyDescent="0.5">
      <c r="A150" t="s">
        <v>149</v>
      </c>
      <c r="B150">
        <v>1</v>
      </c>
      <c r="C150">
        <f t="shared" si="50"/>
        <v>1</v>
      </c>
      <c r="D150">
        <f t="shared" si="54"/>
        <v>6</v>
      </c>
      <c r="E150">
        <f t="shared" si="37"/>
        <v>32</v>
      </c>
      <c r="J150">
        <v>98</v>
      </c>
    </row>
    <row r="151" spans="1:10" x14ac:dyDescent="0.5">
      <c r="A151" t="s">
        <v>150</v>
      </c>
      <c r="B151">
        <v>1</v>
      </c>
      <c r="C151">
        <f t="shared" si="50"/>
        <v>1</v>
      </c>
      <c r="D151">
        <f t="shared" si="54"/>
        <v>7</v>
      </c>
      <c r="E151">
        <f t="shared" si="37"/>
        <v>64</v>
      </c>
      <c r="J151">
        <v>99</v>
      </c>
    </row>
    <row r="152" spans="1:10" x14ac:dyDescent="0.5">
      <c r="A152" t="s">
        <v>151</v>
      </c>
      <c r="C152">
        <f t="shared" si="50"/>
        <v>0</v>
      </c>
      <c r="D152">
        <f t="shared" si="54"/>
        <v>8</v>
      </c>
      <c r="E152">
        <f t="shared" si="37"/>
        <v>0</v>
      </c>
      <c r="F152">
        <f t="shared" ref="F152" si="58">SUM(E145:E152)</f>
        <v>96</v>
      </c>
      <c r="G152" t="str">
        <f t="shared" ref="G152" si="59">DEC2BIN(F152)</f>
        <v>1100000</v>
      </c>
      <c r="H152" t="str">
        <f t="shared" ref="H152" si="60">DEC2HEX(F152)</f>
        <v>60</v>
      </c>
      <c r="J152">
        <v>100</v>
      </c>
    </row>
    <row r="153" spans="1:10" x14ac:dyDescent="0.5">
      <c r="A153" t="s">
        <v>152</v>
      </c>
      <c r="C153">
        <f t="shared" si="50"/>
        <v>0</v>
      </c>
      <c r="D153">
        <f t="shared" si="54"/>
        <v>1</v>
      </c>
      <c r="E153">
        <f t="shared" si="37"/>
        <v>0</v>
      </c>
      <c r="J153">
        <v>101</v>
      </c>
    </row>
    <row r="154" spans="1:10" x14ac:dyDescent="0.5">
      <c r="A154" t="s">
        <v>153</v>
      </c>
      <c r="C154">
        <f t="shared" si="50"/>
        <v>0</v>
      </c>
      <c r="D154">
        <f t="shared" si="54"/>
        <v>2</v>
      </c>
      <c r="E154">
        <f t="shared" si="37"/>
        <v>0</v>
      </c>
      <c r="J154">
        <v>102</v>
      </c>
    </row>
    <row r="155" spans="1:10" x14ac:dyDescent="0.5">
      <c r="A155" t="s">
        <v>154</v>
      </c>
      <c r="C155">
        <f t="shared" si="50"/>
        <v>0</v>
      </c>
      <c r="D155">
        <f t="shared" si="54"/>
        <v>3</v>
      </c>
      <c r="E155">
        <f t="shared" si="37"/>
        <v>0</v>
      </c>
      <c r="J155">
        <v>103</v>
      </c>
    </row>
    <row r="156" spans="1:10" x14ac:dyDescent="0.5">
      <c r="A156" t="s">
        <v>155</v>
      </c>
      <c r="C156">
        <f t="shared" si="50"/>
        <v>0</v>
      </c>
      <c r="D156">
        <f t="shared" si="54"/>
        <v>4</v>
      </c>
      <c r="E156">
        <f t="shared" si="37"/>
        <v>0</v>
      </c>
      <c r="J156">
        <v>105</v>
      </c>
    </row>
    <row r="157" spans="1:10" x14ac:dyDescent="0.5">
      <c r="A157" t="s">
        <v>156</v>
      </c>
      <c r="C157">
        <f t="shared" si="50"/>
        <v>0</v>
      </c>
      <c r="D157">
        <f t="shared" si="54"/>
        <v>5</v>
      </c>
      <c r="E157">
        <f t="shared" si="37"/>
        <v>0</v>
      </c>
      <c r="J157">
        <v>106</v>
      </c>
    </row>
    <row r="158" spans="1:10" x14ac:dyDescent="0.5">
      <c r="A158" t="s">
        <v>157</v>
      </c>
      <c r="C158">
        <f t="shared" si="50"/>
        <v>0</v>
      </c>
      <c r="D158">
        <f t="shared" si="54"/>
        <v>6</v>
      </c>
      <c r="E158">
        <f t="shared" si="37"/>
        <v>0</v>
      </c>
      <c r="J158">
        <v>107</v>
      </c>
    </row>
    <row r="159" spans="1:10" x14ac:dyDescent="0.5">
      <c r="A159" t="s">
        <v>158</v>
      </c>
      <c r="C159">
        <f t="shared" si="50"/>
        <v>0</v>
      </c>
      <c r="D159">
        <f t="shared" si="54"/>
        <v>7</v>
      </c>
      <c r="E159">
        <f t="shared" si="37"/>
        <v>0</v>
      </c>
      <c r="J159">
        <v>108</v>
      </c>
    </row>
    <row r="160" spans="1:10" x14ac:dyDescent="0.5">
      <c r="A160" t="s">
        <v>159</v>
      </c>
      <c r="C160">
        <f t="shared" si="50"/>
        <v>0</v>
      </c>
      <c r="D160">
        <f t="shared" si="54"/>
        <v>8</v>
      </c>
      <c r="E160">
        <f t="shared" si="37"/>
        <v>0</v>
      </c>
      <c r="F160">
        <f t="shared" ref="F160" si="61">SUM(E153:E160)</f>
        <v>0</v>
      </c>
      <c r="G160" t="str">
        <f t="shared" ref="G160" si="62">DEC2BIN(F160)</f>
        <v>0</v>
      </c>
      <c r="H160" t="str">
        <f t="shared" ref="H160" si="63">DEC2HEX(F160)</f>
        <v>0</v>
      </c>
      <c r="J160">
        <v>109</v>
      </c>
    </row>
    <row r="161" spans="1:10" x14ac:dyDescent="0.5">
      <c r="A161" t="s">
        <v>160</v>
      </c>
      <c r="C161">
        <f t="shared" si="50"/>
        <v>0</v>
      </c>
      <c r="D161">
        <f t="shared" si="54"/>
        <v>1</v>
      </c>
      <c r="E161">
        <f t="shared" si="37"/>
        <v>0</v>
      </c>
      <c r="J161">
        <v>110</v>
      </c>
    </row>
    <row r="162" spans="1:10" x14ac:dyDescent="0.5">
      <c r="A162" t="s">
        <v>161</v>
      </c>
      <c r="C162">
        <f t="shared" si="50"/>
        <v>0</v>
      </c>
      <c r="D162">
        <f t="shared" si="54"/>
        <v>2</v>
      </c>
      <c r="E162">
        <f t="shared" ref="E162:E225" si="64">C162*2^(D162-1)</f>
        <v>0</v>
      </c>
      <c r="J162">
        <v>111</v>
      </c>
    </row>
    <row r="163" spans="1:10" x14ac:dyDescent="0.5">
      <c r="A163" t="s">
        <v>162</v>
      </c>
      <c r="C163">
        <f t="shared" si="50"/>
        <v>0</v>
      </c>
      <c r="D163">
        <f t="shared" si="54"/>
        <v>3</v>
      </c>
      <c r="E163">
        <f t="shared" si="64"/>
        <v>0</v>
      </c>
      <c r="J163">
        <v>113</v>
      </c>
    </row>
    <row r="164" spans="1:10" x14ac:dyDescent="0.5">
      <c r="A164" t="s">
        <v>163</v>
      </c>
      <c r="C164">
        <f t="shared" si="50"/>
        <v>0</v>
      </c>
      <c r="D164">
        <f t="shared" si="54"/>
        <v>4</v>
      </c>
      <c r="E164">
        <f t="shared" si="64"/>
        <v>0</v>
      </c>
      <c r="J164">
        <v>114</v>
      </c>
    </row>
    <row r="165" spans="1:10" x14ac:dyDescent="0.5">
      <c r="A165" t="s">
        <v>164</v>
      </c>
      <c r="C165">
        <f t="shared" si="50"/>
        <v>0</v>
      </c>
      <c r="D165">
        <f t="shared" si="54"/>
        <v>5</v>
      </c>
      <c r="E165">
        <f t="shared" si="64"/>
        <v>0</v>
      </c>
      <c r="J165">
        <v>115</v>
      </c>
    </row>
    <row r="166" spans="1:10" x14ac:dyDescent="0.5">
      <c r="A166" t="s">
        <v>165</v>
      </c>
      <c r="C166">
        <f t="shared" si="50"/>
        <v>0</v>
      </c>
      <c r="D166">
        <f t="shared" si="54"/>
        <v>6</v>
      </c>
      <c r="E166">
        <f t="shared" si="64"/>
        <v>0</v>
      </c>
      <c r="J166">
        <v>116</v>
      </c>
    </row>
    <row r="167" spans="1:10" x14ac:dyDescent="0.5">
      <c r="A167" t="s">
        <v>166</v>
      </c>
      <c r="C167">
        <f t="shared" si="50"/>
        <v>0</v>
      </c>
      <c r="D167">
        <f t="shared" si="54"/>
        <v>7</v>
      </c>
      <c r="E167">
        <f t="shared" si="64"/>
        <v>0</v>
      </c>
      <c r="J167">
        <v>117</v>
      </c>
    </row>
    <row r="168" spans="1:10" x14ac:dyDescent="0.5">
      <c r="A168" t="s">
        <v>167</v>
      </c>
      <c r="C168">
        <f t="shared" si="50"/>
        <v>0</v>
      </c>
      <c r="D168">
        <f t="shared" si="54"/>
        <v>8</v>
      </c>
      <c r="E168">
        <f t="shared" si="64"/>
        <v>0</v>
      </c>
      <c r="F168">
        <f t="shared" ref="F168" si="65">SUM(E161:E168)</f>
        <v>0</v>
      </c>
      <c r="G168" t="str">
        <f t="shared" ref="G168" si="66">DEC2BIN(F168)</f>
        <v>0</v>
      </c>
      <c r="H168" t="str">
        <f t="shared" ref="H168" si="67">DEC2HEX(F168)</f>
        <v>0</v>
      </c>
      <c r="J168">
        <v>118</v>
      </c>
    </row>
    <row r="169" spans="1:10" x14ac:dyDescent="0.5">
      <c r="A169" t="s">
        <v>168</v>
      </c>
      <c r="C169">
        <f t="shared" si="50"/>
        <v>0</v>
      </c>
      <c r="D169">
        <f t="shared" si="54"/>
        <v>1</v>
      </c>
      <c r="E169">
        <f t="shared" si="64"/>
        <v>0</v>
      </c>
      <c r="J169">
        <v>119</v>
      </c>
    </row>
    <row r="170" spans="1:10" x14ac:dyDescent="0.5">
      <c r="A170" t="s">
        <v>169</v>
      </c>
      <c r="C170">
        <f t="shared" si="50"/>
        <v>0</v>
      </c>
      <c r="D170">
        <f t="shared" si="54"/>
        <v>2</v>
      </c>
      <c r="E170">
        <f t="shared" si="64"/>
        <v>0</v>
      </c>
      <c r="J170">
        <v>121</v>
      </c>
    </row>
    <row r="171" spans="1:10" x14ac:dyDescent="0.5">
      <c r="A171" t="s">
        <v>170</v>
      </c>
      <c r="C171">
        <f t="shared" si="50"/>
        <v>0</v>
      </c>
      <c r="D171">
        <f t="shared" si="54"/>
        <v>3</v>
      </c>
      <c r="E171">
        <f t="shared" si="64"/>
        <v>0</v>
      </c>
      <c r="J171">
        <v>122</v>
      </c>
    </row>
    <row r="172" spans="1:10" x14ac:dyDescent="0.5">
      <c r="A172" t="s">
        <v>171</v>
      </c>
      <c r="C172">
        <f t="shared" si="50"/>
        <v>0</v>
      </c>
      <c r="D172">
        <f t="shared" si="54"/>
        <v>4</v>
      </c>
      <c r="E172">
        <f t="shared" si="64"/>
        <v>0</v>
      </c>
      <c r="J172">
        <v>123</v>
      </c>
    </row>
    <row r="173" spans="1:10" x14ac:dyDescent="0.5">
      <c r="A173" t="s">
        <v>172</v>
      </c>
      <c r="C173">
        <f t="shared" si="50"/>
        <v>0</v>
      </c>
      <c r="D173">
        <f t="shared" si="54"/>
        <v>5</v>
      </c>
      <c r="E173">
        <f t="shared" si="64"/>
        <v>0</v>
      </c>
      <c r="J173">
        <v>124</v>
      </c>
    </row>
    <row r="174" spans="1:10" x14ac:dyDescent="0.5">
      <c r="A174" t="s">
        <v>173</v>
      </c>
      <c r="C174">
        <f t="shared" si="50"/>
        <v>0</v>
      </c>
      <c r="D174">
        <f t="shared" si="54"/>
        <v>6</v>
      </c>
      <c r="E174">
        <f t="shared" si="64"/>
        <v>0</v>
      </c>
      <c r="J174">
        <v>125</v>
      </c>
    </row>
    <row r="175" spans="1:10" x14ac:dyDescent="0.5">
      <c r="A175" t="s">
        <v>174</v>
      </c>
      <c r="C175">
        <f t="shared" si="50"/>
        <v>0</v>
      </c>
      <c r="D175">
        <f t="shared" si="54"/>
        <v>7</v>
      </c>
      <c r="E175">
        <f t="shared" si="64"/>
        <v>0</v>
      </c>
      <c r="J175">
        <v>126</v>
      </c>
    </row>
    <row r="176" spans="1:10" x14ac:dyDescent="0.5">
      <c r="A176" t="s">
        <v>175</v>
      </c>
      <c r="C176">
        <f t="shared" si="50"/>
        <v>0</v>
      </c>
      <c r="D176">
        <f t="shared" si="54"/>
        <v>8</v>
      </c>
      <c r="E176">
        <f t="shared" si="64"/>
        <v>0</v>
      </c>
      <c r="F176">
        <f t="shared" ref="F176" si="68">SUM(E169:E176)</f>
        <v>0</v>
      </c>
      <c r="G176" t="str">
        <f t="shared" ref="G176" si="69">DEC2BIN(F176)</f>
        <v>0</v>
      </c>
      <c r="H176" t="str">
        <f t="shared" ref="H176" si="70">DEC2HEX(F176)</f>
        <v>0</v>
      </c>
      <c r="J176">
        <v>127</v>
      </c>
    </row>
    <row r="177" spans="1:10" x14ac:dyDescent="0.5">
      <c r="A177" t="s">
        <v>176</v>
      </c>
      <c r="C177">
        <f t="shared" si="50"/>
        <v>0</v>
      </c>
      <c r="D177">
        <f t="shared" si="54"/>
        <v>1</v>
      </c>
      <c r="E177">
        <f t="shared" si="64"/>
        <v>0</v>
      </c>
      <c r="J177">
        <v>129</v>
      </c>
    </row>
    <row r="178" spans="1:10" x14ac:dyDescent="0.5">
      <c r="A178" t="s">
        <v>177</v>
      </c>
      <c r="C178">
        <f t="shared" si="50"/>
        <v>0</v>
      </c>
      <c r="D178">
        <f t="shared" si="54"/>
        <v>2</v>
      </c>
      <c r="E178">
        <f t="shared" si="64"/>
        <v>0</v>
      </c>
      <c r="J178">
        <v>130</v>
      </c>
    </row>
    <row r="179" spans="1:10" x14ac:dyDescent="0.5">
      <c r="A179" t="s">
        <v>178</v>
      </c>
      <c r="C179">
        <f t="shared" si="50"/>
        <v>0</v>
      </c>
      <c r="D179">
        <f t="shared" si="54"/>
        <v>3</v>
      </c>
      <c r="E179">
        <f t="shared" si="64"/>
        <v>0</v>
      </c>
      <c r="J179">
        <v>131</v>
      </c>
    </row>
    <row r="180" spans="1:10" x14ac:dyDescent="0.5">
      <c r="A180" t="s">
        <v>179</v>
      </c>
      <c r="C180">
        <f t="shared" si="50"/>
        <v>0</v>
      </c>
      <c r="D180">
        <f t="shared" si="54"/>
        <v>4</v>
      </c>
      <c r="E180">
        <f t="shared" si="64"/>
        <v>0</v>
      </c>
      <c r="J180">
        <v>132</v>
      </c>
    </row>
    <row r="181" spans="1:10" x14ac:dyDescent="0.5">
      <c r="A181" t="s">
        <v>180</v>
      </c>
      <c r="C181">
        <f t="shared" si="50"/>
        <v>0</v>
      </c>
      <c r="D181">
        <f t="shared" si="54"/>
        <v>5</v>
      </c>
      <c r="E181">
        <f t="shared" si="64"/>
        <v>0</v>
      </c>
      <c r="J181">
        <v>133</v>
      </c>
    </row>
    <row r="182" spans="1:10" x14ac:dyDescent="0.5">
      <c r="A182" t="s">
        <v>181</v>
      </c>
      <c r="C182">
        <f t="shared" si="50"/>
        <v>0</v>
      </c>
      <c r="D182">
        <f t="shared" si="54"/>
        <v>6</v>
      </c>
      <c r="E182">
        <f t="shared" si="64"/>
        <v>0</v>
      </c>
      <c r="J182">
        <v>134</v>
      </c>
    </row>
    <row r="183" spans="1:10" x14ac:dyDescent="0.5">
      <c r="A183" t="s">
        <v>182</v>
      </c>
      <c r="C183">
        <f t="shared" si="50"/>
        <v>0</v>
      </c>
      <c r="D183">
        <f t="shared" si="54"/>
        <v>7</v>
      </c>
      <c r="E183">
        <f t="shared" si="64"/>
        <v>0</v>
      </c>
      <c r="J183">
        <v>135</v>
      </c>
    </row>
    <row r="184" spans="1:10" x14ac:dyDescent="0.5">
      <c r="A184" t="s">
        <v>183</v>
      </c>
      <c r="C184">
        <f t="shared" si="50"/>
        <v>0</v>
      </c>
      <c r="D184">
        <f t="shared" si="54"/>
        <v>8</v>
      </c>
      <c r="E184">
        <f t="shared" si="64"/>
        <v>0</v>
      </c>
      <c r="F184">
        <f t="shared" ref="F184" si="71">SUM(E177:E184)</f>
        <v>0</v>
      </c>
      <c r="G184" t="str">
        <f t="shared" ref="G184" si="72">DEC2BIN(F184)</f>
        <v>0</v>
      </c>
      <c r="H184" t="str">
        <f t="shared" ref="H184" si="73">DEC2HEX(F184)</f>
        <v>0</v>
      </c>
      <c r="J184">
        <v>137</v>
      </c>
    </row>
    <row r="185" spans="1:10" x14ac:dyDescent="0.5">
      <c r="A185" t="s">
        <v>184</v>
      </c>
      <c r="C185">
        <f t="shared" si="50"/>
        <v>0</v>
      </c>
      <c r="D185">
        <f t="shared" si="54"/>
        <v>1</v>
      </c>
      <c r="E185">
        <f t="shared" si="64"/>
        <v>0</v>
      </c>
      <c r="J185">
        <v>138</v>
      </c>
    </row>
    <row r="186" spans="1:10" x14ac:dyDescent="0.5">
      <c r="A186" t="s">
        <v>185</v>
      </c>
      <c r="C186">
        <f t="shared" si="50"/>
        <v>0</v>
      </c>
      <c r="D186">
        <f t="shared" si="54"/>
        <v>2</v>
      </c>
      <c r="E186">
        <f t="shared" si="64"/>
        <v>0</v>
      </c>
      <c r="J186">
        <v>139</v>
      </c>
    </row>
    <row r="187" spans="1:10" x14ac:dyDescent="0.5">
      <c r="A187" t="s">
        <v>186</v>
      </c>
      <c r="C187">
        <f t="shared" si="50"/>
        <v>0</v>
      </c>
      <c r="D187">
        <f t="shared" si="54"/>
        <v>3</v>
      </c>
      <c r="E187">
        <f t="shared" si="64"/>
        <v>0</v>
      </c>
      <c r="J187">
        <v>140</v>
      </c>
    </row>
    <row r="188" spans="1:10" x14ac:dyDescent="0.5">
      <c r="A188" t="s">
        <v>187</v>
      </c>
      <c r="C188">
        <f t="shared" si="50"/>
        <v>0</v>
      </c>
      <c r="D188">
        <f t="shared" si="54"/>
        <v>4</v>
      </c>
      <c r="E188">
        <f t="shared" si="64"/>
        <v>0</v>
      </c>
      <c r="J188">
        <v>141</v>
      </c>
    </row>
    <row r="189" spans="1:10" x14ac:dyDescent="0.5">
      <c r="A189" t="s">
        <v>188</v>
      </c>
      <c r="C189">
        <f t="shared" si="50"/>
        <v>0</v>
      </c>
      <c r="D189">
        <f t="shared" si="54"/>
        <v>5</v>
      </c>
      <c r="E189">
        <f t="shared" si="64"/>
        <v>0</v>
      </c>
      <c r="J189">
        <v>142</v>
      </c>
    </row>
    <row r="190" spans="1:10" x14ac:dyDescent="0.5">
      <c r="A190" t="s">
        <v>189</v>
      </c>
      <c r="C190">
        <f t="shared" si="50"/>
        <v>0</v>
      </c>
      <c r="D190">
        <f t="shared" si="54"/>
        <v>6</v>
      </c>
      <c r="E190">
        <f t="shared" si="64"/>
        <v>0</v>
      </c>
      <c r="J190">
        <v>143</v>
      </c>
    </row>
    <row r="191" spans="1:10" x14ac:dyDescent="0.5">
      <c r="A191" t="s">
        <v>190</v>
      </c>
      <c r="C191">
        <f t="shared" si="50"/>
        <v>0</v>
      </c>
      <c r="D191">
        <f t="shared" si="54"/>
        <v>7</v>
      </c>
      <c r="E191">
        <f t="shared" si="64"/>
        <v>0</v>
      </c>
      <c r="J191">
        <v>145</v>
      </c>
    </row>
    <row r="192" spans="1:10" x14ac:dyDescent="0.5">
      <c r="A192" t="s">
        <v>191</v>
      </c>
      <c r="C192">
        <f t="shared" si="50"/>
        <v>0</v>
      </c>
      <c r="D192">
        <f t="shared" si="54"/>
        <v>8</v>
      </c>
      <c r="E192">
        <f t="shared" si="64"/>
        <v>0</v>
      </c>
      <c r="F192">
        <f t="shared" ref="F192" si="74">SUM(E185:E192)</f>
        <v>0</v>
      </c>
      <c r="G192" t="str">
        <f t="shared" ref="G192" si="75">DEC2BIN(F192)</f>
        <v>0</v>
      </c>
      <c r="H192" t="str">
        <f t="shared" ref="H192" si="76">DEC2HEX(F192)</f>
        <v>0</v>
      </c>
      <c r="J192">
        <v>146</v>
      </c>
    </row>
    <row r="193" spans="1:10" x14ac:dyDescent="0.5">
      <c r="A193" t="s">
        <v>192</v>
      </c>
      <c r="C193">
        <f t="shared" si="50"/>
        <v>0</v>
      </c>
      <c r="D193">
        <f t="shared" si="54"/>
        <v>1</v>
      </c>
      <c r="E193">
        <f t="shared" si="64"/>
        <v>0</v>
      </c>
      <c r="J193">
        <v>147</v>
      </c>
    </row>
    <row r="194" spans="1:10" x14ac:dyDescent="0.5">
      <c r="A194" t="s">
        <v>193</v>
      </c>
      <c r="C194">
        <f t="shared" ref="C194:C257" si="77">IF(B194=1,1,0)</f>
        <v>0</v>
      </c>
      <c r="D194">
        <f t="shared" si="54"/>
        <v>2</v>
      </c>
      <c r="E194">
        <f t="shared" si="64"/>
        <v>0</v>
      </c>
      <c r="J194">
        <v>148</v>
      </c>
    </row>
    <row r="195" spans="1:10" x14ac:dyDescent="0.5">
      <c r="A195" t="s">
        <v>194</v>
      </c>
      <c r="C195">
        <f t="shared" si="77"/>
        <v>0</v>
      </c>
      <c r="D195">
        <f t="shared" si="54"/>
        <v>3</v>
      </c>
      <c r="E195">
        <f t="shared" si="64"/>
        <v>0</v>
      </c>
      <c r="J195">
        <v>149</v>
      </c>
    </row>
    <row r="196" spans="1:10" x14ac:dyDescent="0.5">
      <c r="A196" t="s">
        <v>195</v>
      </c>
      <c r="C196">
        <f t="shared" si="77"/>
        <v>0</v>
      </c>
      <c r="D196">
        <f t="shared" si="54"/>
        <v>4</v>
      </c>
      <c r="E196">
        <f t="shared" si="64"/>
        <v>0</v>
      </c>
      <c r="J196">
        <v>150</v>
      </c>
    </row>
    <row r="197" spans="1:10" x14ac:dyDescent="0.5">
      <c r="A197" t="s">
        <v>196</v>
      </c>
      <c r="C197">
        <f t="shared" si="77"/>
        <v>0</v>
      </c>
      <c r="D197">
        <f t="shared" si="54"/>
        <v>5</v>
      </c>
      <c r="E197">
        <f t="shared" si="64"/>
        <v>0</v>
      </c>
      <c r="J197">
        <v>151</v>
      </c>
    </row>
    <row r="198" spans="1:10" x14ac:dyDescent="0.5">
      <c r="A198" t="s">
        <v>197</v>
      </c>
      <c r="C198">
        <f t="shared" si="77"/>
        <v>0</v>
      </c>
      <c r="D198">
        <f t="shared" si="54"/>
        <v>6</v>
      </c>
      <c r="E198">
        <f t="shared" si="64"/>
        <v>0</v>
      </c>
      <c r="J198">
        <v>153</v>
      </c>
    </row>
    <row r="199" spans="1:10" x14ac:dyDescent="0.5">
      <c r="A199" t="s">
        <v>198</v>
      </c>
      <c r="C199">
        <f t="shared" si="77"/>
        <v>0</v>
      </c>
      <c r="D199">
        <f t="shared" si="54"/>
        <v>7</v>
      </c>
      <c r="E199">
        <f t="shared" si="64"/>
        <v>0</v>
      </c>
      <c r="J199">
        <v>154</v>
      </c>
    </row>
    <row r="200" spans="1:10" x14ac:dyDescent="0.5">
      <c r="A200" t="s">
        <v>199</v>
      </c>
      <c r="C200">
        <f t="shared" si="77"/>
        <v>0</v>
      </c>
      <c r="D200">
        <f t="shared" si="54"/>
        <v>8</v>
      </c>
      <c r="E200">
        <f t="shared" si="64"/>
        <v>0</v>
      </c>
      <c r="F200">
        <f t="shared" ref="F200" si="78">SUM(E193:E200)</f>
        <v>0</v>
      </c>
      <c r="G200" t="str">
        <f t="shared" ref="G200" si="79">DEC2BIN(F200)</f>
        <v>0</v>
      </c>
      <c r="H200" t="str">
        <f t="shared" ref="H200" si="80">DEC2HEX(F200)</f>
        <v>0</v>
      </c>
      <c r="J200">
        <v>155</v>
      </c>
    </row>
    <row r="201" spans="1:10" x14ac:dyDescent="0.5">
      <c r="A201" t="s">
        <v>200</v>
      </c>
      <c r="C201">
        <f t="shared" si="77"/>
        <v>0</v>
      </c>
      <c r="D201">
        <f t="shared" si="54"/>
        <v>1</v>
      </c>
      <c r="E201">
        <f t="shared" si="64"/>
        <v>0</v>
      </c>
      <c r="J201">
        <v>156</v>
      </c>
    </row>
    <row r="202" spans="1:10" x14ac:dyDescent="0.5">
      <c r="A202" t="s">
        <v>201</v>
      </c>
      <c r="C202">
        <f t="shared" si="77"/>
        <v>0</v>
      </c>
      <c r="D202">
        <f t="shared" ref="D202:D265" si="81">D194</f>
        <v>2</v>
      </c>
      <c r="E202">
        <f t="shared" si="64"/>
        <v>0</v>
      </c>
      <c r="J202">
        <v>157</v>
      </c>
    </row>
    <row r="203" spans="1:10" x14ac:dyDescent="0.5">
      <c r="A203" t="s">
        <v>202</v>
      </c>
      <c r="C203">
        <f t="shared" si="77"/>
        <v>0</v>
      </c>
      <c r="D203">
        <f t="shared" si="81"/>
        <v>3</v>
      </c>
      <c r="E203">
        <f t="shared" si="64"/>
        <v>0</v>
      </c>
      <c r="J203">
        <v>158</v>
      </c>
    </row>
    <row r="204" spans="1:10" x14ac:dyDescent="0.5">
      <c r="A204" t="s">
        <v>203</v>
      </c>
      <c r="C204">
        <f t="shared" si="77"/>
        <v>0</v>
      </c>
      <c r="D204">
        <f t="shared" si="81"/>
        <v>4</v>
      </c>
      <c r="E204">
        <f t="shared" si="64"/>
        <v>0</v>
      </c>
      <c r="J204">
        <v>159</v>
      </c>
    </row>
    <row r="205" spans="1:10" x14ac:dyDescent="0.5">
      <c r="A205" t="s">
        <v>204</v>
      </c>
      <c r="C205">
        <f t="shared" si="77"/>
        <v>0</v>
      </c>
      <c r="D205">
        <f t="shared" si="81"/>
        <v>5</v>
      </c>
      <c r="E205">
        <f t="shared" si="64"/>
        <v>0</v>
      </c>
      <c r="J205">
        <v>161</v>
      </c>
    </row>
    <row r="206" spans="1:10" x14ac:dyDescent="0.5">
      <c r="A206" t="s">
        <v>205</v>
      </c>
      <c r="C206">
        <f t="shared" si="77"/>
        <v>0</v>
      </c>
      <c r="D206">
        <f t="shared" si="81"/>
        <v>6</v>
      </c>
      <c r="E206">
        <f t="shared" si="64"/>
        <v>0</v>
      </c>
      <c r="J206">
        <v>162</v>
      </c>
    </row>
    <row r="207" spans="1:10" x14ac:dyDescent="0.5">
      <c r="A207" t="s">
        <v>206</v>
      </c>
      <c r="C207">
        <f t="shared" si="77"/>
        <v>0</v>
      </c>
      <c r="D207">
        <f t="shared" si="81"/>
        <v>7</v>
      </c>
      <c r="E207">
        <f t="shared" si="64"/>
        <v>0</v>
      </c>
      <c r="J207">
        <v>163</v>
      </c>
    </row>
    <row r="208" spans="1:10" x14ac:dyDescent="0.5">
      <c r="A208" t="s">
        <v>207</v>
      </c>
      <c r="C208">
        <f t="shared" si="77"/>
        <v>0</v>
      </c>
      <c r="D208">
        <f t="shared" si="81"/>
        <v>8</v>
      </c>
      <c r="E208">
        <f t="shared" si="64"/>
        <v>0</v>
      </c>
      <c r="F208">
        <f t="shared" ref="F208" si="82">SUM(E201:E208)</f>
        <v>0</v>
      </c>
      <c r="G208" t="str">
        <f t="shared" ref="G208" si="83">DEC2BIN(F208)</f>
        <v>0</v>
      </c>
      <c r="H208" t="str">
        <f t="shared" ref="H208" si="84">DEC2HEX(F208)</f>
        <v>0</v>
      </c>
      <c r="J208">
        <v>164</v>
      </c>
    </row>
    <row r="209" spans="1:10" x14ac:dyDescent="0.5">
      <c r="A209" t="s">
        <v>208</v>
      </c>
      <c r="C209">
        <f t="shared" si="77"/>
        <v>0</v>
      </c>
      <c r="D209">
        <f t="shared" si="81"/>
        <v>1</v>
      </c>
      <c r="E209">
        <f t="shared" si="64"/>
        <v>0</v>
      </c>
      <c r="J209">
        <v>165</v>
      </c>
    </row>
    <row r="210" spans="1:10" x14ac:dyDescent="0.5">
      <c r="A210" t="s">
        <v>209</v>
      </c>
      <c r="C210">
        <f t="shared" si="77"/>
        <v>0</v>
      </c>
      <c r="D210">
        <f t="shared" si="81"/>
        <v>2</v>
      </c>
      <c r="E210">
        <f t="shared" si="64"/>
        <v>0</v>
      </c>
      <c r="J210">
        <v>166</v>
      </c>
    </row>
    <row r="211" spans="1:10" x14ac:dyDescent="0.5">
      <c r="A211" t="s">
        <v>210</v>
      </c>
      <c r="C211">
        <f t="shared" si="77"/>
        <v>0</v>
      </c>
      <c r="D211">
        <f t="shared" si="81"/>
        <v>3</v>
      </c>
      <c r="E211">
        <f t="shared" si="64"/>
        <v>0</v>
      </c>
      <c r="J211">
        <v>167</v>
      </c>
    </row>
    <row r="212" spans="1:10" x14ac:dyDescent="0.5">
      <c r="A212" t="s">
        <v>211</v>
      </c>
      <c r="C212">
        <f t="shared" si="77"/>
        <v>0</v>
      </c>
      <c r="D212">
        <f t="shared" si="81"/>
        <v>4</v>
      </c>
      <c r="E212">
        <f t="shared" si="64"/>
        <v>0</v>
      </c>
      <c r="J212">
        <v>169</v>
      </c>
    </row>
    <row r="213" spans="1:10" x14ac:dyDescent="0.5">
      <c r="A213" t="s">
        <v>212</v>
      </c>
      <c r="C213">
        <f t="shared" si="77"/>
        <v>0</v>
      </c>
      <c r="D213">
        <f t="shared" si="81"/>
        <v>5</v>
      </c>
      <c r="E213">
        <f t="shared" si="64"/>
        <v>0</v>
      </c>
      <c r="J213">
        <v>170</v>
      </c>
    </row>
    <row r="214" spans="1:10" x14ac:dyDescent="0.5">
      <c r="A214" t="s">
        <v>213</v>
      </c>
      <c r="C214">
        <f t="shared" si="77"/>
        <v>0</v>
      </c>
      <c r="D214">
        <f t="shared" si="81"/>
        <v>6</v>
      </c>
      <c r="E214">
        <f t="shared" si="64"/>
        <v>0</v>
      </c>
      <c r="J214">
        <v>171</v>
      </c>
    </row>
    <row r="215" spans="1:10" x14ac:dyDescent="0.5">
      <c r="A215" t="s">
        <v>214</v>
      </c>
      <c r="C215">
        <f t="shared" si="77"/>
        <v>0</v>
      </c>
      <c r="D215">
        <f t="shared" si="81"/>
        <v>7</v>
      </c>
      <c r="E215">
        <f t="shared" si="64"/>
        <v>0</v>
      </c>
      <c r="J215">
        <v>172</v>
      </c>
    </row>
    <row r="216" spans="1:10" x14ac:dyDescent="0.5">
      <c r="A216" t="s">
        <v>215</v>
      </c>
      <c r="C216">
        <f t="shared" si="77"/>
        <v>0</v>
      </c>
      <c r="D216">
        <f t="shared" si="81"/>
        <v>8</v>
      </c>
      <c r="E216">
        <f t="shared" si="64"/>
        <v>0</v>
      </c>
      <c r="F216">
        <f t="shared" ref="F216" si="85">SUM(E209:E216)</f>
        <v>0</v>
      </c>
      <c r="G216" t="str">
        <f t="shared" ref="G216" si="86">DEC2BIN(F216)</f>
        <v>0</v>
      </c>
      <c r="H216" t="str">
        <f t="shared" ref="H216" si="87">DEC2HEX(F216)</f>
        <v>0</v>
      </c>
      <c r="J216">
        <v>173</v>
      </c>
    </row>
    <row r="217" spans="1:10" x14ac:dyDescent="0.5">
      <c r="A217" t="s">
        <v>216</v>
      </c>
      <c r="C217">
        <f t="shared" si="77"/>
        <v>0</v>
      </c>
      <c r="D217">
        <f t="shared" si="81"/>
        <v>1</v>
      </c>
      <c r="E217">
        <f t="shared" si="64"/>
        <v>0</v>
      </c>
      <c r="J217">
        <v>174</v>
      </c>
    </row>
    <row r="218" spans="1:10" x14ac:dyDescent="0.5">
      <c r="A218" t="s">
        <v>217</v>
      </c>
      <c r="C218">
        <f t="shared" si="77"/>
        <v>0</v>
      </c>
      <c r="D218">
        <f t="shared" si="81"/>
        <v>2</v>
      </c>
      <c r="E218">
        <f t="shared" si="64"/>
        <v>0</v>
      </c>
      <c r="J218">
        <v>175</v>
      </c>
    </row>
    <row r="219" spans="1:10" x14ac:dyDescent="0.5">
      <c r="A219" t="s">
        <v>218</v>
      </c>
      <c r="C219">
        <f t="shared" si="77"/>
        <v>0</v>
      </c>
      <c r="D219">
        <f t="shared" si="81"/>
        <v>3</v>
      </c>
      <c r="E219">
        <f t="shared" si="64"/>
        <v>0</v>
      </c>
      <c r="J219">
        <v>177</v>
      </c>
    </row>
    <row r="220" spans="1:10" x14ac:dyDescent="0.5">
      <c r="A220" t="s">
        <v>219</v>
      </c>
      <c r="C220">
        <f t="shared" si="77"/>
        <v>0</v>
      </c>
      <c r="D220">
        <f t="shared" si="81"/>
        <v>4</v>
      </c>
      <c r="E220">
        <f t="shared" si="64"/>
        <v>0</v>
      </c>
      <c r="J220">
        <v>178</v>
      </c>
    </row>
    <row r="221" spans="1:10" x14ac:dyDescent="0.5">
      <c r="A221" t="s">
        <v>220</v>
      </c>
      <c r="C221">
        <f t="shared" si="77"/>
        <v>0</v>
      </c>
      <c r="D221">
        <f t="shared" si="81"/>
        <v>5</v>
      </c>
      <c r="E221">
        <f t="shared" si="64"/>
        <v>0</v>
      </c>
      <c r="J221">
        <v>179</v>
      </c>
    </row>
    <row r="222" spans="1:10" x14ac:dyDescent="0.5">
      <c r="A222" t="s">
        <v>221</v>
      </c>
      <c r="C222">
        <f t="shared" si="77"/>
        <v>0</v>
      </c>
      <c r="D222">
        <f t="shared" si="81"/>
        <v>6</v>
      </c>
      <c r="E222">
        <f t="shared" si="64"/>
        <v>0</v>
      </c>
      <c r="J222">
        <v>180</v>
      </c>
    </row>
    <row r="223" spans="1:10" x14ac:dyDescent="0.5">
      <c r="A223" t="s">
        <v>222</v>
      </c>
      <c r="C223">
        <f t="shared" si="77"/>
        <v>0</v>
      </c>
      <c r="D223">
        <f t="shared" si="81"/>
        <v>7</v>
      </c>
      <c r="E223">
        <f t="shared" si="64"/>
        <v>0</v>
      </c>
      <c r="J223">
        <v>181</v>
      </c>
    </row>
    <row r="224" spans="1:10" x14ac:dyDescent="0.5">
      <c r="A224" t="s">
        <v>223</v>
      </c>
      <c r="C224">
        <f t="shared" si="77"/>
        <v>0</v>
      </c>
      <c r="D224">
        <f t="shared" si="81"/>
        <v>8</v>
      </c>
      <c r="E224">
        <f t="shared" si="64"/>
        <v>0</v>
      </c>
      <c r="F224">
        <f t="shared" ref="F224" si="88">SUM(E217:E224)</f>
        <v>0</v>
      </c>
      <c r="G224" t="str">
        <f t="shared" ref="G224" si="89">DEC2BIN(F224)</f>
        <v>0</v>
      </c>
      <c r="H224" t="str">
        <f t="shared" ref="H224" si="90">DEC2HEX(F224)</f>
        <v>0</v>
      </c>
      <c r="J224">
        <v>182</v>
      </c>
    </row>
    <row r="225" spans="1:10" x14ac:dyDescent="0.5">
      <c r="A225" t="s">
        <v>224</v>
      </c>
      <c r="C225">
        <f t="shared" si="77"/>
        <v>0</v>
      </c>
      <c r="D225">
        <f t="shared" si="81"/>
        <v>1</v>
      </c>
      <c r="E225">
        <f t="shared" si="64"/>
        <v>0</v>
      </c>
      <c r="J225">
        <v>183</v>
      </c>
    </row>
    <row r="226" spans="1:10" x14ac:dyDescent="0.5">
      <c r="A226" t="s">
        <v>225</v>
      </c>
      <c r="C226">
        <f t="shared" si="77"/>
        <v>0</v>
      </c>
      <c r="D226">
        <f t="shared" si="81"/>
        <v>2</v>
      </c>
      <c r="E226">
        <f t="shared" ref="E226:E289" si="91">C226*2^(D226-1)</f>
        <v>0</v>
      </c>
      <c r="J226">
        <v>185</v>
      </c>
    </row>
    <row r="227" spans="1:10" x14ac:dyDescent="0.5">
      <c r="A227" t="s">
        <v>226</v>
      </c>
      <c r="C227">
        <f t="shared" si="77"/>
        <v>0</v>
      </c>
      <c r="D227">
        <f t="shared" si="81"/>
        <v>3</v>
      </c>
      <c r="E227">
        <f t="shared" si="91"/>
        <v>0</v>
      </c>
      <c r="J227">
        <v>186</v>
      </c>
    </row>
    <row r="228" spans="1:10" x14ac:dyDescent="0.5">
      <c r="A228" t="s">
        <v>227</v>
      </c>
      <c r="C228">
        <f t="shared" si="77"/>
        <v>0</v>
      </c>
      <c r="D228">
        <f t="shared" si="81"/>
        <v>4</v>
      </c>
      <c r="E228">
        <f t="shared" si="91"/>
        <v>0</v>
      </c>
      <c r="J228">
        <v>187</v>
      </c>
    </row>
    <row r="229" spans="1:10" x14ac:dyDescent="0.5">
      <c r="A229" t="s">
        <v>228</v>
      </c>
      <c r="C229">
        <f t="shared" si="77"/>
        <v>0</v>
      </c>
      <c r="D229">
        <f t="shared" si="81"/>
        <v>5</v>
      </c>
      <c r="E229">
        <f t="shared" si="91"/>
        <v>0</v>
      </c>
      <c r="J229">
        <v>188</v>
      </c>
    </row>
    <row r="230" spans="1:10" x14ac:dyDescent="0.5">
      <c r="A230" t="s">
        <v>229</v>
      </c>
      <c r="C230">
        <f t="shared" si="77"/>
        <v>0</v>
      </c>
      <c r="D230">
        <f t="shared" si="81"/>
        <v>6</v>
      </c>
      <c r="E230">
        <f t="shared" si="91"/>
        <v>0</v>
      </c>
      <c r="J230">
        <v>189</v>
      </c>
    </row>
    <row r="231" spans="1:10" x14ac:dyDescent="0.5">
      <c r="A231" t="s">
        <v>230</v>
      </c>
      <c r="C231">
        <f t="shared" si="77"/>
        <v>0</v>
      </c>
      <c r="D231">
        <f t="shared" si="81"/>
        <v>7</v>
      </c>
      <c r="E231">
        <f t="shared" si="91"/>
        <v>0</v>
      </c>
      <c r="J231">
        <v>190</v>
      </c>
    </row>
    <row r="232" spans="1:10" x14ac:dyDescent="0.5">
      <c r="A232" t="s">
        <v>231</v>
      </c>
      <c r="C232">
        <f t="shared" si="77"/>
        <v>0</v>
      </c>
      <c r="D232">
        <f t="shared" si="81"/>
        <v>8</v>
      </c>
      <c r="E232">
        <f t="shared" si="91"/>
        <v>0</v>
      </c>
      <c r="F232">
        <f t="shared" ref="F232" si="92">SUM(E225:E232)</f>
        <v>0</v>
      </c>
      <c r="G232" t="str">
        <f t="shared" ref="G232" si="93">DEC2BIN(F232)</f>
        <v>0</v>
      </c>
      <c r="H232" t="str">
        <f t="shared" ref="H232" si="94">DEC2HEX(F232)</f>
        <v>0</v>
      </c>
      <c r="J232">
        <v>191</v>
      </c>
    </row>
    <row r="233" spans="1:10" x14ac:dyDescent="0.5">
      <c r="A233" t="s">
        <v>232</v>
      </c>
      <c r="C233">
        <f t="shared" si="77"/>
        <v>0</v>
      </c>
      <c r="D233">
        <f t="shared" si="81"/>
        <v>1</v>
      </c>
      <c r="E233">
        <f t="shared" si="91"/>
        <v>0</v>
      </c>
      <c r="J233">
        <v>193</v>
      </c>
    </row>
    <row r="234" spans="1:10" x14ac:dyDescent="0.5">
      <c r="A234" t="s">
        <v>233</v>
      </c>
      <c r="C234">
        <f t="shared" si="77"/>
        <v>0</v>
      </c>
      <c r="D234">
        <f t="shared" si="81"/>
        <v>2</v>
      </c>
      <c r="E234">
        <f t="shared" si="91"/>
        <v>0</v>
      </c>
      <c r="J234">
        <v>194</v>
      </c>
    </row>
    <row r="235" spans="1:10" x14ac:dyDescent="0.5">
      <c r="A235" t="s">
        <v>234</v>
      </c>
      <c r="C235">
        <f t="shared" si="77"/>
        <v>0</v>
      </c>
      <c r="D235">
        <f t="shared" si="81"/>
        <v>3</v>
      </c>
      <c r="E235">
        <f t="shared" si="91"/>
        <v>0</v>
      </c>
      <c r="J235">
        <v>195</v>
      </c>
    </row>
    <row r="236" spans="1:10" x14ac:dyDescent="0.5">
      <c r="A236" t="s">
        <v>235</v>
      </c>
      <c r="C236">
        <f t="shared" si="77"/>
        <v>0</v>
      </c>
      <c r="D236">
        <f t="shared" si="81"/>
        <v>4</v>
      </c>
      <c r="E236">
        <f t="shared" si="91"/>
        <v>0</v>
      </c>
      <c r="J236">
        <v>196</v>
      </c>
    </row>
    <row r="237" spans="1:10" x14ac:dyDescent="0.5">
      <c r="A237" t="s">
        <v>236</v>
      </c>
      <c r="C237">
        <f t="shared" si="77"/>
        <v>0</v>
      </c>
      <c r="D237">
        <f t="shared" si="81"/>
        <v>5</v>
      </c>
      <c r="E237">
        <f t="shared" si="91"/>
        <v>0</v>
      </c>
      <c r="J237">
        <v>197</v>
      </c>
    </row>
    <row r="238" spans="1:10" x14ac:dyDescent="0.5">
      <c r="A238" t="s">
        <v>237</v>
      </c>
      <c r="C238">
        <f t="shared" si="77"/>
        <v>0</v>
      </c>
      <c r="D238">
        <f t="shared" si="81"/>
        <v>6</v>
      </c>
      <c r="E238">
        <f t="shared" si="91"/>
        <v>0</v>
      </c>
      <c r="J238">
        <v>198</v>
      </c>
    </row>
    <row r="239" spans="1:10" x14ac:dyDescent="0.5">
      <c r="A239" t="s">
        <v>238</v>
      </c>
      <c r="C239">
        <f t="shared" si="77"/>
        <v>0</v>
      </c>
      <c r="D239">
        <f t="shared" si="81"/>
        <v>7</v>
      </c>
      <c r="E239">
        <f t="shared" si="91"/>
        <v>0</v>
      </c>
      <c r="J239">
        <v>199</v>
      </c>
    </row>
    <row r="240" spans="1:10" x14ac:dyDescent="0.5">
      <c r="A240" t="s">
        <v>239</v>
      </c>
      <c r="C240">
        <f t="shared" si="77"/>
        <v>0</v>
      </c>
      <c r="D240">
        <f t="shared" si="81"/>
        <v>8</v>
      </c>
      <c r="E240">
        <f t="shared" si="91"/>
        <v>0</v>
      </c>
      <c r="F240">
        <f t="shared" ref="F240" si="95">SUM(E233:E240)</f>
        <v>0</v>
      </c>
      <c r="G240" t="str">
        <f t="shared" ref="G240" si="96">DEC2BIN(F240)</f>
        <v>0</v>
      </c>
      <c r="H240" t="str">
        <f t="shared" ref="H240" si="97">DEC2HEX(F240)</f>
        <v>0</v>
      </c>
      <c r="J240">
        <v>201</v>
      </c>
    </row>
    <row r="241" spans="1:10" x14ac:dyDescent="0.5">
      <c r="A241" t="s">
        <v>240</v>
      </c>
      <c r="C241">
        <f t="shared" si="77"/>
        <v>0</v>
      </c>
      <c r="D241">
        <f t="shared" si="81"/>
        <v>1</v>
      </c>
      <c r="E241">
        <f t="shared" si="91"/>
        <v>0</v>
      </c>
      <c r="J241">
        <v>202</v>
      </c>
    </row>
    <row r="242" spans="1:10" x14ac:dyDescent="0.5">
      <c r="A242" t="s">
        <v>241</v>
      </c>
      <c r="C242">
        <f t="shared" si="77"/>
        <v>0</v>
      </c>
      <c r="D242">
        <f t="shared" si="81"/>
        <v>2</v>
      </c>
      <c r="E242">
        <f t="shared" si="91"/>
        <v>0</v>
      </c>
      <c r="J242">
        <v>203</v>
      </c>
    </row>
    <row r="243" spans="1:10" x14ac:dyDescent="0.5">
      <c r="A243" t="s">
        <v>242</v>
      </c>
      <c r="C243">
        <f t="shared" si="77"/>
        <v>0</v>
      </c>
      <c r="D243">
        <f t="shared" si="81"/>
        <v>3</v>
      </c>
      <c r="E243">
        <f t="shared" si="91"/>
        <v>0</v>
      </c>
      <c r="J243">
        <v>204</v>
      </c>
    </row>
    <row r="244" spans="1:10" x14ac:dyDescent="0.5">
      <c r="A244" t="s">
        <v>243</v>
      </c>
      <c r="C244">
        <f t="shared" si="77"/>
        <v>0</v>
      </c>
      <c r="D244">
        <f t="shared" si="81"/>
        <v>4</v>
      </c>
      <c r="E244">
        <f t="shared" si="91"/>
        <v>0</v>
      </c>
      <c r="J244">
        <v>205</v>
      </c>
    </row>
    <row r="245" spans="1:10" x14ac:dyDescent="0.5">
      <c r="A245" t="s">
        <v>244</v>
      </c>
      <c r="C245">
        <f t="shared" si="77"/>
        <v>0</v>
      </c>
      <c r="D245">
        <f t="shared" si="81"/>
        <v>5</v>
      </c>
      <c r="E245">
        <f t="shared" si="91"/>
        <v>0</v>
      </c>
      <c r="J245">
        <v>206</v>
      </c>
    </row>
    <row r="246" spans="1:10" x14ac:dyDescent="0.5">
      <c r="A246" t="s">
        <v>245</v>
      </c>
      <c r="C246">
        <f t="shared" si="77"/>
        <v>0</v>
      </c>
      <c r="D246">
        <f t="shared" si="81"/>
        <v>6</v>
      </c>
      <c r="E246">
        <f t="shared" si="91"/>
        <v>0</v>
      </c>
      <c r="J246">
        <v>207</v>
      </c>
    </row>
    <row r="247" spans="1:10" x14ac:dyDescent="0.5">
      <c r="A247" t="s">
        <v>246</v>
      </c>
      <c r="C247">
        <f t="shared" si="77"/>
        <v>0</v>
      </c>
      <c r="D247">
        <f t="shared" si="81"/>
        <v>7</v>
      </c>
      <c r="E247">
        <f t="shared" si="91"/>
        <v>0</v>
      </c>
      <c r="J247">
        <v>209</v>
      </c>
    </row>
    <row r="248" spans="1:10" x14ac:dyDescent="0.5">
      <c r="A248" t="s">
        <v>247</v>
      </c>
      <c r="C248">
        <f t="shared" si="77"/>
        <v>0</v>
      </c>
      <c r="D248">
        <f t="shared" si="81"/>
        <v>8</v>
      </c>
      <c r="E248">
        <f t="shared" si="91"/>
        <v>0</v>
      </c>
      <c r="F248">
        <f t="shared" ref="F248" si="98">SUM(E241:E248)</f>
        <v>0</v>
      </c>
      <c r="G248" t="str">
        <f t="shared" ref="G248" si="99">DEC2BIN(F248)</f>
        <v>0</v>
      </c>
      <c r="H248" t="str">
        <f t="shared" ref="H248" si="100">DEC2HEX(F248)</f>
        <v>0</v>
      </c>
      <c r="J248">
        <v>210</v>
      </c>
    </row>
    <row r="249" spans="1:10" x14ac:dyDescent="0.5">
      <c r="A249" t="s">
        <v>248</v>
      </c>
      <c r="C249">
        <f t="shared" si="77"/>
        <v>0</v>
      </c>
      <c r="D249">
        <f t="shared" si="81"/>
        <v>1</v>
      </c>
      <c r="E249">
        <f t="shared" si="91"/>
        <v>0</v>
      </c>
      <c r="J249">
        <v>211</v>
      </c>
    </row>
    <row r="250" spans="1:10" x14ac:dyDescent="0.5">
      <c r="A250" t="s">
        <v>249</v>
      </c>
      <c r="C250">
        <f t="shared" si="77"/>
        <v>0</v>
      </c>
      <c r="D250">
        <f t="shared" si="81"/>
        <v>2</v>
      </c>
      <c r="E250">
        <f t="shared" si="91"/>
        <v>0</v>
      </c>
      <c r="J250">
        <v>212</v>
      </c>
    </row>
    <row r="251" spans="1:10" x14ac:dyDescent="0.5">
      <c r="A251" t="s">
        <v>250</v>
      </c>
      <c r="C251">
        <f t="shared" si="77"/>
        <v>0</v>
      </c>
      <c r="D251">
        <f t="shared" si="81"/>
        <v>3</v>
      </c>
      <c r="E251">
        <f t="shared" si="91"/>
        <v>0</v>
      </c>
      <c r="J251">
        <v>213</v>
      </c>
    </row>
    <row r="252" spans="1:10" x14ac:dyDescent="0.5">
      <c r="A252" t="s">
        <v>251</v>
      </c>
      <c r="C252">
        <f t="shared" si="77"/>
        <v>0</v>
      </c>
      <c r="D252">
        <f t="shared" si="81"/>
        <v>4</v>
      </c>
      <c r="E252">
        <f t="shared" si="91"/>
        <v>0</v>
      </c>
      <c r="J252">
        <v>214</v>
      </c>
    </row>
    <row r="253" spans="1:10" x14ac:dyDescent="0.5">
      <c r="A253" t="s">
        <v>252</v>
      </c>
      <c r="C253">
        <f t="shared" si="77"/>
        <v>0</v>
      </c>
      <c r="D253">
        <f t="shared" si="81"/>
        <v>5</v>
      </c>
      <c r="E253">
        <f t="shared" si="91"/>
        <v>0</v>
      </c>
      <c r="J253">
        <v>215</v>
      </c>
    </row>
    <row r="254" spans="1:10" x14ac:dyDescent="0.5">
      <c r="A254" t="s">
        <v>253</v>
      </c>
      <c r="C254">
        <f t="shared" si="77"/>
        <v>0</v>
      </c>
      <c r="D254">
        <f t="shared" si="81"/>
        <v>6</v>
      </c>
      <c r="E254">
        <f t="shared" si="91"/>
        <v>0</v>
      </c>
      <c r="J254">
        <v>217</v>
      </c>
    </row>
    <row r="255" spans="1:10" x14ac:dyDescent="0.5">
      <c r="A255" t="s">
        <v>254</v>
      </c>
      <c r="C255">
        <f t="shared" si="77"/>
        <v>0</v>
      </c>
      <c r="D255">
        <f t="shared" si="81"/>
        <v>7</v>
      </c>
      <c r="E255">
        <f t="shared" si="91"/>
        <v>0</v>
      </c>
      <c r="J255">
        <v>218</v>
      </c>
    </row>
    <row r="256" spans="1:10" x14ac:dyDescent="0.5">
      <c r="A256" t="s">
        <v>255</v>
      </c>
      <c r="C256">
        <f t="shared" si="77"/>
        <v>0</v>
      </c>
      <c r="D256">
        <f t="shared" si="81"/>
        <v>8</v>
      </c>
      <c r="E256">
        <f t="shared" si="91"/>
        <v>0</v>
      </c>
      <c r="F256">
        <f t="shared" ref="F256" si="101">SUM(E249:E256)</f>
        <v>0</v>
      </c>
      <c r="G256" t="str">
        <f t="shared" ref="G256" si="102">DEC2BIN(F256)</f>
        <v>0</v>
      </c>
      <c r="H256" t="str">
        <f t="shared" ref="H256" si="103">DEC2HEX(F256)</f>
        <v>0</v>
      </c>
      <c r="J256">
        <v>219</v>
      </c>
    </row>
    <row r="257" spans="1:10" x14ac:dyDescent="0.5">
      <c r="A257" t="s">
        <v>256</v>
      </c>
      <c r="C257">
        <f t="shared" si="77"/>
        <v>0</v>
      </c>
      <c r="D257">
        <f t="shared" si="81"/>
        <v>1</v>
      </c>
      <c r="E257">
        <f t="shared" si="91"/>
        <v>0</v>
      </c>
      <c r="J257">
        <v>220</v>
      </c>
    </row>
    <row r="258" spans="1:10" x14ac:dyDescent="0.5">
      <c r="A258" t="s">
        <v>257</v>
      </c>
      <c r="C258">
        <f t="shared" ref="C258:C321" si="104">IF(B258=1,1,0)</f>
        <v>0</v>
      </c>
      <c r="D258">
        <f t="shared" si="81"/>
        <v>2</v>
      </c>
      <c r="E258">
        <f t="shared" si="91"/>
        <v>0</v>
      </c>
      <c r="J258">
        <v>221</v>
      </c>
    </row>
    <row r="259" spans="1:10" x14ac:dyDescent="0.5">
      <c r="A259" t="s">
        <v>258</v>
      </c>
      <c r="C259">
        <f t="shared" si="104"/>
        <v>0</v>
      </c>
      <c r="D259">
        <f t="shared" si="81"/>
        <v>3</v>
      </c>
      <c r="E259">
        <f t="shared" si="91"/>
        <v>0</v>
      </c>
      <c r="J259">
        <v>222</v>
      </c>
    </row>
    <row r="260" spans="1:10" x14ac:dyDescent="0.5">
      <c r="A260" t="s">
        <v>259</v>
      </c>
      <c r="C260">
        <f t="shared" si="104"/>
        <v>0</v>
      </c>
      <c r="D260">
        <f t="shared" si="81"/>
        <v>4</v>
      </c>
      <c r="E260">
        <f t="shared" si="91"/>
        <v>0</v>
      </c>
      <c r="J260">
        <v>223</v>
      </c>
    </row>
    <row r="261" spans="1:10" x14ac:dyDescent="0.5">
      <c r="A261" t="s">
        <v>260</v>
      </c>
      <c r="C261">
        <f t="shared" si="104"/>
        <v>0</v>
      </c>
      <c r="D261">
        <f t="shared" si="81"/>
        <v>5</v>
      </c>
      <c r="E261">
        <f t="shared" si="91"/>
        <v>0</v>
      </c>
      <c r="J261">
        <v>225</v>
      </c>
    </row>
    <row r="262" spans="1:10" x14ac:dyDescent="0.5">
      <c r="A262" t="s">
        <v>261</v>
      </c>
      <c r="C262">
        <f t="shared" si="104"/>
        <v>0</v>
      </c>
      <c r="D262">
        <f t="shared" si="81"/>
        <v>6</v>
      </c>
      <c r="E262">
        <f t="shared" si="91"/>
        <v>0</v>
      </c>
      <c r="J262">
        <v>226</v>
      </c>
    </row>
    <row r="263" spans="1:10" x14ac:dyDescent="0.5">
      <c r="A263" t="s">
        <v>262</v>
      </c>
      <c r="C263">
        <f t="shared" si="104"/>
        <v>0</v>
      </c>
      <c r="D263">
        <f t="shared" si="81"/>
        <v>7</v>
      </c>
      <c r="E263">
        <f t="shared" si="91"/>
        <v>0</v>
      </c>
      <c r="J263">
        <v>227</v>
      </c>
    </row>
    <row r="264" spans="1:10" x14ac:dyDescent="0.5">
      <c r="A264" t="s">
        <v>263</v>
      </c>
      <c r="C264">
        <f t="shared" si="104"/>
        <v>0</v>
      </c>
      <c r="D264">
        <f t="shared" si="81"/>
        <v>8</v>
      </c>
      <c r="E264">
        <f t="shared" si="91"/>
        <v>0</v>
      </c>
      <c r="F264">
        <f t="shared" ref="F264" si="105">SUM(E257:E264)</f>
        <v>0</v>
      </c>
      <c r="G264" t="str">
        <f t="shared" ref="G264" si="106">DEC2BIN(F264)</f>
        <v>0</v>
      </c>
      <c r="H264" t="str">
        <f t="shared" ref="H264" si="107">DEC2HEX(F264)</f>
        <v>0</v>
      </c>
      <c r="J264">
        <v>228</v>
      </c>
    </row>
    <row r="265" spans="1:10" x14ac:dyDescent="0.5">
      <c r="A265" t="s">
        <v>264</v>
      </c>
      <c r="C265">
        <f t="shared" si="104"/>
        <v>0</v>
      </c>
      <c r="D265">
        <f t="shared" si="81"/>
        <v>1</v>
      </c>
      <c r="E265">
        <f t="shared" si="91"/>
        <v>0</v>
      </c>
      <c r="J265">
        <v>229</v>
      </c>
    </row>
    <row r="266" spans="1:10" x14ac:dyDescent="0.5">
      <c r="A266" t="s">
        <v>265</v>
      </c>
      <c r="C266">
        <f t="shared" si="104"/>
        <v>0</v>
      </c>
      <c r="D266">
        <f t="shared" ref="D266:D329" si="108">D258</f>
        <v>2</v>
      </c>
      <c r="E266">
        <f t="shared" si="91"/>
        <v>0</v>
      </c>
      <c r="J266">
        <v>230</v>
      </c>
    </row>
    <row r="267" spans="1:10" x14ac:dyDescent="0.5">
      <c r="A267" t="s">
        <v>266</v>
      </c>
      <c r="C267">
        <f t="shared" si="104"/>
        <v>0</v>
      </c>
      <c r="D267">
        <f t="shared" si="108"/>
        <v>3</v>
      </c>
      <c r="E267">
        <f t="shared" si="91"/>
        <v>0</v>
      </c>
      <c r="J267">
        <v>231</v>
      </c>
    </row>
    <row r="268" spans="1:10" x14ac:dyDescent="0.5">
      <c r="A268" t="s">
        <v>267</v>
      </c>
      <c r="C268">
        <f t="shared" si="104"/>
        <v>0</v>
      </c>
      <c r="D268">
        <f t="shared" si="108"/>
        <v>4</v>
      </c>
      <c r="E268">
        <f t="shared" si="91"/>
        <v>0</v>
      </c>
      <c r="J268">
        <v>233</v>
      </c>
    </row>
    <row r="269" spans="1:10" x14ac:dyDescent="0.5">
      <c r="A269" t="s">
        <v>268</v>
      </c>
      <c r="C269">
        <f t="shared" si="104"/>
        <v>0</v>
      </c>
      <c r="D269">
        <f t="shared" si="108"/>
        <v>5</v>
      </c>
      <c r="E269">
        <f t="shared" si="91"/>
        <v>0</v>
      </c>
      <c r="J269">
        <v>234</v>
      </c>
    </row>
    <row r="270" spans="1:10" x14ac:dyDescent="0.5">
      <c r="A270" t="s">
        <v>269</v>
      </c>
      <c r="C270">
        <f t="shared" si="104"/>
        <v>0</v>
      </c>
      <c r="D270">
        <f t="shared" si="108"/>
        <v>6</v>
      </c>
      <c r="E270">
        <f t="shared" si="91"/>
        <v>0</v>
      </c>
      <c r="J270">
        <v>235</v>
      </c>
    </row>
    <row r="271" spans="1:10" x14ac:dyDescent="0.5">
      <c r="A271" t="s">
        <v>270</v>
      </c>
      <c r="C271">
        <f t="shared" si="104"/>
        <v>0</v>
      </c>
      <c r="D271">
        <f t="shared" si="108"/>
        <v>7</v>
      </c>
      <c r="E271">
        <f t="shared" si="91"/>
        <v>0</v>
      </c>
      <c r="J271">
        <v>236</v>
      </c>
    </row>
    <row r="272" spans="1:10" x14ac:dyDescent="0.5">
      <c r="A272" t="s">
        <v>271</v>
      </c>
      <c r="C272">
        <f t="shared" si="104"/>
        <v>0</v>
      </c>
      <c r="D272">
        <f t="shared" si="108"/>
        <v>8</v>
      </c>
      <c r="E272">
        <f t="shared" si="91"/>
        <v>0</v>
      </c>
      <c r="F272">
        <f t="shared" ref="F272" si="109">SUM(E265:E272)</f>
        <v>0</v>
      </c>
      <c r="G272" t="str">
        <f t="shared" ref="G272" si="110">DEC2BIN(F272)</f>
        <v>0</v>
      </c>
      <c r="H272" t="str">
        <f t="shared" ref="H272" si="111">DEC2HEX(F272)</f>
        <v>0</v>
      </c>
      <c r="J272">
        <v>237</v>
      </c>
    </row>
    <row r="273" spans="1:10" x14ac:dyDescent="0.5">
      <c r="A273" t="s">
        <v>272</v>
      </c>
      <c r="C273">
        <f t="shared" si="104"/>
        <v>0</v>
      </c>
      <c r="D273">
        <f t="shared" si="108"/>
        <v>1</v>
      </c>
      <c r="E273">
        <f t="shared" si="91"/>
        <v>0</v>
      </c>
      <c r="J273">
        <v>238</v>
      </c>
    </row>
    <row r="274" spans="1:10" x14ac:dyDescent="0.5">
      <c r="A274" t="s">
        <v>273</v>
      </c>
      <c r="C274">
        <f t="shared" si="104"/>
        <v>0</v>
      </c>
      <c r="D274">
        <f t="shared" si="108"/>
        <v>2</v>
      </c>
      <c r="E274">
        <f t="shared" si="91"/>
        <v>0</v>
      </c>
      <c r="J274">
        <v>239</v>
      </c>
    </row>
    <row r="275" spans="1:10" x14ac:dyDescent="0.5">
      <c r="A275" t="s">
        <v>274</v>
      </c>
      <c r="C275">
        <f t="shared" si="104"/>
        <v>0</v>
      </c>
      <c r="D275">
        <f t="shared" si="108"/>
        <v>3</v>
      </c>
      <c r="E275">
        <f t="shared" si="91"/>
        <v>0</v>
      </c>
      <c r="J275">
        <v>241</v>
      </c>
    </row>
    <row r="276" spans="1:10" x14ac:dyDescent="0.5">
      <c r="A276" t="s">
        <v>275</v>
      </c>
      <c r="C276">
        <f t="shared" si="104"/>
        <v>0</v>
      </c>
      <c r="D276">
        <f t="shared" si="108"/>
        <v>4</v>
      </c>
      <c r="E276">
        <f t="shared" si="91"/>
        <v>0</v>
      </c>
      <c r="J276">
        <v>242</v>
      </c>
    </row>
    <row r="277" spans="1:10" x14ac:dyDescent="0.5">
      <c r="A277" t="s">
        <v>276</v>
      </c>
      <c r="C277">
        <f t="shared" si="104"/>
        <v>0</v>
      </c>
      <c r="D277">
        <f t="shared" si="108"/>
        <v>5</v>
      </c>
      <c r="E277">
        <f t="shared" si="91"/>
        <v>0</v>
      </c>
      <c r="J277">
        <v>243</v>
      </c>
    </row>
    <row r="278" spans="1:10" x14ac:dyDescent="0.5">
      <c r="A278" t="s">
        <v>277</v>
      </c>
      <c r="C278">
        <f t="shared" si="104"/>
        <v>0</v>
      </c>
      <c r="D278">
        <f t="shared" si="108"/>
        <v>6</v>
      </c>
      <c r="E278">
        <f t="shared" si="91"/>
        <v>0</v>
      </c>
      <c r="J278">
        <v>244</v>
      </c>
    </row>
    <row r="279" spans="1:10" x14ac:dyDescent="0.5">
      <c r="A279" t="s">
        <v>278</v>
      </c>
      <c r="C279">
        <f t="shared" si="104"/>
        <v>0</v>
      </c>
      <c r="D279">
        <f t="shared" si="108"/>
        <v>7</v>
      </c>
      <c r="E279">
        <f t="shared" si="91"/>
        <v>0</v>
      </c>
      <c r="J279">
        <v>245</v>
      </c>
    </row>
    <row r="280" spans="1:10" x14ac:dyDescent="0.5">
      <c r="A280" t="s">
        <v>279</v>
      </c>
      <c r="C280">
        <f t="shared" si="104"/>
        <v>0</v>
      </c>
      <c r="D280">
        <f t="shared" si="108"/>
        <v>8</v>
      </c>
      <c r="E280">
        <f t="shared" si="91"/>
        <v>0</v>
      </c>
      <c r="F280">
        <f t="shared" ref="F280" si="112">SUM(E273:E280)</f>
        <v>0</v>
      </c>
      <c r="G280" t="str">
        <f t="shared" ref="G280" si="113">DEC2BIN(F280)</f>
        <v>0</v>
      </c>
      <c r="H280" t="str">
        <f t="shared" ref="H280" si="114">DEC2HEX(F280)</f>
        <v>0</v>
      </c>
      <c r="J280">
        <v>246</v>
      </c>
    </row>
    <row r="281" spans="1:10" x14ac:dyDescent="0.5">
      <c r="A281" t="s">
        <v>280</v>
      </c>
      <c r="C281">
        <f t="shared" si="104"/>
        <v>0</v>
      </c>
      <c r="D281">
        <f t="shared" si="108"/>
        <v>1</v>
      </c>
      <c r="E281">
        <f t="shared" si="91"/>
        <v>0</v>
      </c>
      <c r="J281">
        <v>247</v>
      </c>
    </row>
    <row r="282" spans="1:10" x14ac:dyDescent="0.5">
      <c r="A282" t="s">
        <v>281</v>
      </c>
      <c r="C282">
        <f t="shared" si="104"/>
        <v>0</v>
      </c>
      <c r="D282">
        <f t="shared" si="108"/>
        <v>2</v>
      </c>
      <c r="E282">
        <f t="shared" si="91"/>
        <v>0</v>
      </c>
      <c r="J282">
        <v>249</v>
      </c>
    </row>
    <row r="283" spans="1:10" x14ac:dyDescent="0.5">
      <c r="A283" t="s">
        <v>282</v>
      </c>
      <c r="C283">
        <f t="shared" si="104"/>
        <v>0</v>
      </c>
      <c r="D283">
        <f t="shared" si="108"/>
        <v>3</v>
      </c>
      <c r="E283">
        <f t="shared" si="91"/>
        <v>0</v>
      </c>
      <c r="J283">
        <v>250</v>
      </c>
    </row>
    <row r="284" spans="1:10" x14ac:dyDescent="0.5">
      <c r="A284" t="s">
        <v>283</v>
      </c>
      <c r="C284">
        <f t="shared" si="104"/>
        <v>0</v>
      </c>
      <c r="D284">
        <f t="shared" si="108"/>
        <v>4</v>
      </c>
      <c r="E284">
        <f t="shared" si="91"/>
        <v>0</v>
      </c>
      <c r="J284">
        <v>251</v>
      </c>
    </row>
    <row r="285" spans="1:10" x14ac:dyDescent="0.5">
      <c r="A285" t="s">
        <v>284</v>
      </c>
      <c r="C285">
        <f t="shared" si="104"/>
        <v>0</v>
      </c>
      <c r="D285">
        <f t="shared" si="108"/>
        <v>5</v>
      </c>
      <c r="E285">
        <f t="shared" si="91"/>
        <v>0</v>
      </c>
      <c r="J285">
        <v>252</v>
      </c>
    </row>
    <row r="286" spans="1:10" x14ac:dyDescent="0.5">
      <c r="A286" t="s">
        <v>285</v>
      </c>
      <c r="C286">
        <f t="shared" si="104"/>
        <v>0</v>
      </c>
      <c r="D286">
        <f t="shared" si="108"/>
        <v>6</v>
      </c>
      <c r="E286">
        <f t="shared" si="91"/>
        <v>0</v>
      </c>
      <c r="J286">
        <v>253</v>
      </c>
    </row>
    <row r="287" spans="1:10" x14ac:dyDescent="0.5">
      <c r="A287" t="s">
        <v>286</v>
      </c>
      <c r="C287">
        <f t="shared" si="104"/>
        <v>0</v>
      </c>
      <c r="D287">
        <f t="shared" si="108"/>
        <v>7</v>
      </c>
      <c r="E287">
        <f t="shared" si="91"/>
        <v>0</v>
      </c>
      <c r="J287">
        <v>254</v>
      </c>
    </row>
    <row r="288" spans="1:10" x14ac:dyDescent="0.5">
      <c r="A288" t="s">
        <v>287</v>
      </c>
      <c r="C288">
        <f t="shared" si="104"/>
        <v>0</v>
      </c>
      <c r="D288">
        <f t="shared" si="108"/>
        <v>8</v>
      </c>
      <c r="E288">
        <f t="shared" si="91"/>
        <v>0</v>
      </c>
      <c r="F288">
        <f t="shared" ref="F288" si="115">SUM(E281:E288)</f>
        <v>0</v>
      </c>
      <c r="G288" t="str">
        <f t="shared" ref="G288" si="116">DEC2BIN(F288)</f>
        <v>0</v>
      </c>
      <c r="H288" t="str">
        <f t="shared" ref="H288" si="117">DEC2HEX(F288)</f>
        <v>0</v>
      </c>
      <c r="J288">
        <v>255</v>
      </c>
    </row>
    <row r="289" spans="1:10" x14ac:dyDescent="0.5">
      <c r="A289" t="s">
        <v>288</v>
      </c>
      <c r="C289">
        <f t="shared" si="104"/>
        <v>0</v>
      </c>
      <c r="D289">
        <f t="shared" si="108"/>
        <v>1</v>
      </c>
      <c r="E289">
        <f t="shared" si="91"/>
        <v>0</v>
      </c>
      <c r="J289">
        <v>257</v>
      </c>
    </row>
    <row r="290" spans="1:10" x14ac:dyDescent="0.5">
      <c r="A290" t="s">
        <v>289</v>
      </c>
      <c r="C290">
        <f t="shared" si="104"/>
        <v>0</v>
      </c>
      <c r="D290">
        <f t="shared" si="108"/>
        <v>2</v>
      </c>
      <c r="E290">
        <f t="shared" ref="E290:E353" si="118">C290*2^(D290-1)</f>
        <v>0</v>
      </c>
      <c r="J290">
        <v>258</v>
      </c>
    </row>
    <row r="291" spans="1:10" x14ac:dyDescent="0.5">
      <c r="A291" t="s">
        <v>290</v>
      </c>
      <c r="C291">
        <f t="shared" si="104"/>
        <v>0</v>
      </c>
      <c r="D291">
        <f t="shared" si="108"/>
        <v>3</v>
      </c>
      <c r="E291">
        <f t="shared" si="118"/>
        <v>0</v>
      </c>
      <c r="J291">
        <v>259</v>
      </c>
    </row>
    <row r="292" spans="1:10" x14ac:dyDescent="0.5">
      <c r="A292" t="s">
        <v>291</v>
      </c>
      <c r="C292">
        <f t="shared" si="104"/>
        <v>0</v>
      </c>
      <c r="D292">
        <f t="shared" si="108"/>
        <v>4</v>
      </c>
      <c r="E292">
        <f t="shared" si="118"/>
        <v>0</v>
      </c>
      <c r="J292">
        <v>260</v>
      </c>
    </row>
    <row r="293" spans="1:10" x14ac:dyDescent="0.5">
      <c r="A293" t="s">
        <v>292</v>
      </c>
      <c r="C293">
        <f t="shared" si="104"/>
        <v>0</v>
      </c>
      <c r="D293">
        <f t="shared" si="108"/>
        <v>5</v>
      </c>
      <c r="E293">
        <f t="shared" si="118"/>
        <v>0</v>
      </c>
      <c r="J293">
        <v>261</v>
      </c>
    </row>
    <row r="294" spans="1:10" x14ac:dyDescent="0.5">
      <c r="A294" t="s">
        <v>293</v>
      </c>
      <c r="C294">
        <f t="shared" si="104"/>
        <v>0</v>
      </c>
      <c r="D294">
        <f t="shared" si="108"/>
        <v>6</v>
      </c>
      <c r="E294">
        <f t="shared" si="118"/>
        <v>0</v>
      </c>
      <c r="J294">
        <v>262</v>
      </c>
    </row>
    <row r="295" spans="1:10" x14ac:dyDescent="0.5">
      <c r="A295" t="s">
        <v>294</v>
      </c>
      <c r="C295">
        <f t="shared" si="104"/>
        <v>0</v>
      </c>
      <c r="D295">
        <f t="shared" si="108"/>
        <v>7</v>
      </c>
      <c r="E295">
        <f t="shared" si="118"/>
        <v>0</v>
      </c>
      <c r="J295">
        <v>263</v>
      </c>
    </row>
    <row r="296" spans="1:10" x14ac:dyDescent="0.5">
      <c r="A296" t="s">
        <v>295</v>
      </c>
      <c r="C296">
        <f t="shared" si="104"/>
        <v>0</v>
      </c>
      <c r="D296">
        <f t="shared" si="108"/>
        <v>8</v>
      </c>
      <c r="E296">
        <f t="shared" si="118"/>
        <v>0</v>
      </c>
      <c r="F296">
        <f t="shared" ref="F296" si="119">SUM(E289:E296)</f>
        <v>0</v>
      </c>
      <c r="G296" t="str">
        <f t="shared" ref="G296" si="120">DEC2BIN(F296)</f>
        <v>0</v>
      </c>
      <c r="H296" t="str">
        <f t="shared" ref="H296" si="121">DEC2HEX(F296)</f>
        <v>0</v>
      </c>
      <c r="J296">
        <v>265</v>
      </c>
    </row>
    <row r="297" spans="1:10" x14ac:dyDescent="0.5">
      <c r="A297" t="s">
        <v>296</v>
      </c>
      <c r="C297">
        <f t="shared" si="104"/>
        <v>0</v>
      </c>
      <c r="D297">
        <f t="shared" si="108"/>
        <v>1</v>
      </c>
      <c r="E297">
        <f t="shared" si="118"/>
        <v>0</v>
      </c>
      <c r="J297">
        <v>266</v>
      </c>
    </row>
    <row r="298" spans="1:10" x14ac:dyDescent="0.5">
      <c r="A298" t="s">
        <v>297</v>
      </c>
      <c r="C298">
        <f t="shared" si="104"/>
        <v>0</v>
      </c>
      <c r="D298">
        <f t="shared" si="108"/>
        <v>2</v>
      </c>
      <c r="E298">
        <f t="shared" si="118"/>
        <v>0</v>
      </c>
      <c r="J298">
        <v>267</v>
      </c>
    </row>
    <row r="299" spans="1:10" x14ac:dyDescent="0.5">
      <c r="A299" t="s">
        <v>298</v>
      </c>
      <c r="C299">
        <f t="shared" si="104"/>
        <v>0</v>
      </c>
      <c r="D299">
        <f t="shared" si="108"/>
        <v>3</v>
      </c>
      <c r="E299">
        <f t="shared" si="118"/>
        <v>0</v>
      </c>
      <c r="J299">
        <v>268</v>
      </c>
    </row>
    <row r="300" spans="1:10" x14ac:dyDescent="0.5">
      <c r="A300" t="s">
        <v>299</v>
      </c>
      <c r="C300">
        <f t="shared" si="104"/>
        <v>0</v>
      </c>
      <c r="D300">
        <f t="shared" si="108"/>
        <v>4</v>
      </c>
      <c r="E300">
        <f t="shared" si="118"/>
        <v>0</v>
      </c>
      <c r="J300">
        <v>269</v>
      </c>
    </row>
    <row r="301" spans="1:10" x14ac:dyDescent="0.5">
      <c r="A301" t="s">
        <v>300</v>
      </c>
      <c r="C301">
        <f t="shared" si="104"/>
        <v>0</v>
      </c>
      <c r="D301">
        <f t="shared" si="108"/>
        <v>5</v>
      </c>
      <c r="E301">
        <f t="shared" si="118"/>
        <v>0</v>
      </c>
      <c r="J301">
        <v>270</v>
      </c>
    </row>
    <row r="302" spans="1:10" x14ac:dyDescent="0.5">
      <c r="A302" t="s">
        <v>301</v>
      </c>
      <c r="C302">
        <f t="shared" si="104"/>
        <v>0</v>
      </c>
      <c r="D302">
        <f t="shared" si="108"/>
        <v>6</v>
      </c>
      <c r="E302">
        <f t="shared" si="118"/>
        <v>0</v>
      </c>
      <c r="J302">
        <v>271</v>
      </c>
    </row>
    <row r="303" spans="1:10" x14ac:dyDescent="0.5">
      <c r="A303" t="s">
        <v>302</v>
      </c>
      <c r="C303">
        <f t="shared" si="104"/>
        <v>0</v>
      </c>
      <c r="D303">
        <f t="shared" si="108"/>
        <v>7</v>
      </c>
      <c r="E303">
        <f t="shared" si="118"/>
        <v>0</v>
      </c>
      <c r="J303">
        <v>273</v>
      </c>
    </row>
    <row r="304" spans="1:10" x14ac:dyDescent="0.5">
      <c r="A304" t="s">
        <v>303</v>
      </c>
      <c r="C304">
        <f t="shared" si="104"/>
        <v>0</v>
      </c>
      <c r="D304">
        <f t="shared" si="108"/>
        <v>8</v>
      </c>
      <c r="E304">
        <f t="shared" si="118"/>
        <v>0</v>
      </c>
      <c r="F304">
        <f t="shared" ref="F304" si="122">SUM(E297:E304)</f>
        <v>0</v>
      </c>
      <c r="G304" t="str">
        <f t="shared" ref="G304" si="123">DEC2BIN(F304)</f>
        <v>0</v>
      </c>
      <c r="H304" t="str">
        <f t="shared" ref="H304" si="124">DEC2HEX(F304)</f>
        <v>0</v>
      </c>
      <c r="J304">
        <v>274</v>
      </c>
    </row>
    <row r="305" spans="1:10" x14ac:dyDescent="0.5">
      <c r="A305" t="s">
        <v>304</v>
      </c>
      <c r="C305">
        <f t="shared" si="104"/>
        <v>0</v>
      </c>
      <c r="D305">
        <f t="shared" si="108"/>
        <v>1</v>
      </c>
      <c r="E305">
        <f t="shared" si="118"/>
        <v>0</v>
      </c>
      <c r="J305">
        <v>275</v>
      </c>
    </row>
    <row r="306" spans="1:10" x14ac:dyDescent="0.5">
      <c r="A306" t="s">
        <v>305</v>
      </c>
      <c r="C306">
        <f t="shared" si="104"/>
        <v>0</v>
      </c>
      <c r="D306">
        <f t="shared" si="108"/>
        <v>2</v>
      </c>
      <c r="E306">
        <f t="shared" si="118"/>
        <v>0</v>
      </c>
      <c r="J306">
        <v>276</v>
      </c>
    </row>
    <row r="307" spans="1:10" x14ac:dyDescent="0.5">
      <c r="A307" t="s">
        <v>306</v>
      </c>
      <c r="C307">
        <f t="shared" si="104"/>
        <v>0</v>
      </c>
      <c r="D307">
        <f t="shared" si="108"/>
        <v>3</v>
      </c>
      <c r="E307">
        <f t="shared" si="118"/>
        <v>0</v>
      </c>
      <c r="J307">
        <v>277</v>
      </c>
    </row>
    <row r="308" spans="1:10" x14ac:dyDescent="0.5">
      <c r="A308" t="s">
        <v>307</v>
      </c>
      <c r="C308">
        <f t="shared" si="104"/>
        <v>0</v>
      </c>
      <c r="D308">
        <f t="shared" si="108"/>
        <v>4</v>
      </c>
      <c r="E308">
        <f t="shared" si="118"/>
        <v>0</v>
      </c>
      <c r="J308">
        <v>278</v>
      </c>
    </row>
    <row r="309" spans="1:10" x14ac:dyDescent="0.5">
      <c r="A309" t="s">
        <v>308</v>
      </c>
      <c r="C309">
        <f t="shared" si="104"/>
        <v>0</v>
      </c>
      <c r="D309">
        <f t="shared" si="108"/>
        <v>5</v>
      </c>
      <c r="E309">
        <f t="shared" si="118"/>
        <v>0</v>
      </c>
      <c r="J309">
        <v>279</v>
      </c>
    </row>
    <row r="310" spans="1:10" x14ac:dyDescent="0.5">
      <c r="A310" t="s">
        <v>309</v>
      </c>
      <c r="C310">
        <f t="shared" si="104"/>
        <v>0</v>
      </c>
      <c r="D310">
        <f t="shared" si="108"/>
        <v>6</v>
      </c>
      <c r="E310">
        <f t="shared" si="118"/>
        <v>0</v>
      </c>
      <c r="J310">
        <v>281</v>
      </c>
    </row>
    <row r="311" spans="1:10" x14ac:dyDescent="0.5">
      <c r="A311" t="s">
        <v>310</v>
      </c>
      <c r="C311">
        <f t="shared" si="104"/>
        <v>0</v>
      </c>
      <c r="D311">
        <f t="shared" si="108"/>
        <v>7</v>
      </c>
      <c r="E311">
        <f t="shared" si="118"/>
        <v>0</v>
      </c>
      <c r="J311">
        <v>282</v>
      </c>
    </row>
    <row r="312" spans="1:10" x14ac:dyDescent="0.5">
      <c r="A312" t="s">
        <v>311</v>
      </c>
      <c r="C312">
        <f t="shared" si="104"/>
        <v>0</v>
      </c>
      <c r="D312">
        <f t="shared" si="108"/>
        <v>8</v>
      </c>
      <c r="E312">
        <f t="shared" si="118"/>
        <v>0</v>
      </c>
      <c r="F312">
        <f t="shared" ref="F312" si="125">SUM(E305:E312)</f>
        <v>0</v>
      </c>
      <c r="G312" t="str">
        <f t="shared" ref="G312" si="126">DEC2BIN(F312)</f>
        <v>0</v>
      </c>
      <c r="H312" t="str">
        <f t="shared" ref="H312" si="127">DEC2HEX(F312)</f>
        <v>0</v>
      </c>
      <c r="J312">
        <v>283</v>
      </c>
    </row>
    <row r="313" spans="1:10" x14ac:dyDescent="0.5">
      <c r="A313" t="s">
        <v>312</v>
      </c>
      <c r="C313">
        <f t="shared" si="104"/>
        <v>0</v>
      </c>
      <c r="D313">
        <f t="shared" si="108"/>
        <v>1</v>
      </c>
      <c r="E313">
        <f t="shared" si="118"/>
        <v>0</v>
      </c>
      <c r="J313">
        <v>284</v>
      </c>
    </row>
    <row r="314" spans="1:10" x14ac:dyDescent="0.5">
      <c r="A314" t="s">
        <v>313</v>
      </c>
      <c r="C314">
        <f t="shared" si="104"/>
        <v>0</v>
      </c>
      <c r="D314">
        <f t="shared" si="108"/>
        <v>2</v>
      </c>
      <c r="E314">
        <f t="shared" si="118"/>
        <v>0</v>
      </c>
      <c r="J314">
        <v>285</v>
      </c>
    </row>
    <row r="315" spans="1:10" x14ac:dyDescent="0.5">
      <c r="A315" t="s">
        <v>314</v>
      </c>
      <c r="C315">
        <f t="shared" si="104"/>
        <v>0</v>
      </c>
      <c r="D315">
        <f t="shared" si="108"/>
        <v>3</v>
      </c>
      <c r="E315">
        <f t="shared" si="118"/>
        <v>0</v>
      </c>
      <c r="J315">
        <v>286</v>
      </c>
    </row>
    <row r="316" spans="1:10" x14ac:dyDescent="0.5">
      <c r="A316" t="s">
        <v>315</v>
      </c>
      <c r="C316">
        <f t="shared" si="104"/>
        <v>0</v>
      </c>
      <c r="D316">
        <f t="shared" si="108"/>
        <v>4</v>
      </c>
      <c r="E316">
        <f t="shared" si="118"/>
        <v>0</v>
      </c>
      <c r="J316">
        <v>287</v>
      </c>
    </row>
    <row r="317" spans="1:10" x14ac:dyDescent="0.5">
      <c r="A317" t="s">
        <v>316</v>
      </c>
      <c r="C317">
        <f t="shared" si="104"/>
        <v>0</v>
      </c>
      <c r="D317">
        <f t="shared" si="108"/>
        <v>5</v>
      </c>
      <c r="E317">
        <f t="shared" si="118"/>
        <v>0</v>
      </c>
      <c r="J317">
        <v>289</v>
      </c>
    </row>
    <row r="318" spans="1:10" x14ac:dyDescent="0.5">
      <c r="A318" t="s">
        <v>317</v>
      </c>
      <c r="C318">
        <f t="shared" si="104"/>
        <v>0</v>
      </c>
      <c r="D318">
        <f t="shared" si="108"/>
        <v>6</v>
      </c>
      <c r="E318">
        <f t="shared" si="118"/>
        <v>0</v>
      </c>
      <c r="J318">
        <v>290</v>
      </c>
    </row>
    <row r="319" spans="1:10" x14ac:dyDescent="0.5">
      <c r="A319" t="s">
        <v>318</v>
      </c>
      <c r="C319">
        <f t="shared" si="104"/>
        <v>0</v>
      </c>
      <c r="D319">
        <f t="shared" si="108"/>
        <v>7</v>
      </c>
      <c r="E319">
        <f t="shared" si="118"/>
        <v>0</v>
      </c>
      <c r="J319">
        <v>291</v>
      </c>
    </row>
    <row r="320" spans="1:10" x14ac:dyDescent="0.5">
      <c r="A320" t="s">
        <v>319</v>
      </c>
      <c r="C320">
        <f t="shared" si="104"/>
        <v>0</v>
      </c>
      <c r="D320">
        <f t="shared" si="108"/>
        <v>8</v>
      </c>
      <c r="E320">
        <f t="shared" si="118"/>
        <v>0</v>
      </c>
      <c r="F320">
        <f t="shared" ref="F320" si="128">SUM(E313:E320)</f>
        <v>0</v>
      </c>
      <c r="G320" t="str">
        <f t="shared" ref="G320" si="129">DEC2BIN(F320)</f>
        <v>0</v>
      </c>
      <c r="H320" t="str">
        <f t="shared" ref="H320" si="130">DEC2HEX(F320)</f>
        <v>0</v>
      </c>
      <c r="J320">
        <v>292</v>
      </c>
    </row>
    <row r="321" spans="1:10" x14ac:dyDescent="0.5">
      <c r="A321" t="s">
        <v>320</v>
      </c>
      <c r="C321">
        <f t="shared" si="104"/>
        <v>0</v>
      </c>
      <c r="D321">
        <f t="shared" si="108"/>
        <v>1</v>
      </c>
      <c r="E321">
        <f t="shared" si="118"/>
        <v>0</v>
      </c>
      <c r="J321">
        <v>293</v>
      </c>
    </row>
    <row r="322" spans="1:10" x14ac:dyDescent="0.5">
      <c r="A322" t="s">
        <v>321</v>
      </c>
      <c r="C322">
        <f t="shared" ref="C322:C385" si="131">IF(B322=1,1,0)</f>
        <v>0</v>
      </c>
      <c r="D322">
        <f t="shared" si="108"/>
        <v>2</v>
      </c>
      <c r="E322">
        <f t="shared" si="118"/>
        <v>0</v>
      </c>
      <c r="J322">
        <v>294</v>
      </c>
    </row>
    <row r="323" spans="1:10" x14ac:dyDescent="0.5">
      <c r="A323" t="s">
        <v>322</v>
      </c>
      <c r="C323">
        <f t="shared" si="131"/>
        <v>0</v>
      </c>
      <c r="D323">
        <f t="shared" si="108"/>
        <v>3</v>
      </c>
      <c r="E323">
        <f t="shared" si="118"/>
        <v>0</v>
      </c>
      <c r="J323">
        <v>295</v>
      </c>
    </row>
    <row r="324" spans="1:10" x14ac:dyDescent="0.5">
      <c r="A324" t="s">
        <v>323</v>
      </c>
      <c r="C324">
        <f t="shared" si="131"/>
        <v>0</v>
      </c>
      <c r="D324">
        <f t="shared" si="108"/>
        <v>4</v>
      </c>
      <c r="E324">
        <f t="shared" si="118"/>
        <v>0</v>
      </c>
      <c r="J324">
        <v>297</v>
      </c>
    </row>
    <row r="325" spans="1:10" x14ac:dyDescent="0.5">
      <c r="A325" t="s">
        <v>324</v>
      </c>
      <c r="C325">
        <f t="shared" si="131"/>
        <v>0</v>
      </c>
      <c r="D325">
        <f t="shared" si="108"/>
        <v>5</v>
      </c>
      <c r="E325">
        <f t="shared" si="118"/>
        <v>0</v>
      </c>
      <c r="J325">
        <v>298</v>
      </c>
    </row>
    <row r="326" spans="1:10" x14ac:dyDescent="0.5">
      <c r="A326" t="s">
        <v>325</v>
      </c>
      <c r="C326">
        <f t="shared" si="131"/>
        <v>0</v>
      </c>
      <c r="D326">
        <f t="shared" si="108"/>
        <v>6</v>
      </c>
      <c r="E326">
        <f t="shared" si="118"/>
        <v>0</v>
      </c>
      <c r="J326">
        <v>299</v>
      </c>
    </row>
    <row r="327" spans="1:10" x14ac:dyDescent="0.5">
      <c r="A327" t="s">
        <v>326</v>
      </c>
      <c r="C327">
        <f t="shared" si="131"/>
        <v>0</v>
      </c>
      <c r="D327">
        <f t="shared" si="108"/>
        <v>7</v>
      </c>
      <c r="E327">
        <f t="shared" si="118"/>
        <v>0</v>
      </c>
      <c r="J327">
        <v>300</v>
      </c>
    </row>
    <row r="328" spans="1:10" x14ac:dyDescent="0.5">
      <c r="A328" t="s">
        <v>327</v>
      </c>
      <c r="C328">
        <f t="shared" si="131"/>
        <v>0</v>
      </c>
      <c r="D328">
        <f t="shared" si="108"/>
        <v>8</v>
      </c>
      <c r="E328">
        <f t="shared" si="118"/>
        <v>0</v>
      </c>
      <c r="F328">
        <f t="shared" ref="F328" si="132">SUM(E321:E328)</f>
        <v>0</v>
      </c>
      <c r="G328" t="str">
        <f t="shared" ref="G328" si="133">DEC2BIN(F328)</f>
        <v>0</v>
      </c>
      <c r="H328" t="str">
        <f t="shared" ref="H328" si="134">DEC2HEX(F328)</f>
        <v>0</v>
      </c>
      <c r="J328">
        <v>301</v>
      </c>
    </row>
    <row r="329" spans="1:10" x14ac:dyDescent="0.5">
      <c r="A329" t="s">
        <v>328</v>
      </c>
      <c r="C329">
        <f t="shared" si="131"/>
        <v>0</v>
      </c>
      <c r="D329">
        <f t="shared" si="108"/>
        <v>1</v>
      </c>
      <c r="E329">
        <f t="shared" si="118"/>
        <v>0</v>
      </c>
      <c r="J329">
        <v>302</v>
      </c>
    </row>
    <row r="330" spans="1:10" x14ac:dyDescent="0.5">
      <c r="A330" t="s">
        <v>329</v>
      </c>
      <c r="C330">
        <f t="shared" si="131"/>
        <v>0</v>
      </c>
      <c r="D330">
        <f t="shared" ref="D330:D393" si="135">D322</f>
        <v>2</v>
      </c>
      <c r="E330">
        <f t="shared" si="118"/>
        <v>0</v>
      </c>
      <c r="J330">
        <v>303</v>
      </c>
    </row>
    <row r="331" spans="1:10" x14ac:dyDescent="0.5">
      <c r="A331" t="s">
        <v>330</v>
      </c>
      <c r="C331">
        <f t="shared" si="131"/>
        <v>0</v>
      </c>
      <c r="D331">
        <f t="shared" si="135"/>
        <v>3</v>
      </c>
      <c r="E331">
        <f t="shared" si="118"/>
        <v>0</v>
      </c>
      <c r="J331">
        <v>305</v>
      </c>
    </row>
    <row r="332" spans="1:10" x14ac:dyDescent="0.5">
      <c r="A332" t="s">
        <v>331</v>
      </c>
      <c r="C332">
        <f t="shared" si="131"/>
        <v>0</v>
      </c>
      <c r="D332">
        <f t="shared" si="135"/>
        <v>4</v>
      </c>
      <c r="E332">
        <f t="shared" si="118"/>
        <v>0</v>
      </c>
      <c r="J332">
        <v>306</v>
      </c>
    </row>
    <row r="333" spans="1:10" x14ac:dyDescent="0.5">
      <c r="A333" t="s">
        <v>332</v>
      </c>
      <c r="C333">
        <f t="shared" si="131"/>
        <v>0</v>
      </c>
      <c r="D333">
        <f t="shared" si="135"/>
        <v>5</v>
      </c>
      <c r="E333">
        <f t="shared" si="118"/>
        <v>0</v>
      </c>
      <c r="J333">
        <v>307</v>
      </c>
    </row>
    <row r="334" spans="1:10" x14ac:dyDescent="0.5">
      <c r="A334" t="s">
        <v>333</v>
      </c>
      <c r="C334">
        <f t="shared" si="131"/>
        <v>0</v>
      </c>
      <c r="D334">
        <f t="shared" si="135"/>
        <v>6</v>
      </c>
      <c r="E334">
        <f t="shared" si="118"/>
        <v>0</v>
      </c>
      <c r="J334">
        <v>308</v>
      </c>
    </row>
    <row r="335" spans="1:10" x14ac:dyDescent="0.5">
      <c r="A335" t="s">
        <v>334</v>
      </c>
      <c r="C335">
        <f t="shared" si="131"/>
        <v>0</v>
      </c>
      <c r="D335">
        <f t="shared" si="135"/>
        <v>7</v>
      </c>
      <c r="E335">
        <f t="shared" si="118"/>
        <v>0</v>
      </c>
      <c r="J335">
        <v>309</v>
      </c>
    </row>
    <row r="336" spans="1:10" x14ac:dyDescent="0.5">
      <c r="A336" t="s">
        <v>335</v>
      </c>
      <c r="C336">
        <f t="shared" si="131"/>
        <v>0</v>
      </c>
      <c r="D336">
        <f t="shared" si="135"/>
        <v>8</v>
      </c>
      <c r="E336">
        <f t="shared" si="118"/>
        <v>0</v>
      </c>
      <c r="F336">
        <f t="shared" ref="F336" si="136">SUM(E329:E336)</f>
        <v>0</v>
      </c>
      <c r="G336" t="str">
        <f t="shared" ref="G336" si="137">DEC2BIN(F336)</f>
        <v>0</v>
      </c>
      <c r="H336" t="str">
        <f t="shared" ref="H336" si="138">DEC2HEX(F336)</f>
        <v>0</v>
      </c>
      <c r="J336">
        <v>310</v>
      </c>
    </row>
    <row r="337" spans="1:10" x14ac:dyDescent="0.5">
      <c r="A337" t="s">
        <v>336</v>
      </c>
      <c r="C337">
        <f t="shared" si="131"/>
        <v>0</v>
      </c>
      <c r="D337">
        <f t="shared" si="135"/>
        <v>1</v>
      </c>
      <c r="E337">
        <f t="shared" si="118"/>
        <v>0</v>
      </c>
      <c r="J337">
        <v>311</v>
      </c>
    </row>
    <row r="338" spans="1:10" x14ac:dyDescent="0.5">
      <c r="A338" t="s">
        <v>337</v>
      </c>
      <c r="C338">
        <f t="shared" si="131"/>
        <v>0</v>
      </c>
      <c r="D338">
        <f t="shared" si="135"/>
        <v>2</v>
      </c>
      <c r="E338">
        <f t="shared" si="118"/>
        <v>0</v>
      </c>
      <c r="J338">
        <v>313</v>
      </c>
    </row>
    <row r="339" spans="1:10" x14ac:dyDescent="0.5">
      <c r="A339" t="s">
        <v>338</v>
      </c>
      <c r="C339">
        <f t="shared" si="131"/>
        <v>0</v>
      </c>
      <c r="D339">
        <f t="shared" si="135"/>
        <v>3</v>
      </c>
      <c r="E339">
        <f t="shared" si="118"/>
        <v>0</v>
      </c>
      <c r="J339">
        <v>314</v>
      </c>
    </row>
    <row r="340" spans="1:10" x14ac:dyDescent="0.5">
      <c r="A340" t="s">
        <v>339</v>
      </c>
      <c r="C340">
        <f t="shared" si="131"/>
        <v>0</v>
      </c>
      <c r="D340">
        <f t="shared" si="135"/>
        <v>4</v>
      </c>
      <c r="E340">
        <f t="shared" si="118"/>
        <v>0</v>
      </c>
      <c r="J340">
        <v>315</v>
      </c>
    </row>
    <row r="341" spans="1:10" x14ac:dyDescent="0.5">
      <c r="A341" t="s">
        <v>340</v>
      </c>
      <c r="C341">
        <f t="shared" si="131"/>
        <v>0</v>
      </c>
      <c r="D341">
        <f t="shared" si="135"/>
        <v>5</v>
      </c>
      <c r="E341">
        <f t="shared" si="118"/>
        <v>0</v>
      </c>
      <c r="J341">
        <v>316</v>
      </c>
    </row>
    <row r="342" spans="1:10" x14ac:dyDescent="0.5">
      <c r="A342" t="s">
        <v>341</v>
      </c>
      <c r="C342">
        <f t="shared" si="131"/>
        <v>0</v>
      </c>
      <c r="D342">
        <f t="shared" si="135"/>
        <v>6</v>
      </c>
      <c r="E342">
        <f t="shared" si="118"/>
        <v>0</v>
      </c>
      <c r="J342">
        <v>317</v>
      </c>
    </row>
    <row r="343" spans="1:10" x14ac:dyDescent="0.5">
      <c r="A343" t="s">
        <v>342</v>
      </c>
      <c r="C343">
        <f t="shared" si="131"/>
        <v>0</v>
      </c>
      <c r="D343">
        <f t="shared" si="135"/>
        <v>7</v>
      </c>
      <c r="E343">
        <f t="shared" si="118"/>
        <v>0</v>
      </c>
      <c r="J343">
        <v>318</v>
      </c>
    </row>
    <row r="344" spans="1:10" x14ac:dyDescent="0.5">
      <c r="A344" t="s">
        <v>343</v>
      </c>
      <c r="C344">
        <f t="shared" si="131"/>
        <v>0</v>
      </c>
      <c r="D344">
        <f t="shared" si="135"/>
        <v>8</v>
      </c>
      <c r="E344">
        <f t="shared" si="118"/>
        <v>0</v>
      </c>
      <c r="F344">
        <f t="shared" ref="F344" si="139">SUM(E337:E344)</f>
        <v>0</v>
      </c>
      <c r="G344" t="str">
        <f t="shared" ref="G344" si="140">DEC2BIN(F344)</f>
        <v>0</v>
      </c>
      <c r="H344" t="str">
        <f t="shared" ref="H344" si="141">DEC2HEX(F344)</f>
        <v>0</v>
      </c>
      <c r="J344">
        <v>319</v>
      </c>
    </row>
    <row r="345" spans="1:10" x14ac:dyDescent="0.5">
      <c r="A345" t="s">
        <v>344</v>
      </c>
      <c r="C345">
        <f t="shared" si="131"/>
        <v>0</v>
      </c>
      <c r="D345">
        <f t="shared" si="135"/>
        <v>1</v>
      </c>
      <c r="E345">
        <f t="shared" si="118"/>
        <v>0</v>
      </c>
      <c r="J345">
        <v>321</v>
      </c>
    </row>
    <row r="346" spans="1:10" x14ac:dyDescent="0.5">
      <c r="A346" t="s">
        <v>345</v>
      </c>
      <c r="C346">
        <f t="shared" si="131"/>
        <v>0</v>
      </c>
      <c r="D346">
        <f t="shared" si="135"/>
        <v>2</v>
      </c>
      <c r="E346">
        <f t="shared" si="118"/>
        <v>0</v>
      </c>
      <c r="J346">
        <v>322</v>
      </c>
    </row>
    <row r="347" spans="1:10" x14ac:dyDescent="0.5">
      <c r="A347" t="s">
        <v>346</v>
      </c>
      <c r="C347">
        <f t="shared" si="131"/>
        <v>0</v>
      </c>
      <c r="D347">
        <f t="shared" si="135"/>
        <v>3</v>
      </c>
      <c r="E347">
        <f t="shared" si="118"/>
        <v>0</v>
      </c>
      <c r="J347">
        <v>323</v>
      </c>
    </row>
    <row r="348" spans="1:10" x14ac:dyDescent="0.5">
      <c r="A348" t="s">
        <v>347</v>
      </c>
      <c r="C348">
        <f t="shared" si="131"/>
        <v>0</v>
      </c>
      <c r="D348">
        <f t="shared" si="135"/>
        <v>4</v>
      </c>
      <c r="E348">
        <f t="shared" si="118"/>
        <v>0</v>
      </c>
      <c r="J348">
        <v>324</v>
      </c>
    </row>
    <row r="349" spans="1:10" x14ac:dyDescent="0.5">
      <c r="A349" t="s">
        <v>348</v>
      </c>
      <c r="C349">
        <f t="shared" si="131"/>
        <v>0</v>
      </c>
      <c r="D349">
        <f t="shared" si="135"/>
        <v>5</v>
      </c>
      <c r="E349">
        <f t="shared" si="118"/>
        <v>0</v>
      </c>
      <c r="J349">
        <v>325</v>
      </c>
    </row>
    <row r="350" spans="1:10" x14ac:dyDescent="0.5">
      <c r="A350" t="s">
        <v>349</v>
      </c>
      <c r="C350">
        <f t="shared" si="131"/>
        <v>0</v>
      </c>
      <c r="D350">
        <f t="shared" si="135"/>
        <v>6</v>
      </c>
      <c r="E350">
        <f t="shared" si="118"/>
        <v>0</v>
      </c>
      <c r="J350">
        <v>326</v>
      </c>
    </row>
    <row r="351" spans="1:10" x14ac:dyDescent="0.5">
      <c r="A351" t="s">
        <v>350</v>
      </c>
      <c r="C351">
        <f t="shared" si="131"/>
        <v>0</v>
      </c>
      <c r="D351">
        <f t="shared" si="135"/>
        <v>7</v>
      </c>
      <c r="E351">
        <f t="shared" si="118"/>
        <v>0</v>
      </c>
      <c r="J351">
        <v>327</v>
      </c>
    </row>
    <row r="352" spans="1:10" x14ac:dyDescent="0.5">
      <c r="A352" t="s">
        <v>351</v>
      </c>
      <c r="C352">
        <f t="shared" si="131"/>
        <v>0</v>
      </c>
      <c r="D352">
        <f t="shared" si="135"/>
        <v>8</v>
      </c>
      <c r="E352">
        <f t="shared" si="118"/>
        <v>0</v>
      </c>
      <c r="F352">
        <f t="shared" ref="F352" si="142">SUM(E345:E352)</f>
        <v>0</v>
      </c>
      <c r="G352" t="str">
        <f t="shared" ref="G352" si="143">DEC2BIN(F352)</f>
        <v>0</v>
      </c>
      <c r="H352" t="str">
        <f t="shared" ref="H352" si="144">DEC2HEX(F352)</f>
        <v>0</v>
      </c>
      <c r="J352">
        <v>329</v>
      </c>
    </row>
    <row r="353" spans="1:10" x14ac:dyDescent="0.5">
      <c r="A353" t="s">
        <v>352</v>
      </c>
      <c r="C353">
        <f t="shared" si="131"/>
        <v>0</v>
      </c>
      <c r="D353">
        <f t="shared" si="135"/>
        <v>1</v>
      </c>
      <c r="E353">
        <f t="shared" si="118"/>
        <v>0</v>
      </c>
      <c r="J353">
        <v>330</v>
      </c>
    </row>
    <row r="354" spans="1:10" x14ac:dyDescent="0.5">
      <c r="A354" t="s">
        <v>353</v>
      </c>
      <c r="C354">
        <f t="shared" si="131"/>
        <v>0</v>
      </c>
      <c r="D354">
        <f t="shared" si="135"/>
        <v>2</v>
      </c>
      <c r="E354">
        <f t="shared" ref="E354:E417" si="145">C354*2^(D354-1)</f>
        <v>0</v>
      </c>
      <c r="J354">
        <v>331</v>
      </c>
    </row>
    <row r="355" spans="1:10" x14ac:dyDescent="0.5">
      <c r="A355" t="s">
        <v>354</v>
      </c>
      <c r="C355">
        <f t="shared" si="131"/>
        <v>0</v>
      </c>
      <c r="D355">
        <f t="shared" si="135"/>
        <v>3</v>
      </c>
      <c r="E355">
        <f t="shared" si="145"/>
        <v>0</v>
      </c>
      <c r="J355">
        <v>332</v>
      </c>
    </row>
    <row r="356" spans="1:10" x14ac:dyDescent="0.5">
      <c r="A356" t="s">
        <v>355</v>
      </c>
      <c r="C356">
        <f t="shared" si="131"/>
        <v>0</v>
      </c>
      <c r="D356">
        <f t="shared" si="135"/>
        <v>4</v>
      </c>
      <c r="E356">
        <f t="shared" si="145"/>
        <v>0</v>
      </c>
      <c r="J356">
        <v>333</v>
      </c>
    </row>
    <row r="357" spans="1:10" x14ac:dyDescent="0.5">
      <c r="A357" t="s">
        <v>356</v>
      </c>
      <c r="C357">
        <f t="shared" si="131"/>
        <v>0</v>
      </c>
      <c r="D357">
        <f t="shared" si="135"/>
        <v>5</v>
      </c>
      <c r="E357">
        <f t="shared" si="145"/>
        <v>0</v>
      </c>
      <c r="J357">
        <v>334</v>
      </c>
    </row>
    <row r="358" spans="1:10" x14ac:dyDescent="0.5">
      <c r="A358" t="s">
        <v>357</v>
      </c>
      <c r="C358">
        <f t="shared" si="131"/>
        <v>0</v>
      </c>
      <c r="D358">
        <f t="shared" si="135"/>
        <v>6</v>
      </c>
      <c r="E358">
        <f t="shared" si="145"/>
        <v>0</v>
      </c>
      <c r="J358">
        <v>335</v>
      </c>
    </row>
    <row r="359" spans="1:10" x14ac:dyDescent="0.5">
      <c r="A359" t="s">
        <v>358</v>
      </c>
      <c r="C359">
        <f t="shared" si="131"/>
        <v>0</v>
      </c>
      <c r="D359">
        <f t="shared" si="135"/>
        <v>7</v>
      </c>
      <c r="E359">
        <f t="shared" si="145"/>
        <v>0</v>
      </c>
      <c r="J359">
        <v>337</v>
      </c>
    </row>
    <row r="360" spans="1:10" x14ac:dyDescent="0.5">
      <c r="A360" t="s">
        <v>359</v>
      </c>
      <c r="C360">
        <f t="shared" si="131"/>
        <v>0</v>
      </c>
      <c r="D360">
        <f t="shared" si="135"/>
        <v>8</v>
      </c>
      <c r="E360">
        <f t="shared" si="145"/>
        <v>0</v>
      </c>
      <c r="F360">
        <f t="shared" ref="F360" si="146">SUM(E353:E360)</f>
        <v>0</v>
      </c>
      <c r="G360" t="str">
        <f t="shared" ref="G360" si="147">DEC2BIN(F360)</f>
        <v>0</v>
      </c>
      <c r="H360" t="str">
        <f t="shared" ref="H360" si="148">DEC2HEX(F360)</f>
        <v>0</v>
      </c>
      <c r="J360">
        <v>338</v>
      </c>
    </row>
    <row r="361" spans="1:10" x14ac:dyDescent="0.5">
      <c r="A361" t="s">
        <v>360</v>
      </c>
      <c r="C361">
        <f t="shared" si="131"/>
        <v>0</v>
      </c>
      <c r="D361">
        <f t="shared" si="135"/>
        <v>1</v>
      </c>
      <c r="E361">
        <f t="shared" si="145"/>
        <v>0</v>
      </c>
      <c r="J361">
        <v>339</v>
      </c>
    </row>
    <row r="362" spans="1:10" x14ac:dyDescent="0.5">
      <c r="A362" t="s">
        <v>361</v>
      </c>
      <c r="C362">
        <f t="shared" si="131"/>
        <v>0</v>
      </c>
      <c r="D362">
        <f t="shared" si="135"/>
        <v>2</v>
      </c>
      <c r="E362">
        <f t="shared" si="145"/>
        <v>0</v>
      </c>
      <c r="J362">
        <v>340</v>
      </c>
    </row>
    <row r="363" spans="1:10" x14ac:dyDescent="0.5">
      <c r="A363" t="s">
        <v>362</v>
      </c>
      <c r="C363">
        <f t="shared" si="131"/>
        <v>0</v>
      </c>
      <c r="D363">
        <f t="shared" si="135"/>
        <v>3</v>
      </c>
      <c r="E363">
        <f t="shared" si="145"/>
        <v>0</v>
      </c>
      <c r="J363">
        <v>341</v>
      </c>
    </row>
    <row r="364" spans="1:10" x14ac:dyDescent="0.5">
      <c r="A364" t="s">
        <v>363</v>
      </c>
      <c r="C364">
        <f t="shared" si="131"/>
        <v>0</v>
      </c>
      <c r="D364">
        <f t="shared" si="135"/>
        <v>4</v>
      </c>
      <c r="E364">
        <f t="shared" si="145"/>
        <v>0</v>
      </c>
      <c r="J364">
        <v>342</v>
      </c>
    </row>
    <row r="365" spans="1:10" x14ac:dyDescent="0.5">
      <c r="A365" t="s">
        <v>364</v>
      </c>
      <c r="C365">
        <f t="shared" si="131"/>
        <v>0</v>
      </c>
      <c r="D365">
        <f t="shared" si="135"/>
        <v>5</v>
      </c>
      <c r="E365">
        <f t="shared" si="145"/>
        <v>0</v>
      </c>
      <c r="J365">
        <v>343</v>
      </c>
    </row>
    <row r="366" spans="1:10" x14ac:dyDescent="0.5">
      <c r="A366" t="s">
        <v>365</v>
      </c>
      <c r="C366">
        <f t="shared" si="131"/>
        <v>0</v>
      </c>
      <c r="D366">
        <f t="shared" si="135"/>
        <v>6</v>
      </c>
      <c r="E366">
        <f t="shared" si="145"/>
        <v>0</v>
      </c>
      <c r="J366">
        <v>345</v>
      </c>
    </row>
    <row r="367" spans="1:10" x14ac:dyDescent="0.5">
      <c r="A367" t="s">
        <v>366</v>
      </c>
      <c r="C367">
        <f t="shared" si="131"/>
        <v>0</v>
      </c>
      <c r="D367">
        <f t="shared" si="135"/>
        <v>7</v>
      </c>
      <c r="E367">
        <f t="shared" si="145"/>
        <v>0</v>
      </c>
      <c r="J367">
        <v>346</v>
      </c>
    </row>
    <row r="368" spans="1:10" x14ac:dyDescent="0.5">
      <c r="A368" t="s">
        <v>367</v>
      </c>
      <c r="C368">
        <f t="shared" si="131"/>
        <v>0</v>
      </c>
      <c r="D368">
        <f t="shared" si="135"/>
        <v>8</v>
      </c>
      <c r="E368">
        <f t="shared" si="145"/>
        <v>0</v>
      </c>
      <c r="F368">
        <f t="shared" ref="F368" si="149">SUM(E361:E368)</f>
        <v>0</v>
      </c>
      <c r="G368" t="str">
        <f t="shared" ref="G368" si="150">DEC2BIN(F368)</f>
        <v>0</v>
      </c>
      <c r="H368" t="str">
        <f t="shared" ref="H368" si="151">DEC2HEX(F368)</f>
        <v>0</v>
      </c>
      <c r="J368">
        <v>347</v>
      </c>
    </row>
    <row r="369" spans="1:10" x14ac:dyDescent="0.5">
      <c r="A369" t="s">
        <v>368</v>
      </c>
      <c r="C369">
        <f t="shared" si="131"/>
        <v>0</v>
      </c>
      <c r="D369">
        <f t="shared" si="135"/>
        <v>1</v>
      </c>
      <c r="E369">
        <f t="shared" si="145"/>
        <v>0</v>
      </c>
      <c r="J369">
        <v>348</v>
      </c>
    </row>
    <row r="370" spans="1:10" x14ac:dyDescent="0.5">
      <c r="A370" t="s">
        <v>369</v>
      </c>
      <c r="C370">
        <f t="shared" si="131"/>
        <v>0</v>
      </c>
      <c r="D370">
        <f t="shared" si="135"/>
        <v>2</v>
      </c>
      <c r="E370">
        <f t="shared" si="145"/>
        <v>0</v>
      </c>
      <c r="J370">
        <v>349</v>
      </c>
    </row>
    <row r="371" spans="1:10" x14ac:dyDescent="0.5">
      <c r="A371" t="s">
        <v>370</v>
      </c>
      <c r="C371">
        <f t="shared" si="131"/>
        <v>0</v>
      </c>
      <c r="D371">
        <f t="shared" si="135"/>
        <v>3</v>
      </c>
      <c r="E371">
        <f t="shared" si="145"/>
        <v>0</v>
      </c>
      <c r="J371">
        <v>350</v>
      </c>
    </row>
    <row r="372" spans="1:10" x14ac:dyDescent="0.5">
      <c r="A372" t="s">
        <v>371</v>
      </c>
      <c r="C372">
        <f t="shared" si="131"/>
        <v>0</v>
      </c>
      <c r="D372">
        <f t="shared" si="135"/>
        <v>4</v>
      </c>
      <c r="E372">
        <f t="shared" si="145"/>
        <v>0</v>
      </c>
      <c r="J372">
        <v>351</v>
      </c>
    </row>
    <row r="373" spans="1:10" x14ac:dyDescent="0.5">
      <c r="A373" t="s">
        <v>372</v>
      </c>
      <c r="C373">
        <f t="shared" si="131"/>
        <v>0</v>
      </c>
      <c r="D373">
        <f t="shared" si="135"/>
        <v>5</v>
      </c>
      <c r="E373">
        <f t="shared" si="145"/>
        <v>0</v>
      </c>
      <c r="J373">
        <v>353</v>
      </c>
    </row>
    <row r="374" spans="1:10" x14ac:dyDescent="0.5">
      <c r="A374" t="s">
        <v>373</v>
      </c>
      <c r="C374">
        <f t="shared" si="131"/>
        <v>0</v>
      </c>
      <c r="D374">
        <f t="shared" si="135"/>
        <v>6</v>
      </c>
      <c r="E374">
        <f t="shared" si="145"/>
        <v>0</v>
      </c>
      <c r="J374">
        <v>354</v>
      </c>
    </row>
    <row r="375" spans="1:10" x14ac:dyDescent="0.5">
      <c r="A375" t="s">
        <v>374</v>
      </c>
      <c r="C375">
        <f t="shared" si="131"/>
        <v>0</v>
      </c>
      <c r="D375">
        <f t="shared" si="135"/>
        <v>7</v>
      </c>
      <c r="E375">
        <f t="shared" si="145"/>
        <v>0</v>
      </c>
      <c r="J375">
        <v>355</v>
      </c>
    </row>
    <row r="376" spans="1:10" x14ac:dyDescent="0.5">
      <c r="A376" t="s">
        <v>375</v>
      </c>
      <c r="C376">
        <f t="shared" si="131"/>
        <v>0</v>
      </c>
      <c r="D376">
        <f t="shared" si="135"/>
        <v>8</v>
      </c>
      <c r="E376">
        <f t="shared" si="145"/>
        <v>0</v>
      </c>
      <c r="F376">
        <f t="shared" ref="F376" si="152">SUM(E369:E376)</f>
        <v>0</v>
      </c>
      <c r="G376" t="str">
        <f t="shared" ref="G376" si="153">DEC2BIN(F376)</f>
        <v>0</v>
      </c>
      <c r="H376" t="str">
        <f t="shared" ref="H376" si="154">DEC2HEX(F376)</f>
        <v>0</v>
      </c>
      <c r="J376">
        <v>356</v>
      </c>
    </row>
    <row r="377" spans="1:10" x14ac:dyDescent="0.5">
      <c r="A377" t="s">
        <v>376</v>
      </c>
      <c r="C377">
        <f t="shared" si="131"/>
        <v>0</v>
      </c>
      <c r="D377">
        <f t="shared" si="135"/>
        <v>1</v>
      </c>
      <c r="E377">
        <f t="shared" si="145"/>
        <v>0</v>
      </c>
      <c r="J377">
        <v>357</v>
      </c>
    </row>
    <row r="378" spans="1:10" x14ac:dyDescent="0.5">
      <c r="A378" t="s">
        <v>377</v>
      </c>
      <c r="C378">
        <f t="shared" si="131"/>
        <v>0</v>
      </c>
      <c r="D378">
        <f t="shared" si="135"/>
        <v>2</v>
      </c>
      <c r="E378">
        <f t="shared" si="145"/>
        <v>0</v>
      </c>
      <c r="J378">
        <v>358</v>
      </c>
    </row>
    <row r="379" spans="1:10" x14ac:dyDescent="0.5">
      <c r="A379" t="s">
        <v>378</v>
      </c>
      <c r="C379">
        <f t="shared" si="131"/>
        <v>0</v>
      </c>
      <c r="D379">
        <f t="shared" si="135"/>
        <v>3</v>
      </c>
      <c r="E379">
        <f t="shared" si="145"/>
        <v>0</v>
      </c>
      <c r="J379">
        <v>359</v>
      </c>
    </row>
    <row r="380" spans="1:10" x14ac:dyDescent="0.5">
      <c r="A380" t="s">
        <v>379</v>
      </c>
      <c r="C380">
        <f t="shared" si="131"/>
        <v>0</v>
      </c>
      <c r="D380">
        <f t="shared" si="135"/>
        <v>4</v>
      </c>
      <c r="E380">
        <f t="shared" si="145"/>
        <v>0</v>
      </c>
      <c r="J380">
        <v>361</v>
      </c>
    </row>
    <row r="381" spans="1:10" x14ac:dyDescent="0.5">
      <c r="A381" t="s">
        <v>380</v>
      </c>
      <c r="C381">
        <f t="shared" si="131"/>
        <v>0</v>
      </c>
      <c r="D381">
        <f t="shared" si="135"/>
        <v>5</v>
      </c>
      <c r="E381">
        <f t="shared" si="145"/>
        <v>0</v>
      </c>
      <c r="J381">
        <v>362</v>
      </c>
    </row>
    <row r="382" spans="1:10" x14ac:dyDescent="0.5">
      <c r="A382" t="s">
        <v>381</v>
      </c>
      <c r="B382">
        <v>1</v>
      </c>
      <c r="C382">
        <f t="shared" si="131"/>
        <v>1</v>
      </c>
      <c r="D382">
        <f t="shared" si="135"/>
        <v>6</v>
      </c>
      <c r="E382">
        <f t="shared" si="145"/>
        <v>32</v>
      </c>
      <c r="J382">
        <v>363</v>
      </c>
    </row>
    <row r="383" spans="1:10" x14ac:dyDescent="0.5">
      <c r="A383" t="s">
        <v>382</v>
      </c>
      <c r="B383">
        <v>1</v>
      </c>
      <c r="C383">
        <f t="shared" si="131"/>
        <v>1</v>
      </c>
      <c r="D383">
        <f t="shared" si="135"/>
        <v>7</v>
      </c>
      <c r="E383">
        <f t="shared" si="145"/>
        <v>64</v>
      </c>
      <c r="J383">
        <v>364</v>
      </c>
    </row>
    <row r="384" spans="1:10" x14ac:dyDescent="0.5">
      <c r="A384" t="s">
        <v>383</v>
      </c>
      <c r="B384">
        <v>1</v>
      </c>
      <c r="C384">
        <f t="shared" si="131"/>
        <v>1</v>
      </c>
      <c r="D384">
        <f t="shared" si="135"/>
        <v>8</v>
      </c>
      <c r="E384">
        <f t="shared" si="145"/>
        <v>128</v>
      </c>
      <c r="F384">
        <f t="shared" ref="F384" si="155">SUM(E377:E384)</f>
        <v>224</v>
      </c>
      <c r="G384" t="str">
        <f t="shared" ref="G384" si="156">DEC2BIN(F384)</f>
        <v>11100000</v>
      </c>
      <c r="H384" t="str">
        <f t="shared" ref="H384" si="157">DEC2HEX(F384)</f>
        <v>E0</v>
      </c>
      <c r="J384">
        <v>365</v>
      </c>
    </row>
    <row r="385" spans="1:10" x14ac:dyDescent="0.5">
      <c r="A385" t="s">
        <v>384</v>
      </c>
      <c r="B385">
        <v>1</v>
      </c>
      <c r="C385">
        <f t="shared" si="131"/>
        <v>1</v>
      </c>
      <c r="D385">
        <f t="shared" si="135"/>
        <v>1</v>
      </c>
      <c r="E385">
        <f t="shared" si="145"/>
        <v>1</v>
      </c>
      <c r="J385">
        <v>366</v>
      </c>
    </row>
    <row r="386" spans="1:10" x14ac:dyDescent="0.5">
      <c r="A386" t="s">
        <v>385</v>
      </c>
      <c r="B386">
        <v>1</v>
      </c>
      <c r="C386">
        <f t="shared" ref="C386:C449" si="158">IF(B386=1,1,0)</f>
        <v>1</v>
      </c>
      <c r="D386">
        <f t="shared" si="135"/>
        <v>2</v>
      </c>
      <c r="E386">
        <f t="shared" si="145"/>
        <v>2</v>
      </c>
      <c r="J386">
        <v>367</v>
      </c>
    </row>
    <row r="387" spans="1:10" x14ac:dyDescent="0.5">
      <c r="A387" t="s">
        <v>386</v>
      </c>
      <c r="C387">
        <f t="shared" si="158"/>
        <v>0</v>
      </c>
      <c r="D387">
        <f t="shared" si="135"/>
        <v>3</v>
      </c>
      <c r="E387">
        <f t="shared" si="145"/>
        <v>0</v>
      </c>
      <c r="J387">
        <v>369</v>
      </c>
    </row>
    <row r="388" spans="1:10" x14ac:dyDescent="0.5">
      <c r="A388" t="s">
        <v>387</v>
      </c>
      <c r="C388">
        <f t="shared" si="158"/>
        <v>0</v>
      </c>
      <c r="D388">
        <f t="shared" si="135"/>
        <v>4</v>
      </c>
      <c r="E388">
        <f t="shared" si="145"/>
        <v>0</v>
      </c>
      <c r="J388">
        <v>370</v>
      </c>
    </row>
    <row r="389" spans="1:10" x14ac:dyDescent="0.5">
      <c r="A389" t="s">
        <v>388</v>
      </c>
      <c r="C389">
        <f t="shared" si="158"/>
        <v>0</v>
      </c>
      <c r="D389">
        <f t="shared" si="135"/>
        <v>5</v>
      </c>
      <c r="E389">
        <f t="shared" si="145"/>
        <v>0</v>
      </c>
      <c r="J389">
        <v>371</v>
      </c>
    </row>
    <row r="390" spans="1:10" x14ac:dyDescent="0.5">
      <c r="A390" t="s">
        <v>389</v>
      </c>
      <c r="C390">
        <f t="shared" si="158"/>
        <v>0</v>
      </c>
      <c r="D390">
        <f t="shared" si="135"/>
        <v>6</v>
      </c>
      <c r="E390">
        <f t="shared" si="145"/>
        <v>0</v>
      </c>
      <c r="J390">
        <v>372</v>
      </c>
    </row>
    <row r="391" spans="1:10" x14ac:dyDescent="0.5">
      <c r="A391" t="s">
        <v>390</v>
      </c>
      <c r="C391">
        <f t="shared" si="158"/>
        <v>0</v>
      </c>
      <c r="D391">
        <f t="shared" si="135"/>
        <v>7</v>
      </c>
      <c r="E391">
        <f t="shared" si="145"/>
        <v>0</v>
      </c>
      <c r="J391">
        <v>373</v>
      </c>
    </row>
    <row r="392" spans="1:10" x14ac:dyDescent="0.5">
      <c r="A392" t="s">
        <v>391</v>
      </c>
      <c r="C392">
        <f t="shared" si="158"/>
        <v>0</v>
      </c>
      <c r="D392">
        <f t="shared" si="135"/>
        <v>8</v>
      </c>
      <c r="E392">
        <f t="shared" si="145"/>
        <v>0</v>
      </c>
      <c r="F392">
        <f t="shared" ref="F392" si="159">SUM(E385:E392)</f>
        <v>3</v>
      </c>
      <c r="G392" t="str">
        <f t="shared" ref="G392" si="160">DEC2BIN(F392)</f>
        <v>11</v>
      </c>
      <c r="H392" t="str">
        <f t="shared" ref="H392" si="161">DEC2HEX(F392)</f>
        <v>3</v>
      </c>
      <c r="J392">
        <v>374</v>
      </c>
    </row>
    <row r="393" spans="1:10" x14ac:dyDescent="0.5">
      <c r="A393" t="s">
        <v>392</v>
      </c>
      <c r="C393">
        <f t="shared" si="158"/>
        <v>0</v>
      </c>
      <c r="D393">
        <f t="shared" si="135"/>
        <v>1</v>
      </c>
      <c r="E393">
        <f t="shared" si="145"/>
        <v>0</v>
      </c>
      <c r="J393">
        <v>375</v>
      </c>
    </row>
    <row r="394" spans="1:10" x14ac:dyDescent="0.5">
      <c r="A394" t="s">
        <v>393</v>
      </c>
      <c r="C394">
        <f t="shared" si="158"/>
        <v>0</v>
      </c>
      <c r="D394">
        <f t="shared" ref="D394:D457" si="162">D386</f>
        <v>2</v>
      </c>
      <c r="E394">
        <f t="shared" si="145"/>
        <v>0</v>
      </c>
      <c r="J394">
        <v>377</v>
      </c>
    </row>
    <row r="395" spans="1:10" x14ac:dyDescent="0.5">
      <c r="A395" t="s">
        <v>394</v>
      </c>
      <c r="C395">
        <f t="shared" si="158"/>
        <v>0</v>
      </c>
      <c r="D395">
        <f t="shared" si="162"/>
        <v>3</v>
      </c>
      <c r="E395">
        <f t="shared" si="145"/>
        <v>0</v>
      </c>
      <c r="J395">
        <v>378</v>
      </c>
    </row>
    <row r="396" spans="1:10" x14ac:dyDescent="0.5">
      <c r="A396" t="s">
        <v>395</v>
      </c>
      <c r="C396">
        <f t="shared" si="158"/>
        <v>0</v>
      </c>
      <c r="D396">
        <f t="shared" si="162"/>
        <v>4</v>
      </c>
      <c r="E396">
        <f t="shared" si="145"/>
        <v>0</v>
      </c>
      <c r="J396">
        <v>379</v>
      </c>
    </row>
    <row r="397" spans="1:10" x14ac:dyDescent="0.5">
      <c r="A397" t="s">
        <v>396</v>
      </c>
      <c r="C397">
        <f t="shared" si="158"/>
        <v>0</v>
      </c>
      <c r="D397">
        <f t="shared" si="162"/>
        <v>5</v>
      </c>
      <c r="E397">
        <f t="shared" si="145"/>
        <v>0</v>
      </c>
      <c r="J397">
        <v>380</v>
      </c>
    </row>
    <row r="398" spans="1:10" x14ac:dyDescent="0.5">
      <c r="A398" t="s">
        <v>397</v>
      </c>
      <c r="C398">
        <f t="shared" si="158"/>
        <v>0</v>
      </c>
      <c r="D398">
        <f t="shared" si="162"/>
        <v>6</v>
      </c>
      <c r="E398">
        <f t="shared" si="145"/>
        <v>0</v>
      </c>
      <c r="J398">
        <v>381</v>
      </c>
    </row>
    <row r="399" spans="1:10" x14ac:dyDescent="0.5">
      <c r="A399" t="s">
        <v>398</v>
      </c>
      <c r="C399">
        <f t="shared" si="158"/>
        <v>0</v>
      </c>
      <c r="D399">
        <f t="shared" si="162"/>
        <v>7</v>
      </c>
      <c r="E399">
        <f t="shared" si="145"/>
        <v>0</v>
      </c>
      <c r="J399">
        <v>382</v>
      </c>
    </row>
    <row r="400" spans="1:10" x14ac:dyDescent="0.5">
      <c r="A400" t="s">
        <v>399</v>
      </c>
      <c r="C400">
        <f t="shared" si="158"/>
        <v>0</v>
      </c>
      <c r="D400">
        <f t="shared" si="162"/>
        <v>8</v>
      </c>
      <c r="E400">
        <f t="shared" si="145"/>
        <v>0</v>
      </c>
      <c r="F400">
        <f t="shared" ref="F400" si="163">SUM(E393:E400)</f>
        <v>0</v>
      </c>
      <c r="G400" t="str">
        <f t="shared" ref="G400" si="164">DEC2BIN(F400)</f>
        <v>0</v>
      </c>
      <c r="H400" t="str">
        <f t="shared" ref="H400" si="165">DEC2HEX(F400)</f>
        <v>0</v>
      </c>
      <c r="J400">
        <v>383</v>
      </c>
    </row>
    <row r="401" spans="1:10" x14ac:dyDescent="0.5">
      <c r="A401" t="s">
        <v>400</v>
      </c>
      <c r="C401">
        <f t="shared" si="158"/>
        <v>0</v>
      </c>
      <c r="D401">
        <f t="shared" si="162"/>
        <v>1</v>
      </c>
      <c r="E401">
        <f t="shared" si="145"/>
        <v>0</v>
      </c>
      <c r="J401">
        <v>385</v>
      </c>
    </row>
    <row r="402" spans="1:10" x14ac:dyDescent="0.5">
      <c r="A402" t="s">
        <v>401</v>
      </c>
      <c r="C402">
        <f t="shared" si="158"/>
        <v>0</v>
      </c>
      <c r="D402">
        <f t="shared" si="162"/>
        <v>2</v>
      </c>
      <c r="E402">
        <f t="shared" si="145"/>
        <v>0</v>
      </c>
      <c r="J402">
        <v>386</v>
      </c>
    </row>
    <row r="403" spans="1:10" x14ac:dyDescent="0.5">
      <c r="A403" t="s">
        <v>402</v>
      </c>
      <c r="C403">
        <f t="shared" si="158"/>
        <v>0</v>
      </c>
      <c r="D403">
        <f t="shared" si="162"/>
        <v>3</v>
      </c>
      <c r="E403">
        <f t="shared" si="145"/>
        <v>0</v>
      </c>
      <c r="J403">
        <v>387</v>
      </c>
    </row>
    <row r="404" spans="1:10" x14ac:dyDescent="0.5">
      <c r="A404" t="s">
        <v>403</v>
      </c>
      <c r="C404">
        <f t="shared" si="158"/>
        <v>0</v>
      </c>
      <c r="D404">
        <f t="shared" si="162"/>
        <v>4</v>
      </c>
      <c r="E404">
        <f t="shared" si="145"/>
        <v>0</v>
      </c>
      <c r="J404">
        <v>388</v>
      </c>
    </row>
    <row r="405" spans="1:10" x14ac:dyDescent="0.5">
      <c r="A405" t="s">
        <v>404</v>
      </c>
      <c r="C405">
        <f t="shared" si="158"/>
        <v>0</v>
      </c>
      <c r="D405">
        <f t="shared" si="162"/>
        <v>5</v>
      </c>
      <c r="E405">
        <f t="shared" si="145"/>
        <v>0</v>
      </c>
      <c r="J405">
        <v>389</v>
      </c>
    </row>
    <row r="406" spans="1:10" x14ac:dyDescent="0.5">
      <c r="A406" t="s">
        <v>405</v>
      </c>
      <c r="C406">
        <f t="shared" si="158"/>
        <v>0</v>
      </c>
      <c r="D406">
        <f t="shared" si="162"/>
        <v>6</v>
      </c>
      <c r="E406">
        <f t="shared" si="145"/>
        <v>0</v>
      </c>
      <c r="J406">
        <v>390</v>
      </c>
    </row>
    <row r="407" spans="1:10" x14ac:dyDescent="0.5">
      <c r="A407" t="s">
        <v>406</v>
      </c>
      <c r="C407">
        <f t="shared" si="158"/>
        <v>0</v>
      </c>
      <c r="D407">
        <f t="shared" si="162"/>
        <v>7</v>
      </c>
      <c r="E407">
        <f t="shared" si="145"/>
        <v>0</v>
      </c>
      <c r="J407">
        <v>391</v>
      </c>
    </row>
    <row r="408" spans="1:10" x14ac:dyDescent="0.5">
      <c r="A408" t="s">
        <v>407</v>
      </c>
      <c r="C408">
        <f t="shared" si="158"/>
        <v>0</v>
      </c>
      <c r="D408">
        <f t="shared" si="162"/>
        <v>8</v>
      </c>
      <c r="E408">
        <f t="shared" si="145"/>
        <v>0</v>
      </c>
      <c r="F408">
        <f t="shared" ref="F408" si="166">SUM(E401:E408)</f>
        <v>0</v>
      </c>
      <c r="G408" t="str">
        <f t="shared" ref="G408" si="167">DEC2BIN(F408)</f>
        <v>0</v>
      </c>
      <c r="H408" t="str">
        <f t="shared" ref="H408" si="168">DEC2HEX(F408)</f>
        <v>0</v>
      </c>
      <c r="J408">
        <v>393</v>
      </c>
    </row>
    <row r="409" spans="1:10" x14ac:dyDescent="0.5">
      <c r="A409" t="s">
        <v>408</v>
      </c>
      <c r="C409">
        <f t="shared" si="158"/>
        <v>0</v>
      </c>
      <c r="D409">
        <f t="shared" si="162"/>
        <v>1</v>
      </c>
      <c r="E409">
        <f t="shared" si="145"/>
        <v>0</v>
      </c>
      <c r="J409">
        <v>394</v>
      </c>
    </row>
    <row r="410" spans="1:10" x14ac:dyDescent="0.5">
      <c r="A410" t="s">
        <v>409</v>
      </c>
      <c r="C410">
        <f t="shared" si="158"/>
        <v>0</v>
      </c>
      <c r="D410">
        <f t="shared" si="162"/>
        <v>2</v>
      </c>
      <c r="E410">
        <f t="shared" si="145"/>
        <v>0</v>
      </c>
      <c r="J410">
        <v>395</v>
      </c>
    </row>
    <row r="411" spans="1:10" x14ac:dyDescent="0.5">
      <c r="A411" t="s">
        <v>410</v>
      </c>
      <c r="C411">
        <f t="shared" si="158"/>
        <v>0</v>
      </c>
      <c r="D411">
        <f t="shared" si="162"/>
        <v>3</v>
      </c>
      <c r="E411">
        <f t="shared" si="145"/>
        <v>0</v>
      </c>
      <c r="J411">
        <v>396</v>
      </c>
    </row>
    <row r="412" spans="1:10" x14ac:dyDescent="0.5">
      <c r="A412" t="s">
        <v>411</v>
      </c>
      <c r="C412">
        <f t="shared" si="158"/>
        <v>0</v>
      </c>
      <c r="D412">
        <f t="shared" si="162"/>
        <v>4</v>
      </c>
      <c r="E412">
        <f t="shared" si="145"/>
        <v>0</v>
      </c>
      <c r="J412">
        <v>397</v>
      </c>
    </row>
    <row r="413" spans="1:10" x14ac:dyDescent="0.5">
      <c r="A413" t="s">
        <v>412</v>
      </c>
      <c r="C413">
        <f t="shared" si="158"/>
        <v>0</v>
      </c>
      <c r="D413">
        <f t="shared" si="162"/>
        <v>5</v>
      </c>
      <c r="E413">
        <f t="shared" si="145"/>
        <v>0</v>
      </c>
      <c r="J413">
        <v>398</v>
      </c>
    </row>
    <row r="414" spans="1:10" x14ac:dyDescent="0.5">
      <c r="A414" t="s">
        <v>413</v>
      </c>
      <c r="C414">
        <f t="shared" si="158"/>
        <v>0</v>
      </c>
      <c r="D414">
        <f t="shared" si="162"/>
        <v>6</v>
      </c>
      <c r="E414">
        <f t="shared" si="145"/>
        <v>0</v>
      </c>
      <c r="J414">
        <v>399</v>
      </c>
    </row>
    <row r="415" spans="1:10" x14ac:dyDescent="0.5">
      <c r="A415" t="s">
        <v>414</v>
      </c>
      <c r="C415">
        <f t="shared" si="158"/>
        <v>0</v>
      </c>
      <c r="D415">
        <f t="shared" si="162"/>
        <v>7</v>
      </c>
      <c r="E415">
        <f t="shared" si="145"/>
        <v>0</v>
      </c>
      <c r="J415">
        <v>401</v>
      </c>
    </row>
    <row r="416" spans="1:10" x14ac:dyDescent="0.5">
      <c r="A416" t="s">
        <v>415</v>
      </c>
      <c r="C416">
        <f t="shared" si="158"/>
        <v>0</v>
      </c>
      <c r="D416">
        <f t="shared" si="162"/>
        <v>8</v>
      </c>
      <c r="E416">
        <f t="shared" si="145"/>
        <v>0</v>
      </c>
      <c r="F416">
        <f t="shared" ref="F416" si="169">SUM(E409:E416)</f>
        <v>0</v>
      </c>
      <c r="G416" t="str">
        <f t="shared" ref="G416" si="170">DEC2BIN(F416)</f>
        <v>0</v>
      </c>
      <c r="H416" t="str">
        <f t="shared" ref="H416" si="171">DEC2HEX(F416)</f>
        <v>0</v>
      </c>
      <c r="J416">
        <v>402</v>
      </c>
    </row>
    <row r="417" spans="1:10" x14ac:dyDescent="0.5">
      <c r="A417" t="s">
        <v>416</v>
      </c>
      <c r="C417">
        <f t="shared" si="158"/>
        <v>0</v>
      </c>
      <c r="D417">
        <f t="shared" si="162"/>
        <v>1</v>
      </c>
      <c r="E417">
        <f t="shared" si="145"/>
        <v>0</v>
      </c>
      <c r="J417">
        <v>403</v>
      </c>
    </row>
    <row r="418" spans="1:10" x14ac:dyDescent="0.5">
      <c r="A418" t="s">
        <v>417</v>
      </c>
      <c r="C418">
        <f t="shared" si="158"/>
        <v>0</v>
      </c>
      <c r="D418">
        <f t="shared" si="162"/>
        <v>2</v>
      </c>
      <c r="E418">
        <f t="shared" ref="E418:E481" si="172">C418*2^(D418-1)</f>
        <v>0</v>
      </c>
      <c r="J418">
        <v>404</v>
      </c>
    </row>
    <row r="419" spans="1:10" x14ac:dyDescent="0.5">
      <c r="A419" t="s">
        <v>418</v>
      </c>
      <c r="C419">
        <f t="shared" si="158"/>
        <v>0</v>
      </c>
      <c r="D419">
        <f t="shared" si="162"/>
        <v>3</v>
      </c>
      <c r="E419">
        <f t="shared" si="172"/>
        <v>0</v>
      </c>
      <c r="J419">
        <v>405</v>
      </c>
    </row>
    <row r="420" spans="1:10" x14ac:dyDescent="0.5">
      <c r="A420" t="s">
        <v>419</v>
      </c>
      <c r="C420">
        <f t="shared" si="158"/>
        <v>0</v>
      </c>
      <c r="D420">
        <f t="shared" si="162"/>
        <v>4</v>
      </c>
      <c r="E420">
        <f t="shared" si="172"/>
        <v>0</v>
      </c>
      <c r="J420">
        <v>406</v>
      </c>
    </row>
    <row r="421" spans="1:10" x14ac:dyDescent="0.5">
      <c r="A421" t="s">
        <v>420</v>
      </c>
      <c r="C421">
        <f t="shared" si="158"/>
        <v>0</v>
      </c>
      <c r="D421">
        <f t="shared" si="162"/>
        <v>5</v>
      </c>
      <c r="E421">
        <f t="shared" si="172"/>
        <v>0</v>
      </c>
      <c r="J421">
        <v>407</v>
      </c>
    </row>
    <row r="422" spans="1:10" x14ac:dyDescent="0.5">
      <c r="A422" t="s">
        <v>421</v>
      </c>
      <c r="C422">
        <f t="shared" si="158"/>
        <v>0</v>
      </c>
      <c r="D422">
        <f t="shared" si="162"/>
        <v>6</v>
      </c>
      <c r="E422">
        <f t="shared" si="172"/>
        <v>0</v>
      </c>
      <c r="J422">
        <v>409</v>
      </c>
    </row>
    <row r="423" spans="1:10" x14ac:dyDescent="0.5">
      <c r="A423" t="s">
        <v>422</v>
      </c>
      <c r="C423">
        <f t="shared" si="158"/>
        <v>0</v>
      </c>
      <c r="D423">
        <f t="shared" si="162"/>
        <v>7</v>
      </c>
      <c r="E423">
        <f t="shared" si="172"/>
        <v>0</v>
      </c>
      <c r="J423">
        <v>410</v>
      </c>
    </row>
    <row r="424" spans="1:10" x14ac:dyDescent="0.5">
      <c r="A424" t="s">
        <v>423</v>
      </c>
      <c r="C424">
        <f t="shared" si="158"/>
        <v>0</v>
      </c>
      <c r="D424">
        <f t="shared" si="162"/>
        <v>8</v>
      </c>
      <c r="E424">
        <f t="shared" si="172"/>
        <v>0</v>
      </c>
      <c r="F424">
        <f t="shared" ref="F424" si="173">SUM(E417:E424)</f>
        <v>0</v>
      </c>
      <c r="G424" t="str">
        <f t="shared" ref="G424" si="174">DEC2BIN(F424)</f>
        <v>0</v>
      </c>
      <c r="H424" t="str">
        <f t="shared" ref="H424" si="175">DEC2HEX(F424)</f>
        <v>0</v>
      </c>
      <c r="J424">
        <v>411</v>
      </c>
    </row>
    <row r="425" spans="1:10" x14ac:dyDescent="0.5">
      <c r="A425" t="s">
        <v>424</v>
      </c>
      <c r="C425">
        <f t="shared" si="158"/>
        <v>0</v>
      </c>
      <c r="D425">
        <f t="shared" si="162"/>
        <v>1</v>
      </c>
      <c r="E425">
        <f t="shared" si="172"/>
        <v>0</v>
      </c>
      <c r="J425">
        <v>412</v>
      </c>
    </row>
    <row r="426" spans="1:10" x14ac:dyDescent="0.5">
      <c r="A426" t="s">
        <v>425</v>
      </c>
      <c r="C426">
        <f t="shared" si="158"/>
        <v>0</v>
      </c>
      <c r="D426">
        <f t="shared" si="162"/>
        <v>2</v>
      </c>
      <c r="E426">
        <f t="shared" si="172"/>
        <v>0</v>
      </c>
      <c r="J426">
        <v>413</v>
      </c>
    </row>
    <row r="427" spans="1:10" x14ac:dyDescent="0.5">
      <c r="A427" t="s">
        <v>426</v>
      </c>
      <c r="C427">
        <f t="shared" si="158"/>
        <v>0</v>
      </c>
      <c r="D427">
        <f t="shared" si="162"/>
        <v>3</v>
      </c>
      <c r="E427">
        <f t="shared" si="172"/>
        <v>0</v>
      </c>
      <c r="J427">
        <v>414</v>
      </c>
    </row>
    <row r="428" spans="1:10" x14ac:dyDescent="0.5">
      <c r="A428" t="s">
        <v>427</v>
      </c>
      <c r="C428">
        <f t="shared" si="158"/>
        <v>0</v>
      </c>
      <c r="D428">
        <f t="shared" si="162"/>
        <v>4</v>
      </c>
      <c r="E428">
        <f t="shared" si="172"/>
        <v>0</v>
      </c>
      <c r="J428">
        <v>415</v>
      </c>
    </row>
    <row r="429" spans="1:10" x14ac:dyDescent="0.5">
      <c r="A429" t="s">
        <v>428</v>
      </c>
      <c r="C429">
        <f t="shared" si="158"/>
        <v>0</v>
      </c>
      <c r="D429">
        <f t="shared" si="162"/>
        <v>5</v>
      </c>
      <c r="E429">
        <f t="shared" si="172"/>
        <v>0</v>
      </c>
      <c r="J429">
        <v>417</v>
      </c>
    </row>
    <row r="430" spans="1:10" x14ac:dyDescent="0.5">
      <c r="A430" t="s">
        <v>429</v>
      </c>
      <c r="C430">
        <f t="shared" si="158"/>
        <v>0</v>
      </c>
      <c r="D430">
        <f t="shared" si="162"/>
        <v>6</v>
      </c>
      <c r="E430">
        <f t="shared" si="172"/>
        <v>0</v>
      </c>
      <c r="J430">
        <v>418</v>
      </c>
    </row>
    <row r="431" spans="1:10" x14ac:dyDescent="0.5">
      <c r="A431" t="s">
        <v>430</v>
      </c>
      <c r="C431">
        <f t="shared" si="158"/>
        <v>0</v>
      </c>
      <c r="D431">
        <f t="shared" si="162"/>
        <v>7</v>
      </c>
      <c r="E431">
        <f t="shared" si="172"/>
        <v>0</v>
      </c>
      <c r="J431">
        <v>419</v>
      </c>
    </row>
    <row r="432" spans="1:10" x14ac:dyDescent="0.5">
      <c r="A432" t="s">
        <v>431</v>
      </c>
      <c r="C432">
        <f t="shared" si="158"/>
        <v>0</v>
      </c>
      <c r="D432">
        <f t="shared" si="162"/>
        <v>8</v>
      </c>
      <c r="E432">
        <f t="shared" si="172"/>
        <v>0</v>
      </c>
      <c r="F432">
        <f t="shared" ref="F432" si="176">SUM(E425:E432)</f>
        <v>0</v>
      </c>
      <c r="G432" t="str">
        <f t="shared" ref="G432" si="177">DEC2BIN(F432)</f>
        <v>0</v>
      </c>
      <c r="H432" t="str">
        <f t="shared" ref="H432" si="178">DEC2HEX(F432)</f>
        <v>0</v>
      </c>
      <c r="J432">
        <v>420</v>
      </c>
    </row>
    <row r="433" spans="1:10" x14ac:dyDescent="0.5">
      <c r="A433" t="s">
        <v>432</v>
      </c>
      <c r="C433">
        <f t="shared" si="158"/>
        <v>0</v>
      </c>
      <c r="D433">
        <f t="shared" si="162"/>
        <v>1</v>
      </c>
      <c r="E433">
        <f t="shared" si="172"/>
        <v>0</v>
      </c>
      <c r="J433">
        <v>421</v>
      </c>
    </row>
    <row r="434" spans="1:10" x14ac:dyDescent="0.5">
      <c r="A434" t="s">
        <v>433</v>
      </c>
      <c r="C434">
        <f t="shared" si="158"/>
        <v>0</v>
      </c>
      <c r="D434">
        <f t="shared" si="162"/>
        <v>2</v>
      </c>
      <c r="E434">
        <f t="shared" si="172"/>
        <v>0</v>
      </c>
      <c r="J434">
        <v>422</v>
      </c>
    </row>
    <row r="435" spans="1:10" x14ac:dyDescent="0.5">
      <c r="A435" t="s">
        <v>434</v>
      </c>
      <c r="C435">
        <f t="shared" si="158"/>
        <v>0</v>
      </c>
      <c r="D435">
        <f t="shared" si="162"/>
        <v>3</v>
      </c>
      <c r="E435">
        <f t="shared" si="172"/>
        <v>0</v>
      </c>
      <c r="J435">
        <v>423</v>
      </c>
    </row>
    <row r="436" spans="1:10" x14ac:dyDescent="0.5">
      <c r="A436" t="s">
        <v>435</v>
      </c>
      <c r="C436">
        <f t="shared" si="158"/>
        <v>0</v>
      </c>
      <c r="D436">
        <f t="shared" si="162"/>
        <v>4</v>
      </c>
      <c r="E436">
        <f t="shared" si="172"/>
        <v>0</v>
      </c>
      <c r="J436">
        <v>425</v>
      </c>
    </row>
    <row r="437" spans="1:10" x14ac:dyDescent="0.5">
      <c r="A437" t="s">
        <v>436</v>
      </c>
      <c r="C437">
        <f t="shared" si="158"/>
        <v>0</v>
      </c>
      <c r="D437">
        <f t="shared" si="162"/>
        <v>5</v>
      </c>
      <c r="E437">
        <f t="shared" si="172"/>
        <v>0</v>
      </c>
      <c r="J437">
        <v>426</v>
      </c>
    </row>
    <row r="438" spans="1:10" x14ac:dyDescent="0.5">
      <c r="A438" t="s">
        <v>437</v>
      </c>
      <c r="C438">
        <f t="shared" si="158"/>
        <v>0</v>
      </c>
      <c r="D438">
        <f t="shared" si="162"/>
        <v>6</v>
      </c>
      <c r="E438">
        <f t="shared" si="172"/>
        <v>0</v>
      </c>
      <c r="J438">
        <v>427</v>
      </c>
    </row>
    <row r="439" spans="1:10" x14ac:dyDescent="0.5">
      <c r="A439" t="s">
        <v>438</v>
      </c>
      <c r="C439">
        <f t="shared" si="158"/>
        <v>0</v>
      </c>
      <c r="D439">
        <f t="shared" si="162"/>
        <v>7</v>
      </c>
      <c r="E439">
        <f t="shared" si="172"/>
        <v>0</v>
      </c>
      <c r="J439">
        <v>428</v>
      </c>
    </row>
    <row r="440" spans="1:10" x14ac:dyDescent="0.5">
      <c r="A440" t="s">
        <v>439</v>
      </c>
      <c r="C440">
        <f t="shared" si="158"/>
        <v>0</v>
      </c>
      <c r="D440">
        <f t="shared" si="162"/>
        <v>8</v>
      </c>
      <c r="E440">
        <f t="shared" si="172"/>
        <v>0</v>
      </c>
      <c r="F440">
        <f t="shared" ref="F440" si="179">SUM(E433:E440)</f>
        <v>0</v>
      </c>
      <c r="G440" t="str">
        <f t="shared" ref="G440" si="180">DEC2BIN(F440)</f>
        <v>0</v>
      </c>
      <c r="H440" t="str">
        <f t="shared" ref="H440" si="181">DEC2HEX(F440)</f>
        <v>0</v>
      </c>
      <c r="J440">
        <v>429</v>
      </c>
    </row>
    <row r="441" spans="1:10" x14ac:dyDescent="0.5">
      <c r="A441" t="s">
        <v>440</v>
      </c>
      <c r="C441">
        <f t="shared" si="158"/>
        <v>0</v>
      </c>
      <c r="D441">
        <f t="shared" si="162"/>
        <v>1</v>
      </c>
      <c r="E441">
        <f t="shared" si="172"/>
        <v>0</v>
      </c>
      <c r="J441">
        <v>430</v>
      </c>
    </row>
    <row r="442" spans="1:10" x14ac:dyDescent="0.5">
      <c r="A442" t="s">
        <v>441</v>
      </c>
      <c r="C442">
        <f t="shared" si="158"/>
        <v>0</v>
      </c>
      <c r="D442">
        <f t="shared" si="162"/>
        <v>2</v>
      </c>
      <c r="E442">
        <f t="shared" si="172"/>
        <v>0</v>
      </c>
      <c r="J442">
        <v>431</v>
      </c>
    </row>
    <row r="443" spans="1:10" x14ac:dyDescent="0.5">
      <c r="A443" t="s">
        <v>442</v>
      </c>
      <c r="C443">
        <f t="shared" si="158"/>
        <v>0</v>
      </c>
      <c r="D443">
        <f t="shared" si="162"/>
        <v>3</v>
      </c>
      <c r="E443">
        <f t="shared" si="172"/>
        <v>0</v>
      </c>
      <c r="J443">
        <v>433</v>
      </c>
    </row>
    <row r="444" spans="1:10" x14ac:dyDescent="0.5">
      <c r="A444" t="s">
        <v>443</v>
      </c>
      <c r="C444">
        <f t="shared" si="158"/>
        <v>0</v>
      </c>
      <c r="D444">
        <f t="shared" si="162"/>
        <v>4</v>
      </c>
      <c r="E444">
        <f t="shared" si="172"/>
        <v>0</v>
      </c>
      <c r="J444">
        <v>434</v>
      </c>
    </row>
    <row r="445" spans="1:10" x14ac:dyDescent="0.5">
      <c r="A445" t="s">
        <v>444</v>
      </c>
      <c r="C445">
        <f t="shared" si="158"/>
        <v>0</v>
      </c>
      <c r="D445">
        <f t="shared" si="162"/>
        <v>5</v>
      </c>
      <c r="E445">
        <f t="shared" si="172"/>
        <v>0</v>
      </c>
      <c r="J445">
        <v>435</v>
      </c>
    </row>
    <row r="446" spans="1:10" x14ac:dyDescent="0.5">
      <c r="A446" t="s">
        <v>445</v>
      </c>
      <c r="C446">
        <f t="shared" si="158"/>
        <v>0</v>
      </c>
      <c r="D446">
        <f t="shared" si="162"/>
        <v>6</v>
      </c>
      <c r="E446">
        <f t="shared" si="172"/>
        <v>0</v>
      </c>
      <c r="J446">
        <v>436</v>
      </c>
    </row>
    <row r="447" spans="1:10" x14ac:dyDescent="0.5">
      <c r="A447" t="s">
        <v>446</v>
      </c>
      <c r="C447">
        <f t="shared" si="158"/>
        <v>0</v>
      </c>
      <c r="D447">
        <f t="shared" si="162"/>
        <v>7</v>
      </c>
      <c r="E447">
        <f t="shared" si="172"/>
        <v>0</v>
      </c>
      <c r="J447">
        <v>437</v>
      </c>
    </row>
    <row r="448" spans="1:10" x14ac:dyDescent="0.5">
      <c r="A448" t="s">
        <v>447</v>
      </c>
      <c r="C448">
        <f t="shared" si="158"/>
        <v>0</v>
      </c>
      <c r="D448">
        <f t="shared" si="162"/>
        <v>8</v>
      </c>
      <c r="E448">
        <f t="shared" si="172"/>
        <v>0</v>
      </c>
      <c r="F448">
        <f t="shared" ref="F448" si="182">SUM(E441:E448)</f>
        <v>0</v>
      </c>
      <c r="G448" t="str">
        <f t="shared" ref="G448" si="183">DEC2BIN(F448)</f>
        <v>0</v>
      </c>
      <c r="H448" t="str">
        <f t="shared" ref="H448" si="184">DEC2HEX(F448)</f>
        <v>0</v>
      </c>
      <c r="J448">
        <v>438</v>
      </c>
    </row>
    <row r="449" spans="1:10" x14ac:dyDescent="0.5">
      <c r="A449" t="s">
        <v>448</v>
      </c>
      <c r="C449">
        <f t="shared" si="158"/>
        <v>0</v>
      </c>
      <c r="D449">
        <f t="shared" si="162"/>
        <v>1</v>
      </c>
      <c r="E449">
        <f t="shared" si="172"/>
        <v>0</v>
      </c>
      <c r="J449">
        <v>439</v>
      </c>
    </row>
    <row r="450" spans="1:10" x14ac:dyDescent="0.5">
      <c r="A450" t="s">
        <v>449</v>
      </c>
      <c r="C450">
        <f t="shared" ref="C450:C507" si="185">IF(B450=1,1,0)</f>
        <v>0</v>
      </c>
      <c r="D450">
        <f t="shared" si="162"/>
        <v>2</v>
      </c>
      <c r="E450">
        <f t="shared" si="172"/>
        <v>0</v>
      </c>
      <c r="J450">
        <v>441</v>
      </c>
    </row>
    <row r="451" spans="1:10" x14ac:dyDescent="0.5">
      <c r="A451" t="s">
        <v>450</v>
      </c>
      <c r="C451">
        <f t="shared" si="185"/>
        <v>0</v>
      </c>
      <c r="D451">
        <f t="shared" si="162"/>
        <v>3</v>
      </c>
      <c r="E451">
        <f t="shared" si="172"/>
        <v>0</v>
      </c>
      <c r="J451">
        <v>442</v>
      </c>
    </row>
    <row r="452" spans="1:10" x14ac:dyDescent="0.5">
      <c r="A452" t="s">
        <v>451</v>
      </c>
      <c r="C452">
        <f t="shared" si="185"/>
        <v>0</v>
      </c>
      <c r="D452">
        <f t="shared" si="162"/>
        <v>4</v>
      </c>
      <c r="E452">
        <f t="shared" si="172"/>
        <v>0</v>
      </c>
      <c r="J452">
        <v>443</v>
      </c>
    </row>
    <row r="453" spans="1:10" x14ac:dyDescent="0.5">
      <c r="A453" t="s">
        <v>452</v>
      </c>
      <c r="C453">
        <f t="shared" si="185"/>
        <v>0</v>
      </c>
      <c r="D453">
        <f t="shared" si="162"/>
        <v>5</v>
      </c>
      <c r="E453">
        <f t="shared" si="172"/>
        <v>0</v>
      </c>
      <c r="J453">
        <v>444</v>
      </c>
    </row>
    <row r="454" spans="1:10" x14ac:dyDescent="0.5">
      <c r="A454" t="s">
        <v>453</v>
      </c>
      <c r="C454">
        <f t="shared" si="185"/>
        <v>0</v>
      </c>
      <c r="D454">
        <f t="shared" si="162"/>
        <v>6</v>
      </c>
      <c r="E454">
        <f t="shared" si="172"/>
        <v>0</v>
      </c>
      <c r="J454">
        <v>445</v>
      </c>
    </row>
    <row r="455" spans="1:10" x14ac:dyDescent="0.5">
      <c r="A455" t="s">
        <v>454</v>
      </c>
      <c r="C455">
        <f t="shared" si="185"/>
        <v>0</v>
      </c>
      <c r="D455">
        <f t="shared" si="162"/>
        <v>7</v>
      </c>
      <c r="E455">
        <f t="shared" si="172"/>
        <v>0</v>
      </c>
      <c r="J455">
        <v>446</v>
      </c>
    </row>
    <row r="456" spans="1:10" x14ac:dyDescent="0.5">
      <c r="A456" t="s">
        <v>455</v>
      </c>
      <c r="C456">
        <f t="shared" si="185"/>
        <v>0</v>
      </c>
      <c r="D456">
        <f t="shared" si="162"/>
        <v>8</v>
      </c>
      <c r="E456">
        <f t="shared" si="172"/>
        <v>0</v>
      </c>
      <c r="F456">
        <f t="shared" ref="F456" si="186">SUM(E449:E456)</f>
        <v>0</v>
      </c>
      <c r="G456" t="str">
        <f t="shared" ref="G456" si="187">DEC2BIN(F456)</f>
        <v>0</v>
      </c>
      <c r="H456" t="str">
        <f t="shared" ref="H456" si="188">DEC2HEX(F456)</f>
        <v>0</v>
      </c>
      <c r="J456">
        <v>447</v>
      </c>
    </row>
    <row r="457" spans="1:10" x14ac:dyDescent="0.5">
      <c r="A457" t="s">
        <v>456</v>
      </c>
      <c r="C457">
        <f t="shared" si="185"/>
        <v>0</v>
      </c>
      <c r="D457">
        <f t="shared" si="162"/>
        <v>1</v>
      </c>
      <c r="E457">
        <f t="shared" si="172"/>
        <v>0</v>
      </c>
      <c r="J457">
        <v>449</v>
      </c>
    </row>
    <row r="458" spans="1:10" x14ac:dyDescent="0.5">
      <c r="A458" t="s">
        <v>457</v>
      </c>
      <c r="C458">
        <f t="shared" si="185"/>
        <v>0</v>
      </c>
      <c r="D458">
        <f t="shared" ref="D458:D507" si="189">D450</f>
        <v>2</v>
      </c>
      <c r="E458">
        <f t="shared" si="172"/>
        <v>0</v>
      </c>
      <c r="J458">
        <v>450</v>
      </c>
    </row>
    <row r="459" spans="1:10" x14ac:dyDescent="0.5">
      <c r="A459" t="s">
        <v>458</v>
      </c>
      <c r="C459">
        <f t="shared" si="185"/>
        <v>0</v>
      </c>
      <c r="D459">
        <f t="shared" si="189"/>
        <v>3</v>
      </c>
      <c r="E459">
        <f t="shared" si="172"/>
        <v>0</v>
      </c>
      <c r="J459">
        <v>451</v>
      </c>
    </row>
    <row r="460" spans="1:10" x14ac:dyDescent="0.5">
      <c r="A460" t="s">
        <v>459</v>
      </c>
      <c r="C460">
        <f t="shared" si="185"/>
        <v>0</v>
      </c>
      <c r="D460">
        <f t="shared" si="189"/>
        <v>4</v>
      </c>
      <c r="E460">
        <f t="shared" si="172"/>
        <v>0</v>
      </c>
      <c r="J460">
        <v>452</v>
      </c>
    </row>
    <row r="461" spans="1:10" x14ac:dyDescent="0.5">
      <c r="A461" t="s">
        <v>460</v>
      </c>
      <c r="C461">
        <f t="shared" si="185"/>
        <v>0</v>
      </c>
      <c r="D461">
        <f t="shared" si="189"/>
        <v>5</v>
      </c>
      <c r="E461">
        <f t="shared" si="172"/>
        <v>0</v>
      </c>
      <c r="J461">
        <v>453</v>
      </c>
    </row>
    <row r="462" spans="1:10" x14ac:dyDescent="0.5">
      <c r="A462" t="s">
        <v>461</v>
      </c>
      <c r="C462">
        <f t="shared" si="185"/>
        <v>0</v>
      </c>
      <c r="D462">
        <f t="shared" si="189"/>
        <v>6</v>
      </c>
      <c r="E462">
        <f t="shared" si="172"/>
        <v>0</v>
      </c>
      <c r="J462">
        <v>454</v>
      </c>
    </row>
    <row r="463" spans="1:10" x14ac:dyDescent="0.5">
      <c r="A463" t="s">
        <v>462</v>
      </c>
      <c r="C463">
        <f t="shared" si="185"/>
        <v>0</v>
      </c>
      <c r="D463">
        <f t="shared" si="189"/>
        <v>7</v>
      </c>
      <c r="E463">
        <f t="shared" si="172"/>
        <v>0</v>
      </c>
      <c r="J463">
        <v>455</v>
      </c>
    </row>
    <row r="464" spans="1:10" x14ac:dyDescent="0.5">
      <c r="A464" t="s">
        <v>463</v>
      </c>
      <c r="C464">
        <f t="shared" si="185"/>
        <v>0</v>
      </c>
      <c r="D464">
        <f t="shared" si="189"/>
        <v>8</v>
      </c>
      <c r="E464">
        <f t="shared" si="172"/>
        <v>0</v>
      </c>
      <c r="F464">
        <f t="shared" ref="F464" si="190">SUM(E457:E464)</f>
        <v>0</v>
      </c>
      <c r="G464" t="str">
        <f t="shared" ref="G464" si="191">DEC2BIN(F464)</f>
        <v>0</v>
      </c>
      <c r="H464" t="str">
        <f t="shared" ref="H464" si="192">DEC2HEX(F464)</f>
        <v>0</v>
      </c>
      <c r="J464">
        <v>457</v>
      </c>
    </row>
    <row r="465" spans="1:10" x14ac:dyDescent="0.5">
      <c r="A465" t="s">
        <v>464</v>
      </c>
      <c r="C465">
        <f t="shared" si="185"/>
        <v>0</v>
      </c>
      <c r="D465">
        <f t="shared" si="189"/>
        <v>1</v>
      </c>
      <c r="E465">
        <f t="shared" si="172"/>
        <v>0</v>
      </c>
      <c r="J465">
        <v>458</v>
      </c>
    </row>
    <row r="466" spans="1:10" x14ac:dyDescent="0.5">
      <c r="A466" t="s">
        <v>465</v>
      </c>
      <c r="C466">
        <f t="shared" si="185"/>
        <v>0</v>
      </c>
      <c r="D466">
        <f t="shared" si="189"/>
        <v>2</v>
      </c>
      <c r="E466">
        <f t="shared" si="172"/>
        <v>0</v>
      </c>
      <c r="J466">
        <v>459</v>
      </c>
    </row>
    <row r="467" spans="1:10" x14ac:dyDescent="0.5">
      <c r="A467" t="s">
        <v>466</v>
      </c>
      <c r="C467">
        <f t="shared" si="185"/>
        <v>0</v>
      </c>
      <c r="D467">
        <f t="shared" si="189"/>
        <v>3</v>
      </c>
      <c r="E467">
        <f t="shared" si="172"/>
        <v>0</v>
      </c>
      <c r="J467">
        <v>460</v>
      </c>
    </row>
    <row r="468" spans="1:10" x14ac:dyDescent="0.5">
      <c r="A468" t="s">
        <v>467</v>
      </c>
      <c r="C468">
        <f t="shared" si="185"/>
        <v>0</v>
      </c>
      <c r="D468">
        <f t="shared" si="189"/>
        <v>4</v>
      </c>
      <c r="E468">
        <f t="shared" si="172"/>
        <v>0</v>
      </c>
      <c r="J468">
        <v>461</v>
      </c>
    </row>
    <row r="469" spans="1:10" x14ac:dyDescent="0.5">
      <c r="A469" t="s">
        <v>468</v>
      </c>
      <c r="C469">
        <f t="shared" si="185"/>
        <v>0</v>
      </c>
      <c r="D469">
        <f t="shared" si="189"/>
        <v>5</v>
      </c>
      <c r="E469">
        <f t="shared" si="172"/>
        <v>0</v>
      </c>
      <c r="J469">
        <v>462</v>
      </c>
    </row>
    <row r="470" spans="1:10" x14ac:dyDescent="0.5">
      <c r="A470" t="s">
        <v>469</v>
      </c>
      <c r="C470">
        <f t="shared" si="185"/>
        <v>0</v>
      </c>
      <c r="D470">
        <f t="shared" si="189"/>
        <v>6</v>
      </c>
      <c r="E470">
        <f t="shared" si="172"/>
        <v>0</v>
      </c>
      <c r="J470">
        <v>463</v>
      </c>
    </row>
    <row r="471" spans="1:10" x14ac:dyDescent="0.5">
      <c r="A471" t="s">
        <v>470</v>
      </c>
      <c r="C471">
        <f t="shared" si="185"/>
        <v>0</v>
      </c>
      <c r="D471">
        <f t="shared" si="189"/>
        <v>7</v>
      </c>
      <c r="E471">
        <f t="shared" si="172"/>
        <v>0</v>
      </c>
      <c r="J471">
        <v>465</v>
      </c>
    </row>
    <row r="472" spans="1:10" x14ac:dyDescent="0.5">
      <c r="A472" t="s">
        <v>471</v>
      </c>
      <c r="C472">
        <f t="shared" si="185"/>
        <v>0</v>
      </c>
      <c r="D472">
        <f t="shared" si="189"/>
        <v>8</v>
      </c>
      <c r="E472">
        <f t="shared" si="172"/>
        <v>0</v>
      </c>
      <c r="F472">
        <f t="shared" ref="F472" si="193">SUM(E465:E472)</f>
        <v>0</v>
      </c>
      <c r="G472" t="str">
        <f t="shared" ref="G472" si="194">DEC2BIN(F472)</f>
        <v>0</v>
      </c>
      <c r="H472" t="str">
        <f t="shared" ref="H472" si="195">DEC2HEX(F472)</f>
        <v>0</v>
      </c>
      <c r="J472">
        <v>466</v>
      </c>
    </row>
    <row r="473" spans="1:10" x14ac:dyDescent="0.5">
      <c r="A473" t="s">
        <v>472</v>
      </c>
      <c r="C473">
        <f t="shared" si="185"/>
        <v>0</v>
      </c>
      <c r="D473">
        <f t="shared" si="189"/>
        <v>1</v>
      </c>
      <c r="E473">
        <f t="shared" si="172"/>
        <v>0</v>
      </c>
      <c r="J473">
        <v>467</v>
      </c>
    </row>
    <row r="474" spans="1:10" x14ac:dyDescent="0.5">
      <c r="A474" t="s">
        <v>473</v>
      </c>
      <c r="C474">
        <f t="shared" si="185"/>
        <v>0</v>
      </c>
      <c r="D474">
        <f t="shared" si="189"/>
        <v>2</v>
      </c>
      <c r="E474">
        <f t="shared" si="172"/>
        <v>0</v>
      </c>
      <c r="J474">
        <v>468</v>
      </c>
    </row>
    <row r="475" spans="1:10" x14ac:dyDescent="0.5">
      <c r="A475" t="s">
        <v>474</v>
      </c>
      <c r="C475">
        <f t="shared" si="185"/>
        <v>0</v>
      </c>
      <c r="D475">
        <f t="shared" si="189"/>
        <v>3</v>
      </c>
      <c r="E475">
        <f t="shared" si="172"/>
        <v>0</v>
      </c>
      <c r="J475">
        <v>469</v>
      </c>
    </row>
    <row r="476" spans="1:10" x14ac:dyDescent="0.5">
      <c r="A476" t="s">
        <v>475</v>
      </c>
      <c r="C476">
        <f t="shared" si="185"/>
        <v>0</v>
      </c>
      <c r="D476">
        <f t="shared" si="189"/>
        <v>4</v>
      </c>
      <c r="E476">
        <f t="shared" si="172"/>
        <v>0</v>
      </c>
      <c r="J476">
        <v>470</v>
      </c>
    </row>
    <row r="477" spans="1:10" x14ac:dyDescent="0.5">
      <c r="A477" t="s">
        <v>476</v>
      </c>
      <c r="C477">
        <f t="shared" si="185"/>
        <v>0</v>
      </c>
      <c r="D477">
        <f t="shared" si="189"/>
        <v>5</v>
      </c>
      <c r="E477">
        <f t="shared" si="172"/>
        <v>0</v>
      </c>
      <c r="J477">
        <v>471</v>
      </c>
    </row>
    <row r="478" spans="1:10" x14ac:dyDescent="0.5">
      <c r="A478" t="s">
        <v>477</v>
      </c>
      <c r="C478">
        <f t="shared" si="185"/>
        <v>0</v>
      </c>
      <c r="D478">
        <f t="shared" si="189"/>
        <v>6</v>
      </c>
      <c r="E478">
        <f t="shared" si="172"/>
        <v>0</v>
      </c>
      <c r="J478">
        <v>473</v>
      </c>
    </row>
    <row r="479" spans="1:10" x14ac:dyDescent="0.5">
      <c r="A479" t="s">
        <v>478</v>
      </c>
      <c r="C479">
        <f t="shared" si="185"/>
        <v>0</v>
      </c>
      <c r="D479">
        <f t="shared" si="189"/>
        <v>7</v>
      </c>
      <c r="E479">
        <f t="shared" si="172"/>
        <v>0</v>
      </c>
      <c r="J479">
        <v>474</v>
      </c>
    </row>
    <row r="480" spans="1:10" x14ac:dyDescent="0.5">
      <c r="A480" t="s">
        <v>479</v>
      </c>
      <c r="C480">
        <f t="shared" si="185"/>
        <v>0</v>
      </c>
      <c r="D480">
        <f t="shared" si="189"/>
        <v>8</v>
      </c>
      <c r="E480">
        <f t="shared" si="172"/>
        <v>0</v>
      </c>
      <c r="F480">
        <f t="shared" ref="F480" si="196">SUM(E473:E480)</f>
        <v>0</v>
      </c>
      <c r="G480" t="str">
        <f t="shared" ref="G480" si="197">DEC2BIN(F480)</f>
        <v>0</v>
      </c>
      <c r="H480" t="str">
        <f t="shared" ref="H480" si="198">DEC2HEX(F480)</f>
        <v>0</v>
      </c>
      <c r="J480">
        <v>475</v>
      </c>
    </row>
    <row r="481" spans="1:10" x14ac:dyDescent="0.5">
      <c r="A481" t="s">
        <v>480</v>
      </c>
      <c r="C481">
        <f t="shared" si="185"/>
        <v>0</v>
      </c>
      <c r="D481">
        <f t="shared" si="189"/>
        <v>1</v>
      </c>
      <c r="E481">
        <f t="shared" si="172"/>
        <v>0</v>
      </c>
      <c r="J481">
        <v>476</v>
      </c>
    </row>
    <row r="482" spans="1:10" x14ac:dyDescent="0.5">
      <c r="A482" t="s">
        <v>481</v>
      </c>
      <c r="C482">
        <f t="shared" si="185"/>
        <v>0</v>
      </c>
      <c r="D482">
        <f t="shared" si="189"/>
        <v>2</v>
      </c>
      <c r="E482">
        <f t="shared" ref="E482:E507" si="199">C482*2^(D482-1)</f>
        <v>0</v>
      </c>
      <c r="J482">
        <v>477</v>
      </c>
    </row>
    <row r="483" spans="1:10" x14ac:dyDescent="0.5">
      <c r="A483" t="s">
        <v>482</v>
      </c>
      <c r="B483">
        <v>1</v>
      </c>
      <c r="C483">
        <f t="shared" si="185"/>
        <v>1</v>
      </c>
      <c r="D483">
        <f t="shared" si="189"/>
        <v>3</v>
      </c>
      <c r="E483">
        <f t="shared" si="199"/>
        <v>4</v>
      </c>
      <c r="J483">
        <v>478</v>
      </c>
    </row>
    <row r="484" spans="1:10" x14ac:dyDescent="0.5">
      <c r="A484" t="s">
        <v>483</v>
      </c>
      <c r="B484">
        <v>1</v>
      </c>
      <c r="C484">
        <f t="shared" si="185"/>
        <v>1</v>
      </c>
      <c r="D484">
        <f t="shared" si="189"/>
        <v>4</v>
      </c>
      <c r="E484">
        <f t="shared" si="199"/>
        <v>8</v>
      </c>
      <c r="J484">
        <v>479</v>
      </c>
    </row>
    <row r="485" spans="1:10" x14ac:dyDescent="0.5">
      <c r="A485" t="s">
        <v>484</v>
      </c>
      <c r="C485">
        <f t="shared" si="185"/>
        <v>0</v>
      </c>
      <c r="D485">
        <f t="shared" si="189"/>
        <v>5</v>
      </c>
      <c r="E485">
        <f t="shared" si="199"/>
        <v>0</v>
      </c>
      <c r="J485">
        <v>481</v>
      </c>
    </row>
    <row r="486" spans="1:10" x14ac:dyDescent="0.5">
      <c r="A486" t="s">
        <v>485</v>
      </c>
      <c r="C486">
        <f t="shared" si="185"/>
        <v>0</v>
      </c>
      <c r="D486">
        <f t="shared" si="189"/>
        <v>6</v>
      </c>
      <c r="E486">
        <f t="shared" si="199"/>
        <v>0</v>
      </c>
      <c r="J486">
        <v>482</v>
      </c>
    </row>
    <row r="487" spans="1:10" x14ac:dyDescent="0.5">
      <c r="A487" t="s">
        <v>486</v>
      </c>
      <c r="B487">
        <v>1</v>
      </c>
      <c r="C487">
        <f t="shared" si="185"/>
        <v>1</v>
      </c>
      <c r="D487">
        <f t="shared" si="189"/>
        <v>7</v>
      </c>
      <c r="E487">
        <f t="shared" si="199"/>
        <v>64</v>
      </c>
      <c r="J487">
        <v>483</v>
      </c>
    </row>
    <row r="488" spans="1:10" x14ac:dyDescent="0.5">
      <c r="A488" t="s">
        <v>487</v>
      </c>
      <c r="C488">
        <f t="shared" si="185"/>
        <v>0</v>
      </c>
      <c r="D488">
        <f t="shared" si="189"/>
        <v>8</v>
      </c>
      <c r="E488">
        <f t="shared" si="199"/>
        <v>0</v>
      </c>
      <c r="F488">
        <f t="shared" ref="F488" si="200">SUM(E481:E488)</f>
        <v>76</v>
      </c>
      <c r="G488" t="str">
        <f t="shared" ref="G488" si="201">DEC2BIN(F488)</f>
        <v>1001100</v>
      </c>
      <c r="H488" t="str">
        <f t="shared" ref="H488" si="202">DEC2HEX(F488)</f>
        <v>4C</v>
      </c>
      <c r="J488">
        <v>484</v>
      </c>
    </row>
    <row r="489" spans="1:10" x14ac:dyDescent="0.5">
      <c r="A489" t="s">
        <v>488</v>
      </c>
      <c r="B489">
        <v>1</v>
      </c>
      <c r="C489">
        <f t="shared" si="185"/>
        <v>1</v>
      </c>
      <c r="D489">
        <f t="shared" si="189"/>
        <v>1</v>
      </c>
      <c r="E489">
        <f t="shared" si="199"/>
        <v>1</v>
      </c>
      <c r="J489">
        <v>485</v>
      </c>
    </row>
    <row r="490" spans="1:10" x14ac:dyDescent="0.5">
      <c r="A490" t="s">
        <v>489</v>
      </c>
      <c r="B490">
        <v>1</v>
      </c>
      <c r="C490">
        <f t="shared" si="185"/>
        <v>1</v>
      </c>
      <c r="D490">
        <f t="shared" si="189"/>
        <v>2</v>
      </c>
      <c r="E490">
        <f t="shared" si="199"/>
        <v>2</v>
      </c>
      <c r="J490">
        <v>486</v>
      </c>
    </row>
    <row r="491" spans="1:10" x14ac:dyDescent="0.5">
      <c r="A491" t="s">
        <v>490</v>
      </c>
      <c r="B491">
        <v>1</v>
      </c>
      <c r="C491">
        <f t="shared" si="185"/>
        <v>1</v>
      </c>
      <c r="D491">
        <f t="shared" si="189"/>
        <v>3</v>
      </c>
      <c r="E491">
        <f t="shared" si="199"/>
        <v>4</v>
      </c>
      <c r="J491">
        <v>487</v>
      </c>
    </row>
    <row r="492" spans="1:10" x14ac:dyDescent="0.5">
      <c r="A492" t="s">
        <v>491</v>
      </c>
      <c r="B492">
        <v>1</v>
      </c>
      <c r="C492">
        <f t="shared" si="185"/>
        <v>1</v>
      </c>
      <c r="D492">
        <f t="shared" si="189"/>
        <v>4</v>
      </c>
      <c r="E492">
        <f t="shared" si="199"/>
        <v>8</v>
      </c>
      <c r="J492">
        <v>489</v>
      </c>
    </row>
    <row r="493" spans="1:10" x14ac:dyDescent="0.5">
      <c r="A493" t="s">
        <v>492</v>
      </c>
      <c r="B493">
        <v>1</v>
      </c>
      <c r="C493">
        <f t="shared" si="185"/>
        <v>1</v>
      </c>
      <c r="D493">
        <f t="shared" si="189"/>
        <v>5</v>
      </c>
      <c r="E493">
        <f t="shared" si="199"/>
        <v>16</v>
      </c>
      <c r="J493">
        <v>490</v>
      </c>
    </row>
    <row r="494" spans="1:10" x14ac:dyDescent="0.5">
      <c r="A494" t="s">
        <v>493</v>
      </c>
      <c r="B494">
        <v>1</v>
      </c>
      <c r="C494">
        <f t="shared" si="185"/>
        <v>1</v>
      </c>
      <c r="D494">
        <f t="shared" si="189"/>
        <v>6</v>
      </c>
      <c r="E494">
        <f t="shared" si="199"/>
        <v>32</v>
      </c>
      <c r="J494">
        <v>491</v>
      </c>
    </row>
    <row r="495" spans="1:10" x14ac:dyDescent="0.5">
      <c r="A495" t="s">
        <v>494</v>
      </c>
      <c r="B495">
        <v>1</v>
      </c>
      <c r="C495">
        <f t="shared" si="185"/>
        <v>1</v>
      </c>
      <c r="D495">
        <f t="shared" si="189"/>
        <v>7</v>
      </c>
      <c r="E495">
        <f t="shared" si="199"/>
        <v>64</v>
      </c>
      <c r="J495">
        <v>492</v>
      </c>
    </row>
    <row r="496" spans="1:10" x14ac:dyDescent="0.5">
      <c r="A496" t="s">
        <v>512</v>
      </c>
      <c r="B496">
        <v>1</v>
      </c>
      <c r="C496">
        <f t="shared" si="185"/>
        <v>1</v>
      </c>
      <c r="D496">
        <f t="shared" si="189"/>
        <v>8</v>
      </c>
      <c r="E496">
        <f t="shared" si="199"/>
        <v>128</v>
      </c>
      <c r="F496">
        <f t="shared" ref="F496" si="203">SUM(E489:E496)</f>
        <v>255</v>
      </c>
      <c r="G496" t="str">
        <f t="shared" ref="G496" si="204">DEC2BIN(F496)</f>
        <v>11111111</v>
      </c>
      <c r="H496" t="str">
        <f t="shared" ref="H496" si="205">DEC2HEX(F496)</f>
        <v>FF</v>
      </c>
      <c r="J496">
        <v>493</v>
      </c>
    </row>
    <row r="497" spans="1:10" x14ac:dyDescent="0.5">
      <c r="A497" t="s">
        <v>513</v>
      </c>
      <c r="B497">
        <v>1</v>
      </c>
      <c r="C497">
        <f t="shared" si="185"/>
        <v>1</v>
      </c>
      <c r="D497">
        <f t="shared" si="189"/>
        <v>1</v>
      </c>
      <c r="E497">
        <f t="shared" si="199"/>
        <v>1</v>
      </c>
      <c r="J497">
        <v>494</v>
      </c>
    </row>
    <row r="498" spans="1:10" x14ac:dyDescent="0.5">
      <c r="A498" t="s">
        <v>514</v>
      </c>
      <c r="B498">
        <v>1</v>
      </c>
      <c r="C498">
        <f t="shared" si="185"/>
        <v>1</v>
      </c>
      <c r="D498">
        <f t="shared" si="189"/>
        <v>2</v>
      </c>
      <c r="E498">
        <f t="shared" si="199"/>
        <v>2</v>
      </c>
      <c r="J498">
        <v>495</v>
      </c>
    </row>
    <row r="499" spans="1:10" x14ac:dyDescent="0.5">
      <c r="A499" t="s">
        <v>412</v>
      </c>
      <c r="C499">
        <f t="shared" si="185"/>
        <v>0</v>
      </c>
      <c r="D499">
        <f t="shared" si="189"/>
        <v>3</v>
      </c>
      <c r="E499">
        <f t="shared" si="199"/>
        <v>0</v>
      </c>
      <c r="J499">
        <v>497</v>
      </c>
    </row>
    <row r="500" spans="1:10" x14ac:dyDescent="0.5">
      <c r="A500" t="s">
        <v>412</v>
      </c>
      <c r="C500">
        <f t="shared" si="185"/>
        <v>0</v>
      </c>
      <c r="D500">
        <f t="shared" si="189"/>
        <v>4</v>
      </c>
      <c r="E500">
        <f t="shared" si="199"/>
        <v>0</v>
      </c>
      <c r="J500">
        <v>498</v>
      </c>
    </row>
    <row r="501" spans="1:10" x14ac:dyDescent="0.5">
      <c r="A501" t="s">
        <v>515</v>
      </c>
      <c r="B501">
        <v>1</v>
      </c>
      <c r="C501">
        <f t="shared" si="185"/>
        <v>1</v>
      </c>
      <c r="D501">
        <f t="shared" si="189"/>
        <v>5</v>
      </c>
      <c r="E501">
        <f t="shared" si="199"/>
        <v>16</v>
      </c>
      <c r="J501">
        <v>499</v>
      </c>
    </row>
    <row r="502" spans="1:10" x14ac:dyDescent="0.5">
      <c r="A502" t="s">
        <v>834</v>
      </c>
      <c r="B502">
        <v>1</v>
      </c>
      <c r="C502">
        <f t="shared" si="185"/>
        <v>1</v>
      </c>
      <c r="D502">
        <f t="shared" si="189"/>
        <v>6</v>
      </c>
      <c r="E502">
        <f t="shared" si="199"/>
        <v>32</v>
      </c>
      <c r="J502">
        <v>500</v>
      </c>
    </row>
    <row r="503" spans="1:10" x14ac:dyDescent="0.5">
      <c r="A503" t="s">
        <v>478</v>
      </c>
      <c r="C503">
        <f t="shared" si="185"/>
        <v>0</v>
      </c>
      <c r="D503">
        <f t="shared" si="189"/>
        <v>7</v>
      </c>
      <c r="E503">
        <f t="shared" si="199"/>
        <v>0</v>
      </c>
      <c r="J503">
        <v>501</v>
      </c>
    </row>
    <row r="504" spans="1:10" x14ac:dyDescent="0.5">
      <c r="A504" t="s">
        <v>478</v>
      </c>
      <c r="C504">
        <f t="shared" si="185"/>
        <v>0</v>
      </c>
      <c r="D504">
        <f t="shared" si="189"/>
        <v>8</v>
      </c>
      <c r="E504">
        <f t="shared" si="199"/>
        <v>0</v>
      </c>
      <c r="F504">
        <f t="shared" ref="F504" si="206">SUM(E497:E504)</f>
        <v>51</v>
      </c>
      <c r="G504" t="str">
        <f t="shared" ref="G504" si="207">DEC2BIN(F504)</f>
        <v>110011</v>
      </c>
      <c r="H504" t="str">
        <f t="shared" ref="H504" si="208">DEC2HEX(F504)</f>
        <v>33</v>
      </c>
      <c r="J504">
        <v>502</v>
      </c>
    </row>
    <row r="505" spans="1:10" x14ac:dyDescent="0.5">
      <c r="A505" t="s">
        <v>478</v>
      </c>
      <c r="C505">
        <f t="shared" si="185"/>
        <v>0</v>
      </c>
      <c r="D505">
        <f t="shared" si="189"/>
        <v>1</v>
      </c>
      <c r="E505">
        <f t="shared" si="199"/>
        <v>0</v>
      </c>
      <c r="J505">
        <v>503</v>
      </c>
    </row>
    <row r="506" spans="1:10" x14ac:dyDescent="0.5">
      <c r="A506" t="s">
        <v>478</v>
      </c>
      <c r="C506">
        <f t="shared" si="185"/>
        <v>0</v>
      </c>
      <c r="D506">
        <f t="shared" si="189"/>
        <v>2</v>
      </c>
      <c r="E506">
        <f t="shared" si="199"/>
        <v>0</v>
      </c>
      <c r="J506">
        <v>505</v>
      </c>
    </row>
    <row r="507" spans="1:10" x14ac:dyDescent="0.5">
      <c r="A507" t="s">
        <v>478</v>
      </c>
      <c r="C507">
        <f t="shared" si="185"/>
        <v>0</v>
      </c>
      <c r="D507">
        <f t="shared" si="189"/>
        <v>3</v>
      </c>
      <c r="E507">
        <f t="shared" si="199"/>
        <v>0</v>
      </c>
      <c r="F507">
        <f>SUM(E505:E507)</f>
        <v>0</v>
      </c>
      <c r="G507" t="str">
        <f t="shared" ref="G507" si="209">DEC2BIN(F507)</f>
        <v>0</v>
      </c>
      <c r="H507" t="str">
        <f t="shared" ref="H507" si="210">DEC2HEX(F507)</f>
        <v>0</v>
      </c>
      <c r="J507">
        <v>506</v>
      </c>
    </row>
  </sheetData>
  <sortState xmlns:xlrd2="http://schemas.microsoft.com/office/spreadsheetml/2017/richdata2" ref="J1:K64">
    <sortCondition ref="J1:J64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3BDCC-94CF-4AEB-9F89-B0B818192E2C}">
  <dimension ref="A1:O29"/>
  <sheetViews>
    <sheetView topLeftCell="A2" workbookViewId="0">
      <selection activeCell="P34" sqref="P34"/>
    </sheetView>
  </sheetViews>
  <sheetFormatPr defaultRowHeight="14.35" x14ac:dyDescent="0.5"/>
  <cols>
    <col min="4" max="4" width="7.76171875" bestFit="1" customWidth="1"/>
    <col min="5" max="5" width="10.29296875" bestFit="1" customWidth="1"/>
    <col min="6" max="7" width="9.5859375" customWidth="1"/>
    <col min="8" max="8" width="17.1171875" customWidth="1"/>
    <col min="9" max="10" width="0" hidden="1" customWidth="1"/>
    <col min="11" max="11" width="10.52734375" customWidth="1"/>
  </cols>
  <sheetData>
    <row r="1" spans="1:15" x14ac:dyDescent="0.5">
      <c r="B1" t="s">
        <v>1075</v>
      </c>
      <c r="C1" t="s">
        <v>1076</v>
      </c>
      <c r="D1" t="s">
        <v>1073</v>
      </c>
      <c r="E1" t="s">
        <v>1074</v>
      </c>
      <c r="F1" t="s">
        <v>1037</v>
      </c>
      <c r="G1" t="s">
        <v>1038</v>
      </c>
      <c r="H1" t="s">
        <v>1039</v>
      </c>
      <c r="K1" t="s">
        <v>1037</v>
      </c>
      <c r="L1" t="s">
        <v>1038</v>
      </c>
      <c r="O1" t="s">
        <v>1068</v>
      </c>
    </row>
    <row r="2" spans="1:15" x14ac:dyDescent="0.5">
      <c r="A2">
        <v>0</v>
      </c>
      <c r="B2">
        <f>HEX2DEC(C2)</f>
        <v>3277800</v>
      </c>
      <c r="C2" s="8" t="str">
        <f>"3203e8"</f>
        <v>3203e8</v>
      </c>
      <c r="D2">
        <f>HEX2DEC(E2)</f>
        <v>2443168</v>
      </c>
      <c r="E2" t="s">
        <v>1033</v>
      </c>
      <c r="F2" t="s">
        <v>1034</v>
      </c>
      <c r="G2">
        <f>HEX2DEC(F2)</f>
        <v>45</v>
      </c>
      <c r="H2" t="s">
        <v>495</v>
      </c>
      <c r="K2" t="s">
        <v>1063</v>
      </c>
      <c r="L2">
        <f>HEX2DEC(K2)</f>
        <v>61</v>
      </c>
      <c r="M2">
        <v>105</v>
      </c>
      <c r="O2" t="str">
        <f>IF(M2="",DEC2HEX(L2),DEC2HEX(M2))</f>
        <v>69</v>
      </c>
    </row>
    <row r="3" spans="1:15" x14ac:dyDescent="0.5">
      <c r="A3">
        <f t="shared" ref="A3:B28" si="0">A2+1</f>
        <v>1</v>
      </c>
      <c r="B3">
        <f>B2+1</f>
        <v>3277801</v>
      </c>
      <c r="C3" t="str">
        <f>DEC2HEX(B3)</f>
        <v>3203E9</v>
      </c>
      <c r="D3">
        <f>D2+1</f>
        <v>2443169</v>
      </c>
      <c r="E3" t="str">
        <f>DEC2HEX(D3)</f>
        <v>2547A1</v>
      </c>
      <c r="F3">
        <v>31</v>
      </c>
      <c r="G3">
        <f t="shared" ref="G3:G29" si="1">HEX2DEC(F3)</f>
        <v>49</v>
      </c>
      <c r="H3" t="s">
        <v>497</v>
      </c>
      <c r="K3">
        <v>54</v>
      </c>
      <c r="L3">
        <f t="shared" ref="L3:L29" si="2">HEX2DEC(K3)</f>
        <v>84</v>
      </c>
      <c r="M3">
        <v>80</v>
      </c>
      <c r="O3" t="str">
        <f t="shared" ref="O3:O29" si="3">IF(M3="",DEC2HEX(L3),DEC2HEX(M3))</f>
        <v>50</v>
      </c>
    </row>
    <row r="4" spans="1:15" x14ac:dyDescent="0.5">
      <c r="A4">
        <f t="shared" si="0"/>
        <v>2</v>
      </c>
      <c r="B4">
        <f t="shared" si="0"/>
        <v>3277802</v>
      </c>
      <c r="C4" t="str">
        <f t="shared" ref="C4:C29" si="4">DEC2HEX(B4)</f>
        <v>3203EA</v>
      </c>
      <c r="D4">
        <f t="shared" ref="D4:D28" si="5">D3+1</f>
        <v>2443170</v>
      </c>
      <c r="E4" t="str">
        <f t="shared" ref="E4:E29" si="6">DEC2HEX(D4)</f>
        <v>2547A2</v>
      </c>
      <c r="F4">
        <v>31</v>
      </c>
      <c r="G4">
        <f t="shared" si="1"/>
        <v>49</v>
      </c>
      <c r="H4" t="s">
        <v>498</v>
      </c>
      <c r="K4">
        <v>41</v>
      </c>
      <c r="L4">
        <f t="shared" si="2"/>
        <v>65</v>
      </c>
      <c r="M4">
        <v>92</v>
      </c>
      <c r="O4" t="str">
        <f t="shared" si="3"/>
        <v>5C</v>
      </c>
    </row>
    <row r="5" spans="1:15" x14ac:dyDescent="0.5">
      <c r="A5">
        <f t="shared" si="0"/>
        <v>3</v>
      </c>
      <c r="B5">
        <f t="shared" si="0"/>
        <v>3277803</v>
      </c>
      <c r="C5" t="str">
        <f t="shared" si="4"/>
        <v>3203EB</v>
      </c>
      <c r="D5">
        <f t="shared" si="5"/>
        <v>2443171</v>
      </c>
      <c r="E5" t="str">
        <f t="shared" si="6"/>
        <v>2547A3</v>
      </c>
      <c r="F5" t="s">
        <v>1034</v>
      </c>
      <c r="G5">
        <f t="shared" si="1"/>
        <v>45</v>
      </c>
      <c r="H5" t="s">
        <v>496</v>
      </c>
      <c r="K5">
        <v>46</v>
      </c>
      <c r="L5">
        <f t="shared" si="2"/>
        <v>70</v>
      </c>
      <c r="M5">
        <v>115</v>
      </c>
      <c r="O5" t="str">
        <f t="shared" si="3"/>
        <v>73</v>
      </c>
    </row>
    <row r="6" spans="1:15" x14ac:dyDescent="0.5">
      <c r="A6">
        <f t="shared" si="0"/>
        <v>4</v>
      </c>
      <c r="B6">
        <f t="shared" si="0"/>
        <v>3277804</v>
      </c>
      <c r="C6" t="str">
        <f t="shared" si="4"/>
        <v>3203EC</v>
      </c>
      <c r="D6">
        <f t="shared" si="5"/>
        <v>2443172</v>
      </c>
      <c r="E6" t="str">
        <f t="shared" si="6"/>
        <v>2547A4</v>
      </c>
      <c r="F6">
        <v>41</v>
      </c>
      <c r="G6">
        <f t="shared" si="1"/>
        <v>65</v>
      </c>
      <c r="H6" t="s">
        <v>1040</v>
      </c>
      <c r="K6">
        <v>46</v>
      </c>
      <c r="L6">
        <f t="shared" si="2"/>
        <v>70</v>
      </c>
      <c r="M6">
        <v>95</v>
      </c>
      <c r="O6" t="str">
        <f t="shared" si="3"/>
        <v>5F</v>
      </c>
    </row>
    <row r="7" spans="1:15" x14ac:dyDescent="0.5">
      <c r="A7">
        <f t="shared" si="0"/>
        <v>5</v>
      </c>
      <c r="B7">
        <f t="shared" si="0"/>
        <v>3277805</v>
      </c>
      <c r="C7" t="str">
        <f t="shared" si="4"/>
        <v>3203ED</v>
      </c>
      <c r="D7">
        <f t="shared" si="5"/>
        <v>2443173</v>
      </c>
      <c r="E7" t="str">
        <f t="shared" si="6"/>
        <v>2547A5</v>
      </c>
      <c r="F7">
        <v>41</v>
      </c>
      <c r="G7">
        <f t="shared" si="1"/>
        <v>65</v>
      </c>
      <c r="H7" t="s">
        <v>1041</v>
      </c>
      <c r="K7">
        <v>46</v>
      </c>
      <c r="L7">
        <f t="shared" si="2"/>
        <v>70</v>
      </c>
      <c r="M7">
        <v>113</v>
      </c>
      <c r="O7" t="str">
        <f t="shared" si="3"/>
        <v>71</v>
      </c>
    </row>
    <row r="8" spans="1:15" x14ac:dyDescent="0.5">
      <c r="A8">
        <f t="shared" si="0"/>
        <v>6</v>
      </c>
      <c r="B8">
        <f t="shared" si="0"/>
        <v>3277806</v>
      </c>
      <c r="C8" t="str">
        <f t="shared" si="4"/>
        <v>3203EE</v>
      </c>
      <c r="D8">
        <f t="shared" si="5"/>
        <v>2443174</v>
      </c>
      <c r="E8" t="str">
        <f t="shared" si="6"/>
        <v>2547A6</v>
      </c>
      <c r="F8" t="s">
        <v>1035</v>
      </c>
      <c r="G8">
        <f t="shared" si="1"/>
        <v>12</v>
      </c>
      <c r="H8" t="s">
        <v>1042</v>
      </c>
      <c r="K8">
        <v>10</v>
      </c>
      <c r="L8">
        <f t="shared" si="2"/>
        <v>16</v>
      </c>
      <c r="O8" t="str">
        <f t="shared" si="3"/>
        <v>10</v>
      </c>
    </row>
    <row r="9" spans="1:15" x14ac:dyDescent="0.5">
      <c r="A9">
        <f t="shared" si="0"/>
        <v>7</v>
      </c>
      <c r="B9">
        <f t="shared" si="0"/>
        <v>3277807</v>
      </c>
      <c r="C9" t="str">
        <f t="shared" si="4"/>
        <v>3203EF</v>
      </c>
      <c r="D9">
        <f t="shared" si="5"/>
        <v>2443175</v>
      </c>
      <c r="E9" t="str">
        <f t="shared" si="6"/>
        <v>2547A7</v>
      </c>
      <c r="F9">
        <v>3</v>
      </c>
      <c r="G9">
        <f t="shared" si="1"/>
        <v>3</v>
      </c>
      <c r="H9" t="s">
        <v>1043</v>
      </c>
      <c r="K9">
        <v>10</v>
      </c>
      <c r="L9">
        <f t="shared" si="2"/>
        <v>16</v>
      </c>
      <c r="O9" t="str">
        <f t="shared" si="3"/>
        <v>10</v>
      </c>
    </row>
    <row r="10" spans="1:15" x14ac:dyDescent="0.5">
      <c r="A10">
        <f t="shared" si="0"/>
        <v>8</v>
      </c>
      <c r="B10">
        <f t="shared" si="0"/>
        <v>3277808</v>
      </c>
      <c r="C10" t="str">
        <f t="shared" si="4"/>
        <v>3203F0</v>
      </c>
      <c r="D10">
        <f t="shared" si="5"/>
        <v>2443176</v>
      </c>
      <c r="E10" t="str">
        <f t="shared" si="6"/>
        <v>2547A8</v>
      </c>
      <c r="F10" t="s">
        <v>1034</v>
      </c>
      <c r="G10">
        <f t="shared" si="1"/>
        <v>45</v>
      </c>
      <c r="H10" t="s">
        <v>1044</v>
      </c>
      <c r="K10" t="s">
        <v>1034</v>
      </c>
      <c r="L10">
        <f t="shared" si="2"/>
        <v>45</v>
      </c>
      <c r="O10" t="str">
        <f t="shared" si="3"/>
        <v>2D</v>
      </c>
    </row>
    <row r="11" spans="1:15" x14ac:dyDescent="0.5">
      <c r="A11">
        <f t="shared" si="0"/>
        <v>9</v>
      </c>
      <c r="B11">
        <f t="shared" si="0"/>
        <v>3277809</v>
      </c>
      <c r="C11" t="str">
        <f t="shared" si="4"/>
        <v>3203F1</v>
      </c>
      <c r="D11">
        <f t="shared" si="5"/>
        <v>2443177</v>
      </c>
      <c r="E11" t="str">
        <f t="shared" si="6"/>
        <v>2547A9</v>
      </c>
      <c r="F11">
        <v>40</v>
      </c>
      <c r="G11">
        <f t="shared" si="1"/>
        <v>64</v>
      </c>
      <c r="H11" t="s">
        <v>1049</v>
      </c>
      <c r="K11">
        <v>90</v>
      </c>
      <c r="L11">
        <f t="shared" si="2"/>
        <v>144</v>
      </c>
      <c r="O11" t="str">
        <f t="shared" si="3"/>
        <v>90</v>
      </c>
    </row>
    <row r="12" spans="1:15" x14ac:dyDescent="0.5">
      <c r="A12">
        <f t="shared" si="0"/>
        <v>10</v>
      </c>
      <c r="B12">
        <f t="shared" si="0"/>
        <v>3277810</v>
      </c>
      <c r="C12" t="str">
        <f t="shared" si="4"/>
        <v>3203F2</v>
      </c>
      <c r="D12">
        <f t="shared" si="5"/>
        <v>2443178</v>
      </c>
      <c r="E12" t="str">
        <f t="shared" si="6"/>
        <v>2547AA</v>
      </c>
      <c r="F12">
        <v>0</v>
      </c>
      <c r="G12">
        <f t="shared" si="1"/>
        <v>0</v>
      </c>
      <c r="H12" t="s">
        <v>1045</v>
      </c>
      <c r="K12">
        <v>8</v>
      </c>
      <c r="L12">
        <f t="shared" si="2"/>
        <v>8</v>
      </c>
      <c r="O12" t="str">
        <f t="shared" si="3"/>
        <v>8</v>
      </c>
    </row>
    <row r="13" spans="1:15" x14ac:dyDescent="0.5">
      <c r="A13">
        <f t="shared" si="0"/>
        <v>11</v>
      </c>
      <c r="B13">
        <f t="shared" si="0"/>
        <v>3277811</v>
      </c>
      <c r="C13" t="str">
        <f t="shared" si="4"/>
        <v>3203F3</v>
      </c>
      <c r="D13">
        <f t="shared" si="5"/>
        <v>2443179</v>
      </c>
      <c r="E13" t="str">
        <f t="shared" si="6"/>
        <v>2547AB</v>
      </c>
      <c r="F13">
        <v>1</v>
      </c>
      <c r="G13">
        <f t="shared" si="1"/>
        <v>1</v>
      </c>
      <c r="H13" t="s">
        <v>1045</v>
      </c>
      <c r="K13">
        <v>0</v>
      </c>
      <c r="L13">
        <f t="shared" si="2"/>
        <v>0</v>
      </c>
      <c r="O13" t="str">
        <f t="shared" si="3"/>
        <v>0</v>
      </c>
    </row>
    <row r="14" spans="1:15" x14ac:dyDescent="0.5">
      <c r="A14">
        <f t="shared" si="0"/>
        <v>12</v>
      </c>
      <c r="B14">
        <f t="shared" si="0"/>
        <v>3277812</v>
      </c>
      <c r="C14" t="str">
        <f t="shared" si="4"/>
        <v>3203F4</v>
      </c>
      <c r="D14">
        <f t="shared" si="5"/>
        <v>2443180</v>
      </c>
      <c r="E14" t="str">
        <f t="shared" si="6"/>
        <v>2547AC</v>
      </c>
      <c r="F14">
        <v>0</v>
      </c>
      <c r="G14">
        <f t="shared" si="1"/>
        <v>0</v>
      </c>
      <c r="H14" t="s">
        <v>1046</v>
      </c>
      <c r="K14">
        <v>0</v>
      </c>
      <c r="L14">
        <f t="shared" si="2"/>
        <v>0</v>
      </c>
      <c r="O14" t="str">
        <f t="shared" si="3"/>
        <v>0</v>
      </c>
    </row>
    <row r="15" spans="1:15" x14ac:dyDescent="0.5">
      <c r="A15">
        <f t="shared" si="0"/>
        <v>13</v>
      </c>
      <c r="B15">
        <f t="shared" si="0"/>
        <v>3277813</v>
      </c>
      <c r="C15" t="str">
        <f t="shared" si="4"/>
        <v>3203F5</v>
      </c>
      <c r="D15">
        <f t="shared" si="5"/>
        <v>2443181</v>
      </c>
      <c r="E15" t="str">
        <f t="shared" si="6"/>
        <v>2547AD</v>
      </c>
      <c r="F15">
        <v>0</v>
      </c>
      <c r="G15">
        <f t="shared" si="1"/>
        <v>0</v>
      </c>
      <c r="H15" t="s">
        <v>1046</v>
      </c>
      <c r="K15">
        <v>0</v>
      </c>
      <c r="L15">
        <f t="shared" si="2"/>
        <v>0</v>
      </c>
      <c r="O15" t="str">
        <f t="shared" si="3"/>
        <v>0</v>
      </c>
    </row>
    <row r="16" spans="1:15" x14ac:dyDescent="0.5">
      <c r="A16">
        <f t="shared" si="0"/>
        <v>14</v>
      </c>
      <c r="B16">
        <f t="shared" si="0"/>
        <v>3277814</v>
      </c>
      <c r="C16" t="str">
        <f t="shared" si="4"/>
        <v>3203F6</v>
      </c>
      <c r="D16">
        <f t="shared" si="5"/>
        <v>2443182</v>
      </c>
      <c r="E16" t="str">
        <f t="shared" si="6"/>
        <v>2547AE</v>
      </c>
      <c r="F16">
        <v>0</v>
      </c>
      <c r="G16">
        <f t="shared" si="1"/>
        <v>0</v>
      </c>
      <c r="H16" t="s">
        <v>1047</v>
      </c>
      <c r="K16" t="s">
        <v>1064</v>
      </c>
      <c r="L16">
        <f t="shared" si="2"/>
        <v>216</v>
      </c>
      <c r="O16" t="str">
        <f t="shared" si="3"/>
        <v>D8</v>
      </c>
    </row>
    <row r="17" spans="1:15" x14ac:dyDescent="0.5">
      <c r="A17">
        <f t="shared" si="0"/>
        <v>15</v>
      </c>
      <c r="B17">
        <f t="shared" si="0"/>
        <v>3277815</v>
      </c>
      <c r="C17" t="str">
        <f t="shared" si="4"/>
        <v>3203F7</v>
      </c>
      <c r="D17">
        <f t="shared" si="5"/>
        <v>2443183</v>
      </c>
      <c r="E17" t="str">
        <f t="shared" si="6"/>
        <v>2547AF</v>
      </c>
      <c r="F17">
        <v>0</v>
      </c>
      <c r="G17">
        <f t="shared" si="1"/>
        <v>0</v>
      </c>
      <c r="H17" t="s">
        <v>1047</v>
      </c>
      <c r="K17">
        <v>0</v>
      </c>
      <c r="L17">
        <f t="shared" si="2"/>
        <v>0</v>
      </c>
      <c r="O17" t="str">
        <f t="shared" si="3"/>
        <v>0</v>
      </c>
    </row>
    <row r="18" spans="1:15" x14ac:dyDescent="0.5">
      <c r="A18">
        <f t="shared" si="0"/>
        <v>16</v>
      </c>
      <c r="B18">
        <f t="shared" si="0"/>
        <v>3277816</v>
      </c>
      <c r="C18" t="str">
        <f t="shared" si="4"/>
        <v>3203F8</v>
      </c>
      <c r="D18">
        <f t="shared" si="5"/>
        <v>2443184</v>
      </c>
      <c r="E18" t="str">
        <f t="shared" si="6"/>
        <v>2547B0</v>
      </c>
      <c r="F18" t="s">
        <v>1036</v>
      </c>
      <c r="G18">
        <f t="shared" si="1"/>
        <v>31</v>
      </c>
      <c r="H18" t="s">
        <v>1050</v>
      </c>
      <c r="K18" t="s">
        <v>1065</v>
      </c>
      <c r="L18">
        <f t="shared" si="2"/>
        <v>127</v>
      </c>
      <c r="O18" t="str">
        <f t="shared" si="3"/>
        <v>7F</v>
      </c>
    </row>
    <row r="19" spans="1:15" x14ac:dyDescent="0.5">
      <c r="A19">
        <f t="shared" si="0"/>
        <v>17</v>
      </c>
      <c r="B19">
        <f t="shared" si="0"/>
        <v>3277817</v>
      </c>
      <c r="C19" t="str">
        <f t="shared" si="4"/>
        <v>3203F9</v>
      </c>
      <c r="D19">
        <f t="shared" si="5"/>
        <v>2443185</v>
      </c>
      <c r="E19" t="str">
        <f t="shared" si="6"/>
        <v>2547B1</v>
      </c>
      <c r="F19">
        <v>14</v>
      </c>
      <c r="G19">
        <f t="shared" si="1"/>
        <v>20</v>
      </c>
      <c r="H19" t="s">
        <v>1051</v>
      </c>
      <c r="K19">
        <v>28</v>
      </c>
      <c r="L19">
        <f t="shared" si="2"/>
        <v>40</v>
      </c>
      <c r="O19" t="str">
        <f t="shared" si="3"/>
        <v>28</v>
      </c>
    </row>
    <row r="20" spans="1:15" x14ac:dyDescent="0.5">
      <c r="A20">
        <f t="shared" si="0"/>
        <v>18</v>
      </c>
      <c r="B20">
        <f t="shared" si="0"/>
        <v>3277818</v>
      </c>
      <c r="C20" t="str">
        <f t="shared" si="4"/>
        <v>3203FA</v>
      </c>
      <c r="D20">
        <f t="shared" si="5"/>
        <v>2443186</v>
      </c>
      <c r="E20" t="str">
        <f t="shared" si="6"/>
        <v>2547B2</v>
      </c>
      <c r="F20">
        <v>46</v>
      </c>
      <c r="G20">
        <f t="shared" si="1"/>
        <v>70</v>
      </c>
      <c r="H20" t="s">
        <v>1048</v>
      </c>
      <c r="K20">
        <v>23</v>
      </c>
      <c r="L20">
        <f t="shared" si="2"/>
        <v>35</v>
      </c>
      <c r="O20" t="str">
        <f t="shared" si="3"/>
        <v>23</v>
      </c>
    </row>
    <row r="21" spans="1:15" x14ac:dyDescent="0.5">
      <c r="A21">
        <f t="shared" si="0"/>
        <v>19</v>
      </c>
      <c r="B21">
        <f t="shared" si="0"/>
        <v>3277819</v>
      </c>
      <c r="C21" t="str">
        <f t="shared" si="4"/>
        <v>3203FB</v>
      </c>
      <c r="D21">
        <f t="shared" si="5"/>
        <v>2443187</v>
      </c>
      <c r="E21" t="str">
        <f t="shared" si="6"/>
        <v>2547B3</v>
      </c>
      <c r="F21">
        <v>3</v>
      </c>
      <c r="G21">
        <f t="shared" si="1"/>
        <v>3</v>
      </c>
      <c r="H21" t="s">
        <v>1052</v>
      </c>
      <c r="K21">
        <v>5</v>
      </c>
      <c r="L21">
        <f t="shared" si="2"/>
        <v>5</v>
      </c>
      <c r="O21" t="str">
        <f t="shared" si="3"/>
        <v>5</v>
      </c>
    </row>
    <row r="22" spans="1:15" x14ac:dyDescent="0.5">
      <c r="A22">
        <f t="shared" si="0"/>
        <v>20</v>
      </c>
      <c r="B22">
        <f t="shared" si="0"/>
        <v>3277820</v>
      </c>
      <c r="C22" t="str">
        <f t="shared" si="4"/>
        <v>3203FC</v>
      </c>
      <c r="D22">
        <f t="shared" si="5"/>
        <v>2443188</v>
      </c>
      <c r="E22" t="str">
        <f t="shared" si="6"/>
        <v>2547B4</v>
      </c>
      <c r="F22">
        <v>1</v>
      </c>
      <c r="G22">
        <f t="shared" si="1"/>
        <v>1</v>
      </c>
      <c r="H22" t="s">
        <v>1053</v>
      </c>
      <c r="K22">
        <v>2</v>
      </c>
      <c r="L22">
        <f t="shared" si="2"/>
        <v>2</v>
      </c>
      <c r="O22" t="str">
        <f t="shared" si="3"/>
        <v>2</v>
      </c>
    </row>
    <row r="23" spans="1:15" x14ac:dyDescent="0.5">
      <c r="A23">
        <f t="shared" si="0"/>
        <v>21</v>
      </c>
      <c r="B23">
        <f t="shared" si="0"/>
        <v>3277821</v>
      </c>
      <c r="C23" t="str">
        <f t="shared" si="4"/>
        <v>3203FD</v>
      </c>
      <c r="D23">
        <f t="shared" si="5"/>
        <v>2443189</v>
      </c>
      <c r="E23" t="str">
        <f t="shared" si="6"/>
        <v>2547B5</v>
      </c>
      <c r="F23">
        <v>7</v>
      </c>
      <c r="G23">
        <f t="shared" si="1"/>
        <v>7</v>
      </c>
      <c r="H23" t="s">
        <v>1054</v>
      </c>
      <c r="K23" t="s">
        <v>1066</v>
      </c>
      <c r="L23">
        <f t="shared" si="2"/>
        <v>14</v>
      </c>
      <c r="O23" t="str">
        <f t="shared" si="3"/>
        <v>E</v>
      </c>
    </row>
    <row r="24" spans="1:15" x14ac:dyDescent="0.5">
      <c r="A24">
        <f t="shared" si="0"/>
        <v>22</v>
      </c>
      <c r="B24">
        <f t="shared" si="0"/>
        <v>3277822</v>
      </c>
      <c r="C24" t="str">
        <f t="shared" si="4"/>
        <v>3203FE</v>
      </c>
      <c r="D24">
        <f t="shared" si="5"/>
        <v>2443190</v>
      </c>
      <c r="E24" t="str">
        <f t="shared" si="6"/>
        <v>2547B6</v>
      </c>
      <c r="F24">
        <v>41</v>
      </c>
      <c r="G24">
        <f t="shared" si="1"/>
        <v>65</v>
      </c>
      <c r="H24" t="s">
        <v>1055</v>
      </c>
      <c r="K24" t="s">
        <v>1063</v>
      </c>
      <c r="L24">
        <f t="shared" si="2"/>
        <v>61</v>
      </c>
      <c r="O24" t="str">
        <f t="shared" si="3"/>
        <v>3D</v>
      </c>
    </row>
    <row r="25" spans="1:15" x14ac:dyDescent="0.5">
      <c r="A25">
        <f t="shared" si="0"/>
        <v>23</v>
      </c>
      <c r="B25">
        <f t="shared" si="0"/>
        <v>3277823</v>
      </c>
      <c r="C25" t="str">
        <f t="shared" si="4"/>
        <v>3203FF</v>
      </c>
      <c r="D25">
        <f t="shared" si="5"/>
        <v>2443191</v>
      </c>
      <c r="E25" t="str">
        <f t="shared" si="6"/>
        <v>2547B7</v>
      </c>
      <c r="F25">
        <v>0</v>
      </c>
      <c r="G25">
        <f t="shared" si="1"/>
        <v>0</v>
      </c>
      <c r="H25" t="s">
        <v>1056</v>
      </c>
      <c r="K25">
        <v>0</v>
      </c>
      <c r="L25">
        <f t="shared" si="2"/>
        <v>0</v>
      </c>
      <c r="O25" t="str">
        <f t="shared" si="3"/>
        <v>0</v>
      </c>
    </row>
    <row r="26" spans="1:15" x14ac:dyDescent="0.5">
      <c r="A26">
        <f t="shared" si="0"/>
        <v>24</v>
      </c>
      <c r="B26">
        <f t="shared" si="0"/>
        <v>3277824</v>
      </c>
      <c r="C26" t="str">
        <f t="shared" si="4"/>
        <v>320400</v>
      </c>
      <c r="D26">
        <f t="shared" si="5"/>
        <v>2443192</v>
      </c>
      <c r="E26" t="str">
        <f t="shared" si="6"/>
        <v>2547B8</v>
      </c>
      <c r="F26">
        <v>0</v>
      </c>
      <c r="G26">
        <f t="shared" si="1"/>
        <v>0</v>
      </c>
      <c r="H26" t="s">
        <v>1057</v>
      </c>
      <c r="K26" t="s">
        <v>1067</v>
      </c>
      <c r="L26">
        <f t="shared" si="2"/>
        <v>125</v>
      </c>
      <c r="O26" t="str">
        <f t="shared" si="3"/>
        <v>7D</v>
      </c>
    </row>
    <row r="27" spans="1:15" x14ac:dyDescent="0.5">
      <c r="A27">
        <f t="shared" si="0"/>
        <v>25</v>
      </c>
      <c r="B27">
        <f t="shared" si="0"/>
        <v>3277825</v>
      </c>
      <c r="C27" t="str">
        <f t="shared" si="4"/>
        <v>320401</v>
      </c>
      <c r="D27">
        <f t="shared" si="5"/>
        <v>2443193</v>
      </c>
      <c r="E27" t="str">
        <f t="shared" si="6"/>
        <v>2547B9</v>
      </c>
      <c r="F27">
        <v>3</v>
      </c>
      <c r="G27">
        <f t="shared" si="1"/>
        <v>3</v>
      </c>
      <c r="H27" t="s">
        <v>1058</v>
      </c>
      <c r="K27">
        <v>1</v>
      </c>
      <c r="L27">
        <f t="shared" si="2"/>
        <v>1</v>
      </c>
      <c r="O27" t="str">
        <f t="shared" si="3"/>
        <v>1</v>
      </c>
    </row>
    <row r="28" spans="1:15" x14ac:dyDescent="0.5">
      <c r="A28">
        <f t="shared" si="0"/>
        <v>26</v>
      </c>
      <c r="B28">
        <f t="shared" si="0"/>
        <v>3277826</v>
      </c>
      <c r="C28" t="str">
        <f t="shared" si="4"/>
        <v>320402</v>
      </c>
      <c r="D28">
        <f t="shared" si="5"/>
        <v>2443194</v>
      </c>
      <c r="E28" t="str">
        <f t="shared" si="6"/>
        <v>2547BA</v>
      </c>
      <c r="F28">
        <v>0</v>
      </c>
      <c r="G28">
        <f t="shared" si="1"/>
        <v>0</v>
      </c>
      <c r="H28" t="s">
        <v>1059</v>
      </c>
      <c r="K28">
        <v>0</v>
      </c>
      <c r="L28">
        <f t="shared" si="2"/>
        <v>0</v>
      </c>
      <c r="O28" t="str">
        <f t="shared" si="3"/>
        <v>0</v>
      </c>
    </row>
    <row r="29" spans="1:15" x14ac:dyDescent="0.5">
      <c r="A29">
        <f t="shared" ref="A29:B29" si="7">A28+1</f>
        <v>27</v>
      </c>
      <c r="B29">
        <f t="shared" si="7"/>
        <v>3277827</v>
      </c>
      <c r="C29" t="str">
        <f t="shared" si="4"/>
        <v>320403</v>
      </c>
      <c r="D29">
        <f t="shared" ref="D29" si="8">D28+1</f>
        <v>2443195</v>
      </c>
      <c r="E29" t="str">
        <f t="shared" si="6"/>
        <v>2547BB</v>
      </c>
      <c r="F29">
        <v>0</v>
      </c>
      <c r="G29">
        <f t="shared" si="1"/>
        <v>0</v>
      </c>
      <c r="H29" t="s">
        <v>1059</v>
      </c>
      <c r="K29">
        <v>0</v>
      </c>
      <c r="L29">
        <f t="shared" si="2"/>
        <v>0</v>
      </c>
      <c r="O29" t="str">
        <f t="shared" si="3"/>
        <v>0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285BE-CF42-4DF9-9D65-211D35481518}">
  <dimension ref="A1:T440"/>
  <sheetViews>
    <sheetView topLeftCell="A403" zoomScale="85" zoomScaleNormal="85" workbookViewId="0">
      <selection activeCell="T440" sqref="T440"/>
    </sheetView>
  </sheetViews>
  <sheetFormatPr defaultRowHeight="14.35" x14ac:dyDescent="0.5"/>
  <sheetData>
    <row r="1" spans="1:20" x14ac:dyDescent="0.5">
      <c r="C1" t="s">
        <v>495</v>
      </c>
      <c r="D1" t="s">
        <v>945</v>
      </c>
      <c r="E1" t="s">
        <v>946</v>
      </c>
      <c r="F1" t="s">
        <v>948</v>
      </c>
      <c r="G1" s="2" t="s">
        <v>949</v>
      </c>
      <c r="H1" t="s">
        <v>947</v>
      </c>
      <c r="T1" t="s">
        <v>983</v>
      </c>
    </row>
    <row r="2" spans="1:20" x14ac:dyDescent="0.5">
      <c r="A2">
        <v>1</v>
      </c>
      <c r="B2" t="s">
        <v>0</v>
      </c>
      <c r="C2">
        <v>45</v>
      </c>
      <c r="D2">
        <v>49</v>
      </c>
      <c r="E2">
        <v>49</v>
      </c>
      <c r="F2">
        <v>65</v>
      </c>
      <c r="G2">
        <v>65</v>
      </c>
      <c r="H2">
        <v>45</v>
      </c>
      <c r="I2">
        <f>SUM(C2:H2)</f>
        <v>318</v>
      </c>
      <c r="J2">
        <f>IFERROR('Gen III'!I2/'Gen III Original Stats'!I2,1)</f>
        <v>0.93710691823899372</v>
      </c>
      <c r="L2">
        <v>1</v>
      </c>
      <c r="M2">
        <v>42</v>
      </c>
      <c r="N2">
        <v>46</v>
      </c>
      <c r="O2">
        <v>46</v>
      </c>
      <c r="P2">
        <v>61</v>
      </c>
      <c r="Q2">
        <v>61</v>
      </c>
      <c r="R2">
        <v>42</v>
      </c>
      <c r="S2" t="s">
        <v>1077</v>
      </c>
      <c r="T2" t="str">
        <f>_xlfn.CONCAT(T1,ROUND(J2,2),S2)</f>
        <v>[0.94,</v>
      </c>
    </row>
    <row r="3" spans="1:20" x14ac:dyDescent="0.5">
      <c r="A3">
        <v>2</v>
      </c>
      <c r="B3" t="s">
        <v>1</v>
      </c>
      <c r="C3">
        <v>60</v>
      </c>
      <c r="D3">
        <v>62</v>
      </c>
      <c r="E3">
        <v>63</v>
      </c>
      <c r="F3">
        <v>80</v>
      </c>
      <c r="G3">
        <v>80</v>
      </c>
      <c r="H3">
        <v>60</v>
      </c>
      <c r="I3">
        <f t="shared" ref="I3:I66" si="0">SUM(C3:H3)</f>
        <v>405</v>
      </c>
      <c r="J3">
        <f>IFERROR('Gen III'!I3/'Gen III Original Stats'!I3,1)</f>
        <v>1.1135802469135803</v>
      </c>
      <c r="L3">
        <v>2</v>
      </c>
      <c r="M3">
        <v>67</v>
      </c>
      <c r="N3">
        <v>69</v>
      </c>
      <c r="O3">
        <v>70</v>
      </c>
      <c r="P3">
        <v>89</v>
      </c>
      <c r="Q3">
        <v>89</v>
      </c>
      <c r="R3">
        <v>67</v>
      </c>
      <c r="S3" t="s">
        <v>1077</v>
      </c>
      <c r="T3" t="str">
        <f t="shared" ref="T3:T66" si="1">_xlfn.CONCAT(T2,ROUND(J3,2),S3)</f>
        <v>[0.94,1.11,</v>
      </c>
    </row>
    <row r="4" spans="1:20" x14ac:dyDescent="0.5">
      <c r="A4">
        <v>3</v>
      </c>
      <c r="B4" t="s">
        <v>2</v>
      </c>
      <c r="C4">
        <v>80</v>
      </c>
      <c r="D4">
        <v>82</v>
      </c>
      <c r="E4">
        <v>83</v>
      </c>
      <c r="F4">
        <v>100</v>
      </c>
      <c r="G4">
        <v>100</v>
      </c>
      <c r="H4">
        <v>80</v>
      </c>
      <c r="I4">
        <f t="shared" si="0"/>
        <v>525</v>
      </c>
      <c r="J4">
        <f>IFERROR('Gen III'!I4/'Gen III Original Stats'!I4,1)</f>
        <v>1.1409523809523809</v>
      </c>
      <c r="L4">
        <v>3</v>
      </c>
      <c r="M4">
        <v>91</v>
      </c>
      <c r="N4">
        <v>94</v>
      </c>
      <c r="O4">
        <v>95</v>
      </c>
      <c r="P4">
        <v>114</v>
      </c>
      <c r="Q4">
        <v>114</v>
      </c>
      <c r="R4">
        <v>91</v>
      </c>
      <c r="S4" t="s">
        <v>1077</v>
      </c>
      <c r="T4" t="str">
        <f t="shared" si="1"/>
        <v>[0.94,1.11,1.14,</v>
      </c>
    </row>
    <row r="5" spans="1:20" x14ac:dyDescent="0.5">
      <c r="A5">
        <v>4</v>
      </c>
      <c r="B5" t="s">
        <v>3</v>
      </c>
      <c r="C5">
        <v>39</v>
      </c>
      <c r="D5">
        <v>52</v>
      </c>
      <c r="E5">
        <v>43</v>
      </c>
      <c r="F5">
        <v>60</v>
      </c>
      <c r="G5">
        <v>50</v>
      </c>
      <c r="H5">
        <v>65</v>
      </c>
      <c r="I5">
        <f t="shared" si="0"/>
        <v>309</v>
      </c>
      <c r="J5">
        <f>IFERROR('Gen III'!I5/'Gen III Original Stats'!I5,1)</f>
        <v>0.970873786407767</v>
      </c>
      <c r="L5">
        <v>4</v>
      </c>
      <c r="M5">
        <v>38</v>
      </c>
      <c r="N5">
        <v>50</v>
      </c>
      <c r="O5">
        <v>42</v>
      </c>
      <c r="P5">
        <v>58</v>
      </c>
      <c r="Q5">
        <v>49</v>
      </c>
      <c r="R5">
        <v>63</v>
      </c>
      <c r="S5" t="s">
        <v>1077</v>
      </c>
      <c r="T5" t="str">
        <f t="shared" si="1"/>
        <v>[0.94,1.11,1.14,0.97,</v>
      </c>
    </row>
    <row r="6" spans="1:20" x14ac:dyDescent="0.5">
      <c r="A6">
        <v>5</v>
      </c>
      <c r="B6" t="s">
        <v>4</v>
      </c>
      <c r="C6">
        <v>58</v>
      </c>
      <c r="D6">
        <v>64</v>
      </c>
      <c r="E6">
        <v>58</v>
      </c>
      <c r="F6">
        <v>80</v>
      </c>
      <c r="G6">
        <v>65</v>
      </c>
      <c r="H6">
        <v>80</v>
      </c>
      <c r="I6">
        <f t="shared" si="0"/>
        <v>405</v>
      </c>
      <c r="J6">
        <f>IFERROR('Gen III'!I6/'Gen III Original Stats'!I6,1)</f>
        <v>1.1086419753086421</v>
      </c>
      <c r="L6">
        <v>5</v>
      </c>
      <c r="M6">
        <v>64</v>
      </c>
      <c r="N6">
        <v>71</v>
      </c>
      <c r="O6">
        <v>64</v>
      </c>
      <c r="P6">
        <v>89</v>
      </c>
      <c r="Q6">
        <v>72</v>
      </c>
      <c r="R6">
        <v>89</v>
      </c>
      <c r="S6" t="s">
        <v>1077</v>
      </c>
      <c r="T6" t="str">
        <f t="shared" si="1"/>
        <v>[0.94,1.11,1.14,0.97,1.11,</v>
      </c>
    </row>
    <row r="7" spans="1:20" x14ac:dyDescent="0.5">
      <c r="A7">
        <v>6</v>
      </c>
      <c r="B7" t="s">
        <v>5</v>
      </c>
      <c r="C7">
        <v>78</v>
      </c>
      <c r="D7">
        <v>84</v>
      </c>
      <c r="E7">
        <v>78</v>
      </c>
      <c r="F7">
        <v>109</v>
      </c>
      <c r="G7">
        <v>85</v>
      </c>
      <c r="H7">
        <v>100</v>
      </c>
      <c r="I7">
        <f t="shared" si="0"/>
        <v>534</v>
      </c>
      <c r="J7">
        <f>IFERROR('Gen III'!I7/'Gen III Original Stats'!I7,1)</f>
        <v>1.1235955056179776</v>
      </c>
      <c r="L7">
        <v>6</v>
      </c>
      <c r="M7">
        <v>88</v>
      </c>
      <c r="N7">
        <v>94</v>
      </c>
      <c r="O7">
        <v>88</v>
      </c>
      <c r="P7">
        <v>122</v>
      </c>
      <c r="Q7">
        <v>96</v>
      </c>
      <c r="R7">
        <v>112</v>
      </c>
      <c r="S7" t="s">
        <v>1077</v>
      </c>
      <c r="T7" t="str">
        <f t="shared" si="1"/>
        <v>[0.94,1.11,1.14,0.97,1.11,1.12,</v>
      </c>
    </row>
    <row r="8" spans="1:20" x14ac:dyDescent="0.5">
      <c r="A8">
        <v>7</v>
      </c>
      <c r="B8" t="s">
        <v>6</v>
      </c>
      <c r="C8">
        <v>44</v>
      </c>
      <c r="D8">
        <v>48</v>
      </c>
      <c r="E8">
        <v>65</v>
      </c>
      <c r="F8">
        <v>50</v>
      </c>
      <c r="G8">
        <v>64</v>
      </c>
      <c r="H8">
        <v>43</v>
      </c>
      <c r="I8">
        <f t="shared" si="0"/>
        <v>314</v>
      </c>
      <c r="J8">
        <f>IFERROR('Gen III'!I8/'Gen III Original Stats'!I8,1)</f>
        <v>0.95541401273885351</v>
      </c>
      <c r="L8">
        <v>7</v>
      </c>
      <c r="M8">
        <v>42</v>
      </c>
      <c r="N8">
        <v>46</v>
      </c>
      <c r="O8">
        <v>62</v>
      </c>
      <c r="P8">
        <v>48</v>
      </c>
      <c r="Q8">
        <v>61</v>
      </c>
      <c r="R8">
        <v>41</v>
      </c>
      <c r="S8" t="s">
        <v>1077</v>
      </c>
      <c r="T8" t="str">
        <f t="shared" si="1"/>
        <v>[0.94,1.11,1.14,0.97,1.11,1.12,0.96,</v>
      </c>
    </row>
    <row r="9" spans="1:20" x14ac:dyDescent="0.5">
      <c r="A9">
        <v>8</v>
      </c>
      <c r="B9" t="s">
        <v>7</v>
      </c>
      <c r="C9">
        <v>59</v>
      </c>
      <c r="D9">
        <v>63</v>
      </c>
      <c r="E9">
        <v>80</v>
      </c>
      <c r="F9">
        <v>65</v>
      </c>
      <c r="G9">
        <v>80</v>
      </c>
      <c r="H9">
        <v>58</v>
      </c>
      <c r="I9">
        <f t="shared" si="0"/>
        <v>405</v>
      </c>
      <c r="J9">
        <f>IFERROR('Gen III'!I9/'Gen III Original Stats'!I9,1)</f>
        <v>1.1111111111111112</v>
      </c>
      <c r="L9">
        <v>8</v>
      </c>
      <c r="M9">
        <v>66</v>
      </c>
      <c r="N9">
        <v>70</v>
      </c>
      <c r="O9">
        <v>89</v>
      </c>
      <c r="P9">
        <v>72</v>
      </c>
      <c r="Q9">
        <v>89</v>
      </c>
      <c r="R9">
        <v>64</v>
      </c>
      <c r="S9" t="s">
        <v>1077</v>
      </c>
      <c r="T9" t="str">
        <f t="shared" si="1"/>
        <v>[0.94,1.11,1.14,0.97,1.11,1.12,0.96,1.11,</v>
      </c>
    </row>
    <row r="10" spans="1:20" x14ac:dyDescent="0.5">
      <c r="A10">
        <v>9</v>
      </c>
      <c r="B10" t="s">
        <v>8</v>
      </c>
      <c r="C10">
        <v>79</v>
      </c>
      <c r="D10">
        <v>83</v>
      </c>
      <c r="E10">
        <v>100</v>
      </c>
      <c r="F10">
        <v>85</v>
      </c>
      <c r="G10">
        <v>105</v>
      </c>
      <c r="H10">
        <v>78</v>
      </c>
      <c r="I10">
        <f t="shared" si="0"/>
        <v>530</v>
      </c>
      <c r="J10">
        <f>IFERROR('Gen III'!I10/'Gen III Original Stats'!I10,1)</f>
        <v>1.1301886792452831</v>
      </c>
      <c r="L10">
        <v>9</v>
      </c>
      <c r="M10">
        <v>89</v>
      </c>
      <c r="N10">
        <v>94</v>
      </c>
      <c r="O10">
        <v>113</v>
      </c>
      <c r="P10">
        <v>96</v>
      </c>
      <c r="Q10">
        <v>119</v>
      </c>
      <c r="R10">
        <v>88</v>
      </c>
      <c r="S10" t="s">
        <v>1077</v>
      </c>
      <c r="T10" t="str">
        <f t="shared" si="1"/>
        <v>[0.94,1.11,1.14,0.97,1.11,1.12,0.96,1.11,1.13,</v>
      </c>
    </row>
    <row r="11" spans="1:20" x14ac:dyDescent="0.5">
      <c r="A11">
        <v>10</v>
      </c>
      <c r="B11" t="s">
        <v>9</v>
      </c>
      <c r="C11">
        <v>45</v>
      </c>
      <c r="D11">
        <v>30</v>
      </c>
      <c r="E11">
        <v>35</v>
      </c>
      <c r="F11">
        <v>20</v>
      </c>
      <c r="G11">
        <v>20</v>
      </c>
      <c r="H11">
        <v>45</v>
      </c>
      <c r="I11">
        <f t="shared" si="0"/>
        <v>195</v>
      </c>
      <c r="J11">
        <f>IFERROR('Gen III'!I11/'Gen III Original Stats'!I11,1)</f>
        <v>1.5384615384615385</v>
      </c>
      <c r="L11">
        <v>10</v>
      </c>
      <c r="M11">
        <v>69</v>
      </c>
      <c r="N11">
        <v>46</v>
      </c>
      <c r="O11">
        <v>54</v>
      </c>
      <c r="P11">
        <v>31</v>
      </c>
      <c r="Q11">
        <v>31</v>
      </c>
      <c r="R11">
        <v>69</v>
      </c>
      <c r="S11" t="s">
        <v>1077</v>
      </c>
      <c r="T11" t="str">
        <f t="shared" si="1"/>
        <v>[0.94,1.11,1.14,0.97,1.11,1.12,0.96,1.11,1.13,1.54,</v>
      </c>
    </row>
    <row r="12" spans="1:20" x14ac:dyDescent="0.5">
      <c r="A12">
        <v>11</v>
      </c>
      <c r="B12" t="s">
        <v>10</v>
      </c>
      <c r="C12">
        <v>50</v>
      </c>
      <c r="D12">
        <v>20</v>
      </c>
      <c r="E12">
        <v>55</v>
      </c>
      <c r="F12">
        <v>25</v>
      </c>
      <c r="G12">
        <v>25</v>
      </c>
      <c r="H12">
        <v>30</v>
      </c>
      <c r="I12">
        <f t="shared" si="0"/>
        <v>205</v>
      </c>
      <c r="J12">
        <f>IFERROR('Gen III'!I12/'Gen III Original Stats'!I12,1)</f>
        <v>2.2000000000000002</v>
      </c>
      <c r="L12">
        <v>11</v>
      </c>
      <c r="M12">
        <v>110</v>
      </c>
      <c r="N12">
        <v>44</v>
      </c>
      <c r="O12">
        <v>121</v>
      </c>
      <c r="P12">
        <v>55</v>
      </c>
      <c r="Q12">
        <v>55</v>
      </c>
      <c r="R12">
        <v>66</v>
      </c>
      <c r="S12" t="s">
        <v>1077</v>
      </c>
      <c r="T12" t="str">
        <f t="shared" si="1"/>
        <v>[0.94,1.11,1.14,0.97,1.11,1.12,0.96,1.11,1.13,1.54,2.2,</v>
      </c>
    </row>
    <row r="13" spans="1:20" x14ac:dyDescent="0.5">
      <c r="A13">
        <v>12</v>
      </c>
      <c r="B13" t="s">
        <v>11</v>
      </c>
      <c r="C13">
        <v>60</v>
      </c>
      <c r="D13">
        <v>45</v>
      </c>
      <c r="E13">
        <v>50</v>
      </c>
      <c r="F13">
        <v>80</v>
      </c>
      <c r="G13">
        <v>80</v>
      </c>
      <c r="H13">
        <v>70</v>
      </c>
      <c r="I13">
        <f t="shared" si="0"/>
        <v>385</v>
      </c>
      <c r="J13">
        <f>IFERROR('Gen III'!I13/'Gen III Original Stats'!I13,1)</f>
        <v>1.561038961038961</v>
      </c>
      <c r="L13">
        <v>12</v>
      </c>
      <c r="M13">
        <v>94</v>
      </c>
      <c r="N13">
        <v>70</v>
      </c>
      <c r="O13">
        <v>78</v>
      </c>
      <c r="P13">
        <v>125</v>
      </c>
      <c r="Q13">
        <v>125</v>
      </c>
      <c r="R13">
        <v>109</v>
      </c>
      <c r="S13" t="s">
        <v>1077</v>
      </c>
      <c r="T13" t="str">
        <f t="shared" si="1"/>
        <v>[0.94,1.11,1.14,0.97,1.11,1.12,0.96,1.11,1.13,1.54,2.2,1.56,</v>
      </c>
    </row>
    <row r="14" spans="1:20" x14ac:dyDescent="0.5">
      <c r="A14">
        <v>13</v>
      </c>
      <c r="B14" t="s">
        <v>12</v>
      </c>
      <c r="C14">
        <v>40</v>
      </c>
      <c r="D14">
        <v>35</v>
      </c>
      <c r="E14">
        <v>30</v>
      </c>
      <c r="F14">
        <v>20</v>
      </c>
      <c r="G14">
        <v>20</v>
      </c>
      <c r="H14">
        <v>50</v>
      </c>
      <c r="I14">
        <f t="shared" si="0"/>
        <v>195</v>
      </c>
      <c r="J14">
        <f>IFERROR('Gen III'!I14/'Gen III Original Stats'!I14,1)</f>
        <v>1.5435897435897437</v>
      </c>
      <c r="L14">
        <v>13</v>
      </c>
      <c r="M14">
        <v>62</v>
      </c>
      <c r="N14">
        <v>54</v>
      </c>
      <c r="O14">
        <v>46</v>
      </c>
      <c r="P14">
        <v>31</v>
      </c>
      <c r="Q14">
        <v>31</v>
      </c>
      <c r="R14">
        <v>77</v>
      </c>
      <c r="S14" t="s">
        <v>1077</v>
      </c>
      <c r="T14" t="str">
        <f t="shared" si="1"/>
        <v>[0.94,1.11,1.14,0.97,1.11,1.12,0.96,1.11,1.13,1.54,2.2,1.56,1.54,</v>
      </c>
    </row>
    <row r="15" spans="1:20" x14ac:dyDescent="0.5">
      <c r="A15">
        <v>14</v>
      </c>
      <c r="B15" t="s">
        <v>13</v>
      </c>
      <c r="C15">
        <v>45</v>
      </c>
      <c r="D15">
        <v>25</v>
      </c>
      <c r="E15">
        <v>50</v>
      </c>
      <c r="F15">
        <v>25</v>
      </c>
      <c r="G15">
        <v>25</v>
      </c>
      <c r="H15">
        <v>35</v>
      </c>
      <c r="I15">
        <f t="shared" si="0"/>
        <v>205</v>
      </c>
      <c r="J15">
        <f>IFERROR('Gen III'!I15/'Gen III Original Stats'!I15,1)</f>
        <v>2.2000000000000002</v>
      </c>
      <c r="L15">
        <v>14</v>
      </c>
      <c r="M15">
        <v>99</v>
      </c>
      <c r="N15">
        <v>55</v>
      </c>
      <c r="O15">
        <v>110</v>
      </c>
      <c r="P15">
        <v>55</v>
      </c>
      <c r="Q15">
        <v>55</v>
      </c>
      <c r="R15">
        <v>77</v>
      </c>
      <c r="S15" t="s">
        <v>1077</v>
      </c>
      <c r="T15" t="str">
        <f t="shared" si="1"/>
        <v>[0.94,1.11,1.14,0.97,1.11,1.12,0.96,1.11,1.13,1.54,2.2,1.56,1.54,2.2,</v>
      </c>
    </row>
    <row r="16" spans="1:20" x14ac:dyDescent="0.5">
      <c r="A16">
        <v>15</v>
      </c>
      <c r="B16" t="s">
        <v>14</v>
      </c>
      <c r="C16">
        <v>65</v>
      </c>
      <c r="D16">
        <v>80</v>
      </c>
      <c r="E16">
        <v>40</v>
      </c>
      <c r="F16">
        <v>45</v>
      </c>
      <c r="G16">
        <v>80</v>
      </c>
      <c r="H16">
        <v>75</v>
      </c>
      <c r="I16">
        <f t="shared" si="0"/>
        <v>385</v>
      </c>
      <c r="J16">
        <f>IFERROR('Gen III'!I16/'Gen III Original Stats'!I16,1)</f>
        <v>1.5584415584415585</v>
      </c>
      <c r="L16">
        <v>15</v>
      </c>
      <c r="M16">
        <v>101</v>
      </c>
      <c r="N16">
        <v>125</v>
      </c>
      <c r="O16">
        <v>62</v>
      </c>
      <c r="P16">
        <v>70</v>
      </c>
      <c r="Q16">
        <v>125</v>
      </c>
      <c r="R16">
        <v>117</v>
      </c>
      <c r="S16" t="s">
        <v>1077</v>
      </c>
      <c r="T16" t="str">
        <f t="shared" si="1"/>
        <v>[0.94,1.11,1.14,0.97,1.11,1.12,0.96,1.11,1.13,1.54,2.2,1.56,1.54,2.2,1.56,</v>
      </c>
    </row>
    <row r="17" spans="1:20" x14ac:dyDescent="0.5">
      <c r="A17">
        <v>16</v>
      </c>
      <c r="B17" t="s">
        <v>15</v>
      </c>
      <c r="C17">
        <v>40</v>
      </c>
      <c r="D17">
        <v>45</v>
      </c>
      <c r="E17">
        <v>40</v>
      </c>
      <c r="F17">
        <v>35</v>
      </c>
      <c r="G17">
        <v>35</v>
      </c>
      <c r="H17">
        <v>56</v>
      </c>
      <c r="I17">
        <f t="shared" si="0"/>
        <v>251</v>
      </c>
      <c r="J17">
        <f>IFERROR('Gen III'!I17/'Gen III Original Stats'!I17,1)</f>
        <v>1.1992031872509961</v>
      </c>
      <c r="L17">
        <v>16</v>
      </c>
      <c r="M17">
        <v>48</v>
      </c>
      <c r="N17">
        <v>54</v>
      </c>
      <c r="O17">
        <v>48</v>
      </c>
      <c r="P17">
        <v>42</v>
      </c>
      <c r="Q17">
        <v>42</v>
      </c>
      <c r="R17">
        <v>67</v>
      </c>
      <c r="S17" t="s">
        <v>1077</v>
      </c>
      <c r="T17" t="str">
        <f t="shared" si="1"/>
        <v>[0.94,1.11,1.14,0.97,1.11,1.12,0.96,1.11,1.13,1.54,2.2,1.56,1.54,2.2,1.56,1.2,</v>
      </c>
    </row>
    <row r="18" spans="1:20" x14ac:dyDescent="0.5">
      <c r="A18">
        <v>17</v>
      </c>
      <c r="B18" t="s">
        <v>16</v>
      </c>
      <c r="C18">
        <v>63</v>
      </c>
      <c r="D18">
        <v>60</v>
      </c>
      <c r="E18">
        <v>55</v>
      </c>
      <c r="F18">
        <v>50</v>
      </c>
      <c r="G18">
        <v>50</v>
      </c>
      <c r="H18">
        <v>71</v>
      </c>
      <c r="I18">
        <f t="shared" si="0"/>
        <v>349</v>
      </c>
      <c r="J18">
        <f>IFERROR('Gen III'!I18/'Gen III Original Stats'!I18,1)</f>
        <v>1.2865329512893984</v>
      </c>
      <c r="L18">
        <v>17</v>
      </c>
      <c r="M18">
        <v>81</v>
      </c>
      <c r="N18">
        <v>77</v>
      </c>
      <c r="O18">
        <v>71</v>
      </c>
      <c r="P18">
        <v>64</v>
      </c>
      <c r="Q18">
        <v>64</v>
      </c>
      <c r="R18">
        <v>92</v>
      </c>
      <c r="S18" t="s">
        <v>1077</v>
      </c>
      <c r="T18" t="str">
        <f t="shared" si="1"/>
        <v>[0.94,1.11,1.14,0.97,1.11,1.12,0.96,1.11,1.13,1.54,2.2,1.56,1.54,2.2,1.56,1.2,1.29,</v>
      </c>
    </row>
    <row r="19" spans="1:20" x14ac:dyDescent="0.5">
      <c r="A19">
        <v>18</v>
      </c>
      <c r="B19" t="s">
        <v>17</v>
      </c>
      <c r="C19">
        <v>83</v>
      </c>
      <c r="D19">
        <v>80</v>
      </c>
      <c r="E19">
        <v>75</v>
      </c>
      <c r="F19">
        <v>70</v>
      </c>
      <c r="G19">
        <v>70</v>
      </c>
      <c r="H19">
        <v>91</v>
      </c>
      <c r="I19">
        <f t="shared" si="0"/>
        <v>469</v>
      </c>
      <c r="J19">
        <f>IFERROR('Gen III'!I19/'Gen III Original Stats'!I19,1)</f>
        <v>1.279317697228145</v>
      </c>
      <c r="L19">
        <v>18</v>
      </c>
      <c r="M19">
        <v>106</v>
      </c>
      <c r="N19">
        <v>102</v>
      </c>
      <c r="O19">
        <v>96</v>
      </c>
      <c r="P19">
        <v>90</v>
      </c>
      <c r="Q19">
        <v>90</v>
      </c>
      <c r="R19">
        <v>116</v>
      </c>
      <c r="S19" t="s">
        <v>1077</v>
      </c>
      <c r="T19" t="str">
        <f t="shared" si="1"/>
        <v>[0.94,1.11,1.14,0.97,1.11,1.12,0.96,1.11,1.13,1.54,2.2,1.56,1.54,2.2,1.56,1.2,1.29,1.28,</v>
      </c>
    </row>
    <row r="20" spans="1:20" x14ac:dyDescent="0.5">
      <c r="A20">
        <v>19</v>
      </c>
      <c r="B20" t="s">
        <v>18</v>
      </c>
      <c r="C20">
        <v>30</v>
      </c>
      <c r="D20">
        <v>56</v>
      </c>
      <c r="E20">
        <v>35</v>
      </c>
      <c r="F20">
        <v>25</v>
      </c>
      <c r="G20">
        <v>35</v>
      </c>
      <c r="H20">
        <v>72</v>
      </c>
      <c r="I20">
        <f t="shared" si="0"/>
        <v>253</v>
      </c>
      <c r="J20">
        <f>IFERROR('Gen III'!I20/'Gen III Original Stats'!I20,1)</f>
        <v>1.7747035573122529</v>
      </c>
      <c r="L20">
        <v>19</v>
      </c>
      <c r="M20">
        <v>53</v>
      </c>
      <c r="N20">
        <v>100</v>
      </c>
      <c r="O20">
        <v>62</v>
      </c>
      <c r="P20">
        <v>44</v>
      </c>
      <c r="Q20">
        <v>62</v>
      </c>
      <c r="R20">
        <v>128</v>
      </c>
      <c r="S20" t="s">
        <v>1077</v>
      </c>
      <c r="T20" t="str">
        <f t="shared" si="1"/>
        <v>[0.94,1.11,1.14,0.97,1.11,1.12,0.96,1.11,1.13,1.54,2.2,1.56,1.54,2.2,1.56,1.2,1.29,1.28,1.77,</v>
      </c>
    </row>
    <row r="21" spans="1:20" x14ac:dyDescent="0.5">
      <c r="A21">
        <v>20</v>
      </c>
      <c r="B21" t="s">
        <v>19</v>
      </c>
      <c r="C21">
        <v>55</v>
      </c>
      <c r="D21">
        <v>81</v>
      </c>
      <c r="E21">
        <v>60</v>
      </c>
      <c r="F21">
        <v>50</v>
      </c>
      <c r="G21">
        <v>70</v>
      </c>
      <c r="H21">
        <v>97</v>
      </c>
      <c r="I21">
        <f t="shared" si="0"/>
        <v>413</v>
      </c>
      <c r="J21">
        <f>IFERROR('Gen III'!I21/'Gen III Original Stats'!I21,1)</f>
        <v>1.4552058111380146</v>
      </c>
      <c r="L21">
        <v>20</v>
      </c>
      <c r="M21">
        <v>80</v>
      </c>
      <c r="N21">
        <v>118</v>
      </c>
      <c r="O21">
        <v>87</v>
      </c>
      <c r="P21">
        <v>73</v>
      </c>
      <c r="Q21">
        <v>102</v>
      </c>
      <c r="R21">
        <v>141</v>
      </c>
      <c r="S21" t="s">
        <v>1077</v>
      </c>
      <c r="T21" t="str">
        <f t="shared" si="1"/>
        <v>[0.94,1.11,1.14,0.97,1.11,1.12,0.96,1.11,1.13,1.54,2.2,1.56,1.54,2.2,1.56,1.2,1.29,1.28,1.77,1.46,</v>
      </c>
    </row>
    <row r="22" spans="1:20" x14ac:dyDescent="0.5">
      <c r="A22">
        <v>21</v>
      </c>
      <c r="B22" t="s">
        <v>20</v>
      </c>
      <c r="C22">
        <v>40</v>
      </c>
      <c r="D22">
        <v>60</v>
      </c>
      <c r="E22">
        <v>30</v>
      </c>
      <c r="F22">
        <v>31</v>
      </c>
      <c r="G22">
        <v>31</v>
      </c>
      <c r="H22">
        <v>70</v>
      </c>
      <c r="I22">
        <f t="shared" si="0"/>
        <v>262</v>
      </c>
      <c r="J22">
        <f>IFERROR('Gen III'!I22/'Gen III Original Stats'!I22,1)</f>
        <v>1.717557251908397</v>
      </c>
      <c r="L22">
        <v>21</v>
      </c>
      <c r="M22">
        <v>69</v>
      </c>
      <c r="N22">
        <v>103</v>
      </c>
      <c r="O22">
        <v>52</v>
      </c>
      <c r="P22">
        <v>53</v>
      </c>
      <c r="Q22">
        <v>53</v>
      </c>
      <c r="R22">
        <v>120</v>
      </c>
      <c r="S22" t="s">
        <v>1077</v>
      </c>
      <c r="T22" t="str">
        <f t="shared" si="1"/>
        <v>[0.94,1.11,1.14,0.97,1.11,1.12,0.96,1.11,1.13,1.54,2.2,1.56,1.54,2.2,1.56,1.2,1.29,1.28,1.77,1.46,1.72,</v>
      </c>
    </row>
    <row r="23" spans="1:20" x14ac:dyDescent="0.5">
      <c r="A23">
        <v>22</v>
      </c>
      <c r="B23" t="s">
        <v>21</v>
      </c>
      <c r="C23">
        <v>65</v>
      </c>
      <c r="D23">
        <v>90</v>
      </c>
      <c r="E23">
        <v>65</v>
      </c>
      <c r="F23">
        <v>61</v>
      </c>
      <c r="G23">
        <v>61</v>
      </c>
      <c r="H23">
        <v>100</v>
      </c>
      <c r="I23">
        <f t="shared" si="0"/>
        <v>442</v>
      </c>
      <c r="J23">
        <f>IFERROR('Gen III'!I23/'Gen III Original Stats'!I23,1)</f>
        <v>1.3574660633484164</v>
      </c>
      <c r="L23">
        <v>22</v>
      </c>
      <c r="M23">
        <v>88</v>
      </c>
      <c r="N23">
        <v>122</v>
      </c>
      <c r="O23">
        <v>88</v>
      </c>
      <c r="P23">
        <v>83</v>
      </c>
      <c r="Q23">
        <v>83</v>
      </c>
      <c r="R23">
        <v>136</v>
      </c>
      <c r="S23" t="s">
        <v>1077</v>
      </c>
      <c r="T23" t="str">
        <f t="shared" si="1"/>
        <v>[0.94,1.11,1.14,0.97,1.11,1.12,0.96,1.11,1.13,1.54,2.2,1.56,1.54,2.2,1.56,1.2,1.29,1.28,1.77,1.46,1.72,1.36,</v>
      </c>
    </row>
    <row r="24" spans="1:20" x14ac:dyDescent="0.5">
      <c r="A24">
        <v>23</v>
      </c>
      <c r="B24" t="s">
        <v>22</v>
      </c>
      <c r="C24">
        <v>35</v>
      </c>
      <c r="D24">
        <v>60</v>
      </c>
      <c r="E24">
        <v>44</v>
      </c>
      <c r="F24">
        <v>40</v>
      </c>
      <c r="G24">
        <v>54</v>
      </c>
      <c r="H24">
        <v>55</v>
      </c>
      <c r="I24">
        <f t="shared" si="0"/>
        <v>288</v>
      </c>
      <c r="J24">
        <f>IFERROR('Gen III'!I24/'Gen III Original Stats'!I24,1)</f>
        <v>1.5625</v>
      </c>
      <c r="L24">
        <v>23</v>
      </c>
      <c r="M24">
        <v>55</v>
      </c>
      <c r="N24">
        <v>94</v>
      </c>
      <c r="O24">
        <v>69</v>
      </c>
      <c r="P24">
        <v>62</v>
      </c>
      <c r="Q24">
        <v>84</v>
      </c>
      <c r="R24">
        <v>86</v>
      </c>
      <c r="S24" t="s">
        <v>1077</v>
      </c>
      <c r="T24" t="str">
        <f t="shared" si="1"/>
        <v>[0.94,1.11,1.14,0.97,1.11,1.12,0.96,1.11,1.13,1.54,2.2,1.56,1.54,2.2,1.56,1.2,1.29,1.28,1.77,1.46,1.72,1.36,1.56,</v>
      </c>
    </row>
    <row r="25" spans="1:20" x14ac:dyDescent="0.5">
      <c r="A25">
        <v>24</v>
      </c>
      <c r="B25" t="s">
        <v>23</v>
      </c>
      <c r="C25">
        <v>60</v>
      </c>
      <c r="D25">
        <v>85</v>
      </c>
      <c r="E25">
        <v>69</v>
      </c>
      <c r="F25">
        <v>65</v>
      </c>
      <c r="G25">
        <v>79</v>
      </c>
      <c r="H25">
        <v>80</v>
      </c>
      <c r="I25">
        <f t="shared" si="0"/>
        <v>438</v>
      </c>
      <c r="J25">
        <f>IFERROR('Gen III'!I25/'Gen III Original Stats'!I25,1)</f>
        <v>1.3698630136986301</v>
      </c>
      <c r="L25">
        <v>24</v>
      </c>
      <c r="M25">
        <v>82</v>
      </c>
      <c r="N25">
        <v>116</v>
      </c>
      <c r="O25">
        <v>95</v>
      </c>
      <c r="P25">
        <v>89</v>
      </c>
      <c r="Q25">
        <v>108</v>
      </c>
      <c r="R25">
        <v>110</v>
      </c>
      <c r="S25" t="s">
        <v>1077</v>
      </c>
      <c r="T25" t="str">
        <f t="shared" si="1"/>
        <v>[0.94,1.11,1.14,0.97,1.11,1.12,0.96,1.11,1.13,1.54,2.2,1.56,1.54,2.2,1.56,1.2,1.29,1.28,1.77,1.46,1.72,1.36,1.56,1.37,</v>
      </c>
    </row>
    <row r="26" spans="1:20" x14ac:dyDescent="0.5">
      <c r="A26">
        <v>25</v>
      </c>
      <c r="B26" t="s">
        <v>24</v>
      </c>
      <c r="C26">
        <v>35</v>
      </c>
      <c r="D26">
        <v>55</v>
      </c>
      <c r="E26">
        <v>30</v>
      </c>
      <c r="F26">
        <v>50</v>
      </c>
      <c r="G26">
        <v>40</v>
      </c>
      <c r="H26">
        <v>90</v>
      </c>
      <c r="I26">
        <f t="shared" si="0"/>
        <v>300</v>
      </c>
      <c r="J26">
        <f>IFERROR('Gen III'!I26/'Gen III Original Stats'!I26,1)</f>
        <v>1.4966666666666666</v>
      </c>
      <c r="L26">
        <v>25</v>
      </c>
      <c r="M26">
        <v>52</v>
      </c>
      <c r="N26">
        <v>82</v>
      </c>
      <c r="O26">
        <v>45</v>
      </c>
      <c r="P26">
        <v>75</v>
      </c>
      <c r="Q26">
        <v>60</v>
      </c>
      <c r="R26">
        <v>135</v>
      </c>
      <c r="S26" t="s">
        <v>1077</v>
      </c>
      <c r="T26" t="str">
        <f t="shared" si="1"/>
        <v>[0.94,1.11,1.14,0.97,1.11,1.12,0.96,1.11,1.13,1.54,2.2,1.56,1.54,2.2,1.56,1.2,1.29,1.28,1.77,1.46,1.72,1.36,1.56,1.37,1.5,</v>
      </c>
    </row>
    <row r="27" spans="1:20" x14ac:dyDescent="0.5">
      <c r="A27">
        <v>26</v>
      </c>
      <c r="B27" t="s">
        <v>25</v>
      </c>
      <c r="C27">
        <v>60</v>
      </c>
      <c r="D27">
        <v>90</v>
      </c>
      <c r="E27">
        <v>55</v>
      </c>
      <c r="F27">
        <v>90</v>
      </c>
      <c r="G27">
        <v>80</v>
      </c>
      <c r="H27">
        <v>100</v>
      </c>
      <c r="I27">
        <f t="shared" si="0"/>
        <v>475</v>
      </c>
      <c r="J27">
        <f>IFERROR('Gen III'!I27/'Gen III Original Stats'!I27,1)</f>
        <v>1.263157894736842</v>
      </c>
      <c r="L27">
        <v>26</v>
      </c>
      <c r="M27">
        <v>76</v>
      </c>
      <c r="N27">
        <v>114</v>
      </c>
      <c r="O27">
        <v>69</v>
      </c>
      <c r="P27">
        <v>114</v>
      </c>
      <c r="Q27">
        <v>101</v>
      </c>
      <c r="R27">
        <v>126</v>
      </c>
      <c r="S27" t="s">
        <v>1077</v>
      </c>
      <c r="T27" t="str">
        <f t="shared" si="1"/>
        <v>[0.94,1.11,1.14,0.97,1.11,1.12,0.96,1.11,1.13,1.54,2.2,1.56,1.54,2.2,1.56,1.2,1.29,1.28,1.77,1.46,1.72,1.36,1.56,1.37,1.5,1.26,</v>
      </c>
    </row>
    <row r="28" spans="1:20" x14ac:dyDescent="0.5">
      <c r="A28">
        <v>27</v>
      </c>
      <c r="B28" t="s">
        <v>26</v>
      </c>
      <c r="C28">
        <v>50</v>
      </c>
      <c r="D28">
        <v>75</v>
      </c>
      <c r="E28">
        <v>85</v>
      </c>
      <c r="F28">
        <v>20</v>
      </c>
      <c r="G28">
        <v>30</v>
      </c>
      <c r="H28">
        <v>40</v>
      </c>
      <c r="I28">
        <f t="shared" si="0"/>
        <v>300</v>
      </c>
      <c r="J28">
        <f>IFERROR('Gen III'!I28/'Gen III Original Stats'!I28,1)</f>
        <v>1.5</v>
      </c>
      <c r="L28">
        <v>27</v>
      </c>
      <c r="M28">
        <v>75</v>
      </c>
      <c r="N28">
        <v>112</v>
      </c>
      <c r="O28">
        <v>128</v>
      </c>
      <c r="P28">
        <v>30</v>
      </c>
      <c r="Q28">
        <v>45</v>
      </c>
      <c r="R28">
        <v>60</v>
      </c>
      <c r="S28" t="s">
        <v>1077</v>
      </c>
      <c r="T28" t="str">
        <f t="shared" si="1"/>
        <v>[0.94,1.11,1.14,0.97,1.11,1.12,0.96,1.11,1.13,1.54,2.2,1.56,1.54,2.2,1.56,1.2,1.29,1.28,1.77,1.46,1.72,1.36,1.56,1.37,1.5,1.26,1.5,</v>
      </c>
    </row>
    <row r="29" spans="1:20" x14ac:dyDescent="0.5">
      <c r="A29">
        <v>28</v>
      </c>
      <c r="B29" t="s">
        <v>27</v>
      </c>
      <c r="C29">
        <v>75</v>
      </c>
      <c r="D29">
        <v>100</v>
      </c>
      <c r="E29">
        <v>110</v>
      </c>
      <c r="F29">
        <v>45</v>
      </c>
      <c r="G29">
        <v>55</v>
      </c>
      <c r="H29">
        <v>65</v>
      </c>
      <c r="I29">
        <f t="shared" si="0"/>
        <v>450</v>
      </c>
      <c r="J29">
        <f>IFERROR('Gen III'!I29/'Gen III Original Stats'!I29,1)</f>
        <v>1.3333333333333333</v>
      </c>
      <c r="L29">
        <v>28</v>
      </c>
      <c r="M29">
        <v>100</v>
      </c>
      <c r="N29">
        <v>133</v>
      </c>
      <c r="O29">
        <v>147</v>
      </c>
      <c r="P29">
        <v>60</v>
      </c>
      <c r="Q29">
        <v>73</v>
      </c>
      <c r="R29">
        <v>87</v>
      </c>
      <c r="S29" t="s">
        <v>1077</v>
      </c>
      <c r="T29" t="str">
        <f t="shared" si="1"/>
        <v>[0.94,1.11,1.14,0.97,1.11,1.12,0.96,1.11,1.13,1.54,2.2,1.56,1.54,2.2,1.56,1.2,1.29,1.28,1.77,1.46,1.72,1.36,1.56,1.37,1.5,1.26,1.5,1.33,</v>
      </c>
    </row>
    <row r="30" spans="1:20" x14ac:dyDescent="0.5">
      <c r="A30">
        <v>29</v>
      </c>
      <c r="B30" t="s">
        <v>28</v>
      </c>
      <c r="C30">
        <v>55</v>
      </c>
      <c r="D30">
        <v>47</v>
      </c>
      <c r="E30">
        <v>52</v>
      </c>
      <c r="F30">
        <v>40</v>
      </c>
      <c r="G30">
        <v>40</v>
      </c>
      <c r="H30">
        <v>41</v>
      </c>
      <c r="I30">
        <f t="shared" si="0"/>
        <v>275</v>
      </c>
      <c r="J30">
        <f>IFERROR('Gen III'!I30/'Gen III Original Stats'!I30,1)</f>
        <v>1.0945454545454545</v>
      </c>
      <c r="L30">
        <v>29</v>
      </c>
      <c r="M30">
        <v>60</v>
      </c>
      <c r="N30">
        <v>51</v>
      </c>
      <c r="O30">
        <v>57</v>
      </c>
      <c r="P30">
        <v>44</v>
      </c>
      <c r="Q30">
        <v>44</v>
      </c>
      <c r="R30">
        <v>45</v>
      </c>
      <c r="S30" t="s">
        <v>1077</v>
      </c>
      <c r="T30" t="str">
        <f t="shared" si="1"/>
        <v>[0.94,1.11,1.14,0.97,1.11,1.12,0.96,1.11,1.13,1.54,2.2,1.56,1.54,2.2,1.56,1.2,1.29,1.28,1.77,1.46,1.72,1.36,1.56,1.37,1.5,1.26,1.5,1.33,1.09,</v>
      </c>
    </row>
    <row r="31" spans="1:20" x14ac:dyDescent="0.5">
      <c r="A31">
        <v>30</v>
      </c>
      <c r="B31" t="s">
        <v>29</v>
      </c>
      <c r="C31">
        <v>70</v>
      </c>
      <c r="D31">
        <v>62</v>
      </c>
      <c r="E31">
        <v>67</v>
      </c>
      <c r="F31">
        <v>55</v>
      </c>
      <c r="G31">
        <v>55</v>
      </c>
      <c r="H31">
        <v>56</v>
      </c>
      <c r="I31">
        <f t="shared" si="0"/>
        <v>365</v>
      </c>
      <c r="J31">
        <f>IFERROR('Gen III'!I31/'Gen III Original Stats'!I31,1)</f>
        <v>1.2328767123287672</v>
      </c>
      <c r="L31">
        <v>30</v>
      </c>
      <c r="M31">
        <v>86</v>
      </c>
      <c r="N31">
        <v>76</v>
      </c>
      <c r="O31">
        <v>83</v>
      </c>
      <c r="P31">
        <v>68</v>
      </c>
      <c r="Q31">
        <v>68</v>
      </c>
      <c r="R31">
        <v>69</v>
      </c>
      <c r="S31" t="s">
        <v>1077</v>
      </c>
      <c r="T31" t="str">
        <f t="shared" si="1"/>
        <v>[0.94,1.11,1.14,0.97,1.11,1.12,0.96,1.11,1.13,1.54,2.2,1.56,1.54,2.2,1.56,1.2,1.29,1.28,1.77,1.46,1.72,1.36,1.56,1.37,1.5,1.26,1.5,1.33,1.09,1.23,</v>
      </c>
    </row>
    <row r="32" spans="1:20" x14ac:dyDescent="0.5">
      <c r="A32">
        <v>31</v>
      </c>
      <c r="B32" t="s">
        <v>30</v>
      </c>
      <c r="C32">
        <v>90</v>
      </c>
      <c r="D32">
        <v>82</v>
      </c>
      <c r="E32">
        <v>87</v>
      </c>
      <c r="F32">
        <v>75</v>
      </c>
      <c r="G32">
        <v>85</v>
      </c>
      <c r="H32">
        <v>76</v>
      </c>
      <c r="I32">
        <f t="shared" si="0"/>
        <v>495</v>
      </c>
      <c r="J32">
        <f>IFERROR('Gen III'!I32/'Gen III Original Stats'!I32,1)</f>
        <v>1.2101010101010101</v>
      </c>
      <c r="L32">
        <v>31</v>
      </c>
      <c r="M32">
        <v>109</v>
      </c>
      <c r="N32">
        <v>99</v>
      </c>
      <c r="O32">
        <v>105</v>
      </c>
      <c r="P32">
        <v>91</v>
      </c>
      <c r="Q32">
        <v>103</v>
      </c>
      <c r="R32">
        <v>92</v>
      </c>
      <c r="S32" t="s">
        <v>1077</v>
      </c>
      <c r="T32" t="str">
        <f t="shared" si="1"/>
        <v>[0.94,1.11,1.14,0.97,1.11,1.12,0.96,1.11,1.13,1.54,2.2,1.56,1.54,2.2,1.56,1.2,1.29,1.28,1.77,1.46,1.72,1.36,1.56,1.37,1.5,1.26,1.5,1.33,1.09,1.23,1.21,</v>
      </c>
    </row>
    <row r="33" spans="1:20" x14ac:dyDescent="0.5">
      <c r="A33">
        <v>32</v>
      </c>
      <c r="B33" t="s">
        <v>31</v>
      </c>
      <c r="C33">
        <v>46</v>
      </c>
      <c r="D33">
        <v>57</v>
      </c>
      <c r="E33">
        <v>40</v>
      </c>
      <c r="F33">
        <v>40</v>
      </c>
      <c r="G33">
        <v>40</v>
      </c>
      <c r="H33">
        <v>50</v>
      </c>
      <c r="I33">
        <f t="shared" si="0"/>
        <v>273</v>
      </c>
      <c r="J33">
        <f>IFERROR('Gen III'!I33/'Gen III Original Stats'!I33,1)</f>
        <v>1.1025641025641026</v>
      </c>
      <c r="L33">
        <v>32</v>
      </c>
      <c r="M33">
        <v>51</v>
      </c>
      <c r="N33">
        <v>63</v>
      </c>
      <c r="O33">
        <v>44</v>
      </c>
      <c r="P33">
        <v>44</v>
      </c>
      <c r="Q33">
        <v>44</v>
      </c>
      <c r="R33">
        <v>55</v>
      </c>
      <c r="S33" t="s">
        <v>1077</v>
      </c>
      <c r="T33" t="str">
        <f t="shared" si="1"/>
        <v>[0.94,1.11,1.14,0.97,1.11,1.12,0.96,1.11,1.13,1.54,2.2,1.56,1.54,2.2,1.56,1.2,1.29,1.28,1.77,1.46,1.72,1.36,1.56,1.37,1.5,1.26,1.5,1.33,1.09,1.23,1.21,1.1,</v>
      </c>
    </row>
    <row r="34" spans="1:20" x14ac:dyDescent="0.5">
      <c r="A34">
        <v>33</v>
      </c>
      <c r="B34" t="s">
        <v>32</v>
      </c>
      <c r="C34">
        <v>61</v>
      </c>
      <c r="D34">
        <v>72</v>
      </c>
      <c r="E34">
        <v>57</v>
      </c>
      <c r="F34">
        <v>55</v>
      </c>
      <c r="G34">
        <v>55</v>
      </c>
      <c r="H34">
        <v>65</v>
      </c>
      <c r="I34">
        <f t="shared" si="0"/>
        <v>365</v>
      </c>
      <c r="J34">
        <f>IFERROR('Gen III'!I34/'Gen III Original Stats'!I34,1)</f>
        <v>1.2328767123287672</v>
      </c>
      <c r="L34">
        <v>33</v>
      </c>
      <c r="M34">
        <v>75</v>
      </c>
      <c r="N34">
        <v>89</v>
      </c>
      <c r="O34">
        <v>70</v>
      </c>
      <c r="P34">
        <v>68</v>
      </c>
      <c r="Q34">
        <v>68</v>
      </c>
      <c r="R34">
        <v>80</v>
      </c>
      <c r="S34" t="s">
        <v>1077</v>
      </c>
      <c r="T34" t="str">
        <f t="shared" si="1"/>
        <v>[0.94,1.11,1.14,0.97,1.11,1.12,0.96,1.11,1.13,1.54,2.2,1.56,1.54,2.2,1.56,1.2,1.29,1.28,1.77,1.46,1.72,1.36,1.56,1.37,1.5,1.26,1.5,1.33,1.09,1.23,1.21,1.1,1.23,</v>
      </c>
    </row>
    <row r="35" spans="1:20" x14ac:dyDescent="0.5">
      <c r="A35">
        <v>34</v>
      </c>
      <c r="B35" t="s">
        <v>33</v>
      </c>
      <c r="C35">
        <v>81</v>
      </c>
      <c r="D35">
        <v>92</v>
      </c>
      <c r="E35">
        <v>77</v>
      </c>
      <c r="F35">
        <v>85</v>
      </c>
      <c r="G35">
        <v>75</v>
      </c>
      <c r="H35">
        <v>85</v>
      </c>
      <c r="I35">
        <f t="shared" si="0"/>
        <v>495</v>
      </c>
      <c r="J35">
        <f>IFERROR('Gen III'!I35/'Gen III Original Stats'!I35,1)</f>
        <v>1.2121212121212122</v>
      </c>
      <c r="L35">
        <v>34</v>
      </c>
      <c r="M35">
        <v>98</v>
      </c>
      <c r="N35">
        <v>112</v>
      </c>
      <c r="O35">
        <v>93</v>
      </c>
      <c r="P35">
        <v>103</v>
      </c>
      <c r="Q35">
        <v>91</v>
      </c>
      <c r="R35">
        <v>103</v>
      </c>
      <c r="S35" t="s">
        <v>1077</v>
      </c>
      <c r="T35" t="str">
        <f t="shared" si="1"/>
        <v>[0.94,1.11,1.14,0.97,1.11,1.12,0.96,1.11,1.13,1.54,2.2,1.56,1.54,2.2,1.56,1.2,1.29,1.28,1.77,1.46,1.72,1.36,1.56,1.37,1.5,1.26,1.5,1.33,1.09,1.23,1.21,1.1,1.23,1.21,</v>
      </c>
    </row>
    <row r="36" spans="1:20" x14ac:dyDescent="0.5">
      <c r="A36">
        <v>35</v>
      </c>
      <c r="B36" t="s">
        <v>34</v>
      </c>
      <c r="C36">
        <v>70</v>
      </c>
      <c r="D36">
        <v>45</v>
      </c>
      <c r="E36">
        <v>48</v>
      </c>
      <c r="F36">
        <v>60</v>
      </c>
      <c r="G36">
        <v>65</v>
      </c>
      <c r="H36">
        <v>35</v>
      </c>
      <c r="I36">
        <f t="shared" si="0"/>
        <v>323</v>
      </c>
      <c r="J36">
        <f>IFERROR('Gen III'!I36/'Gen III Original Stats'!I36,1)</f>
        <v>1.3993808049535603</v>
      </c>
      <c r="L36">
        <v>35</v>
      </c>
      <c r="M36">
        <v>98</v>
      </c>
      <c r="N36">
        <v>63</v>
      </c>
      <c r="O36">
        <v>67</v>
      </c>
      <c r="P36">
        <v>84</v>
      </c>
      <c r="Q36">
        <v>91</v>
      </c>
      <c r="R36">
        <v>49</v>
      </c>
      <c r="S36" t="s">
        <v>1077</v>
      </c>
      <c r="T36" t="str">
        <f t="shared" si="1"/>
        <v>[0.94,1.11,1.14,0.97,1.11,1.12,0.96,1.11,1.13,1.54,2.2,1.56,1.54,2.2,1.56,1.2,1.29,1.28,1.77,1.46,1.72,1.36,1.56,1.37,1.5,1.26,1.5,1.33,1.09,1.23,1.21,1.1,1.23,1.21,1.4,</v>
      </c>
    </row>
    <row r="37" spans="1:20" x14ac:dyDescent="0.5">
      <c r="A37">
        <v>36</v>
      </c>
      <c r="B37" t="s">
        <v>35</v>
      </c>
      <c r="C37">
        <v>95</v>
      </c>
      <c r="D37">
        <v>70</v>
      </c>
      <c r="E37">
        <v>73</v>
      </c>
      <c r="F37">
        <v>85</v>
      </c>
      <c r="G37">
        <v>90</v>
      </c>
      <c r="H37">
        <v>60</v>
      </c>
      <c r="I37">
        <f t="shared" si="0"/>
        <v>473</v>
      </c>
      <c r="J37">
        <f>IFERROR('Gen III'!I37/'Gen III Original Stats'!I37,1)</f>
        <v>1.2706131078224101</v>
      </c>
      <c r="L37">
        <v>36</v>
      </c>
      <c r="M37">
        <v>121</v>
      </c>
      <c r="N37">
        <v>89</v>
      </c>
      <c r="O37">
        <v>93</v>
      </c>
      <c r="P37">
        <v>108</v>
      </c>
      <c r="Q37">
        <v>114</v>
      </c>
      <c r="R37">
        <v>76</v>
      </c>
      <c r="S37" t="s">
        <v>1077</v>
      </c>
      <c r="T37" t="str">
        <f t="shared" si="1"/>
        <v>[0.94,1.11,1.14,0.97,1.11,1.12,0.96,1.11,1.13,1.54,2.2,1.56,1.54,2.2,1.56,1.2,1.29,1.28,1.77,1.46,1.72,1.36,1.56,1.37,1.5,1.26,1.5,1.33,1.09,1.23,1.21,1.1,1.23,1.21,1.4,1.27,</v>
      </c>
    </row>
    <row r="38" spans="1:20" x14ac:dyDescent="0.5">
      <c r="A38">
        <v>37</v>
      </c>
      <c r="B38" t="s">
        <v>36</v>
      </c>
      <c r="C38">
        <v>38</v>
      </c>
      <c r="D38">
        <v>41</v>
      </c>
      <c r="E38">
        <v>40</v>
      </c>
      <c r="F38">
        <v>50</v>
      </c>
      <c r="G38">
        <v>65</v>
      </c>
      <c r="H38">
        <v>65</v>
      </c>
      <c r="I38">
        <f t="shared" si="0"/>
        <v>299</v>
      </c>
      <c r="J38">
        <f>IFERROR('Gen III'!I38/'Gen III Original Stats'!I38,1)</f>
        <v>1.5050167224080269</v>
      </c>
      <c r="L38">
        <v>37</v>
      </c>
      <c r="M38">
        <v>57</v>
      </c>
      <c r="N38">
        <v>62</v>
      </c>
      <c r="O38">
        <v>60</v>
      </c>
      <c r="P38">
        <v>75</v>
      </c>
      <c r="Q38">
        <v>98</v>
      </c>
      <c r="R38">
        <v>98</v>
      </c>
      <c r="S38" t="s">
        <v>1077</v>
      </c>
      <c r="T38" t="str">
        <f t="shared" si="1"/>
        <v>[0.94,1.11,1.14,0.97,1.11,1.12,0.96,1.11,1.13,1.54,2.2,1.56,1.54,2.2,1.56,1.2,1.29,1.28,1.77,1.46,1.72,1.36,1.56,1.37,1.5,1.26,1.5,1.33,1.09,1.23,1.21,1.1,1.23,1.21,1.4,1.27,1.51,</v>
      </c>
    </row>
    <row r="39" spans="1:20" x14ac:dyDescent="0.5">
      <c r="A39">
        <v>38</v>
      </c>
      <c r="B39" t="s">
        <v>37</v>
      </c>
      <c r="C39">
        <v>73</v>
      </c>
      <c r="D39">
        <v>76</v>
      </c>
      <c r="E39">
        <v>75</v>
      </c>
      <c r="F39">
        <v>81</v>
      </c>
      <c r="G39">
        <v>100</v>
      </c>
      <c r="H39">
        <v>100</v>
      </c>
      <c r="I39">
        <f t="shared" si="0"/>
        <v>505</v>
      </c>
      <c r="J39">
        <f>IFERROR('Gen III'!I39/'Gen III Original Stats'!I39,1)</f>
        <v>1.1881188118811881</v>
      </c>
      <c r="L39">
        <v>38</v>
      </c>
      <c r="M39">
        <v>87</v>
      </c>
      <c r="N39">
        <v>90</v>
      </c>
      <c r="O39">
        <v>89</v>
      </c>
      <c r="P39">
        <v>96</v>
      </c>
      <c r="Q39">
        <v>119</v>
      </c>
      <c r="R39">
        <v>119</v>
      </c>
      <c r="S39" t="s">
        <v>1077</v>
      </c>
      <c r="T39" t="str">
        <f t="shared" si="1"/>
        <v>[0.94,1.11,1.14,0.97,1.11,1.12,0.96,1.11,1.13,1.54,2.2,1.56,1.54,2.2,1.56,1.2,1.29,1.28,1.77,1.46,1.72,1.36,1.56,1.37,1.5,1.26,1.5,1.33,1.09,1.23,1.21,1.1,1.23,1.21,1.4,1.27,1.51,1.19,</v>
      </c>
    </row>
    <row r="40" spans="1:20" x14ac:dyDescent="0.5">
      <c r="A40">
        <v>39</v>
      </c>
      <c r="B40" t="s">
        <v>38</v>
      </c>
      <c r="C40">
        <v>115</v>
      </c>
      <c r="D40">
        <v>45</v>
      </c>
      <c r="E40">
        <v>20</v>
      </c>
      <c r="F40">
        <v>45</v>
      </c>
      <c r="G40">
        <v>25</v>
      </c>
      <c r="H40">
        <v>20</v>
      </c>
      <c r="I40">
        <f t="shared" si="0"/>
        <v>270</v>
      </c>
      <c r="J40">
        <f>IFERROR('Gen III'!I40/'Gen III Original Stats'!I40,1)</f>
        <v>1.6666666666666667</v>
      </c>
      <c r="L40">
        <v>39</v>
      </c>
      <c r="M40">
        <v>192</v>
      </c>
      <c r="N40">
        <v>75</v>
      </c>
      <c r="O40">
        <v>33</v>
      </c>
      <c r="P40">
        <v>75</v>
      </c>
      <c r="Q40">
        <v>42</v>
      </c>
      <c r="R40">
        <v>33</v>
      </c>
      <c r="S40" t="s">
        <v>1077</v>
      </c>
      <c r="T40" t="str">
        <f t="shared" si="1"/>
        <v>[0.94,1.11,1.14,0.97,1.11,1.12,0.96,1.11,1.13,1.54,2.2,1.56,1.54,2.2,1.56,1.2,1.29,1.28,1.77,1.46,1.72,1.36,1.56,1.37,1.5,1.26,1.5,1.33,1.09,1.23,1.21,1.1,1.23,1.21,1.4,1.27,1.51,1.19,1.67,</v>
      </c>
    </row>
    <row r="41" spans="1:20" x14ac:dyDescent="0.5">
      <c r="A41">
        <v>40</v>
      </c>
      <c r="B41" t="s">
        <v>39</v>
      </c>
      <c r="C41">
        <v>140</v>
      </c>
      <c r="D41">
        <v>70</v>
      </c>
      <c r="E41">
        <v>45</v>
      </c>
      <c r="F41">
        <v>75</v>
      </c>
      <c r="G41">
        <v>50</v>
      </c>
      <c r="H41">
        <v>45</v>
      </c>
      <c r="I41">
        <f t="shared" si="0"/>
        <v>425</v>
      </c>
      <c r="J41">
        <f>IFERROR('Gen III'!I41/'Gen III Original Stats'!I41,1)</f>
        <v>1.4164705882352941</v>
      </c>
      <c r="L41">
        <v>40</v>
      </c>
      <c r="M41">
        <v>198</v>
      </c>
      <c r="N41">
        <v>99</v>
      </c>
      <c r="O41">
        <v>64</v>
      </c>
      <c r="P41">
        <v>106</v>
      </c>
      <c r="Q41">
        <v>71</v>
      </c>
      <c r="R41">
        <v>64</v>
      </c>
      <c r="S41" t="s">
        <v>1077</v>
      </c>
      <c r="T41" t="str">
        <f t="shared" si="1"/>
        <v>[0.94,1.11,1.14,0.97,1.11,1.12,0.96,1.11,1.13,1.54,2.2,1.56,1.54,2.2,1.56,1.2,1.29,1.28,1.77,1.46,1.72,1.36,1.56,1.37,1.5,1.26,1.5,1.33,1.09,1.23,1.21,1.1,1.23,1.21,1.4,1.27,1.51,1.19,1.67,1.42,</v>
      </c>
    </row>
    <row r="42" spans="1:20" x14ac:dyDescent="0.5">
      <c r="A42">
        <v>41</v>
      </c>
      <c r="B42" t="s">
        <v>40</v>
      </c>
      <c r="C42">
        <v>40</v>
      </c>
      <c r="D42">
        <v>45</v>
      </c>
      <c r="E42">
        <v>35</v>
      </c>
      <c r="F42">
        <v>30</v>
      </c>
      <c r="G42">
        <v>40</v>
      </c>
      <c r="H42">
        <v>55</v>
      </c>
      <c r="I42">
        <f t="shared" si="0"/>
        <v>245</v>
      </c>
      <c r="J42">
        <f>IFERROR('Gen III'!I42/'Gen III Original Stats'!I42,1)</f>
        <v>1.2244897959183674</v>
      </c>
      <c r="L42">
        <v>41</v>
      </c>
      <c r="M42">
        <v>49</v>
      </c>
      <c r="N42">
        <v>55</v>
      </c>
      <c r="O42">
        <v>43</v>
      </c>
      <c r="P42">
        <v>37</v>
      </c>
      <c r="Q42">
        <v>49</v>
      </c>
      <c r="R42">
        <v>67</v>
      </c>
      <c r="S42" t="s">
        <v>1077</v>
      </c>
      <c r="T42" t="str">
        <f t="shared" si="1"/>
        <v>[0.94,1.11,1.14,0.97,1.11,1.12,0.96,1.11,1.13,1.54,2.2,1.56,1.54,2.2,1.56,1.2,1.29,1.28,1.77,1.46,1.72,1.36,1.56,1.37,1.5,1.26,1.5,1.33,1.09,1.23,1.21,1.1,1.23,1.21,1.4,1.27,1.51,1.19,1.67,1.42,1.22,</v>
      </c>
    </row>
    <row r="43" spans="1:20" x14ac:dyDescent="0.5">
      <c r="A43">
        <v>42</v>
      </c>
      <c r="B43" t="s">
        <v>41</v>
      </c>
      <c r="C43">
        <v>75</v>
      </c>
      <c r="D43">
        <v>80</v>
      </c>
      <c r="E43">
        <v>70</v>
      </c>
      <c r="F43">
        <v>65</v>
      </c>
      <c r="G43">
        <v>75</v>
      </c>
      <c r="H43">
        <v>90</v>
      </c>
      <c r="I43">
        <f t="shared" si="0"/>
        <v>455</v>
      </c>
      <c r="J43">
        <f>IFERROR('Gen III'!I43/'Gen III Original Stats'!I43,1)</f>
        <v>0.98681318681318686</v>
      </c>
      <c r="L43">
        <v>42</v>
      </c>
      <c r="M43">
        <v>74</v>
      </c>
      <c r="N43">
        <v>79</v>
      </c>
      <c r="O43">
        <v>69</v>
      </c>
      <c r="P43">
        <v>64</v>
      </c>
      <c r="Q43">
        <v>74</v>
      </c>
      <c r="R43">
        <v>89</v>
      </c>
      <c r="S43" t="s">
        <v>1077</v>
      </c>
      <c r="T43" t="str">
        <f t="shared" si="1"/>
        <v>[0.94,1.11,1.14,0.97,1.11,1.12,0.96,1.11,1.13,1.54,2.2,1.56,1.54,2.2,1.56,1.2,1.29,1.28,1.77,1.46,1.72,1.36,1.56,1.37,1.5,1.26,1.5,1.33,1.09,1.23,1.21,1.1,1.23,1.21,1.4,1.27,1.51,1.19,1.67,1.42,1.22,0.99,</v>
      </c>
    </row>
    <row r="44" spans="1:20" x14ac:dyDescent="0.5">
      <c r="A44">
        <v>43</v>
      </c>
      <c r="B44" t="s">
        <v>42</v>
      </c>
      <c r="C44">
        <v>45</v>
      </c>
      <c r="D44">
        <v>50</v>
      </c>
      <c r="E44">
        <v>55</v>
      </c>
      <c r="F44">
        <v>75</v>
      </c>
      <c r="G44">
        <v>65</v>
      </c>
      <c r="H44">
        <v>30</v>
      </c>
      <c r="I44">
        <f t="shared" si="0"/>
        <v>320</v>
      </c>
      <c r="J44">
        <f>IFERROR('Gen III'!I44/'Gen III Original Stats'!I44,1)</f>
        <v>0.9375</v>
      </c>
      <c r="L44">
        <v>43</v>
      </c>
      <c r="M44">
        <v>42</v>
      </c>
      <c r="N44">
        <v>47</v>
      </c>
      <c r="O44">
        <v>52</v>
      </c>
      <c r="P44">
        <v>70</v>
      </c>
      <c r="Q44">
        <v>61</v>
      </c>
      <c r="R44">
        <v>28</v>
      </c>
      <c r="S44" t="s">
        <v>1077</v>
      </c>
      <c r="T44" t="str">
        <f t="shared" si="1"/>
        <v>[0.94,1.11,1.14,0.97,1.11,1.12,0.96,1.11,1.13,1.54,2.2,1.56,1.54,2.2,1.56,1.2,1.29,1.28,1.77,1.46,1.72,1.36,1.56,1.37,1.5,1.26,1.5,1.33,1.09,1.23,1.21,1.1,1.23,1.21,1.4,1.27,1.51,1.19,1.67,1.42,1.22,0.99,0.94,</v>
      </c>
    </row>
    <row r="45" spans="1:20" x14ac:dyDescent="0.5">
      <c r="A45">
        <v>44</v>
      </c>
      <c r="B45" t="s">
        <v>43</v>
      </c>
      <c r="C45">
        <v>60</v>
      </c>
      <c r="D45">
        <v>65</v>
      </c>
      <c r="E45">
        <v>70</v>
      </c>
      <c r="F45">
        <v>85</v>
      </c>
      <c r="G45">
        <v>75</v>
      </c>
      <c r="H45">
        <v>40</v>
      </c>
      <c r="I45">
        <f t="shared" si="0"/>
        <v>395</v>
      </c>
      <c r="J45">
        <f>IFERROR('Gen III'!I45/'Gen III Original Stats'!I45,1)</f>
        <v>1.139240506329114</v>
      </c>
      <c r="L45">
        <v>44</v>
      </c>
      <c r="M45">
        <v>68</v>
      </c>
      <c r="N45">
        <v>74</v>
      </c>
      <c r="O45">
        <v>80</v>
      </c>
      <c r="P45">
        <v>97</v>
      </c>
      <c r="Q45">
        <v>85</v>
      </c>
      <c r="R45">
        <v>46</v>
      </c>
      <c r="S45" t="s">
        <v>1077</v>
      </c>
      <c r="T45" t="str">
        <f t="shared" si="1"/>
        <v>[0.94,1.11,1.14,0.97,1.11,1.12,0.96,1.11,1.13,1.54,2.2,1.56,1.54,2.2,1.56,1.2,1.29,1.28,1.77,1.46,1.72,1.36,1.56,1.37,1.5,1.26,1.5,1.33,1.09,1.23,1.21,1.1,1.23,1.21,1.4,1.27,1.51,1.19,1.67,1.42,1.22,0.99,0.94,1.14,</v>
      </c>
    </row>
    <row r="46" spans="1:20" x14ac:dyDescent="0.5">
      <c r="A46">
        <v>45</v>
      </c>
      <c r="B46" t="s">
        <v>44</v>
      </c>
      <c r="C46">
        <v>75</v>
      </c>
      <c r="D46">
        <v>80</v>
      </c>
      <c r="E46">
        <v>85</v>
      </c>
      <c r="F46">
        <v>100</v>
      </c>
      <c r="G46">
        <v>90</v>
      </c>
      <c r="H46">
        <v>50</v>
      </c>
      <c r="I46">
        <f t="shared" si="0"/>
        <v>480</v>
      </c>
      <c r="J46">
        <f>IFERROR('Gen III'!I46/'Gen III Original Stats'!I46,1)</f>
        <v>1.2479166666666666</v>
      </c>
      <c r="L46">
        <v>45</v>
      </c>
      <c r="M46">
        <v>94</v>
      </c>
      <c r="N46">
        <v>100</v>
      </c>
      <c r="O46">
        <v>106</v>
      </c>
      <c r="P46">
        <v>125</v>
      </c>
      <c r="Q46">
        <v>112</v>
      </c>
      <c r="R46">
        <v>62</v>
      </c>
      <c r="S46" t="s">
        <v>1077</v>
      </c>
      <c r="T46" t="str">
        <f t="shared" si="1"/>
        <v>[0.94,1.11,1.14,0.97,1.11,1.12,0.96,1.11,1.13,1.54,2.2,1.56,1.54,2.2,1.56,1.2,1.29,1.28,1.77,1.46,1.72,1.36,1.56,1.37,1.5,1.26,1.5,1.33,1.09,1.23,1.21,1.1,1.23,1.21,1.4,1.27,1.51,1.19,1.67,1.42,1.22,0.99,0.94,1.14,1.25,</v>
      </c>
    </row>
    <row r="47" spans="1:20" x14ac:dyDescent="0.5">
      <c r="A47">
        <v>46</v>
      </c>
      <c r="B47" t="s">
        <v>45</v>
      </c>
      <c r="C47">
        <v>35</v>
      </c>
      <c r="D47">
        <v>70</v>
      </c>
      <c r="E47">
        <v>55</v>
      </c>
      <c r="F47">
        <v>45</v>
      </c>
      <c r="G47">
        <v>55</v>
      </c>
      <c r="H47">
        <v>25</v>
      </c>
      <c r="I47">
        <f t="shared" si="0"/>
        <v>285</v>
      </c>
      <c r="J47">
        <f>IFERROR('Gen III'!I47/'Gen III Original Stats'!I47,1)</f>
        <v>1.5789473684210527</v>
      </c>
      <c r="L47">
        <v>46</v>
      </c>
      <c r="M47">
        <v>55</v>
      </c>
      <c r="N47">
        <v>111</v>
      </c>
      <c r="O47">
        <v>87</v>
      </c>
      <c r="P47">
        <v>71</v>
      </c>
      <c r="Q47">
        <v>87</v>
      </c>
      <c r="R47">
        <v>39</v>
      </c>
      <c r="S47" t="s">
        <v>1077</v>
      </c>
      <c r="T47" t="str">
        <f t="shared" si="1"/>
        <v>[0.94,1.11,1.14,0.97,1.11,1.12,0.96,1.11,1.13,1.54,2.2,1.56,1.54,2.2,1.56,1.2,1.29,1.28,1.77,1.46,1.72,1.36,1.56,1.37,1.5,1.26,1.5,1.33,1.09,1.23,1.21,1.1,1.23,1.21,1.4,1.27,1.51,1.19,1.67,1.42,1.22,0.99,0.94,1.14,1.25,1.58,</v>
      </c>
    </row>
    <row r="48" spans="1:20" x14ac:dyDescent="0.5">
      <c r="A48">
        <v>47</v>
      </c>
      <c r="B48" t="s">
        <v>46</v>
      </c>
      <c r="C48">
        <v>60</v>
      </c>
      <c r="D48">
        <v>95</v>
      </c>
      <c r="E48">
        <v>80</v>
      </c>
      <c r="F48">
        <v>60</v>
      </c>
      <c r="G48">
        <v>80</v>
      </c>
      <c r="H48">
        <v>30</v>
      </c>
      <c r="I48">
        <f t="shared" si="0"/>
        <v>405</v>
      </c>
      <c r="J48">
        <f>IFERROR('Gen III'!I48/'Gen III Original Stats'!I48,1)</f>
        <v>1.4839506172839507</v>
      </c>
      <c r="L48">
        <v>47</v>
      </c>
      <c r="M48">
        <v>89</v>
      </c>
      <c r="N48">
        <v>141</v>
      </c>
      <c r="O48">
        <v>119</v>
      </c>
      <c r="P48">
        <v>89</v>
      </c>
      <c r="Q48">
        <v>119</v>
      </c>
      <c r="R48">
        <v>44</v>
      </c>
      <c r="S48" t="s">
        <v>1077</v>
      </c>
      <c r="T48" t="str">
        <f t="shared" si="1"/>
        <v>[0.94,1.11,1.14,0.97,1.11,1.12,0.96,1.11,1.13,1.54,2.2,1.56,1.54,2.2,1.56,1.2,1.29,1.28,1.77,1.46,1.72,1.36,1.56,1.37,1.5,1.26,1.5,1.33,1.09,1.23,1.21,1.1,1.23,1.21,1.4,1.27,1.51,1.19,1.67,1.42,1.22,0.99,0.94,1.14,1.25,1.58,1.48,</v>
      </c>
    </row>
    <row r="49" spans="1:20" x14ac:dyDescent="0.5">
      <c r="A49">
        <v>48</v>
      </c>
      <c r="B49" t="s">
        <v>47</v>
      </c>
      <c r="C49">
        <v>60</v>
      </c>
      <c r="D49">
        <v>55</v>
      </c>
      <c r="E49">
        <v>50</v>
      </c>
      <c r="F49">
        <v>40</v>
      </c>
      <c r="G49">
        <v>55</v>
      </c>
      <c r="H49">
        <v>45</v>
      </c>
      <c r="I49">
        <f t="shared" si="0"/>
        <v>305</v>
      </c>
      <c r="J49">
        <f>IFERROR('Gen III'!I49/'Gen III Original Stats'!I49,1)</f>
        <v>1.4754098360655739</v>
      </c>
      <c r="L49">
        <v>48</v>
      </c>
      <c r="M49">
        <v>89</v>
      </c>
      <c r="N49">
        <v>81</v>
      </c>
      <c r="O49">
        <v>74</v>
      </c>
      <c r="P49">
        <v>59</v>
      </c>
      <c r="Q49">
        <v>81</v>
      </c>
      <c r="R49">
        <v>66</v>
      </c>
      <c r="S49" t="s">
        <v>1077</v>
      </c>
      <c r="T49" t="str">
        <f t="shared" si="1"/>
        <v>[0.94,1.11,1.14,0.97,1.11,1.12,0.96,1.11,1.13,1.54,2.2,1.56,1.54,2.2,1.56,1.2,1.29,1.28,1.77,1.46,1.72,1.36,1.56,1.37,1.5,1.26,1.5,1.33,1.09,1.23,1.21,1.1,1.23,1.21,1.4,1.27,1.51,1.19,1.67,1.42,1.22,0.99,0.94,1.14,1.25,1.58,1.48,1.48,</v>
      </c>
    </row>
    <row r="50" spans="1:20" x14ac:dyDescent="0.5">
      <c r="A50">
        <v>49</v>
      </c>
      <c r="B50" t="s">
        <v>48</v>
      </c>
      <c r="C50">
        <v>70</v>
      </c>
      <c r="D50">
        <v>65</v>
      </c>
      <c r="E50">
        <v>60</v>
      </c>
      <c r="F50">
        <v>90</v>
      </c>
      <c r="G50">
        <v>75</v>
      </c>
      <c r="H50">
        <v>90</v>
      </c>
      <c r="I50">
        <f t="shared" si="0"/>
        <v>450</v>
      </c>
      <c r="J50">
        <f>IFERROR('Gen III'!I50/'Gen III Original Stats'!I50,1)</f>
        <v>1.3333333333333333</v>
      </c>
      <c r="L50">
        <v>49</v>
      </c>
      <c r="M50">
        <v>93</v>
      </c>
      <c r="N50">
        <v>87</v>
      </c>
      <c r="O50">
        <v>80</v>
      </c>
      <c r="P50">
        <v>120</v>
      </c>
      <c r="Q50">
        <v>100</v>
      </c>
      <c r="R50">
        <v>120</v>
      </c>
      <c r="S50" t="s">
        <v>1077</v>
      </c>
      <c r="T50" t="str">
        <f t="shared" si="1"/>
        <v>[0.94,1.11,1.14,0.97,1.11,1.12,0.96,1.11,1.13,1.54,2.2,1.56,1.54,2.2,1.56,1.2,1.29,1.28,1.77,1.46,1.72,1.36,1.56,1.37,1.5,1.26,1.5,1.33,1.09,1.23,1.21,1.1,1.23,1.21,1.4,1.27,1.51,1.19,1.67,1.42,1.22,0.99,0.94,1.14,1.25,1.58,1.48,1.48,1.33,</v>
      </c>
    </row>
    <row r="51" spans="1:20" x14ac:dyDescent="0.5">
      <c r="A51">
        <v>50</v>
      </c>
      <c r="B51" t="s">
        <v>49</v>
      </c>
      <c r="C51">
        <v>10</v>
      </c>
      <c r="D51">
        <v>55</v>
      </c>
      <c r="E51">
        <v>25</v>
      </c>
      <c r="F51">
        <v>35</v>
      </c>
      <c r="G51">
        <v>45</v>
      </c>
      <c r="H51">
        <v>95</v>
      </c>
      <c r="I51">
        <f t="shared" si="0"/>
        <v>265</v>
      </c>
      <c r="J51">
        <f>IFERROR('Gen III'!I51/'Gen III Original Stats'!I51,1)</f>
        <v>1.6943396226415095</v>
      </c>
      <c r="L51">
        <v>50</v>
      </c>
      <c r="M51">
        <v>17</v>
      </c>
      <c r="N51">
        <v>93</v>
      </c>
      <c r="O51">
        <v>42</v>
      </c>
      <c r="P51">
        <v>59</v>
      </c>
      <c r="Q51">
        <v>76</v>
      </c>
      <c r="R51">
        <v>162</v>
      </c>
      <c r="S51" t="s">
        <v>1077</v>
      </c>
      <c r="T51" t="str">
        <f t="shared" si="1"/>
        <v>[0.94,1.11,1.14,0.97,1.11,1.12,0.96,1.11,1.13,1.54,2.2,1.56,1.54,2.2,1.56,1.2,1.29,1.28,1.77,1.46,1.72,1.36,1.56,1.37,1.5,1.26,1.5,1.33,1.09,1.23,1.21,1.1,1.23,1.21,1.4,1.27,1.51,1.19,1.67,1.42,1.22,0.99,0.94,1.14,1.25,1.58,1.48,1.48,1.33,1.69,</v>
      </c>
    </row>
    <row r="52" spans="1:20" x14ac:dyDescent="0.5">
      <c r="A52">
        <v>51</v>
      </c>
      <c r="B52" t="s">
        <v>50</v>
      </c>
      <c r="C52">
        <v>35</v>
      </c>
      <c r="D52">
        <v>80</v>
      </c>
      <c r="E52">
        <v>50</v>
      </c>
      <c r="F52">
        <v>50</v>
      </c>
      <c r="G52">
        <v>70</v>
      </c>
      <c r="H52">
        <v>120</v>
      </c>
      <c r="I52">
        <f t="shared" si="0"/>
        <v>405</v>
      </c>
      <c r="J52">
        <f>IFERROR('Gen III'!I52/'Gen III Original Stats'!I52,1)</f>
        <v>1.4839506172839507</v>
      </c>
      <c r="L52">
        <v>51</v>
      </c>
      <c r="M52">
        <v>52</v>
      </c>
      <c r="N52">
        <v>119</v>
      </c>
      <c r="O52">
        <v>74</v>
      </c>
      <c r="P52">
        <v>74</v>
      </c>
      <c r="Q52">
        <v>104</v>
      </c>
      <c r="R52">
        <v>178</v>
      </c>
      <c r="S52" t="s">
        <v>1077</v>
      </c>
      <c r="T52" t="str">
        <f t="shared" si="1"/>
        <v>[0.94,1.11,1.14,0.97,1.11,1.12,0.96,1.11,1.13,1.54,2.2,1.56,1.54,2.2,1.56,1.2,1.29,1.28,1.77,1.46,1.72,1.36,1.56,1.37,1.5,1.26,1.5,1.33,1.09,1.23,1.21,1.1,1.23,1.21,1.4,1.27,1.51,1.19,1.67,1.42,1.22,0.99,0.94,1.14,1.25,1.58,1.48,1.48,1.33,1.69,1.48,</v>
      </c>
    </row>
    <row r="53" spans="1:20" x14ac:dyDescent="0.5">
      <c r="A53">
        <v>52</v>
      </c>
      <c r="B53" t="s">
        <v>51</v>
      </c>
      <c r="C53">
        <v>40</v>
      </c>
      <c r="D53">
        <v>45</v>
      </c>
      <c r="E53">
        <v>35</v>
      </c>
      <c r="F53">
        <v>40</v>
      </c>
      <c r="G53">
        <v>40</v>
      </c>
      <c r="H53">
        <v>90</v>
      </c>
      <c r="I53">
        <f t="shared" si="0"/>
        <v>290</v>
      </c>
      <c r="J53">
        <f>IFERROR('Gen III'!I53/'Gen III Original Stats'!I53,1)</f>
        <v>1.5517241379310345</v>
      </c>
      <c r="L53">
        <v>52</v>
      </c>
      <c r="M53">
        <v>62</v>
      </c>
      <c r="N53">
        <v>70</v>
      </c>
      <c r="O53">
        <v>54</v>
      </c>
      <c r="P53">
        <v>62</v>
      </c>
      <c r="Q53">
        <v>62</v>
      </c>
      <c r="R53">
        <v>140</v>
      </c>
      <c r="S53" t="s">
        <v>1077</v>
      </c>
      <c r="T53" t="str">
        <f t="shared" si="1"/>
        <v>[0.94,1.11,1.14,0.97,1.11,1.12,0.96,1.11,1.13,1.54,2.2,1.56,1.54,2.2,1.56,1.2,1.29,1.28,1.77,1.46,1.72,1.36,1.56,1.37,1.5,1.26,1.5,1.33,1.09,1.23,1.21,1.1,1.23,1.21,1.4,1.27,1.51,1.19,1.67,1.42,1.22,0.99,0.94,1.14,1.25,1.58,1.48,1.48,1.33,1.69,1.48,1.55,</v>
      </c>
    </row>
    <row r="54" spans="1:20" x14ac:dyDescent="0.5">
      <c r="A54">
        <v>53</v>
      </c>
      <c r="B54" t="s">
        <v>52</v>
      </c>
      <c r="C54">
        <v>65</v>
      </c>
      <c r="D54">
        <v>70</v>
      </c>
      <c r="E54">
        <v>60</v>
      </c>
      <c r="F54">
        <v>65</v>
      </c>
      <c r="G54">
        <v>65</v>
      </c>
      <c r="H54">
        <v>115</v>
      </c>
      <c r="I54">
        <f t="shared" si="0"/>
        <v>440</v>
      </c>
      <c r="J54">
        <f>IFERROR('Gen III'!I54/'Gen III Original Stats'!I54,1)</f>
        <v>1.365909090909091</v>
      </c>
      <c r="L54">
        <v>53</v>
      </c>
      <c r="M54">
        <v>89</v>
      </c>
      <c r="N54">
        <v>95</v>
      </c>
      <c r="O54">
        <v>82</v>
      </c>
      <c r="P54">
        <v>89</v>
      </c>
      <c r="Q54">
        <v>89</v>
      </c>
      <c r="R54">
        <v>157</v>
      </c>
      <c r="S54" t="s">
        <v>1077</v>
      </c>
      <c r="T54" t="str">
        <f t="shared" si="1"/>
        <v>[0.94,1.11,1.14,0.97,1.11,1.12,0.96,1.11,1.13,1.54,2.2,1.56,1.54,2.2,1.56,1.2,1.29,1.28,1.77,1.46,1.72,1.36,1.56,1.37,1.5,1.26,1.5,1.33,1.09,1.23,1.21,1.1,1.23,1.21,1.4,1.27,1.51,1.19,1.67,1.42,1.22,0.99,0.94,1.14,1.25,1.58,1.48,1.48,1.33,1.69,1.48,1.55,1.37,</v>
      </c>
    </row>
    <row r="55" spans="1:20" x14ac:dyDescent="0.5">
      <c r="A55">
        <v>54</v>
      </c>
      <c r="B55" t="s">
        <v>53</v>
      </c>
      <c r="C55">
        <v>50</v>
      </c>
      <c r="D55">
        <v>52</v>
      </c>
      <c r="E55">
        <v>48</v>
      </c>
      <c r="F55">
        <v>65</v>
      </c>
      <c r="G55">
        <v>50</v>
      </c>
      <c r="H55">
        <v>55</v>
      </c>
      <c r="I55">
        <f t="shared" si="0"/>
        <v>320</v>
      </c>
      <c r="J55">
        <f>IFERROR('Gen III'!I55/'Gen III Original Stats'!I55,1)</f>
        <v>1.403125</v>
      </c>
      <c r="L55">
        <v>54</v>
      </c>
      <c r="M55">
        <v>70</v>
      </c>
      <c r="N55">
        <v>73</v>
      </c>
      <c r="O55">
        <v>68</v>
      </c>
      <c r="P55">
        <v>91</v>
      </c>
      <c r="Q55">
        <v>70</v>
      </c>
      <c r="R55">
        <v>77</v>
      </c>
      <c r="S55" t="s">
        <v>1077</v>
      </c>
      <c r="T55" t="str">
        <f t="shared" si="1"/>
        <v>[0.94,1.11,1.14,0.97,1.11,1.12,0.96,1.11,1.13,1.54,2.2,1.56,1.54,2.2,1.56,1.2,1.29,1.28,1.77,1.46,1.72,1.36,1.56,1.37,1.5,1.26,1.5,1.33,1.09,1.23,1.21,1.1,1.23,1.21,1.4,1.27,1.51,1.19,1.67,1.42,1.22,0.99,0.94,1.14,1.25,1.58,1.48,1.48,1.33,1.69,1.48,1.55,1.37,1.4,</v>
      </c>
    </row>
    <row r="56" spans="1:20" x14ac:dyDescent="0.5">
      <c r="A56">
        <v>55</v>
      </c>
      <c r="B56" t="s">
        <v>54</v>
      </c>
      <c r="C56">
        <v>80</v>
      </c>
      <c r="D56">
        <v>82</v>
      </c>
      <c r="E56">
        <v>78</v>
      </c>
      <c r="F56">
        <v>95</v>
      </c>
      <c r="G56">
        <v>80</v>
      </c>
      <c r="H56">
        <v>85</v>
      </c>
      <c r="I56">
        <f t="shared" si="0"/>
        <v>500</v>
      </c>
      <c r="J56">
        <f>IFERROR('Gen III'!I56/'Gen III Original Stats'!I56,1)</f>
        <v>1.2</v>
      </c>
      <c r="L56">
        <v>55</v>
      </c>
      <c r="M56">
        <v>96</v>
      </c>
      <c r="N56">
        <v>98</v>
      </c>
      <c r="O56">
        <v>94</v>
      </c>
      <c r="P56">
        <v>114</v>
      </c>
      <c r="Q56">
        <v>96</v>
      </c>
      <c r="R56">
        <v>102</v>
      </c>
      <c r="S56" t="s">
        <v>1077</v>
      </c>
      <c r="T56" t="str">
        <f t="shared" si="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</v>
      </c>
    </row>
    <row r="57" spans="1:20" x14ac:dyDescent="0.5">
      <c r="A57">
        <v>56</v>
      </c>
      <c r="B57" t="s">
        <v>55</v>
      </c>
      <c r="C57">
        <v>40</v>
      </c>
      <c r="D57">
        <v>80</v>
      </c>
      <c r="E57">
        <v>35</v>
      </c>
      <c r="F57">
        <v>35</v>
      </c>
      <c r="G57">
        <v>45</v>
      </c>
      <c r="H57">
        <v>70</v>
      </c>
      <c r="I57">
        <f t="shared" si="0"/>
        <v>305</v>
      </c>
      <c r="J57">
        <f>IFERROR('Gen III'!I57/'Gen III Original Stats'!I57,1)</f>
        <v>1.4754098360655739</v>
      </c>
      <c r="L57">
        <v>56</v>
      </c>
      <c r="M57">
        <v>59</v>
      </c>
      <c r="N57">
        <v>118</v>
      </c>
      <c r="O57">
        <v>52</v>
      </c>
      <c r="P57">
        <v>52</v>
      </c>
      <c r="Q57">
        <v>66</v>
      </c>
      <c r="R57">
        <v>103</v>
      </c>
      <c r="S57" t="s">
        <v>1077</v>
      </c>
      <c r="T57" t="str">
        <f t="shared" si="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</v>
      </c>
    </row>
    <row r="58" spans="1:20" x14ac:dyDescent="0.5">
      <c r="A58">
        <v>57</v>
      </c>
      <c r="B58" t="s">
        <v>56</v>
      </c>
      <c r="C58">
        <v>65</v>
      </c>
      <c r="D58">
        <v>105</v>
      </c>
      <c r="E58">
        <v>60</v>
      </c>
      <c r="F58">
        <v>60</v>
      </c>
      <c r="G58">
        <v>70</v>
      </c>
      <c r="H58">
        <v>95</v>
      </c>
      <c r="I58">
        <f t="shared" si="0"/>
        <v>455</v>
      </c>
      <c r="J58">
        <f>IFERROR('Gen III'!I58/'Gen III Original Stats'!I58,1)</f>
        <v>1.3164835164835165</v>
      </c>
      <c r="L58">
        <v>57</v>
      </c>
      <c r="M58">
        <v>86</v>
      </c>
      <c r="N58">
        <v>138</v>
      </c>
      <c r="O58">
        <v>79</v>
      </c>
      <c r="P58">
        <v>79</v>
      </c>
      <c r="Q58">
        <v>92</v>
      </c>
      <c r="R58">
        <v>125</v>
      </c>
      <c r="S58" t="s">
        <v>1077</v>
      </c>
      <c r="T58" t="str">
        <f t="shared" si="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</v>
      </c>
    </row>
    <row r="59" spans="1:20" x14ac:dyDescent="0.5">
      <c r="A59">
        <v>58</v>
      </c>
      <c r="B59" t="s">
        <v>57</v>
      </c>
      <c r="C59">
        <v>55</v>
      </c>
      <c r="D59">
        <v>70</v>
      </c>
      <c r="E59">
        <v>45</v>
      </c>
      <c r="F59">
        <v>70</v>
      </c>
      <c r="G59">
        <v>50</v>
      </c>
      <c r="H59">
        <v>60</v>
      </c>
      <c r="I59">
        <f t="shared" si="0"/>
        <v>350</v>
      </c>
      <c r="J59">
        <f>IFERROR('Gen III'!I59/'Gen III Original Stats'!I59,1)</f>
        <v>1.2857142857142858</v>
      </c>
      <c r="L59">
        <v>58</v>
      </c>
      <c r="M59">
        <v>71</v>
      </c>
      <c r="N59">
        <v>90</v>
      </c>
      <c r="O59">
        <v>58</v>
      </c>
      <c r="P59">
        <v>90</v>
      </c>
      <c r="Q59">
        <v>64</v>
      </c>
      <c r="R59">
        <v>77</v>
      </c>
      <c r="S59" t="s">
        <v>1077</v>
      </c>
      <c r="T59" t="str">
        <f t="shared" si="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</v>
      </c>
    </row>
    <row r="60" spans="1:20" x14ac:dyDescent="0.5">
      <c r="A60">
        <v>59</v>
      </c>
      <c r="B60" t="s">
        <v>58</v>
      </c>
      <c r="C60">
        <v>90</v>
      </c>
      <c r="D60">
        <v>110</v>
      </c>
      <c r="E60">
        <v>80</v>
      </c>
      <c r="F60">
        <v>100</v>
      </c>
      <c r="G60">
        <v>80</v>
      </c>
      <c r="H60">
        <v>95</v>
      </c>
      <c r="I60">
        <f t="shared" si="0"/>
        <v>555</v>
      </c>
      <c r="J60">
        <f>IFERROR('Gen III'!I60/'Gen III Original Stats'!I60,1)</f>
        <v>1.0792792792792794</v>
      </c>
      <c r="L60">
        <v>59</v>
      </c>
      <c r="M60">
        <v>97</v>
      </c>
      <c r="N60">
        <v>119</v>
      </c>
      <c r="O60">
        <v>86</v>
      </c>
      <c r="P60">
        <v>108</v>
      </c>
      <c r="Q60">
        <v>86</v>
      </c>
      <c r="R60">
        <v>103</v>
      </c>
      <c r="S60" t="s">
        <v>1077</v>
      </c>
      <c r="T60" t="str">
        <f t="shared" si="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</v>
      </c>
    </row>
    <row r="61" spans="1:20" x14ac:dyDescent="0.5">
      <c r="A61">
        <v>60</v>
      </c>
      <c r="B61" t="s">
        <v>59</v>
      </c>
      <c r="C61">
        <v>40</v>
      </c>
      <c r="D61">
        <v>50</v>
      </c>
      <c r="E61">
        <v>40</v>
      </c>
      <c r="F61">
        <v>40</v>
      </c>
      <c r="G61">
        <v>40</v>
      </c>
      <c r="H61">
        <v>90</v>
      </c>
      <c r="I61">
        <f t="shared" si="0"/>
        <v>300</v>
      </c>
      <c r="J61">
        <f>IFERROR('Gen III'!I61/'Gen III Original Stats'!I61,1)</f>
        <v>1</v>
      </c>
      <c r="L61">
        <v>60</v>
      </c>
      <c r="M61">
        <v>40</v>
      </c>
      <c r="N61">
        <v>50</v>
      </c>
      <c r="O61">
        <v>40</v>
      </c>
      <c r="P61">
        <v>40</v>
      </c>
      <c r="Q61">
        <v>40</v>
      </c>
      <c r="R61">
        <v>90</v>
      </c>
      <c r="S61" t="s">
        <v>1077</v>
      </c>
      <c r="T61" t="str">
        <f t="shared" si="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</v>
      </c>
    </row>
    <row r="62" spans="1:20" x14ac:dyDescent="0.5">
      <c r="A62">
        <v>61</v>
      </c>
      <c r="B62" t="s">
        <v>60</v>
      </c>
      <c r="C62">
        <v>65</v>
      </c>
      <c r="D62">
        <v>65</v>
      </c>
      <c r="E62">
        <v>65</v>
      </c>
      <c r="F62">
        <v>50</v>
      </c>
      <c r="G62">
        <v>50</v>
      </c>
      <c r="H62">
        <v>90</v>
      </c>
      <c r="I62">
        <f t="shared" si="0"/>
        <v>385</v>
      </c>
      <c r="J62">
        <f>IFERROR('Gen III'!I62/'Gen III Original Stats'!I62,1)</f>
        <v>1.1662337662337663</v>
      </c>
      <c r="L62">
        <v>61</v>
      </c>
      <c r="M62">
        <v>76</v>
      </c>
      <c r="N62">
        <v>76</v>
      </c>
      <c r="O62">
        <v>76</v>
      </c>
      <c r="P62">
        <v>58</v>
      </c>
      <c r="Q62">
        <v>58</v>
      </c>
      <c r="R62">
        <v>105</v>
      </c>
      <c r="S62" t="s">
        <v>1077</v>
      </c>
      <c r="T62" t="str">
        <f t="shared" si="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</v>
      </c>
    </row>
    <row r="63" spans="1:20" x14ac:dyDescent="0.5">
      <c r="A63">
        <v>62</v>
      </c>
      <c r="B63" t="s">
        <v>61</v>
      </c>
      <c r="C63">
        <v>90</v>
      </c>
      <c r="D63">
        <v>85</v>
      </c>
      <c r="E63">
        <v>95</v>
      </c>
      <c r="F63">
        <v>70</v>
      </c>
      <c r="G63">
        <v>90</v>
      </c>
      <c r="H63">
        <v>70</v>
      </c>
      <c r="I63">
        <f t="shared" si="0"/>
        <v>500</v>
      </c>
      <c r="J63">
        <f>IFERROR('Gen III'!I63/'Gen III Original Stats'!I63,1)</f>
        <v>1.2</v>
      </c>
      <c r="L63">
        <v>62</v>
      </c>
      <c r="M63">
        <v>108</v>
      </c>
      <c r="N63">
        <v>102</v>
      </c>
      <c r="O63">
        <v>114</v>
      </c>
      <c r="P63">
        <v>84</v>
      </c>
      <c r="Q63">
        <v>108</v>
      </c>
      <c r="R63">
        <v>84</v>
      </c>
      <c r="S63" t="s">
        <v>1077</v>
      </c>
      <c r="T63" t="str">
        <f t="shared" si="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</v>
      </c>
    </row>
    <row r="64" spans="1:20" x14ac:dyDescent="0.5">
      <c r="A64">
        <v>63</v>
      </c>
      <c r="B64" t="s">
        <v>62</v>
      </c>
      <c r="C64">
        <v>25</v>
      </c>
      <c r="D64">
        <v>20</v>
      </c>
      <c r="E64">
        <v>15</v>
      </c>
      <c r="F64">
        <v>105</v>
      </c>
      <c r="G64">
        <v>55</v>
      </c>
      <c r="H64">
        <v>90</v>
      </c>
      <c r="I64">
        <f t="shared" si="0"/>
        <v>310</v>
      </c>
      <c r="J64">
        <f>IFERROR('Gen III'!I64/'Gen III Original Stats'!I64,1)</f>
        <v>0.967741935483871</v>
      </c>
      <c r="L64">
        <v>63</v>
      </c>
      <c r="M64">
        <v>24</v>
      </c>
      <c r="N64">
        <v>19</v>
      </c>
      <c r="O64">
        <v>15</v>
      </c>
      <c r="P64">
        <v>102</v>
      </c>
      <c r="Q64">
        <v>53</v>
      </c>
      <c r="R64">
        <v>87</v>
      </c>
      <c r="S64" t="s">
        <v>1077</v>
      </c>
      <c r="T64" t="str">
        <f t="shared" si="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</v>
      </c>
    </row>
    <row r="65" spans="1:20" x14ac:dyDescent="0.5">
      <c r="A65">
        <v>64</v>
      </c>
      <c r="B65" t="s">
        <v>63</v>
      </c>
      <c r="C65">
        <v>40</v>
      </c>
      <c r="D65">
        <v>35</v>
      </c>
      <c r="E65">
        <v>30</v>
      </c>
      <c r="F65">
        <v>120</v>
      </c>
      <c r="G65">
        <v>70</v>
      </c>
      <c r="H65">
        <v>105</v>
      </c>
      <c r="I65">
        <f t="shared" si="0"/>
        <v>400</v>
      </c>
      <c r="J65">
        <f>IFERROR('Gen III'!I65/'Gen III Original Stats'!I65,1)</f>
        <v>1.125</v>
      </c>
      <c r="L65">
        <v>64</v>
      </c>
      <c r="M65">
        <v>45</v>
      </c>
      <c r="N65">
        <v>39</v>
      </c>
      <c r="O65">
        <v>34</v>
      </c>
      <c r="P65">
        <v>135</v>
      </c>
      <c r="Q65">
        <v>79</v>
      </c>
      <c r="R65">
        <v>118</v>
      </c>
      <c r="S65" t="s">
        <v>1077</v>
      </c>
      <c r="T65" t="str">
        <f t="shared" si="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</v>
      </c>
    </row>
    <row r="66" spans="1:20" x14ac:dyDescent="0.5">
      <c r="A66">
        <v>65</v>
      </c>
      <c r="B66" t="s">
        <v>64</v>
      </c>
      <c r="C66">
        <v>55</v>
      </c>
      <c r="D66">
        <v>50</v>
      </c>
      <c r="E66">
        <v>45</v>
      </c>
      <c r="F66">
        <v>135</v>
      </c>
      <c r="G66">
        <v>85</v>
      </c>
      <c r="H66">
        <v>120</v>
      </c>
      <c r="I66">
        <f t="shared" si="0"/>
        <v>490</v>
      </c>
      <c r="J66">
        <f>IFERROR('Gen III'!I66/'Gen III Original Stats'!I66,1)</f>
        <v>1.2224489795918367</v>
      </c>
      <c r="L66">
        <v>65</v>
      </c>
      <c r="M66">
        <v>67</v>
      </c>
      <c r="N66">
        <v>61</v>
      </c>
      <c r="O66">
        <v>55</v>
      </c>
      <c r="P66">
        <v>165</v>
      </c>
      <c r="Q66">
        <v>104</v>
      </c>
      <c r="R66">
        <v>147</v>
      </c>
      <c r="S66" t="s">
        <v>1077</v>
      </c>
      <c r="T66" t="str">
        <f t="shared" si="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</v>
      </c>
    </row>
    <row r="67" spans="1:20" x14ac:dyDescent="0.5">
      <c r="A67">
        <v>66</v>
      </c>
      <c r="B67" t="s">
        <v>65</v>
      </c>
      <c r="C67">
        <v>70</v>
      </c>
      <c r="D67">
        <v>80</v>
      </c>
      <c r="E67">
        <v>50</v>
      </c>
      <c r="F67">
        <v>35</v>
      </c>
      <c r="G67">
        <v>35</v>
      </c>
      <c r="H67">
        <v>35</v>
      </c>
      <c r="I67">
        <f t="shared" ref="I67:I130" si="2">SUM(C67:H67)</f>
        <v>305</v>
      </c>
      <c r="J67">
        <f>IFERROR('Gen III'!I67/'Gen III Original Stats'!I67,1)</f>
        <v>0.98032786885245904</v>
      </c>
      <c r="L67">
        <v>66</v>
      </c>
      <c r="M67">
        <v>69</v>
      </c>
      <c r="N67">
        <v>79</v>
      </c>
      <c r="O67">
        <v>49</v>
      </c>
      <c r="P67">
        <v>34</v>
      </c>
      <c r="Q67">
        <v>34</v>
      </c>
      <c r="R67">
        <v>34</v>
      </c>
      <c r="S67" t="s">
        <v>1077</v>
      </c>
      <c r="T67" t="str">
        <f t="shared" ref="T67:T130" si="3">_xlfn.CONCAT(T66,ROUND(J67,2),S67)</f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</v>
      </c>
    </row>
    <row r="68" spans="1:20" x14ac:dyDescent="0.5">
      <c r="A68">
        <v>67</v>
      </c>
      <c r="B68" t="s">
        <v>66</v>
      </c>
      <c r="C68">
        <v>80</v>
      </c>
      <c r="D68">
        <v>100</v>
      </c>
      <c r="E68">
        <v>70</v>
      </c>
      <c r="F68">
        <v>50</v>
      </c>
      <c r="G68">
        <v>60</v>
      </c>
      <c r="H68">
        <v>45</v>
      </c>
      <c r="I68">
        <f t="shared" si="2"/>
        <v>405</v>
      </c>
      <c r="J68">
        <f>IFERROR('Gen III'!I68/'Gen III Original Stats'!I68,1)</f>
        <v>1.1135802469135803</v>
      </c>
      <c r="L68">
        <v>67</v>
      </c>
      <c r="M68">
        <v>89</v>
      </c>
      <c r="N68">
        <v>111</v>
      </c>
      <c r="O68">
        <v>78</v>
      </c>
      <c r="P68">
        <v>56</v>
      </c>
      <c r="Q68">
        <v>67</v>
      </c>
      <c r="R68">
        <v>50</v>
      </c>
      <c r="S68" t="s">
        <v>1077</v>
      </c>
      <c r="T68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</v>
      </c>
    </row>
    <row r="69" spans="1:20" x14ac:dyDescent="0.5">
      <c r="A69">
        <v>68</v>
      </c>
      <c r="B69" t="s">
        <v>67</v>
      </c>
      <c r="C69">
        <v>90</v>
      </c>
      <c r="D69">
        <v>130</v>
      </c>
      <c r="E69">
        <v>80</v>
      </c>
      <c r="F69">
        <v>65</v>
      </c>
      <c r="G69">
        <v>85</v>
      </c>
      <c r="H69">
        <v>55</v>
      </c>
      <c r="I69">
        <f t="shared" si="2"/>
        <v>505</v>
      </c>
      <c r="J69">
        <f>IFERROR('Gen III'!I69/'Gen III Original Stats'!I69,1)</f>
        <v>1.1861386138613861</v>
      </c>
      <c r="L69">
        <v>68</v>
      </c>
      <c r="M69">
        <v>107</v>
      </c>
      <c r="N69">
        <v>154</v>
      </c>
      <c r="O69">
        <v>95</v>
      </c>
      <c r="P69">
        <v>77</v>
      </c>
      <c r="Q69">
        <v>101</v>
      </c>
      <c r="R69">
        <v>65</v>
      </c>
      <c r="S69" t="s">
        <v>1077</v>
      </c>
      <c r="T69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</v>
      </c>
    </row>
    <row r="70" spans="1:20" x14ac:dyDescent="0.5">
      <c r="A70">
        <v>69</v>
      </c>
      <c r="B70" t="s">
        <v>68</v>
      </c>
      <c r="C70">
        <v>50</v>
      </c>
      <c r="D70">
        <v>75</v>
      </c>
      <c r="E70">
        <v>35</v>
      </c>
      <c r="F70">
        <v>70</v>
      </c>
      <c r="G70">
        <v>30</v>
      </c>
      <c r="H70">
        <v>40</v>
      </c>
      <c r="I70">
        <f t="shared" si="2"/>
        <v>300</v>
      </c>
      <c r="J70">
        <f>IFERROR('Gen III'!I70/'Gen III Original Stats'!I70,1)</f>
        <v>1</v>
      </c>
      <c r="L70">
        <v>69</v>
      </c>
      <c r="M70">
        <v>50</v>
      </c>
      <c r="N70">
        <v>75</v>
      </c>
      <c r="O70">
        <v>35</v>
      </c>
      <c r="P70">
        <v>70</v>
      </c>
      <c r="Q70">
        <v>30</v>
      </c>
      <c r="R70">
        <v>40</v>
      </c>
      <c r="S70" t="s">
        <v>1077</v>
      </c>
      <c r="T70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</v>
      </c>
    </row>
    <row r="71" spans="1:20" x14ac:dyDescent="0.5">
      <c r="A71">
        <v>70</v>
      </c>
      <c r="B71" t="s">
        <v>69</v>
      </c>
      <c r="C71">
        <v>65</v>
      </c>
      <c r="D71">
        <v>90</v>
      </c>
      <c r="E71">
        <v>50</v>
      </c>
      <c r="F71">
        <v>85</v>
      </c>
      <c r="G71">
        <v>45</v>
      </c>
      <c r="H71">
        <v>55</v>
      </c>
      <c r="I71">
        <f t="shared" si="2"/>
        <v>390</v>
      </c>
      <c r="J71">
        <f>IFERROR('Gen III'!I71/'Gen III Original Stats'!I71,1)</f>
        <v>1.1538461538461537</v>
      </c>
      <c r="L71">
        <v>70</v>
      </c>
      <c r="M71">
        <v>75</v>
      </c>
      <c r="N71">
        <v>104</v>
      </c>
      <c r="O71">
        <v>58</v>
      </c>
      <c r="P71">
        <v>98</v>
      </c>
      <c r="Q71">
        <v>52</v>
      </c>
      <c r="R71">
        <v>63</v>
      </c>
      <c r="S71" t="s">
        <v>1077</v>
      </c>
      <c r="T71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</v>
      </c>
    </row>
    <row r="72" spans="1:20" x14ac:dyDescent="0.5">
      <c r="A72">
        <v>71</v>
      </c>
      <c r="B72" t="s">
        <v>70</v>
      </c>
      <c r="C72">
        <v>80</v>
      </c>
      <c r="D72">
        <v>105</v>
      </c>
      <c r="E72">
        <v>65</v>
      </c>
      <c r="F72">
        <v>100</v>
      </c>
      <c r="G72">
        <v>60</v>
      </c>
      <c r="H72">
        <v>70</v>
      </c>
      <c r="I72">
        <f t="shared" si="2"/>
        <v>480</v>
      </c>
      <c r="J72">
        <f>IFERROR('Gen III'!I72/'Gen III Original Stats'!I72,1)</f>
        <v>1.25</v>
      </c>
      <c r="L72">
        <v>71</v>
      </c>
      <c r="M72">
        <v>100</v>
      </c>
      <c r="N72">
        <v>131</v>
      </c>
      <c r="O72">
        <v>81</v>
      </c>
      <c r="P72">
        <v>125</v>
      </c>
      <c r="Q72">
        <v>75</v>
      </c>
      <c r="R72">
        <v>88</v>
      </c>
      <c r="S72" t="s">
        <v>1077</v>
      </c>
      <c r="T72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</v>
      </c>
    </row>
    <row r="73" spans="1:20" x14ac:dyDescent="0.5">
      <c r="A73">
        <v>72</v>
      </c>
      <c r="B73" t="s">
        <v>71</v>
      </c>
      <c r="C73">
        <v>40</v>
      </c>
      <c r="D73">
        <v>40</v>
      </c>
      <c r="E73">
        <v>35</v>
      </c>
      <c r="F73">
        <v>50</v>
      </c>
      <c r="G73">
        <v>100</v>
      </c>
      <c r="H73">
        <v>70</v>
      </c>
      <c r="I73">
        <f t="shared" si="2"/>
        <v>335</v>
      </c>
      <c r="J73">
        <f>IFERROR('Gen III'!I73/'Gen III Original Stats'!I73,1)</f>
        <v>1.3432835820895523</v>
      </c>
      <c r="L73">
        <v>72</v>
      </c>
      <c r="M73">
        <v>54</v>
      </c>
      <c r="N73">
        <v>54</v>
      </c>
      <c r="O73">
        <v>47</v>
      </c>
      <c r="P73">
        <v>67</v>
      </c>
      <c r="Q73">
        <v>134</v>
      </c>
      <c r="R73">
        <v>94</v>
      </c>
      <c r="S73" t="s">
        <v>1077</v>
      </c>
      <c r="T73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</v>
      </c>
    </row>
    <row r="74" spans="1:20" x14ac:dyDescent="0.5">
      <c r="A74">
        <v>73</v>
      </c>
      <c r="B74" t="s">
        <v>72</v>
      </c>
      <c r="C74">
        <v>80</v>
      </c>
      <c r="D74">
        <v>70</v>
      </c>
      <c r="E74">
        <v>65</v>
      </c>
      <c r="F74">
        <v>80</v>
      </c>
      <c r="G74">
        <v>120</v>
      </c>
      <c r="H74">
        <v>100</v>
      </c>
      <c r="I74">
        <f t="shared" si="2"/>
        <v>515</v>
      </c>
      <c r="J74">
        <f>IFERROR('Gen III'!I74/'Gen III Original Stats'!I74,1)</f>
        <v>1.1669902912621359</v>
      </c>
      <c r="L74">
        <v>73</v>
      </c>
      <c r="M74">
        <v>93</v>
      </c>
      <c r="N74">
        <v>82</v>
      </c>
      <c r="O74">
        <v>76</v>
      </c>
      <c r="P74">
        <v>93</v>
      </c>
      <c r="Q74">
        <v>140</v>
      </c>
      <c r="R74">
        <v>117</v>
      </c>
      <c r="S74" t="s">
        <v>1077</v>
      </c>
      <c r="T74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</v>
      </c>
    </row>
    <row r="75" spans="1:20" x14ac:dyDescent="0.5">
      <c r="A75">
        <v>74</v>
      </c>
      <c r="B75" t="s">
        <v>73</v>
      </c>
      <c r="C75">
        <v>40</v>
      </c>
      <c r="D75">
        <v>80</v>
      </c>
      <c r="E75">
        <v>100</v>
      </c>
      <c r="F75">
        <v>30</v>
      </c>
      <c r="G75">
        <v>30</v>
      </c>
      <c r="H75">
        <v>20</v>
      </c>
      <c r="I75">
        <f t="shared" si="2"/>
        <v>300</v>
      </c>
      <c r="J75">
        <f>IFERROR('Gen III'!I75/'Gen III Original Stats'!I75,1)</f>
        <v>1</v>
      </c>
      <c r="L75">
        <v>74</v>
      </c>
      <c r="M75">
        <v>40</v>
      </c>
      <c r="N75">
        <v>80</v>
      </c>
      <c r="O75">
        <v>100</v>
      </c>
      <c r="P75">
        <v>30</v>
      </c>
      <c r="Q75">
        <v>30</v>
      </c>
      <c r="R75">
        <v>20</v>
      </c>
      <c r="S75" t="s">
        <v>1077</v>
      </c>
      <c r="T75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</v>
      </c>
    </row>
    <row r="76" spans="1:20" x14ac:dyDescent="0.5">
      <c r="A76">
        <v>75</v>
      </c>
      <c r="B76" t="s">
        <v>74</v>
      </c>
      <c r="C76">
        <v>55</v>
      </c>
      <c r="D76">
        <v>95</v>
      </c>
      <c r="E76">
        <v>115</v>
      </c>
      <c r="F76">
        <v>45</v>
      </c>
      <c r="G76">
        <v>45</v>
      </c>
      <c r="H76">
        <v>35</v>
      </c>
      <c r="I76">
        <f t="shared" si="2"/>
        <v>390</v>
      </c>
      <c r="J76">
        <f>IFERROR('Gen III'!I76/'Gen III Original Stats'!I76,1)</f>
        <v>1.1538461538461537</v>
      </c>
      <c r="L76">
        <v>75</v>
      </c>
      <c r="M76">
        <v>63</v>
      </c>
      <c r="N76">
        <v>110</v>
      </c>
      <c r="O76">
        <v>133</v>
      </c>
      <c r="P76">
        <v>52</v>
      </c>
      <c r="Q76">
        <v>52</v>
      </c>
      <c r="R76">
        <v>40</v>
      </c>
      <c r="S76" t="s">
        <v>1077</v>
      </c>
      <c r="T76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</v>
      </c>
    </row>
    <row r="77" spans="1:20" x14ac:dyDescent="0.5">
      <c r="A77">
        <v>76</v>
      </c>
      <c r="B77" t="s">
        <v>75</v>
      </c>
      <c r="C77">
        <v>80</v>
      </c>
      <c r="D77">
        <v>110</v>
      </c>
      <c r="E77">
        <v>130</v>
      </c>
      <c r="F77">
        <v>55</v>
      </c>
      <c r="G77">
        <v>65</v>
      </c>
      <c r="H77">
        <v>45</v>
      </c>
      <c r="I77">
        <f t="shared" si="2"/>
        <v>485</v>
      </c>
      <c r="J77">
        <f>IFERROR('Gen III'!I77/'Gen III Original Stats'!I77,1)</f>
        <v>1.2371134020618557</v>
      </c>
      <c r="L77">
        <v>76</v>
      </c>
      <c r="M77">
        <v>99</v>
      </c>
      <c r="N77">
        <v>136</v>
      </c>
      <c r="O77">
        <v>161</v>
      </c>
      <c r="P77">
        <v>68</v>
      </c>
      <c r="Q77">
        <v>80</v>
      </c>
      <c r="R77">
        <v>56</v>
      </c>
      <c r="S77" t="s">
        <v>1077</v>
      </c>
      <c r="T77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</v>
      </c>
    </row>
    <row r="78" spans="1:20" x14ac:dyDescent="0.5">
      <c r="A78">
        <v>77</v>
      </c>
      <c r="B78" t="s">
        <v>76</v>
      </c>
      <c r="C78">
        <v>50</v>
      </c>
      <c r="D78">
        <v>85</v>
      </c>
      <c r="E78">
        <v>55</v>
      </c>
      <c r="F78">
        <v>65</v>
      </c>
      <c r="G78">
        <v>65</v>
      </c>
      <c r="H78">
        <v>90</v>
      </c>
      <c r="I78">
        <f t="shared" si="2"/>
        <v>410</v>
      </c>
      <c r="J78">
        <f>IFERROR('Gen III'!I78/'Gen III Original Stats'!I78,1)</f>
        <v>1.0951219512195123</v>
      </c>
      <c r="L78">
        <v>77</v>
      </c>
      <c r="M78">
        <v>55</v>
      </c>
      <c r="N78">
        <v>93</v>
      </c>
      <c r="O78">
        <v>60</v>
      </c>
      <c r="P78">
        <v>71</v>
      </c>
      <c r="Q78">
        <v>71</v>
      </c>
      <c r="R78">
        <v>99</v>
      </c>
      <c r="S78" t="s">
        <v>1077</v>
      </c>
      <c r="T78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</v>
      </c>
    </row>
    <row r="79" spans="1:20" x14ac:dyDescent="0.5">
      <c r="A79">
        <v>78</v>
      </c>
      <c r="B79" t="s">
        <v>77</v>
      </c>
      <c r="C79">
        <v>65</v>
      </c>
      <c r="D79">
        <v>100</v>
      </c>
      <c r="E79">
        <v>70</v>
      </c>
      <c r="F79">
        <v>80</v>
      </c>
      <c r="G79">
        <v>80</v>
      </c>
      <c r="H79">
        <v>105</v>
      </c>
      <c r="I79">
        <f t="shared" si="2"/>
        <v>500</v>
      </c>
      <c r="J79">
        <f>IFERROR('Gen III'!I79/'Gen III Original Stats'!I79,1)</f>
        <v>1.2</v>
      </c>
      <c r="L79">
        <v>78</v>
      </c>
      <c r="M79">
        <v>78</v>
      </c>
      <c r="N79">
        <v>120</v>
      </c>
      <c r="O79">
        <v>84</v>
      </c>
      <c r="P79">
        <v>96</v>
      </c>
      <c r="Q79">
        <v>96</v>
      </c>
      <c r="R79">
        <v>126</v>
      </c>
      <c r="S79" t="s">
        <v>1077</v>
      </c>
      <c r="T79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</v>
      </c>
    </row>
    <row r="80" spans="1:20" x14ac:dyDescent="0.5">
      <c r="A80">
        <v>79</v>
      </c>
      <c r="B80" t="s">
        <v>78</v>
      </c>
      <c r="C80">
        <v>90</v>
      </c>
      <c r="D80">
        <v>65</v>
      </c>
      <c r="E80">
        <v>65</v>
      </c>
      <c r="F80">
        <v>40</v>
      </c>
      <c r="G80">
        <v>40</v>
      </c>
      <c r="H80">
        <v>15</v>
      </c>
      <c r="I80">
        <f t="shared" si="2"/>
        <v>315</v>
      </c>
      <c r="J80">
        <f>IFERROR('Gen III'!I80/'Gen III Original Stats'!I80,1)</f>
        <v>1.4285714285714286</v>
      </c>
      <c r="L80">
        <v>79</v>
      </c>
      <c r="M80">
        <v>129</v>
      </c>
      <c r="N80">
        <v>93</v>
      </c>
      <c r="O80">
        <v>93</v>
      </c>
      <c r="P80">
        <v>57</v>
      </c>
      <c r="Q80">
        <v>57</v>
      </c>
      <c r="R80">
        <v>21</v>
      </c>
      <c r="S80" t="s">
        <v>1077</v>
      </c>
      <c r="T80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</v>
      </c>
    </row>
    <row r="81" spans="1:20" x14ac:dyDescent="0.5">
      <c r="A81">
        <v>80</v>
      </c>
      <c r="B81" t="s">
        <v>79</v>
      </c>
      <c r="C81">
        <v>95</v>
      </c>
      <c r="D81">
        <v>75</v>
      </c>
      <c r="E81">
        <v>110</v>
      </c>
      <c r="F81">
        <v>100</v>
      </c>
      <c r="G81">
        <v>80</v>
      </c>
      <c r="H81">
        <v>30</v>
      </c>
      <c r="I81">
        <f t="shared" si="2"/>
        <v>490</v>
      </c>
      <c r="J81">
        <f>IFERROR('Gen III'!I81/'Gen III Original Stats'!I81,1)</f>
        <v>1.2244897959183674</v>
      </c>
      <c r="L81">
        <v>80</v>
      </c>
      <c r="M81">
        <v>116</v>
      </c>
      <c r="N81">
        <v>92</v>
      </c>
      <c r="O81">
        <v>135</v>
      </c>
      <c r="P81">
        <v>122</v>
      </c>
      <c r="Q81">
        <v>98</v>
      </c>
      <c r="R81">
        <v>37</v>
      </c>
      <c r="S81" t="s">
        <v>1077</v>
      </c>
      <c r="T81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</v>
      </c>
    </row>
    <row r="82" spans="1:20" x14ac:dyDescent="0.5">
      <c r="A82">
        <v>81</v>
      </c>
      <c r="B82" t="s">
        <v>80</v>
      </c>
      <c r="C82">
        <v>25</v>
      </c>
      <c r="D82">
        <v>35</v>
      </c>
      <c r="E82">
        <v>70</v>
      </c>
      <c r="F82">
        <v>95</v>
      </c>
      <c r="G82">
        <v>55</v>
      </c>
      <c r="H82">
        <v>45</v>
      </c>
      <c r="I82">
        <f t="shared" si="2"/>
        <v>325</v>
      </c>
      <c r="J82">
        <f>IFERROR('Gen III'!I82/'Gen III Original Stats'!I82,1)</f>
        <v>1.3846153846153846</v>
      </c>
      <c r="L82">
        <v>81</v>
      </c>
      <c r="M82">
        <v>35</v>
      </c>
      <c r="N82">
        <v>48</v>
      </c>
      <c r="O82">
        <v>97</v>
      </c>
      <c r="P82">
        <v>132</v>
      </c>
      <c r="Q82">
        <v>76</v>
      </c>
      <c r="R82">
        <v>62</v>
      </c>
      <c r="S82" t="s">
        <v>1077</v>
      </c>
      <c r="T82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</v>
      </c>
    </row>
    <row r="83" spans="1:20" x14ac:dyDescent="0.5">
      <c r="A83">
        <v>82</v>
      </c>
      <c r="B83" t="s">
        <v>81</v>
      </c>
      <c r="C83">
        <v>50</v>
      </c>
      <c r="D83">
        <v>60</v>
      </c>
      <c r="E83">
        <v>95</v>
      </c>
      <c r="F83">
        <v>120</v>
      </c>
      <c r="G83">
        <v>70</v>
      </c>
      <c r="H83">
        <v>70</v>
      </c>
      <c r="I83">
        <f t="shared" si="2"/>
        <v>465</v>
      </c>
      <c r="J83">
        <f>IFERROR('Gen III'!I83/'Gen III Original Stats'!I83,1)</f>
        <v>1.2903225806451613</v>
      </c>
      <c r="L83">
        <v>82</v>
      </c>
      <c r="M83">
        <v>65</v>
      </c>
      <c r="N83">
        <v>77</v>
      </c>
      <c r="O83">
        <v>123</v>
      </c>
      <c r="P83">
        <v>155</v>
      </c>
      <c r="Q83">
        <v>90</v>
      </c>
      <c r="R83">
        <v>90</v>
      </c>
      <c r="S83" t="s">
        <v>1077</v>
      </c>
      <c r="T83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</v>
      </c>
    </row>
    <row r="84" spans="1:20" x14ac:dyDescent="0.5">
      <c r="A84">
        <v>83</v>
      </c>
      <c r="B84" t="s">
        <v>82</v>
      </c>
      <c r="C84">
        <v>52</v>
      </c>
      <c r="D84">
        <v>65</v>
      </c>
      <c r="E84">
        <v>55</v>
      </c>
      <c r="F84">
        <v>58</v>
      </c>
      <c r="G84">
        <v>62</v>
      </c>
      <c r="H84">
        <v>60</v>
      </c>
      <c r="I84">
        <f t="shared" si="2"/>
        <v>352</v>
      </c>
      <c r="J84">
        <f>IFERROR('Gen III'!I84/'Gen III Original Stats'!I84,1)</f>
        <v>1.7073863636363635</v>
      </c>
      <c r="L84">
        <v>83</v>
      </c>
      <c r="M84">
        <v>89</v>
      </c>
      <c r="N84">
        <v>111</v>
      </c>
      <c r="O84">
        <v>94</v>
      </c>
      <c r="P84">
        <v>99</v>
      </c>
      <c r="Q84">
        <v>106</v>
      </c>
      <c r="R84">
        <v>102</v>
      </c>
      <c r="S84" t="s">
        <v>1077</v>
      </c>
      <c r="T84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</v>
      </c>
    </row>
    <row r="85" spans="1:20" x14ac:dyDescent="0.5">
      <c r="A85">
        <v>84</v>
      </c>
      <c r="B85" t="s">
        <v>83</v>
      </c>
      <c r="C85">
        <v>35</v>
      </c>
      <c r="D85">
        <v>85</v>
      </c>
      <c r="E85">
        <v>45</v>
      </c>
      <c r="F85">
        <v>35</v>
      </c>
      <c r="G85">
        <v>35</v>
      </c>
      <c r="H85">
        <v>75</v>
      </c>
      <c r="I85">
        <f t="shared" si="2"/>
        <v>310</v>
      </c>
      <c r="J85">
        <f>IFERROR('Gen III'!I85/'Gen III Original Stats'!I85,1)</f>
        <v>1.4516129032258065</v>
      </c>
      <c r="L85">
        <v>84</v>
      </c>
      <c r="M85">
        <v>51</v>
      </c>
      <c r="N85">
        <v>123</v>
      </c>
      <c r="O85">
        <v>65</v>
      </c>
      <c r="P85">
        <v>51</v>
      </c>
      <c r="Q85">
        <v>51</v>
      </c>
      <c r="R85">
        <v>109</v>
      </c>
      <c r="S85" t="s">
        <v>1077</v>
      </c>
      <c r="T85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</v>
      </c>
    </row>
    <row r="86" spans="1:20" x14ac:dyDescent="0.5">
      <c r="A86">
        <v>85</v>
      </c>
      <c r="B86" t="s">
        <v>84</v>
      </c>
      <c r="C86">
        <v>60</v>
      </c>
      <c r="D86">
        <v>110</v>
      </c>
      <c r="E86">
        <v>70</v>
      </c>
      <c r="F86">
        <v>60</v>
      </c>
      <c r="G86">
        <v>60</v>
      </c>
      <c r="H86">
        <v>100</v>
      </c>
      <c r="I86">
        <f t="shared" si="2"/>
        <v>460</v>
      </c>
      <c r="J86">
        <f>IFERROR('Gen III'!I86/'Gen III Original Stats'!I86,1)</f>
        <v>1.3</v>
      </c>
      <c r="L86">
        <v>85</v>
      </c>
      <c r="M86">
        <v>78</v>
      </c>
      <c r="N86">
        <v>143</v>
      </c>
      <c r="O86">
        <v>91</v>
      </c>
      <c r="P86">
        <v>78</v>
      </c>
      <c r="Q86">
        <v>78</v>
      </c>
      <c r="R86">
        <v>130</v>
      </c>
      <c r="S86" t="s">
        <v>1077</v>
      </c>
      <c r="T86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</v>
      </c>
    </row>
    <row r="87" spans="1:20" x14ac:dyDescent="0.5">
      <c r="A87">
        <v>86</v>
      </c>
      <c r="B87" t="s">
        <v>85</v>
      </c>
      <c r="C87">
        <v>65</v>
      </c>
      <c r="D87">
        <v>45</v>
      </c>
      <c r="E87">
        <v>55</v>
      </c>
      <c r="F87">
        <v>45</v>
      </c>
      <c r="G87">
        <v>70</v>
      </c>
      <c r="H87">
        <v>45</v>
      </c>
      <c r="I87">
        <f t="shared" si="2"/>
        <v>325</v>
      </c>
      <c r="J87">
        <f>IFERROR('Gen III'!I87/'Gen III Original Stats'!I87,1)</f>
        <v>1.3815384615384616</v>
      </c>
      <c r="L87">
        <v>86</v>
      </c>
      <c r="M87">
        <v>90</v>
      </c>
      <c r="N87">
        <v>62</v>
      </c>
      <c r="O87">
        <v>76</v>
      </c>
      <c r="P87">
        <v>62</v>
      </c>
      <c r="Q87">
        <v>97</v>
      </c>
      <c r="R87">
        <v>62</v>
      </c>
      <c r="S87" t="s">
        <v>1077</v>
      </c>
      <c r="T87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</v>
      </c>
    </row>
    <row r="88" spans="1:20" x14ac:dyDescent="0.5">
      <c r="A88">
        <v>87</v>
      </c>
      <c r="B88" t="s">
        <v>86</v>
      </c>
      <c r="C88">
        <v>90</v>
      </c>
      <c r="D88">
        <v>70</v>
      </c>
      <c r="E88">
        <v>80</v>
      </c>
      <c r="F88">
        <v>70</v>
      </c>
      <c r="G88">
        <v>95</v>
      </c>
      <c r="H88">
        <v>70</v>
      </c>
      <c r="I88">
        <f t="shared" si="2"/>
        <v>475</v>
      </c>
      <c r="J88">
        <f>IFERROR('Gen III'!I88/'Gen III Original Stats'!I88,1)</f>
        <v>1.2610526315789474</v>
      </c>
      <c r="L88">
        <v>87</v>
      </c>
      <c r="M88">
        <v>114</v>
      </c>
      <c r="N88">
        <v>88</v>
      </c>
      <c r="O88">
        <v>101</v>
      </c>
      <c r="P88">
        <v>88</v>
      </c>
      <c r="Q88">
        <v>120</v>
      </c>
      <c r="R88">
        <v>88</v>
      </c>
      <c r="S88" t="s">
        <v>1077</v>
      </c>
      <c r="T88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</v>
      </c>
    </row>
    <row r="89" spans="1:20" x14ac:dyDescent="0.5">
      <c r="A89">
        <v>88</v>
      </c>
      <c r="B89" t="s">
        <v>87</v>
      </c>
      <c r="C89">
        <v>80</v>
      </c>
      <c r="D89">
        <v>80</v>
      </c>
      <c r="E89">
        <v>50</v>
      </c>
      <c r="F89">
        <v>40</v>
      </c>
      <c r="G89">
        <v>50</v>
      </c>
      <c r="H89">
        <v>25</v>
      </c>
      <c r="I89">
        <f t="shared" si="2"/>
        <v>325</v>
      </c>
      <c r="J89">
        <f>IFERROR('Gen III'!I89/'Gen III Original Stats'!I89,1)</f>
        <v>1.3846153846153846</v>
      </c>
      <c r="L89">
        <v>88</v>
      </c>
      <c r="M89">
        <v>111</v>
      </c>
      <c r="N89">
        <v>111</v>
      </c>
      <c r="O89">
        <v>69</v>
      </c>
      <c r="P89">
        <v>55</v>
      </c>
      <c r="Q89">
        <v>69</v>
      </c>
      <c r="R89">
        <v>35</v>
      </c>
      <c r="S89" t="s">
        <v>1077</v>
      </c>
      <c r="T89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</v>
      </c>
    </row>
    <row r="90" spans="1:20" x14ac:dyDescent="0.5">
      <c r="A90">
        <v>89</v>
      </c>
      <c r="B90" t="s">
        <v>88</v>
      </c>
      <c r="C90">
        <v>105</v>
      </c>
      <c r="D90">
        <v>105</v>
      </c>
      <c r="E90">
        <v>75</v>
      </c>
      <c r="F90">
        <v>65</v>
      </c>
      <c r="G90">
        <v>100</v>
      </c>
      <c r="H90">
        <v>50</v>
      </c>
      <c r="I90">
        <f t="shared" si="2"/>
        <v>500</v>
      </c>
      <c r="J90">
        <f>IFERROR('Gen III'!I90/'Gen III Original Stats'!I90,1)</f>
        <v>1.2</v>
      </c>
      <c r="L90">
        <v>89</v>
      </c>
      <c r="M90">
        <v>126</v>
      </c>
      <c r="N90">
        <v>126</v>
      </c>
      <c r="O90">
        <v>90</v>
      </c>
      <c r="P90">
        <v>78</v>
      </c>
      <c r="Q90">
        <v>120</v>
      </c>
      <c r="R90">
        <v>60</v>
      </c>
      <c r="S90" t="s">
        <v>1077</v>
      </c>
      <c r="T90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</v>
      </c>
    </row>
    <row r="91" spans="1:20" x14ac:dyDescent="0.5">
      <c r="A91">
        <v>90</v>
      </c>
      <c r="B91" t="s">
        <v>89</v>
      </c>
      <c r="C91">
        <v>30</v>
      </c>
      <c r="D91">
        <v>65</v>
      </c>
      <c r="E91">
        <v>100</v>
      </c>
      <c r="F91">
        <v>45</v>
      </c>
      <c r="G91">
        <v>25</v>
      </c>
      <c r="H91">
        <v>40</v>
      </c>
      <c r="I91">
        <f t="shared" si="2"/>
        <v>305</v>
      </c>
      <c r="J91">
        <f>IFERROR('Gen III'!I91/'Gen III Original Stats'!I91,1)</f>
        <v>1.4754098360655739</v>
      </c>
      <c r="L91">
        <v>90</v>
      </c>
      <c r="M91">
        <v>44</v>
      </c>
      <c r="N91">
        <v>96</v>
      </c>
      <c r="O91">
        <v>148</v>
      </c>
      <c r="P91">
        <v>66</v>
      </c>
      <c r="Q91">
        <v>37</v>
      </c>
      <c r="R91">
        <v>59</v>
      </c>
      <c r="S91" t="s">
        <v>1077</v>
      </c>
      <c r="T91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</v>
      </c>
    </row>
    <row r="92" spans="1:20" x14ac:dyDescent="0.5">
      <c r="A92">
        <v>91</v>
      </c>
      <c r="B92" t="s">
        <v>90</v>
      </c>
      <c r="C92">
        <v>50</v>
      </c>
      <c r="D92">
        <v>95</v>
      </c>
      <c r="E92">
        <v>180</v>
      </c>
      <c r="F92">
        <v>85</v>
      </c>
      <c r="G92">
        <v>45</v>
      </c>
      <c r="H92">
        <v>70</v>
      </c>
      <c r="I92">
        <f t="shared" si="2"/>
        <v>525</v>
      </c>
      <c r="J92">
        <f>IFERROR('Gen III'!I92/'Gen III Original Stats'!I92,1)</f>
        <v>1.1428571428571428</v>
      </c>
      <c r="L92">
        <v>91</v>
      </c>
      <c r="M92">
        <v>57</v>
      </c>
      <c r="N92">
        <v>109</v>
      </c>
      <c r="O92">
        <v>206</v>
      </c>
      <c r="P92">
        <v>97</v>
      </c>
      <c r="Q92">
        <v>51</v>
      </c>
      <c r="R92">
        <v>80</v>
      </c>
      <c r="S92" t="s">
        <v>1077</v>
      </c>
      <c r="T92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</v>
      </c>
    </row>
    <row r="93" spans="1:20" x14ac:dyDescent="0.5">
      <c r="A93">
        <v>92</v>
      </c>
      <c r="B93" t="s">
        <v>91</v>
      </c>
      <c r="C93">
        <v>30</v>
      </c>
      <c r="D93">
        <v>35</v>
      </c>
      <c r="E93">
        <v>30</v>
      </c>
      <c r="F93">
        <v>100</v>
      </c>
      <c r="G93">
        <v>35</v>
      </c>
      <c r="H93">
        <v>80</v>
      </c>
      <c r="I93">
        <f t="shared" si="2"/>
        <v>310</v>
      </c>
      <c r="J93">
        <f>IFERROR('Gen III'!I93/'Gen III Original Stats'!I93,1)</f>
        <v>0.967741935483871</v>
      </c>
      <c r="L93">
        <v>92</v>
      </c>
      <c r="M93">
        <v>29</v>
      </c>
      <c r="N93">
        <v>34</v>
      </c>
      <c r="O93">
        <v>29</v>
      </c>
      <c r="P93">
        <v>97</v>
      </c>
      <c r="Q93">
        <v>34</v>
      </c>
      <c r="R93">
        <v>77</v>
      </c>
      <c r="S93" t="s">
        <v>1077</v>
      </c>
      <c r="T93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</v>
      </c>
    </row>
    <row r="94" spans="1:20" x14ac:dyDescent="0.5">
      <c r="A94">
        <v>93</v>
      </c>
      <c r="B94" t="s">
        <v>92</v>
      </c>
      <c r="C94">
        <v>45</v>
      </c>
      <c r="D94">
        <v>50</v>
      </c>
      <c r="E94">
        <v>45</v>
      </c>
      <c r="F94">
        <v>115</v>
      </c>
      <c r="G94">
        <v>55</v>
      </c>
      <c r="H94">
        <v>95</v>
      </c>
      <c r="I94">
        <f t="shared" si="2"/>
        <v>405</v>
      </c>
      <c r="J94">
        <f>IFERROR('Gen III'!I94/'Gen III Original Stats'!I94,1)</f>
        <v>1.1135802469135803</v>
      </c>
      <c r="L94">
        <v>93</v>
      </c>
      <c r="M94">
        <v>50</v>
      </c>
      <c r="N94">
        <v>56</v>
      </c>
      <c r="O94">
        <v>50</v>
      </c>
      <c r="P94">
        <v>128</v>
      </c>
      <c r="Q94">
        <v>61</v>
      </c>
      <c r="R94">
        <v>106</v>
      </c>
      <c r="S94" t="s">
        <v>1077</v>
      </c>
      <c r="T94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</v>
      </c>
    </row>
    <row r="95" spans="1:20" x14ac:dyDescent="0.5">
      <c r="A95">
        <v>94</v>
      </c>
      <c r="B95" t="s">
        <v>93</v>
      </c>
      <c r="C95">
        <v>60</v>
      </c>
      <c r="D95">
        <v>65</v>
      </c>
      <c r="E95">
        <v>60</v>
      </c>
      <c r="F95">
        <v>130</v>
      </c>
      <c r="G95">
        <v>75</v>
      </c>
      <c r="H95">
        <v>110</v>
      </c>
      <c r="I95">
        <f t="shared" si="2"/>
        <v>500</v>
      </c>
      <c r="J95">
        <f>IFERROR('Gen III'!I95/'Gen III Original Stats'!I95,1)</f>
        <v>1.2</v>
      </c>
      <c r="L95">
        <v>94</v>
      </c>
      <c r="M95">
        <v>72</v>
      </c>
      <c r="N95">
        <v>78</v>
      </c>
      <c r="O95">
        <v>72</v>
      </c>
      <c r="P95">
        <v>156</v>
      </c>
      <c r="Q95">
        <v>90</v>
      </c>
      <c r="R95">
        <v>132</v>
      </c>
      <c r="S95" t="s">
        <v>1077</v>
      </c>
      <c r="T95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</v>
      </c>
    </row>
    <row r="96" spans="1:20" x14ac:dyDescent="0.5">
      <c r="A96">
        <v>95</v>
      </c>
      <c r="B96" t="s">
        <v>94</v>
      </c>
      <c r="C96">
        <v>35</v>
      </c>
      <c r="D96">
        <v>45</v>
      </c>
      <c r="E96">
        <v>160</v>
      </c>
      <c r="F96">
        <v>30</v>
      </c>
      <c r="G96">
        <v>45</v>
      </c>
      <c r="H96">
        <v>70</v>
      </c>
      <c r="I96">
        <f t="shared" si="2"/>
        <v>385</v>
      </c>
      <c r="J96">
        <f>IFERROR('Gen III'!I96/'Gen III Original Stats'!I96,1)</f>
        <v>1.1714285714285715</v>
      </c>
      <c r="L96">
        <v>95</v>
      </c>
      <c r="M96">
        <v>41</v>
      </c>
      <c r="N96">
        <v>53</v>
      </c>
      <c r="O96">
        <v>187</v>
      </c>
      <c r="P96">
        <v>35</v>
      </c>
      <c r="Q96">
        <v>53</v>
      </c>
      <c r="R96">
        <v>82</v>
      </c>
      <c r="S96" t="s">
        <v>1077</v>
      </c>
      <c r="T96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</v>
      </c>
    </row>
    <row r="97" spans="1:20" x14ac:dyDescent="0.5">
      <c r="A97">
        <v>96</v>
      </c>
      <c r="B97" t="s">
        <v>95</v>
      </c>
      <c r="C97">
        <v>60</v>
      </c>
      <c r="D97">
        <v>48</v>
      </c>
      <c r="E97">
        <v>45</v>
      </c>
      <c r="F97">
        <v>43</v>
      </c>
      <c r="G97">
        <v>90</v>
      </c>
      <c r="H97">
        <v>42</v>
      </c>
      <c r="I97">
        <f t="shared" si="2"/>
        <v>328</v>
      </c>
      <c r="J97">
        <f>IFERROR('Gen III'!I97/'Gen III Original Stats'!I97,1)</f>
        <v>1.3719512195121952</v>
      </c>
      <c r="L97">
        <v>96</v>
      </c>
      <c r="M97">
        <v>82</v>
      </c>
      <c r="N97">
        <v>66</v>
      </c>
      <c r="O97">
        <v>62</v>
      </c>
      <c r="P97">
        <v>59</v>
      </c>
      <c r="Q97">
        <v>123</v>
      </c>
      <c r="R97">
        <v>58</v>
      </c>
      <c r="S97" t="s">
        <v>1077</v>
      </c>
      <c r="T97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</v>
      </c>
    </row>
    <row r="98" spans="1:20" x14ac:dyDescent="0.5">
      <c r="A98">
        <v>97</v>
      </c>
      <c r="B98" t="s">
        <v>96</v>
      </c>
      <c r="C98">
        <v>85</v>
      </c>
      <c r="D98">
        <v>73</v>
      </c>
      <c r="E98">
        <v>70</v>
      </c>
      <c r="F98">
        <v>73</v>
      </c>
      <c r="G98">
        <v>115</v>
      </c>
      <c r="H98">
        <v>67</v>
      </c>
      <c r="I98">
        <f t="shared" si="2"/>
        <v>483</v>
      </c>
      <c r="J98">
        <f>IFERROR('Gen III'!I98/'Gen III Original Stats'!I98,1)</f>
        <v>1.2443064182194616</v>
      </c>
      <c r="L98">
        <v>97</v>
      </c>
      <c r="M98">
        <v>106</v>
      </c>
      <c r="N98">
        <v>91</v>
      </c>
      <c r="O98">
        <v>87</v>
      </c>
      <c r="P98">
        <v>91</v>
      </c>
      <c r="Q98">
        <v>143</v>
      </c>
      <c r="R98">
        <v>83</v>
      </c>
      <c r="S98" t="s">
        <v>1077</v>
      </c>
      <c r="T98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</v>
      </c>
    </row>
    <row r="99" spans="1:20" x14ac:dyDescent="0.5">
      <c r="A99">
        <v>98</v>
      </c>
      <c r="B99" t="s">
        <v>97</v>
      </c>
      <c r="C99">
        <v>30</v>
      </c>
      <c r="D99">
        <v>105</v>
      </c>
      <c r="E99">
        <v>90</v>
      </c>
      <c r="F99">
        <v>25</v>
      </c>
      <c r="G99">
        <v>25</v>
      </c>
      <c r="H99">
        <v>50</v>
      </c>
      <c r="I99">
        <f t="shared" si="2"/>
        <v>325</v>
      </c>
      <c r="J99">
        <f>IFERROR('Gen III'!I99/'Gen III Original Stats'!I99,1)</f>
        <v>1.3876923076923078</v>
      </c>
      <c r="L99">
        <v>98</v>
      </c>
      <c r="M99">
        <v>42</v>
      </c>
      <c r="N99">
        <v>145</v>
      </c>
      <c r="O99">
        <v>125</v>
      </c>
      <c r="P99">
        <v>35</v>
      </c>
      <c r="Q99">
        <v>35</v>
      </c>
      <c r="R99">
        <v>69</v>
      </c>
      <c r="S99" t="s">
        <v>1077</v>
      </c>
      <c r="T99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</v>
      </c>
    </row>
    <row r="100" spans="1:20" x14ac:dyDescent="0.5">
      <c r="A100">
        <v>99</v>
      </c>
      <c r="B100" t="s">
        <v>98</v>
      </c>
      <c r="C100">
        <v>55</v>
      </c>
      <c r="D100">
        <v>130</v>
      </c>
      <c r="E100">
        <v>115</v>
      </c>
      <c r="F100">
        <v>50</v>
      </c>
      <c r="G100">
        <v>50</v>
      </c>
      <c r="H100">
        <v>75</v>
      </c>
      <c r="I100">
        <f t="shared" si="2"/>
        <v>475</v>
      </c>
      <c r="J100">
        <f>IFERROR('Gen III'!I100/'Gen III Original Stats'!I100,1)</f>
        <v>1.2610526315789474</v>
      </c>
      <c r="L100">
        <v>99</v>
      </c>
      <c r="M100">
        <v>69</v>
      </c>
      <c r="N100">
        <v>164</v>
      </c>
      <c r="O100">
        <v>145</v>
      </c>
      <c r="P100">
        <v>63</v>
      </c>
      <c r="Q100">
        <v>63</v>
      </c>
      <c r="R100">
        <v>95</v>
      </c>
      <c r="S100" t="s">
        <v>1077</v>
      </c>
      <c r="T100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</v>
      </c>
    </row>
    <row r="101" spans="1:20" x14ac:dyDescent="0.5">
      <c r="A101">
        <v>100</v>
      </c>
      <c r="B101" t="s">
        <v>99</v>
      </c>
      <c r="C101">
        <v>40</v>
      </c>
      <c r="D101">
        <v>30</v>
      </c>
      <c r="E101">
        <v>50</v>
      </c>
      <c r="F101">
        <v>55</v>
      </c>
      <c r="G101">
        <v>55</v>
      </c>
      <c r="H101">
        <v>100</v>
      </c>
      <c r="I101">
        <f t="shared" si="2"/>
        <v>330</v>
      </c>
      <c r="J101">
        <f>IFERROR('Gen III'!I101/'Gen III Original Stats'!I101,1)</f>
        <v>1.3636363636363635</v>
      </c>
      <c r="L101">
        <v>100</v>
      </c>
      <c r="M101">
        <v>55</v>
      </c>
      <c r="N101">
        <v>41</v>
      </c>
      <c r="O101">
        <v>68</v>
      </c>
      <c r="P101">
        <v>75</v>
      </c>
      <c r="Q101">
        <v>75</v>
      </c>
      <c r="R101">
        <v>136</v>
      </c>
      <c r="S101" t="s">
        <v>1077</v>
      </c>
      <c r="T101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</v>
      </c>
    </row>
    <row r="102" spans="1:20" x14ac:dyDescent="0.5">
      <c r="A102">
        <v>101</v>
      </c>
      <c r="B102" t="s">
        <v>100</v>
      </c>
      <c r="C102">
        <v>60</v>
      </c>
      <c r="D102">
        <v>50</v>
      </c>
      <c r="E102">
        <v>70</v>
      </c>
      <c r="F102">
        <v>80</v>
      </c>
      <c r="G102">
        <v>80</v>
      </c>
      <c r="H102">
        <v>140</v>
      </c>
      <c r="I102">
        <f t="shared" si="2"/>
        <v>480</v>
      </c>
      <c r="J102">
        <f>IFERROR('Gen III'!I102/'Gen III Original Stats'!I102,1)</f>
        <v>1.25</v>
      </c>
      <c r="L102">
        <v>101</v>
      </c>
      <c r="M102">
        <v>75</v>
      </c>
      <c r="N102">
        <v>62</v>
      </c>
      <c r="O102">
        <v>88</v>
      </c>
      <c r="P102">
        <v>100</v>
      </c>
      <c r="Q102">
        <v>100</v>
      </c>
      <c r="R102">
        <v>175</v>
      </c>
      <c r="S102" t="s">
        <v>1077</v>
      </c>
      <c r="T102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</v>
      </c>
    </row>
    <row r="103" spans="1:20" x14ac:dyDescent="0.5">
      <c r="A103">
        <v>102</v>
      </c>
      <c r="B103" t="s">
        <v>101</v>
      </c>
      <c r="C103">
        <v>60</v>
      </c>
      <c r="D103">
        <v>40</v>
      </c>
      <c r="E103">
        <v>80</v>
      </c>
      <c r="F103">
        <v>60</v>
      </c>
      <c r="G103">
        <v>45</v>
      </c>
      <c r="H103">
        <v>40</v>
      </c>
      <c r="I103">
        <f t="shared" si="2"/>
        <v>325</v>
      </c>
      <c r="J103">
        <f>IFERROR('Gen III'!I103/'Gen III Original Stats'!I103,1)</f>
        <v>1.3815384615384616</v>
      </c>
      <c r="L103">
        <v>102</v>
      </c>
      <c r="M103">
        <v>83</v>
      </c>
      <c r="N103">
        <v>55</v>
      </c>
      <c r="O103">
        <v>111</v>
      </c>
      <c r="P103">
        <v>83</v>
      </c>
      <c r="Q103">
        <v>62</v>
      </c>
      <c r="R103">
        <v>55</v>
      </c>
      <c r="S103" t="s">
        <v>1077</v>
      </c>
      <c r="T103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</v>
      </c>
    </row>
    <row r="104" spans="1:20" x14ac:dyDescent="0.5">
      <c r="A104">
        <v>103</v>
      </c>
      <c r="B104" t="s">
        <v>102</v>
      </c>
      <c r="C104">
        <v>95</v>
      </c>
      <c r="D104">
        <v>95</v>
      </c>
      <c r="E104">
        <v>85</v>
      </c>
      <c r="F104">
        <v>125</v>
      </c>
      <c r="G104">
        <v>65</v>
      </c>
      <c r="H104">
        <v>55</v>
      </c>
      <c r="I104">
        <f t="shared" si="2"/>
        <v>520</v>
      </c>
      <c r="J104">
        <f>IFERROR('Gen III'!I104/'Gen III Original Stats'!I104,1)</f>
        <v>1.1538461538461537</v>
      </c>
      <c r="L104">
        <v>103</v>
      </c>
      <c r="M104">
        <v>110</v>
      </c>
      <c r="N104">
        <v>110</v>
      </c>
      <c r="O104">
        <v>98</v>
      </c>
      <c r="P104">
        <v>144</v>
      </c>
      <c r="Q104">
        <v>75</v>
      </c>
      <c r="R104">
        <v>63</v>
      </c>
      <c r="S104" t="s">
        <v>1077</v>
      </c>
      <c r="T104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</v>
      </c>
    </row>
    <row r="105" spans="1:20" x14ac:dyDescent="0.5">
      <c r="A105">
        <v>104</v>
      </c>
      <c r="B105" t="s">
        <v>103</v>
      </c>
      <c r="C105">
        <v>50</v>
      </c>
      <c r="D105">
        <v>50</v>
      </c>
      <c r="E105">
        <v>95</v>
      </c>
      <c r="F105">
        <v>40</v>
      </c>
      <c r="G105">
        <v>50</v>
      </c>
      <c r="H105">
        <v>35</v>
      </c>
      <c r="I105">
        <f t="shared" si="2"/>
        <v>320</v>
      </c>
      <c r="J105">
        <f>IFERROR('Gen III'!I105/'Gen III Original Stats'!I105,1)</f>
        <v>1.403125</v>
      </c>
      <c r="L105">
        <v>104</v>
      </c>
      <c r="M105">
        <v>70</v>
      </c>
      <c r="N105">
        <v>70</v>
      </c>
      <c r="O105">
        <v>134</v>
      </c>
      <c r="P105">
        <v>56</v>
      </c>
      <c r="Q105">
        <v>70</v>
      </c>
      <c r="R105">
        <v>49</v>
      </c>
      <c r="S105" t="s">
        <v>1077</v>
      </c>
      <c r="T105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</v>
      </c>
    </row>
    <row r="106" spans="1:20" x14ac:dyDescent="0.5">
      <c r="A106">
        <v>105</v>
      </c>
      <c r="B106" t="s">
        <v>104</v>
      </c>
      <c r="C106">
        <v>60</v>
      </c>
      <c r="D106">
        <v>80</v>
      </c>
      <c r="E106">
        <v>110</v>
      </c>
      <c r="F106">
        <v>50</v>
      </c>
      <c r="G106">
        <v>80</v>
      </c>
      <c r="H106">
        <v>45</v>
      </c>
      <c r="I106">
        <f t="shared" si="2"/>
        <v>425</v>
      </c>
      <c r="J106">
        <f>IFERROR('Gen III'!I106/'Gen III Original Stats'!I106,1)</f>
        <v>1.4141176470588235</v>
      </c>
      <c r="L106">
        <v>105</v>
      </c>
      <c r="M106">
        <v>85</v>
      </c>
      <c r="N106">
        <v>113</v>
      </c>
      <c r="O106">
        <v>155</v>
      </c>
      <c r="P106">
        <v>71</v>
      </c>
      <c r="Q106">
        <v>113</v>
      </c>
      <c r="R106">
        <v>64</v>
      </c>
      <c r="S106" t="s">
        <v>1077</v>
      </c>
      <c r="T106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</v>
      </c>
    </row>
    <row r="107" spans="1:20" x14ac:dyDescent="0.5">
      <c r="A107">
        <v>106</v>
      </c>
      <c r="B107" t="s">
        <v>105</v>
      </c>
      <c r="C107">
        <v>50</v>
      </c>
      <c r="D107">
        <v>120</v>
      </c>
      <c r="E107">
        <v>53</v>
      </c>
      <c r="F107">
        <v>35</v>
      </c>
      <c r="G107">
        <v>110</v>
      </c>
      <c r="H107">
        <v>87</v>
      </c>
      <c r="I107">
        <f t="shared" si="2"/>
        <v>455</v>
      </c>
      <c r="J107">
        <f>IFERROR('Gen III'!I107/'Gen III Original Stats'!I107,1)</f>
        <v>1.3186813186813187</v>
      </c>
      <c r="L107">
        <v>106</v>
      </c>
      <c r="M107">
        <v>66</v>
      </c>
      <c r="N107">
        <v>158</v>
      </c>
      <c r="O107">
        <v>70</v>
      </c>
      <c r="P107">
        <v>46</v>
      </c>
      <c r="Q107">
        <v>145</v>
      </c>
      <c r="R107">
        <v>115</v>
      </c>
      <c r="S107" t="s">
        <v>1077</v>
      </c>
      <c r="T107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</v>
      </c>
    </row>
    <row r="108" spans="1:20" x14ac:dyDescent="0.5">
      <c r="A108">
        <v>107</v>
      </c>
      <c r="B108" t="s">
        <v>106</v>
      </c>
      <c r="C108">
        <v>50</v>
      </c>
      <c r="D108">
        <v>105</v>
      </c>
      <c r="E108">
        <v>79</v>
      </c>
      <c r="F108">
        <v>35</v>
      </c>
      <c r="G108">
        <v>110</v>
      </c>
      <c r="H108">
        <v>76</v>
      </c>
      <c r="I108">
        <f t="shared" si="2"/>
        <v>455</v>
      </c>
      <c r="J108">
        <f>IFERROR('Gen III'!I108/'Gen III Original Stats'!I108,1)</f>
        <v>1.3164835164835165</v>
      </c>
      <c r="L108">
        <v>107</v>
      </c>
      <c r="M108">
        <v>66</v>
      </c>
      <c r="N108">
        <v>138</v>
      </c>
      <c r="O108">
        <v>104</v>
      </c>
      <c r="P108">
        <v>46</v>
      </c>
      <c r="Q108">
        <v>145</v>
      </c>
      <c r="R108">
        <v>100</v>
      </c>
      <c r="S108" t="s">
        <v>1077</v>
      </c>
      <c r="T108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</v>
      </c>
    </row>
    <row r="109" spans="1:20" x14ac:dyDescent="0.5">
      <c r="A109">
        <v>108</v>
      </c>
      <c r="B109" t="s">
        <v>107</v>
      </c>
      <c r="C109">
        <v>90</v>
      </c>
      <c r="D109">
        <v>55</v>
      </c>
      <c r="E109">
        <v>75</v>
      </c>
      <c r="F109">
        <v>60</v>
      </c>
      <c r="G109">
        <v>75</v>
      </c>
      <c r="H109">
        <v>30</v>
      </c>
      <c r="I109">
        <f t="shared" si="2"/>
        <v>385</v>
      </c>
      <c r="J109">
        <f>IFERROR('Gen III'!I109/'Gen III Original Stats'!I109,1)</f>
        <v>1.561038961038961</v>
      </c>
      <c r="L109">
        <v>108</v>
      </c>
      <c r="M109">
        <v>140</v>
      </c>
      <c r="N109">
        <v>86</v>
      </c>
      <c r="O109">
        <v>117</v>
      </c>
      <c r="P109">
        <v>94</v>
      </c>
      <c r="Q109">
        <v>117</v>
      </c>
      <c r="R109">
        <v>47</v>
      </c>
      <c r="S109" t="s">
        <v>1077</v>
      </c>
      <c r="T109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</v>
      </c>
    </row>
    <row r="110" spans="1:20" x14ac:dyDescent="0.5">
      <c r="A110">
        <v>109</v>
      </c>
      <c r="B110" t="s">
        <v>108</v>
      </c>
      <c r="C110">
        <v>40</v>
      </c>
      <c r="D110">
        <v>65</v>
      </c>
      <c r="E110">
        <v>95</v>
      </c>
      <c r="F110">
        <v>60</v>
      </c>
      <c r="G110">
        <v>45</v>
      </c>
      <c r="H110">
        <v>35</v>
      </c>
      <c r="I110">
        <f t="shared" si="2"/>
        <v>340</v>
      </c>
      <c r="J110">
        <f>IFERROR('Gen III'!I110/'Gen III Original Stats'!I110,1)</f>
        <v>1.3235294117647058</v>
      </c>
      <c r="L110">
        <v>109</v>
      </c>
      <c r="M110">
        <v>53</v>
      </c>
      <c r="N110">
        <v>86</v>
      </c>
      <c r="O110">
        <v>126</v>
      </c>
      <c r="P110">
        <v>79</v>
      </c>
      <c r="Q110">
        <v>60</v>
      </c>
      <c r="R110">
        <v>46</v>
      </c>
      <c r="S110" t="s">
        <v>1077</v>
      </c>
      <c r="T110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</v>
      </c>
    </row>
    <row r="111" spans="1:20" x14ac:dyDescent="0.5">
      <c r="A111">
        <v>110</v>
      </c>
      <c r="B111" t="s">
        <v>109</v>
      </c>
      <c r="C111">
        <v>65</v>
      </c>
      <c r="D111">
        <v>90</v>
      </c>
      <c r="E111">
        <v>120</v>
      </c>
      <c r="F111">
        <v>85</v>
      </c>
      <c r="G111">
        <v>70</v>
      </c>
      <c r="H111">
        <v>60</v>
      </c>
      <c r="I111">
        <f t="shared" si="2"/>
        <v>490</v>
      </c>
      <c r="J111">
        <f>IFERROR('Gen III'!I111/'Gen III Original Stats'!I111,1)</f>
        <v>1.2244897959183674</v>
      </c>
      <c r="L111">
        <v>110</v>
      </c>
      <c r="M111">
        <v>80</v>
      </c>
      <c r="N111">
        <v>110</v>
      </c>
      <c r="O111">
        <v>147</v>
      </c>
      <c r="P111">
        <v>104</v>
      </c>
      <c r="Q111">
        <v>86</v>
      </c>
      <c r="R111">
        <v>73</v>
      </c>
      <c r="S111" t="s">
        <v>1077</v>
      </c>
      <c r="T111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</v>
      </c>
    </row>
    <row r="112" spans="1:20" x14ac:dyDescent="0.5">
      <c r="A112">
        <v>111</v>
      </c>
      <c r="B112" t="s">
        <v>110</v>
      </c>
      <c r="C112">
        <v>80</v>
      </c>
      <c r="D112">
        <v>85</v>
      </c>
      <c r="E112">
        <v>95</v>
      </c>
      <c r="F112">
        <v>30</v>
      </c>
      <c r="G112">
        <v>30</v>
      </c>
      <c r="H112">
        <v>25</v>
      </c>
      <c r="I112">
        <f t="shared" si="2"/>
        <v>345</v>
      </c>
      <c r="J112">
        <f>IFERROR('Gen III'!I112/'Gen III Original Stats'!I112,1)</f>
        <v>1.3043478260869565</v>
      </c>
      <c r="L112">
        <v>111</v>
      </c>
      <c r="M112">
        <v>104</v>
      </c>
      <c r="N112">
        <v>111</v>
      </c>
      <c r="O112">
        <v>124</v>
      </c>
      <c r="P112">
        <v>39</v>
      </c>
      <c r="Q112">
        <v>39</v>
      </c>
      <c r="R112">
        <v>33</v>
      </c>
      <c r="S112" t="s">
        <v>1077</v>
      </c>
      <c r="T112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</v>
      </c>
    </row>
    <row r="113" spans="1:20" x14ac:dyDescent="0.5">
      <c r="A113">
        <v>112</v>
      </c>
      <c r="B113" t="s">
        <v>111</v>
      </c>
      <c r="C113">
        <v>105</v>
      </c>
      <c r="D113">
        <v>130</v>
      </c>
      <c r="E113">
        <v>120</v>
      </c>
      <c r="F113">
        <v>45</v>
      </c>
      <c r="G113">
        <v>45</v>
      </c>
      <c r="H113">
        <v>40</v>
      </c>
      <c r="I113">
        <f t="shared" si="2"/>
        <v>485</v>
      </c>
      <c r="J113">
        <f>IFERROR('Gen III'!I113/'Gen III Original Stats'!I113,1)</f>
        <v>1.2371134020618557</v>
      </c>
      <c r="L113">
        <v>112</v>
      </c>
      <c r="M113">
        <v>130</v>
      </c>
      <c r="N113">
        <v>161</v>
      </c>
      <c r="O113">
        <v>148</v>
      </c>
      <c r="P113">
        <v>56</v>
      </c>
      <c r="Q113">
        <v>56</v>
      </c>
      <c r="R113">
        <v>49</v>
      </c>
      <c r="S113" t="s">
        <v>1077</v>
      </c>
      <c r="T113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</v>
      </c>
    </row>
    <row r="114" spans="1:20" x14ac:dyDescent="0.5">
      <c r="A114">
        <v>113</v>
      </c>
      <c r="B114" t="s">
        <v>112</v>
      </c>
      <c r="C114">
        <v>250</v>
      </c>
      <c r="D114">
        <v>5</v>
      </c>
      <c r="E114">
        <v>5</v>
      </c>
      <c r="F114">
        <v>35</v>
      </c>
      <c r="G114">
        <v>105</v>
      </c>
      <c r="H114">
        <v>50</v>
      </c>
      <c r="I114">
        <f t="shared" si="2"/>
        <v>450</v>
      </c>
      <c r="J114">
        <f>IFERROR('Gen III'!I114/'Gen III Original Stats'!I114,1)</f>
        <v>1</v>
      </c>
      <c r="L114">
        <v>113</v>
      </c>
      <c r="M114">
        <v>250</v>
      </c>
      <c r="N114">
        <v>5</v>
      </c>
      <c r="O114">
        <v>5</v>
      </c>
      <c r="P114">
        <v>35</v>
      </c>
      <c r="Q114">
        <v>105</v>
      </c>
      <c r="R114">
        <v>50</v>
      </c>
      <c r="S114" t="s">
        <v>1077</v>
      </c>
      <c r="T114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</v>
      </c>
    </row>
    <row r="115" spans="1:20" x14ac:dyDescent="0.5">
      <c r="A115">
        <v>114</v>
      </c>
      <c r="B115" t="s">
        <v>113</v>
      </c>
      <c r="C115">
        <v>65</v>
      </c>
      <c r="D115">
        <v>55</v>
      </c>
      <c r="E115">
        <v>115</v>
      </c>
      <c r="F115">
        <v>100</v>
      </c>
      <c r="G115">
        <v>40</v>
      </c>
      <c r="H115">
        <v>60</v>
      </c>
      <c r="I115">
        <f t="shared" si="2"/>
        <v>435</v>
      </c>
      <c r="J115">
        <f>IFERROR('Gen III'!I115/'Gen III Original Stats'!I115,1)</f>
        <v>1.0321839080459769</v>
      </c>
      <c r="L115">
        <v>114</v>
      </c>
      <c r="M115">
        <v>67</v>
      </c>
      <c r="N115">
        <v>57</v>
      </c>
      <c r="O115">
        <v>119</v>
      </c>
      <c r="P115">
        <v>103</v>
      </c>
      <c r="Q115">
        <v>41</v>
      </c>
      <c r="R115">
        <v>62</v>
      </c>
      <c r="S115" t="s">
        <v>1077</v>
      </c>
      <c r="T115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</v>
      </c>
    </row>
    <row r="116" spans="1:20" x14ac:dyDescent="0.5">
      <c r="A116">
        <v>115</v>
      </c>
      <c r="B116" t="s">
        <v>114</v>
      </c>
      <c r="C116">
        <v>105</v>
      </c>
      <c r="D116">
        <v>95</v>
      </c>
      <c r="E116">
        <v>80</v>
      </c>
      <c r="F116">
        <v>40</v>
      </c>
      <c r="G116">
        <v>80</v>
      </c>
      <c r="H116">
        <v>90</v>
      </c>
      <c r="I116">
        <f t="shared" si="2"/>
        <v>490</v>
      </c>
      <c r="J116">
        <f>IFERROR('Gen III'!I116/'Gen III Original Stats'!I116,1)</f>
        <v>1.2244897959183674</v>
      </c>
      <c r="L116">
        <v>115</v>
      </c>
      <c r="M116">
        <v>129</v>
      </c>
      <c r="N116">
        <v>116</v>
      </c>
      <c r="O116">
        <v>98</v>
      </c>
      <c r="P116">
        <v>49</v>
      </c>
      <c r="Q116">
        <v>98</v>
      </c>
      <c r="R116">
        <v>110</v>
      </c>
      <c r="S116" t="s">
        <v>1077</v>
      </c>
      <c r="T116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</v>
      </c>
    </row>
    <row r="117" spans="1:20" x14ac:dyDescent="0.5">
      <c r="A117">
        <v>116</v>
      </c>
      <c r="B117" t="s">
        <v>115</v>
      </c>
      <c r="C117">
        <v>30</v>
      </c>
      <c r="D117">
        <v>40</v>
      </c>
      <c r="E117">
        <v>70</v>
      </c>
      <c r="F117">
        <v>70</v>
      </c>
      <c r="G117">
        <v>25</v>
      </c>
      <c r="H117">
        <v>60</v>
      </c>
      <c r="I117">
        <f t="shared" si="2"/>
        <v>295</v>
      </c>
      <c r="J117">
        <f>IFERROR('Gen III'!I117/'Gen III Original Stats'!I117,1)</f>
        <v>1.0169491525423728</v>
      </c>
      <c r="L117">
        <v>116</v>
      </c>
      <c r="M117">
        <v>31</v>
      </c>
      <c r="N117">
        <v>41</v>
      </c>
      <c r="O117">
        <v>71</v>
      </c>
      <c r="P117">
        <v>71</v>
      </c>
      <c r="Q117">
        <v>25</v>
      </c>
      <c r="R117">
        <v>61</v>
      </c>
      <c r="S117" t="s">
        <v>1077</v>
      </c>
      <c r="T117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</v>
      </c>
    </row>
    <row r="118" spans="1:20" x14ac:dyDescent="0.5">
      <c r="A118">
        <v>117</v>
      </c>
      <c r="B118" t="s">
        <v>116</v>
      </c>
      <c r="C118">
        <v>55</v>
      </c>
      <c r="D118">
        <v>65</v>
      </c>
      <c r="E118">
        <v>95</v>
      </c>
      <c r="F118">
        <v>95</v>
      </c>
      <c r="G118">
        <v>45</v>
      </c>
      <c r="H118">
        <v>85</v>
      </c>
      <c r="I118">
        <f t="shared" si="2"/>
        <v>440</v>
      </c>
      <c r="J118">
        <f>IFERROR('Gen III'!I118/'Gen III Original Stats'!I118,1)</f>
        <v>1.0204545454545455</v>
      </c>
      <c r="L118">
        <v>117</v>
      </c>
      <c r="M118">
        <v>56</v>
      </c>
      <c r="N118">
        <v>66</v>
      </c>
      <c r="O118">
        <v>97</v>
      </c>
      <c r="P118">
        <v>97</v>
      </c>
      <c r="Q118">
        <v>46</v>
      </c>
      <c r="R118">
        <v>87</v>
      </c>
      <c r="S118" t="s">
        <v>1077</v>
      </c>
      <c r="T118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</v>
      </c>
    </row>
    <row r="119" spans="1:20" x14ac:dyDescent="0.5">
      <c r="A119">
        <v>118</v>
      </c>
      <c r="B119" t="s">
        <v>117</v>
      </c>
      <c r="C119">
        <v>45</v>
      </c>
      <c r="D119">
        <v>67</v>
      </c>
      <c r="E119">
        <v>60</v>
      </c>
      <c r="F119">
        <v>35</v>
      </c>
      <c r="G119">
        <v>50</v>
      </c>
      <c r="H119">
        <v>63</v>
      </c>
      <c r="I119">
        <f t="shared" si="2"/>
        <v>320</v>
      </c>
      <c r="J119">
        <f>IFERROR('Gen III'!I119/'Gen III Original Stats'!I119,1)</f>
        <v>1.403125</v>
      </c>
      <c r="L119">
        <v>118</v>
      </c>
      <c r="M119">
        <v>63</v>
      </c>
      <c r="N119">
        <v>94</v>
      </c>
      <c r="O119">
        <v>84</v>
      </c>
      <c r="P119">
        <v>49</v>
      </c>
      <c r="Q119">
        <v>70</v>
      </c>
      <c r="R119">
        <v>89</v>
      </c>
      <c r="S119" t="s">
        <v>1077</v>
      </c>
      <c r="T119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</v>
      </c>
    </row>
    <row r="120" spans="1:20" x14ac:dyDescent="0.5">
      <c r="A120">
        <v>119</v>
      </c>
      <c r="B120" t="s">
        <v>118</v>
      </c>
      <c r="C120">
        <v>80</v>
      </c>
      <c r="D120">
        <v>92</v>
      </c>
      <c r="E120">
        <v>65</v>
      </c>
      <c r="F120">
        <v>65</v>
      </c>
      <c r="G120">
        <v>80</v>
      </c>
      <c r="H120">
        <v>68</v>
      </c>
      <c r="I120">
        <f t="shared" si="2"/>
        <v>450</v>
      </c>
      <c r="J120">
        <f>IFERROR('Gen III'!I120/'Gen III Original Stats'!I120,1)</f>
        <v>1.3377777777777777</v>
      </c>
      <c r="L120">
        <v>119</v>
      </c>
      <c r="M120">
        <v>107</v>
      </c>
      <c r="N120">
        <v>123</v>
      </c>
      <c r="O120">
        <v>87</v>
      </c>
      <c r="P120">
        <v>87</v>
      </c>
      <c r="Q120">
        <v>107</v>
      </c>
      <c r="R120">
        <v>91</v>
      </c>
      <c r="S120" t="s">
        <v>1077</v>
      </c>
      <c r="T120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</v>
      </c>
    </row>
    <row r="121" spans="1:20" x14ac:dyDescent="0.5">
      <c r="A121">
        <v>120</v>
      </c>
      <c r="B121" t="s">
        <v>119</v>
      </c>
      <c r="C121">
        <v>30</v>
      </c>
      <c r="D121">
        <v>45</v>
      </c>
      <c r="E121">
        <v>55</v>
      </c>
      <c r="F121">
        <v>70</v>
      </c>
      <c r="G121">
        <v>55</v>
      </c>
      <c r="H121">
        <v>85</v>
      </c>
      <c r="I121">
        <f t="shared" si="2"/>
        <v>340</v>
      </c>
      <c r="J121">
        <f>IFERROR('Gen III'!I121/'Gen III Original Stats'!I121,1)</f>
        <v>1.3264705882352941</v>
      </c>
      <c r="L121">
        <v>120</v>
      </c>
      <c r="M121">
        <v>40</v>
      </c>
      <c r="N121">
        <v>60</v>
      </c>
      <c r="O121">
        <v>73</v>
      </c>
      <c r="P121">
        <v>93</v>
      </c>
      <c r="Q121">
        <v>73</v>
      </c>
      <c r="R121">
        <v>112</v>
      </c>
      <c r="S121" t="s">
        <v>1077</v>
      </c>
      <c r="T121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</v>
      </c>
    </row>
    <row r="122" spans="1:20" x14ac:dyDescent="0.5">
      <c r="A122">
        <v>121</v>
      </c>
      <c r="B122" t="s">
        <v>120</v>
      </c>
      <c r="C122">
        <v>60</v>
      </c>
      <c r="D122">
        <v>75</v>
      </c>
      <c r="E122">
        <v>85</v>
      </c>
      <c r="F122">
        <v>100</v>
      </c>
      <c r="G122">
        <v>85</v>
      </c>
      <c r="H122">
        <v>115</v>
      </c>
      <c r="I122">
        <f t="shared" si="2"/>
        <v>520</v>
      </c>
      <c r="J122">
        <f>IFERROR('Gen III'!I122/'Gen III Original Stats'!I122,1)</f>
        <v>1.1538461538461537</v>
      </c>
      <c r="L122">
        <v>121</v>
      </c>
      <c r="M122">
        <v>69</v>
      </c>
      <c r="N122">
        <v>87</v>
      </c>
      <c r="O122">
        <v>98</v>
      </c>
      <c r="P122">
        <v>115</v>
      </c>
      <c r="Q122">
        <v>98</v>
      </c>
      <c r="R122">
        <v>133</v>
      </c>
      <c r="S122" t="s">
        <v>1077</v>
      </c>
      <c r="T122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</v>
      </c>
    </row>
    <row r="123" spans="1:20" x14ac:dyDescent="0.5">
      <c r="A123">
        <v>122</v>
      </c>
      <c r="B123" t="s">
        <v>121</v>
      </c>
      <c r="C123">
        <v>40</v>
      </c>
      <c r="D123">
        <v>45</v>
      </c>
      <c r="E123">
        <v>65</v>
      </c>
      <c r="F123">
        <v>100</v>
      </c>
      <c r="G123">
        <v>120</v>
      </c>
      <c r="H123">
        <v>90</v>
      </c>
      <c r="I123">
        <f t="shared" si="2"/>
        <v>460</v>
      </c>
      <c r="J123">
        <f>IFERROR('Gen III'!I123/'Gen III Original Stats'!I123,1)</f>
        <v>1.3043478260869565</v>
      </c>
      <c r="L123">
        <v>122</v>
      </c>
      <c r="M123">
        <v>52</v>
      </c>
      <c r="N123">
        <v>59</v>
      </c>
      <c r="O123">
        <v>85</v>
      </c>
      <c r="P123">
        <v>130</v>
      </c>
      <c r="Q123">
        <v>157</v>
      </c>
      <c r="R123">
        <v>117</v>
      </c>
      <c r="S123" t="s">
        <v>1077</v>
      </c>
      <c r="T123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</v>
      </c>
    </row>
    <row r="124" spans="1:20" x14ac:dyDescent="0.5">
      <c r="A124">
        <v>123</v>
      </c>
      <c r="B124" t="s">
        <v>122</v>
      </c>
      <c r="C124">
        <v>70</v>
      </c>
      <c r="D124">
        <v>110</v>
      </c>
      <c r="E124">
        <v>80</v>
      </c>
      <c r="F124">
        <v>55</v>
      </c>
      <c r="G124">
        <v>80</v>
      </c>
      <c r="H124">
        <v>105</v>
      </c>
      <c r="I124">
        <f t="shared" si="2"/>
        <v>500</v>
      </c>
      <c r="J124">
        <f>IFERROR('Gen III'!I124/'Gen III Original Stats'!I124,1)</f>
        <v>1.2</v>
      </c>
      <c r="L124">
        <v>123</v>
      </c>
      <c r="M124">
        <v>84</v>
      </c>
      <c r="N124">
        <v>132</v>
      </c>
      <c r="O124">
        <v>96</v>
      </c>
      <c r="P124">
        <v>66</v>
      </c>
      <c r="Q124">
        <v>96</v>
      </c>
      <c r="R124">
        <v>126</v>
      </c>
      <c r="S124" t="s">
        <v>1077</v>
      </c>
      <c r="T124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</v>
      </c>
    </row>
    <row r="125" spans="1:20" x14ac:dyDescent="0.5">
      <c r="A125">
        <v>124</v>
      </c>
      <c r="B125" t="s">
        <v>123</v>
      </c>
      <c r="C125">
        <v>65</v>
      </c>
      <c r="D125">
        <v>50</v>
      </c>
      <c r="E125">
        <v>35</v>
      </c>
      <c r="F125">
        <v>115</v>
      </c>
      <c r="G125">
        <v>95</v>
      </c>
      <c r="H125">
        <v>95</v>
      </c>
      <c r="I125">
        <f t="shared" si="2"/>
        <v>455</v>
      </c>
      <c r="J125">
        <f>IFERROR('Gen III'!I125/'Gen III Original Stats'!I125,1)</f>
        <v>1.3186813186813187</v>
      </c>
      <c r="L125">
        <v>124</v>
      </c>
      <c r="M125">
        <v>86</v>
      </c>
      <c r="N125">
        <v>66</v>
      </c>
      <c r="O125">
        <v>46</v>
      </c>
      <c r="P125">
        <v>152</v>
      </c>
      <c r="Q125">
        <v>125</v>
      </c>
      <c r="R125">
        <v>125</v>
      </c>
      <c r="S125" t="s">
        <v>1077</v>
      </c>
      <c r="T125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</v>
      </c>
    </row>
    <row r="126" spans="1:20" x14ac:dyDescent="0.5">
      <c r="A126">
        <v>125</v>
      </c>
      <c r="B126" t="s">
        <v>124</v>
      </c>
      <c r="C126">
        <v>65</v>
      </c>
      <c r="D126">
        <v>83</v>
      </c>
      <c r="E126">
        <v>57</v>
      </c>
      <c r="F126">
        <v>95</v>
      </c>
      <c r="G126">
        <v>85</v>
      </c>
      <c r="H126">
        <v>105</v>
      </c>
      <c r="I126">
        <f t="shared" si="2"/>
        <v>490</v>
      </c>
      <c r="J126">
        <f>IFERROR('Gen III'!I126/'Gen III Original Stats'!I126,1)</f>
        <v>1.226530612244898</v>
      </c>
      <c r="L126">
        <v>125</v>
      </c>
      <c r="M126">
        <v>80</v>
      </c>
      <c r="N126">
        <v>102</v>
      </c>
      <c r="O126">
        <v>70</v>
      </c>
      <c r="P126">
        <v>116</v>
      </c>
      <c r="Q126">
        <v>104</v>
      </c>
      <c r="R126">
        <v>129</v>
      </c>
      <c r="S126" t="s">
        <v>1077</v>
      </c>
      <c r="T126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</v>
      </c>
    </row>
    <row r="127" spans="1:20" x14ac:dyDescent="0.5">
      <c r="A127">
        <v>126</v>
      </c>
      <c r="B127" t="s">
        <v>125</v>
      </c>
      <c r="C127">
        <v>65</v>
      </c>
      <c r="D127">
        <v>95</v>
      </c>
      <c r="E127">
        <v>57</v>
      </c>
      <c r="F127">
        <v>100</v>
      </c>
      <c r="G127">
        <v>85</v>
      </c>
      <c r="H127">
        <v>93</v>
      </c>
      <c r="I127">
        <f t="shared" si="2"/>
        <v>495</v>
      </c>
      <c r="J127">
        <f>IFERROR('Gen III'!I127/'Gen III Original Stats'!I127,1)</f>
        <v>1.2121212121212122</v>
      </c>
      <c r="L127">
        <v>126</v>
      </c>
      <c r="M127">
        <v>79</v>
      </c>
      <c r="N127">
        <v>115</v>
      </c>
      <c r="O127">
        <v>69</v>
      </c>
      <c r="P127">
        <v>121</v>
      </c>
      <c r="Q127">
        <v>103</v>
      </c>
      <c r="R127">
        <v>113</v>
      </c>
      <c r="S127" t="s">
        <v>1077</v>
      </c>
      <c r="T127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</v>
      </c>
    </row>
    <row r="128" spans="1:20" x14ac:dyDescent="0.5">
      <c r="A128">
        <v>127</v>
      </c>
      <c r="B128" t="s">
        <v>126</v>
      </c>
      <c r="C128">
        <v>65</v>
      </c>
      <c r="D128">
        <v>125</v>
      </c>
      <c r="E128">
        <v>100</v>
      </c>
      <c r="F128">
        <v>55</v>
      </c>
      <c r="G128">
        <v>70</v>
      </c>
      <c r="H128">
        <v>85</v>
      </c>
      <c r="I128">
        <f t="shared" si="2"/>
        <v>500</v>
      </c>
      <c r="J128">
        <f>IFERROR('Gen III'!I128/'Gen III Original Stats'!I128,1)</f>
        <v>1.2</v>
      </c>
      <c r="L128">
        <v>127</v>
      </c>
      <c r="M128">
        <v>78</v>
      </c>
      <c r="N128">
        <v>150</v>
      </c>
      <c r="O128">
        <v>120</v>
      </c>
      <c r="P128">
        <v>66</v>
      </c>
      <c r="Q128">
        <v>84</v>
      </c>
      <c r="R128">
        <v>102</v>
      </c>
      <c r="S128" t="s">
        <v>1077</v>
      </c>
      <c r="T128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</v>
      </c>
    </row>
    <row r="129" spans="1:20" x14ac:dyDescent="0.5">
      <c r="A129">
        <v>128</v>
      </c>
      <c r="B129" t="s">
        <v>127</v>
      </c>
      <c r="C129">
        <v>75</v>
      </c>
      <c r="D129">
        <v>100</v>
      </c>
      <c r="E129">
        <v>95</v>
      </c>
      <c r="F129">
        <v>40</v>
      </c>
      <c r="G129">
        <v>70</v>
      </c>
      <c r="H129">
        <v>110</v>
      </c>
      <c r="I129">
        <f t="shared" si="2"/>
        <v>490</v>
      </c>
      <c r="J129">
        <f>IFERROR('Gen III'!I129/'Gen III Original Stats'!I129,1)</f>
        <v>1.2244897959183674</v>
      </c>
      <c r="L129">
        <v>128</v>
      </c>
      <c r="M129">
        <v>92</v>
      </c>
      <c r="N129">
        <v>122</v>
      </c>
      <c r="O129">
        <v>116</v>
      </c>
      <c r="P129">
        <v>49</v>
      </c>
      <c r="Q129">
        <v>86</v>
      </c>
      <c r="R129">
        <v>135</v>
      </c>
      <c r="S129" t="s">
        <v>1077</v>
      </c>
      <c r="T129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</v>
      </c>
    </row>
    <row r="130" spans="1:20" x14ac:dyDescent="0.5">
      <c r="A130">
        <v>129</v>
      </c>
      <c r="B130" t="s">
        <v>128</v>
      </c>
      <c r="C130">
        <v>20</v>
      </c>
      <c r="D130">
        <v>10</v>
      </c>
      <c r="E130">
        <v>55</v>
      </c>
      <c r="F130">
        <v>15</v>
      </c>
      <c r="G130">
        <v>20</v>
      </c>
      <c r="H130">
        <v>80</v>
      </c>
      <c r="I130">
        <f t="shared" si="2"/>
        <v>200</v>
      </c>
      <c r="J130">
        <f>IFERROR('Gen III'!I130/'Gen III Original Stats'!I130,1)</f>
        <v>2.25</v>
      </c>
      <c r="L130">
        <v>129</v>
      </c>
      <c r="M130">
        <v>45</v>
      </c>
      <c r="N130">
        <v>22</v>
      </c>
      <c r="O130">
        <v>124</v>
      </c>
      <c r="P130">
        <v>34</v>
      </c>
      <c r="Q130">
        <v>45</v>
      </c>
      <c r="R130">
        <v>180</v>
      </c>
      <c r="S130" t="s">
        <v>1077</v>
      </c>
      <c r="T130" t="str">
        <f t="shared" si="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</v>
      </c>
    </row>
    <row r="131" spans="1:20" x14ac:dyDescent="0.5">
      <c r="A131">
        <v>130</v>
      </c>
      <c r="B131" t="s">
        <v>129</v>
      </c>
      <c r="C131">
        <v>95</v>
      </c>
      <c r="D131">
        <v>125</v>
      </c>
      <c r="E131">
        <v>79</v>
      </c>
      <c r="F131">
        <v>60</v>
      </c>
      <c r="G131">
        <v>100</v>
      </c>
      <c r="H131">
        <v>81</v>
      </c>
      <c r="I131">
        <f t="shared" ref="I131:I194" si="4">SUM(C131:H131)</f>
        <v>540</v>
      </c>
      <c r="J131">
        <f>IFERROR('Gen III'!I131/'Gen III Original Stats'!I131,1)</f>
        <v>1.1129629629629629</v>
      </c>
      <c r="L131">
        <v>130</v>
      </c>
      <c r="M131">
        <v>106</v>
      </c>
      <c r="N131">
        <v>139</v>
      </c>
      <c r="O131">
        <v>88</v>
      </c>
      <c r="P131">
        <v>67</v>
      </c>
      <c r="Q131">
        <v>111</v>
      </c>
      <c r="R131">
        <v>90</v>
      </c>
      <c r="S131" t="s">
        <v>1077</v>
      </c>
      <c r="T131" t="str">
        <f t="shared" ref="T131:T194" si="5">_xlfn.CONCAT(T130,ROUND(J131,2),S131)</f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</v>
      </c>
    </row>
    <row r="132" spans="1:20" x14ac:dyDescent="0.5">
      <c r="A132">
        <v>131</v>
      </c>
      <c r="B132" t="s">
        <v>130</v>
      </c>
      <c r="C132">
        <v>130</v>
      </c>
      <c r="D132">
        <v>85</v>
      </c>
      <c r="E132">
        <v>80</v>
      </c>
      <c r="F132">
        <v>85</v>
      </c>
      <c r="G132">
        <v>95</v>
      </c>
      <c r="H132">
        <v>60</v>
      </c>
      <c r="I132">
        <f t="shared" si="4"/>
        <v>535</v>
      </c>
      <c r="J132">
        <f>IFERROR('Gen III'!I132/'Gen III Original Stats'!I132,1)</f>
        <v>1.1214953271028036</v>
      </c>
      <c r="L132">
        <v>131</v>
      </c>
      <c r="M132">
        <v>146</v>
      </c>
      <c r="N132">
        <v>95</v>
      </c>
      <c r="O132">
        <v>90</v>
      </c>
      <c r="P132">
        <v>95</v>
      </c>
      <c r="Q132">
        <v>107</v>
      </c>
      <c r="R132">
        <v>67</v>
      </c>
      <c r="S132" t="s">
        <v>1077</v>
      </c>
      <c r="T132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</v>
      </c>
    </row>
    <row r="133" spans="1:20" x14ac:dyDescent="0.5">
      <c r="A133">
        <v>132</v>
      </c>
      <c r="B133" t="s">
        <v>131</v>
      </c>
      <c r="C133">
        <v>48</v>
      </c>
      <c r="D133">
        <v>48</v>
      </c>
      <c r="E133">
        <v>48</v>
      </c>
      <c r="F133">
        <v>48</v>
      </c>
      <c r="G133">
        <v>48</v>
      </c>
      <c r="H133">
        <v>48</v>
      </c>
      <c r="I133">
        <f t="shared" si="4"/>
        <v>288</v>
      </c>
      <c r="J133">
        <f>IFERROR('Gen III'!I133/'Gen III Original Stats'!I133,1)</f>
        <v>2.0833333333333335</v>
      </c>
      <c r="L133">
        <v>132</v>
      </c>
      <c r="M133">
        <v>100</v>
      </c>
      <c r="N133">
        <v>100</v>
      </c>
      <c r="O133">
        <v>100</v>
      </c>
      <c r="P133">
        <v>100</v>
      </c>
      <c r="Q133">
        <v>100</v>
      </c>
      <c r="R133">
        <v>100</v>
      </c>
      <c r="S133" t="s">
        <v>1077</v>
      </c>
      <c r="T133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</v>
      </c>
    </row>
    <row r="134" spans="1:20" x14ac:dyDescent="0.5">
      <c r="A134">
        <v>133</v>
      </c>
      <c r="B134" t="s">
        <v>132</v>
      </c>
      <c r="C134">
        <v>55</v>
      </c>
      <c r="D134">
        <v>55</v>
      </c>
      <c r="E134">
        <v>50</v>
      </c>
      <c r="F134">
        <v>45</v>
      </c>
      <c r="G134">
        <v>65</v>
      </c>
      <c r="H134">
        <v>55</v>
      </c>
      <c r="I134">
        <f t="shared" si="4"/>
        <v>325</v>
      </c>
      <c r="J134">
        <f>IFERROR('Gen III'!I134/'Gen III Original Stats'!I134,1)</f>
        <v>1.3815384615384616</v>
      </c>
      <c r="L134">
        <v>133</v>
      </c>
      <c r="M134">
        <v>76</v>
      </c>
      <c r="N134">
        <v>76</v>
      </c>
      <c r="O134">
        <v>69</v>
      </c>
      <c r="P134">
        <v>62</v>
      </c>
      <c r="Q134">
        <v>90</v>
      </c>
      <c r="R134">
        <v>76</v>
      </c>
      <c r="S134" t="s">
        <v>1077</v>
      </c>
      <c r="T134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</v>
      </c>
    </row>
    <row r="135" spans="1:20" x14ac:dyDescent="0.5">
      <c r="A135">
        <v>134</v>
      </c>
      <c r="B135" t="s">
        <v>133</v>
      </c>
      <c r="C135">
        <v>130</v>
      </c>
      <c r="D135">
        <v>65</v>
      </c>
      <c r="E135">
        <v>60</v>
      </c>
      <c r="F135">
        <v>110</v>
      </c>
      <c r="G135">
        <v>95</v>
      </c>
      <c r="H135">
        <v>65</v>
      </c>
      <c r="I135">
        <f t="shared" si="4"/>
        <v>525</v>
      </c>
      <c r="J135">
        <f>IFERROR('Gen III'!I135/'Gen III Original Stats'!I135,1)</f>
        <v>1.1447619047619049</v>
      </c>
      <c r="L135">
        <v>134</v>
      </c>
      <c r="M135">
        <v>149</v>
      </c>
      <c r="N135">
        <v>74</v>
      </c>
      <c r="O135">
        <v>69</v>
      </c>
      <c r="P135">
        <v>126</v>
      </c>
      <c r="Q135">
        <v>109</v>
      </c>
      <c r="R135">
        <v>74</v>
      </c>
      <c r="S135" t="s">
        <v>1077</v>
      </c>
      <c r="T135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</v>
      </c>
    </row>
    <row r="136" spans="1:20" x14ac:dyDescent="0.5">
      <c r="A136">
        <v>135</v>
      </c>
      <c r="B136" t="s">
        <v>134</v>
      </c>
      <c r="C136">
        <v>65</v>
      </c>
      <c r="D136">
        <v>65</v>
      </c>
      <c r="E136">
        <v>60</v>
      </c>
      <c r="F136">
        <v>110</v>
      </c>
      <c r="G136">
        <v>95</v>
      </c>
      <c r="H136">
        <v>130</v>
      </c>
      <c r="I136">
        <f t="shared" si="4"/>
        <v>525</v>
      </c>
      <c r="J136">
        <f>IFERROR('Gen III'!I136/'Gen III Original Stats'!I136,1)</f>
        <v>1.1447619047619049</v>
      </c>
      <c r="L136">
        <v>135</v>
      </c>
      <c r="M136">
        <v>74</v>
      </c>
      <c r="N136">
        <v>74</v>
      </c>
      <c r="O136">
        <v>69</v>
      </c>
      <c r="P136">
        <v>126</v>
      </c>
      <c r="Q136">
        <v>109</v>
      </c>
      <c r="R136">
        <v>149</v>
      </c>
      <c r="S136" t="s">
        <v>1077</v>
      </c>
      <c r="T136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</v>
      </c>
    </row>
    <row r="137" spans="1:20" x14ac:dyDescent="0.5">
      <c r="A137">
        <v>136</v>
      </c>
      <c r="B137" t="s">
        <v>135</v>
      </c>
      <c r="C137">
        <v>65</v>
      </c>
      <c r="D137">
        <v>130</v>
      </c>
      <c r="E137">
        <v>60</v>
      </c>
      <c r="F137">
        <v>95</v>
      </c>
      <c r="G137">
        <v>110</v>
      </c>
      <c r="H137">
        <v>65</v>
      </c>
      <c r="I137">
        <f t="shared" si="4"/>
        <v>525</v>
      </c>
      <c r="J137">
        <f>IFERROR('Gen III'!I137/'Gen III Original Stats'!I137,1)</f>
        <v>1.1447619047619049</v>
      </c>
      <c r="L137">
        <v>136</v>
      </c>
      <c r="M137">
        <v>74</v>
      </c>
      <c r="N137">
        <v>149</v>
      </c>
      <c r="O137">
        <v>69</v>
      </c>
      <c r="P137">
        <v>109</v>
      </c>
      <c r="Q137">
        <v>126</v>
      </c>
      <c r="R137">
        <v>74</v>
      </c>
      <c r="S137" t="s">
        <v>1077</v>
      </c>
      <c r="T137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</v>
      </c>
    </row>
    <row r="138" spans="1:20" x14ac:dyDescent="0.5">
      <c r="A138">
        <v>137</v>
      </c>
      <c r="B138" t="s">
        <v>136</v>
      </c>
      <c r="C138">
        <v>65</v>
      </c>
      <c r="D138">
        <v>60</v>
      </c>
      <c r="E138">
        <v>70</v>
      </c>
      <c r="F138">
        <v>85</v>
      </c>
      <c r="G138">
        <v>75</v>
      </c>
      <c r="H138">
        <v>40</v>
      </c>
      <c r="I138">
        <f t="shared" si="4"/>
        <v>395</v>
      </c>
      <c r="J138">
        <f>IFERROR('Gen III'!I138/'Gen III Original Stats'!I138,1)</f>
        <v>1.139240506329114</v>
      </c>
      <c r="L138">
        <v>137</v>
      </c>
      <c r="M138">
        <v>74</v>
      </c>
      <c r="N138">
        <v>68</v>
      </c>
      <c r="O138">
        <v>80</v>
      </c>
      <c r="P138">
        <v>97</v>
      </c>
      <c r="Q138">
        <v>85</v>
      </c>
      <c r="R138">
        <v>46</v>
      </c>
      <c r="S138" t="s">
        <v>1077</v>
      </c>
      <c r="T138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</v>
      </c>
    </row>
    <row r="139" spans="1:20" x14ac:dyDescent="0.5">
      <c r="A139">
        <v>138</v>
      </c>
      <c r="B139" t="s">
        <v>137</v>
      </c>
      <c r="C139">
        <v>35</v>
      </c>
      <c r="D139">
        <v>40</v>
      </c>
      <c r="E139">
        <v>100</v>
      </c>
      <c r="F139">
        <v>90</v>
      </c>
      <c r="G139">
        <v>55</v>
      </c>
      <c r="H139">
        <v>35</v>
      </c>
      <c r="I139">
        <f t="shared" si="4"/>
        <v>355</v>
      </c>
      <c r="J139">
        <f>IFERROR('Gen III'!I139/'Gen III Original Stats'!I139,1)</f>
        <v>1.267605633802817</v>
      </c>
      <c r="L139">
        <v>138</v>
      </c>
      <c r="M139">
        <v>44</v>
      </c>
      <c r="N139">
        <v>51</v>
      </c>
      <c r="O139">
        <v>127</v>
      </c>
      <c r="P139">
        <v>114</v>
      </c>
      <c r="Q139">
        <v>70</v>
      </c>
      <c r="R139">
        <v>44</v>
      </c>
      <c r="S139" t="s">
        <v>1077</v>
      </c>
      <c r="T139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</v>
      </c>
    </row>
    <row r="140" spans="1:20" x14ac:dyDescent="0.5">
      <c r="A140">
        <v>139</v>
      </c>
      <c r="B140" t="s">
        <v>138</v>
      </c>
      <c r="C140">
        <v>70</v>
      </c>
      <c r="D140">
        <v>60</v>
      </c>
      <c r="E140">
        <v>125</v>
      </c>
      <c r="F140">
        <v>115</v>
      </c>
      <c r="G140">
        <v>70</v>
      </c>
      <c r="H140">
        <v>55</v>
      </c>
      <c r="I140">
        <f t="shared" si="4"/>
        <v>495</v>
      </c>
      <c r="J140">
        <f>IFERROR('Gen III'!I140/'Gen III Original Stats'!I140,1)</f>
        <v>1.2141414141414142</v>
      </c>
      <c r="L140">
        <v>139</v>
      </c>
      <c r="M140">
        <v>85</v>
      </c>
      <c r="N140">
        <v>73</v>
      </c>
      <c r="O140">
        <v>152</v>
      </c>
      <c r="P140">
        <v>139</v>
      </c>
      <c r="Q140">
        <v>85</v>
      </c>
      <c r="R140">
        <v>67</v>
      </c>
      <c r="S140" t="s">
        <v>1077</v>
      </c>
      <c r="T140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</v>
      </c>
    </row>
    <row r="141" spans="1:20" x14ac:dyDescent="0.5">
      <c r="A141">
        <v>140</v>
      </c>
      <c r="B141" t="s">
        <v>139</v>
      </c>
      <c r="C141">
        <v>30</v>
      </c>
      <c r="D141">
        <v>80</v>
      </c>
      <c r="E141">
        <v>90</v>
      </c>
      <c r="F141">
        <v>55</v>
      </c>
      <c r="G141">
        <v>45</v>
      </c>
      <c r="H141">
        <v>55</v>
      </c>
      <c r="I141">
        <f t="shared" si="4"/>
        <v>355</v>
      </c>
      <c r="J141">
        <f>IFERROR('Gen III'!I141/'Gen III Original Stats'!I141,1)</f>
        <v>1.267605633802817</v>
      </c>
      <c r="L141">
        <v>140</v>
      </c>
      <c r="M141">
        <v>38</v>
      </c>
      <c r="N141">
        <v>101</v>
      </c>
      <c r="O141">
        <v>114</v>
      </c>
      <c r="P141">
        <v>70</v>
      </c>
      <c r="Q141">
        <v>57</v>
      </c>
      <c r="R141">
        <v>70</v>
      </c>
      <c r="S141" t="s">
        <v>1077</v>
      </c>
      <c r="T141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</v>
      </c>
    </row>
    <row r="142" spans="1:20" x14ac:dyDescent="0.5">
      <c r="A142">
        <v>141</v>
      </c>
      <c r="B142" t="s">
        <v>140</v>
      </c>
      <c r="C142">
        <v>60</v>
      </c>
      <c r="D142">
        <v>115</v>
      </c>
      <c r="E142">
        <v>105</v>
      </c>
      <c r="F142">
        <v>65</v>
      </c>
      <c r="G142">
        <v>70</v>
      </c>
      <c r="H142">
        <v>80</v>
      </c>
      <c r="I142">
        <f t="shared" si="4"/>
        <v>495</v>
      </c>
      <c r="J142">
        <f>IFERROR('Gen III'!I142/'Gen III Original Stats'!I142,1)</f>
        <v>1.2121212121212122</v>
      </c>
      <c r="L142">
        <v>141</v>
      </c>
      <c r="M142">
        <v>73</v>
      </c>
      <c r="N142">
        <v>139</v>
      </c>
      <c r="O142">
        <v>127</v>
      </c>
      <c r="P142">
        <v>79</v>
      </c>
      <c r="Q142">
        <v>85</v>
      </c>
      <c r="R142">
        <v>97</v>
      </c>
      <c r="S142" t="s">
        <v>1077</v>
      </c>
      <c r="T142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</v>
      </c>
    </row>
    <row r="143" spans="1:20" x14ac:dyDescent="0.5">
      <c r="A143">
        <v>142</v>
      </c>
      <c r="B143" t="s">
        <v>141</v>
      </c>
      <c r="C143">
        <v>80</v>
      </c>
      <c r="D143">
        <v>105</v>
      </c>
      <c r="E143">
        <v>65</v>
      </c>
      <c r="F143">
        <v>60</v>
      </c>
      <c r="G143">
        <v>75</v>
      </c>
      <c r="H143">
        <v>130</v>
      </c>
      <c r="I143">
        <f t="shared" si="4"/>
        <v>515</v>
      </c>
      <c r="J143">
        <f>IFERROR('Gen III'!I143/'Gen III Original Stats'!I143,1)</f>
        <v>1.1631067961165049</v>
      </c>
      <c r="L143">
        <v>142</v>
      </c>
      <c r="M143">
        <v>93</v>
      </c>
      <c r="N143">
        <v>122</v>
      </c>
      <c r="O143">
        <v>76</v>
      </c>
      <c r="P143">
        <v>70</v>
      </c>
      <c r="Q143">
        <v>87</v>
      </c>
      <c r="R143">
        <v>151</v>
      </c>
      <c r="S143" t="s">
        <v>1077</v>
      </c>
      <c r="T143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</v>
      </c>
    </row>
    <row r="144" spans="1:20" x14ac:dyDescent="0.5">
      <c r="A144">
        <v>143</v>
      </c>
      <c r="B144" t="s">
        <v>142</v>
      </c>
      <c r="C144">
        <v>160</v>
      </c>
      <c r="D144">
        <v>110</v>
      </c>
      <c r="E144">
        <v>65</v>
      </c>
      <c r="F144">
        <v>65</v>
      </c>
      <c r="G144">
        <v>110</v>
      </c>
      <c r="H144">
        <v>30</v>
      </c>
      <c r="I144">
        <f t="shared" si="4"/>
        <v>540</v>
      </c>
      <c r="J144">
        <f>IFERROR('Gen III'!I144/'Gen III Original Stats'!I144,1)</f>
        <v>1.1092592592592592</v>
      </c>
      <c r="L144">
        <v>143</v>
      </c>
      <c r="M144">
        <v>178</v>
      </c>
      <c r="N144">
        <v>122</v>
      </c>
      <c r="O144">
        <v>72</v>
      </c>
      <c r="P144">
        <v>72</v>
      </c>
      <c r="Q144">
        <v>122</v>
      </c>
      <c r="R144">
        <v>33</v>
      </c>
      <c r="S144" t="s">
        <v>1077</v>
      </c>
      <c r="T144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</v>
      </c>
    </row>
    <row r="145" spans="1:20" x14ac:dyDescent="0.5">
      <c r="A145">
        <v>144</v>
      </c>
      <c r="B145" t="s">
        <v>143</v>
      </c>
      <c r="C145">
        <v>90</v>
      </c>
      <c r="D145">
        <v>85</v>
      </c>
      <c r="E145">
        <v>100</v>
      </c>
      <c r="F145">
        <v>95</v>
      </c>
      <c r="G145">
        <v>125</v>
      </c>
      <c r="H145">
        <v>85</v>
      </c>
      <c r="I145">
        <f t="shared" si="4"/>
        <v>580</v>
      </c>
      <c r="J145">
        <f>IFERROR('Gen III'!I145/'Gen III Original Stats'!I145,1)</f>
        <v>1.0327586206896551</v>
      </c>
      <c r="L145">
        <v>144</v>
      </c>
      <c r="M145">
        <v>93</v>
      </c>
      <c r="N145">
        <v>88</v>
      </c>
      <c r="O145">
        <v>103</v>
      </c>
      <c r="P145">
        <v>98</v>
      </c>
      <c r="Q145">
        <v>129</v>
      </c>
      <c r="R145">
        <v>88</v>
      </c>
      <c r="S145" t="s">
        <v>1077</v>
      </c>
      <c r="T145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</v>
      </c>
    </row>
    <row r="146" spans="1:20" x14ac:dyDescent="0.5">
      <c r="A146">
        <v>145</v>
      </c>
      <c r="B146" t="s">
        <v>144</v>
      </c>
      <c r="C146">
        <v>90</v>
      </c>
      <c r="D146">
        <v>90</v>
      </c>
      <c r="E146">
        <v>85</v>
      </c>
      <c r="F146">
        <v>125</v>
      </c>
      <c r="G146">
        <v>90</v>
      </c>
      <c r="H146">
        <v>100</v>
      </c>
      <c r="I146">
        <f t="shared" si="4"/>
        <v>580</v>
      </c>
      <c r="J146">
        <f>IFERROR('Gen III'!I146/'Gen III Original Stats'!I146,1)</f>
        <v>1.0327586206896551</v>
      </c>
      <c r="L146">
        <v>145</v>
      </c>
      <c r="M146">
        <v>93</v>
      </c>
      <c r="N146">
        <v>93</v>
      </c>
      <c r="O146">
        <v>88</v>
      </c>
      <c r="P146">
        <v>129</v>
      </c>
      <c r="Q146">
        <v>93</v>
      </c>
      <c r="R146">
        <v>103</v>
      </c>
      <c r="S146" t="s">
        <v>1077</v>
      </c>
      <c r="T146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</v>
      </c>
    </row>
    <row r="147" spans="1:20" x14ac:dyDescent="0.5">
      <c r="A147">
        <v>146</v>
      </c>
      <c r="B147" t="s">
        <v>145</v>
      </c>
      <c r="C147">
        <v>90</v>
      </c>
      <c r="D147">
        <v>100</v>
      </c>
      <c r="E147">
        <v>90</v>
      </c>
      <c r="F147">
        <v>125</v>
      </c>
      <c r="G147">
        <v>85</v>
      </c>
      <c r="H147">
        <v>90</v>
      </c>
      <c r="I147">
        <f t="shared" si="4"/>
        <v>580</v>
      </c>
      <c r="J147">
        <f>IFERROR('Gen III'!I147/'Gen III Original Stats'!I147,1)</f>
        <v>1.0327586206896551</v>
      </c>
      <c r="L147">
        <v>146</v>
      </c>
      <c r="M147">
        <v>93</v>
      </c>
      <c r="N147">
        <v>103</v>
      </c>
      <c r="O147">
        <v>93</v>
      </c>
      <c r="P147">
        <v>129</v>
      </c>
      <c r="Q147">
        <v>88</v>
      </c>
      <c r="R147">
        <v>93</v>
      </c>
      <c r="S147" t="s">
        <v>1077</v>
      </c>
      <c r="T147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</v>
      </c>
    </row>
    <row r="148" spans="1:20" x14ac:dyDescent="0.5">
      <c r="A148">
        <v>147</v>
      </c>
      <c r="B148" t="s">
        <v>146</v>
      </c>
      <c r="C148">
        <v>41</v>
      </c>
      <c r="D148">
        <v>64</v>
      </c>
      <c r="E148">
        <v>45</v>
      </c>
      <c r="F148">
        <v>50</v>
      </c>
      <c r="G148">
        <v>50</v>
      </c>
      <c r="H148">
        <v>50</v>
      </c>
      <c r="I148">
        <f t="shared" si="4"/>
        <v>300</v>
      </c>
      <c r="J148">
        <f>IFERROR('Gen III'!I148/'Gen III Original Stats'!I148,1)</f>
        <v>1</v>
      </c>
      <c r="L148">
        <v>147</v>
      </c>
      <c r="M148">
        <v>41</v>
      </c>
      <c r="N148">
        <v>64</v>
      </c>
      <c r="O148">
        <v>45</v>
      </c>
      <c r="P148">
        <v>50</v>
      </c>
      <c r="Q148">
        <v>50</v>
      </c>
      <c r="R148">
        <v>50</v>
      </c>
      <c r="S148" t="s">
        <v>1077</v>
      </c>
      <c r="T148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</v>
      </c>
    </row>
    <row r="149" spans="1:20" x14ac:dyDescent="0.5">
      <c r="A149">
        <v>148</v>
      </c>
      <c r="B149" t="s">
        <v>147</v>
      </c>
      <c r="C149">
        <v>61</v>
      </c>
      <c r="D149">
        <v>84</v>
      </c>
      <c r="E149">
        <v>65</v>
      </c>
      <c r="F149">
        <v>70</v>
      </c>
      <c r="G149">
        <v>70</v>
      </c>
      <c r="H149">
        <v>70</v>
      </c>
      <c r="I149">
        <f t="shared" si="4"/>
        <v>420</v>
      </c>
      <c r="J149">
        <f>IFERROR('Gen III'!I149/'Gen III Original Stats'!I149,1)</f>
        <v>1.0714285714285714</v>
      </c>
      <c r="L149">
        <v>148</v>
      </c>
      <c r="M149">
        <v>65</v>
      </c>
      <c r="N149">
        <v>90</v>
      </c>
      <c r="O149">
        <v>70</v>
      </c>
      <c r="P149">
        <v>75</v>
      </c>
      <c r="Q149">
        <v>75</v>
      </c>
      <c r="R149">
        <v>75</v>
      </c>
      <c r="S149" t="s">
        <v>1077</v>
      </c>
      <c r="T149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</v>
      </c>
    </row>
    <row r="150" spans="1:20" x14ac:dyDescent="0.5">
      <c r="A150">
        <v>149</v>
      </c>
      <c r="B150" t="s">
        <v>148</v>
      </c>
      <c r="C150">
        <v>91</v>
      </c>
      <c r="D150">
        <v>134</v>
      </c>
      <c r="E150">
        <v>95</v>
      </c>
      <c r="F150">
        <v>100</v>
      </c>
      <c r="G150">
        <v>100</v>
      </c>
      <c r="H150">
        <v>80</v>
      </c>
      <c r="I150">
        <f t="shared" si="4"/>
        <v>600</v>
      </c>
      <c r="J150">
        <f>IFERROR('Gen III'!I150/'Gen III Original Stats'!I150,1)</f>
        <v>1</v>
      </c>
      <c r="L150">
        <v>149</v>
      </c>
      <c r="M150">
        <v>91</v>
      </c>
      <c r="N150">
        <v>134</v>
      </c>
      <c r="O150">
        <v>95</v>
      </c>
      <c r="P150">
        <v>100</v>
      </c>
      <c r="Q150">
        <v>100</v>
      </c>
      <c r="R150">
        <v>80</v>
      </c>
      <c r="S150" t="s">
        <v>1077</v>
      </c>
      <c r="T150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</v>
      </c>
    </row>
    <row r="151" spans="1:20" x14ac:dyDescent="0.5">
      <c r="A151">
        <v>150</v>
      </c>
      <c r="B151" t="s">
        <v>149</v>
      </c>
      <c r="C151">
        <v>106</v>
      </c>
      <c r="D151">
        <v>110</v>
      </c>
      <c r="E151">
        <v>90</v>
      </c>
      <c r="F151">
        <v>154</v>
      </c>
      <c r="G151">
        <v>90</v>
      </c>
      <c r="H151">
        <v>130</v>
      </c>
      <c r="I151">
        <f t="shared" si="4"/>
        <v>680</v>
      </c>
      <c r="J151">
        <f>IFERROR('Gen III'!I151/'Gen III Original Stats'!I151,1)</f>
        <v>1</v>
      </c>
      <c r="L151">
        <v>150</v>
      </c>
      <c r="M151">
        <v>106</v>
      </c>
      <c r="N151">
        <v>110</v>
      </c>
      <c r="O151">
        <v>90</v>
      </c>
      <c r="P151">
        <v>154</v>
      </c>
      <c r="Q151">
        <v>90</v>
      </c>
      <c r="R151">
        <v>130</v>
      </c>
      <c r="S151" t="s">
        <v>1077</v>
      </c>
      <c r="T151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</v>
      </c>
    </row>
    <row r="152" spans="1:20" x14ac:dyDescent="0.5">
      <c r="A152">
        <v>151</v>
      </c>
      <c r="B152" t="s">
        <v>150</v>
      </c>
      <c r="C152">
        <v>100</v>
      </c>
      <c r="D152">
        <v>100</v>
      </c>
      <c r="E152">
        <v>100</v>
      </c>
      <c r="F152">
        <v>100</v>
      </c>
      <c r="G152">
        <v>100</v>
      </c>
      <c r="H152">
        <v>100</v>
      </c>
      <c r="I152">
        <f t="shared" si="4"/>
        <v>600</v>
      </c>
      <c r="J152">
        <f>IFERROR('Gen III'!I152/'Gen III Original Stats'!I152,1)</f>
        <v>1</v>
      </c>
      <c r="L152">
        <v>151</v>
      </c>
      <c r="M152">
        <v>100</v>
      </c>
      <c r="N152">
        <v>100</v>
      </c>
      <c r="O152">
        <v>100</v>
      </c>
      <c r="P152">
        <v>100</v>
      </c>
      <c r="Q152">
        <v>100</v>
      </c>
      <c r="R152">
        <v>100</v>
      </c>
      <c r="S152" t="s">
        <v>1077</v>
      </c>
      <c r="T152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</v>
      </c>
    </row>
    <row r="153" spans="1:20" x14ac:dyDescent="0.5">
      <c r="A153">
        <v>152</v>
      </c>
      <c r="B153" t="s">
        <v>151</v>
      </c>
      <c r="C153">
        <v>45</v>
      </c>
      <c r="D153">
        <v>49</v>
      </c>
      <c r="E153">
        <v>65</v>
      </c>
      <c r="F153">
        <v>49</v>
      </c>
      <c r="G153">
        <v>65</v>
      </c>
      <c r="H153">
        <v>45</v>
      </c>
      <c r="I153">
        <f t="shared" si="4"/>
        <v>318</v>
      </c>
      <c r="J153">
        <f>IFERROR('Gen III'!I153/'Gen III Original Stats'!I153,1)</f>
        <v>0.93710691823899372</v>
      </c>
      <c r="L153">
        <v>152</v>
      </c>
      <c r="M153">
        <v>42</v>
      </c>
      <c r="N153">
        <v>46</v>
      </c>
      <c r="O153">
        <v>61</v>
      </c>
      <c r="P153">
        <v>46</v>
      </c>
      <c r="Q153">
        <v>61</v>
      </c>
      <c r="R153">
        <v>42</v>
      </c>
      <c r="S153" t="s">
        <v>1077</v>
      </c>
      <c r="T153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</v>
      </c>
    </row>
    <row r="154" spans="1:20" x14ac:dyDescent="0.5">
      <c r="A154">
        <v>153</v>
      </c>
      <c r="B154" t="s">
        <v>152</v>
      </c>
      <c r="C154">
        <v>60</v>
      </c>
      <c r="D154">
        <v>62</v>
      </c>
      <c r="E154">
        <v>80</v>
      </c>
      <c r="F154">
        <v>63</v>
      </c>
      <c r="G154">
        <v>80</v>
      </c>
      <c r="H154">
        <v>60</v>
      </c>
      <c r="I154">
        <f t="shared" si="4"/>
        <v>405</v>
      </c>
      <c r="J154">
        <f>IFERROR('Gen III'!I154/'Gen III Original Stats'!I154,1)</f>
        <v>1.1135802469135803</v>
      </c>
      <c r="L154">
        <v>153</v>
      </c>
      <c r="M154">
        <v>67</v>
      </c>
      <c r="N154">
        <v>69</v>
      </c>
      <c r="O154">
        <v>89</v>
      </c>
      <c r="P154">
        <v>70</v>
      </c>
      <c r="Q154">
        <v>89</v>
      </c>
      <c r="R154">
        <v>67</v>
      </c>
      <c r="S154" t="s">
        <v>1077</v>
      </c>
      <c r="T154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</v>
      </c>
    </row>
    <row r="155" spans="1:20" x14ac:dyDescent="0.5">
      <c r="A155">
        <v>154</v>
      </c>
      <c r="B155" t="s">
        <v>153</v>
      </c>
      <c r="C155">
        <v>80</v>
      </c>
      <c r="D155">
        <v>82</v>
      </c>
      <c r="E155">
        <v>100</v>
      </c>
      <c r="F155">
        <v>83</v>
      </c>
      <c r="G155">
        <v>100</v>
      </c>
      <c r="H155">
        <v>80</v>
      </c>
      <c r="I155">
        <f t="shared" si="4"/>
        <v>525</v>
      </c>
      <c r="J155">
        <f>IFERROR('Gen III'!I155/'Gen III Original Stats'!I155,1)</f>
        <v>1.1409523809523809</v>
      </c>
      <c r="L155">
        <v>154</v>
      </c>
      <c r="M155">
        <v>91</v>
      </c>
      <c r="N155">
        <v>94</v>
      </c>
      <c r="O155">
        <v>114</v>
      </c>
      <c r="P155">
        <v>95</v>
      </c>
      <c r="Q155">
        <v>114</v>
      </c>
      <c r="R155">
        <v>91</v>
      </c>
      <c r="S155" t="s">
        <v>1077</v>
      </c>
      <c r="T155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</v>
      </c>
    </row>
    <row r="156" spans="1:20" x14ac:dyDescent="0.5">
      <c r="A156">
        <v>155</v>
      </c>
      <c r="B156" t="s">
        <v>154</v>
      </c>
      <c r="C156">
        <v>39</v>
      </c>
      <c r="D156">
        <v>52</v>
      </c>
      <c r="E156">
        <v>43</v>
      </c>
      <c r="F156">
        <v>60</v>
      </c>
      <c r="G156">
        <v>50</v>
      </c>
      <c r="H156">
        <v>65</v>
      </c>
      <c r="I156">
        <f t="shared" si="4"/>
        <v>309</v>
      </c>
      <c r="J156">
        <f>IFERROR('Gen III'!I156/'Gen III Original Stats'!I156,1)</f>
        <v>0.970873786407767</v>
      </c>
      <c r="L156">
        <v>155</v>
      </c>
      <c r="M156">
        <v>38</v>
      </c>
      <c r="N156">
        <v>50</v>
      </c>
      <c r="O156">
        <v>42</v>
      </c>
      <c r="P156">
        <v>58</v>
      </c>
      <c r="Q156">
        <v>49</v>
      </c>
      <c r="R156">
        <v>63</v>
      </c>
      <c r="S156" t="s">
        <v>1077</v>
      </c>
      <c r="T156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</v>
      </c>
    </row>
    <row r="157" spans="1:20" x14ac:dyDescent="0.5">
      <c r="A157">
        <v>156</v>
      </c>
      <c r="B157" t="s">
        <v>155</v>
      </c>
      <c r="C157">
        <v>58</v>
      </c>
      <c r="D157">
        <v>64</v>
      </c>
      <c r="E157">
        <v>58</v>
      </c>
      <c r="F157">
        <v>80</v>
      </c>
      <c r="G157">
        <v>65</v>
      </c>
      <c r="H157">
        <v>80</v>
      </c>
      <c r="I157">
        <f t="shared" si="4"/>
        <v>405</v>
      </c>
      <c r="J157">
        <f>IFERROR('Gen III'!I157/'Gen III Original Stats'!I157,1)</f>
        <v>1.1086419753086421</v>
      </c>
      <c r="L157">
        <v>156</v>
      </c>
      <c r="M157">
        <v>64</v>
      </c>
      <c r="N157">
        <v>71</v>
      </c>
      <c r="O157">
        <v>64</v>
      </c>
      <c r="P157">
        <v>89</v>
      </c>
      <c r="Q157">
        <v>72</v>
      </c>
      <c r="R157">
        <v>89</v>
      </c>
      <c r="S157" t="s">
        <v>1077</v>
      </c>
      <c r="T157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</v>
      </c>
    </row>
    <row r="158" spans="1:20" x14ac:dyDescent="0.5">
      <c r="A158">
        <v>157</v>
      </c>
      <c r="B158" t="s">
        <v>156</v>
      </c>
      <c r="C158">
        <v>78</v>
      </c>
      <c r="D158">
        <v>84</v>
      </c>
      <c r="E158">
        <v>78</v>
      </c>
      <c r="F158">
        <v>109</v>
      </c>
      <c r="G158">
        <v>85</v>
      </c>
      <c r="H158">
        <v>100</v>
      </c>
      <c r="I158">
        <f t="shared" si="4"/>
        <v>534</v>
      </c>
      <c r="J158">
        <f>IFERROR('Gen III'!I158/'Gen III Original Stats'!I158,1)</f>
        <v>1.1235955056179776</v>
      </c>
      <c r="L158">
        <v>157</v>
      </c>
      <c r="M158">
        <v>88</v>
      </c>
      <c r="N158">
        <v>94</v>
      </c>
      <c r="O158">
        <v>88</v>
      </c>
      <c r="P158">
        <v>122</v>
      </c>
      <c r="Q158">
        <v>96</v>
      </c>
      <c r="R158">
        <v>112</v>
      </c>
      <c r="S158" t="s">
        <v>1077</v>
      </c>
      <c r="T158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</v>
      </c>
    </row>
    <row r="159" spans="1:20" x14ac:dyDescent="0.5">
      <c r="A159">
        <v>158</v>
      </c>
      <c r="B159" t="s">
        <v>157</v>
      </c>
      <c r="C159">
        <v>50</v>
      </c>
      <c r="D159">
        <v>65</v>
      </c>
      <c r="E159">
        <v>64</v>
      </c>
      <c r="F159">
        <v>44</v>
      </c>
      <c r="G159">
        <v>48</v>
      </c>
      <c r="H159">
        <v>43</v>
      </c>
      <c r="I159">
        <f t="shared" si="4"/>
        <v>314</v>
      </c>
      <c r="J159">
        <f>IFERROR('Gen III'!I159/'Gen III Original Stats'!I159,1)</f>
        <v>0.95541401273885351</v>
      </c>
      <c r="L159">
        <v>158</v>
      </c>
      <c r="M159">
        <v>48</v>
      </c>
      <c r="N159">
        <v>62</v>
      </c>
      <c r="O159">
        <v>61</v>
      </c>
      <c r="P159">
        <v>42</v>
      </c>
      <c r="Q159">
        <v>46</v>
      </c>
      <c r="R159">
        <v>41</v>
      </c>
      <c r="S159" t="s">
        <v>1077</v>
      </c>
      <c r="T159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</v>
      </c>
    </row>
    <row r="160" spans="1:20" x14ac:dyDescent="0.5">
      <c r="A160">
        <v>159</v>
      </c>
      <c r="B160" t="s">
        <v>158</v>
      </c>
      <c r="C160">
        <v>65</v>
      </c>
      <c r="D160">
        <v>80</v>
      </c>
      <c r="E160">
        <v>80</v>
      </c>
      <c r="F160">
        <v>59</v>
      </c>
      <c r="G160">
        <v>63</v>
      </c>
      <c r="H160">
        <v>58</v>
      </c>
      <c r="I160">
        <f t="shared" si="4"/>
        <v>405</v>
      </c>
      <c r="J160">
        <f>IFERROR('Gen III'!I160/'Gen III Original Stats'!I160,1)</f>
        <v>1.1111111111111112</v>
      </c>
      <c r="L160">
        <v>159</v>
      </c>
      <c r="M160">
        <v>72</v>
      </c>
      <c r="N160">
        <v>89</v>
      </c>
      <c r="O160">
        <v>89</v>
      </c>
      <c r="P160">
        <v>66</v>
      </c>
      <c r="Q160">
        <v>70</v>
      </c>
      <c r="R160">
        <v>64</v>
      </c>
      <c r="S160" t="s">
        <v>1077</v>
      </c>
      <c r="T160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</v>
      </c>
    </row>
    <row r="161" spans="1:20" x14ac:dyDescent="0.5">
      <c r="A161">
        <v>160</v>
      </c>
      <c r="B161" t="s">
        <v>159</v>
      </c>
      <c r="C161">
        <v>85</v>
      </c>
      <c r="D161">
        <v>105</v>
      </c>
      <c r="E161">
        <v>100</v>
      </c>
      <c r="F161">
        <v>79</v>
      </c>
      <c r="G161">
        <v>83</v>
      </c>
      <c r="H161">
        <v>78</v>
      </c>
      <c r="I161">
        <f t="shared" si="4"/>
        <v>530</v>
      </c>
      <c r="J161">
        <f>IFERROR('Gen III'!I161/'Gen III Original Stats'!I161,1)</f>
        <v>1.1301886792452831</v>
      </c>
      <c r="L161">
        <v>160</v>
      </c>
      <c r="M161">
        <v>96</v>
      </c>
      <c r="N161">
        <v>119</v>
      </c>
      <c r="O161">
        <v>113</v>
      </c>
      <c r="P161">
        <v>89</v>
      </c>
      <c r="Q161">
        <v>94</v>
      </c>
      <c r="R161">
        <v>88</v>
      </c>
      <c r="S161" t="s">
        <v>1077</v>
      </c>
      <c r="T161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</v>
      </c>
    </row>
    <row r="162" spans="1:20" x14ac:dyDescent="0.5">
      <c r="A162">
        <v>161</v>
      </c>
      <c r="B162" t="s">
        <v>160</v>
      </c>
      <c r="C162">
        <v>35</v>
      </c>
      <c r="D162">
        <v>46</v>
      </c>
      <c r="E162">
        <v>34</v>
      </c>
      <c r="F162">
        <v>35</v>
      </c>
      <c r="G162">
        <v>45</v>
      </c>
      <c r="H162">
        <v>20</v>
      </c>
      <c r="I162">
        <f t="shared" si="4"/>
        <v>215</v>
      </c>
      <c r="J162">
        <f>IFERROR('Gen III'!I162/'Gen III Original Stats'!I162,1)</f>
        <v>2.0883720930232559</v>
      </c>
      <c r="L162">
        <v>161</v>
      </c>
      <c r="M162">
        <v>73</v>
      </c>
      <c r="N162">
        <v>96</v>
      </c>
      <c r="O162">
        <v>71</v>
      </c>
      <c r="P162">
        <v>73</v>
      </c>
      <c r="Q162">
        <v>94</v>
      </c>
      <c r="R162">
        <v>42</v>
      </c>
      <c r="S162" t="s">
        <v>1077</v>
      </c>
      <c r="T162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</v>
      </c>
    </row>
    <row r="163" spans="1:20" x14ac:dyDescent="0.5">
      <c r="A163">
        <v>162</v>
      </c>
      <c r="B163" t="s">
        <v>161</v>
      </c>
      <c r="C163">
        <v>85</v>
      </c>
      <c r="D163">
        <v>76</v>
      </c>
      <c r="E163">
        <v>64</v>
      </c>
      <c r="F163">
        <v>45</v>
      </c>
      <c r="G163">
        <v>55</v>
      </c>
      <c r="H163">
        <v>90</v>
      </c>
      <c r="I163">
        <f t="shared" si="4"/>
        <v>415</v>
      </c>
      <c r="J163">
        <f>IFERROR('Gen III'!I163/'Gen III Original Stats'!I163,1)</f>
        <v>1.4481927710843374</v>
      </c>
      <c r="L163">
        <v>162</v>
      </c>
      <c r="M163">
        <v>123</v>
      </c>
      <c r="N163">
        <v>110</v>
      </c>
      <c r="O163">
        <v>93</v>
      </c>
      <c r="P163">
        <v>65</v>
      </c>
      <c r="Q163">
        <v>80</v>
      </c>
      <c r="R163">
        <v>130</v>
      </c>
      <c r="S163" t="s">
        <v>1077</v>
      </c>
      <c r="T163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</v>
      </c>
    </row>
    <row r="164" spans="1:20" x14ac:dyDescent="0.5">
      <c r="A164">
        <v>163</v>
      </c>
      <c r="B164" t="s">
        <v>162</v>
      </c>
      <c r="C164">
        <v>60</v>
      </c>
      <c r="D164">
        <v>30</v>
      </c>
      <c r="E164">
        <v>30</v>
      </c>
      <c r="F164">
        <v>36</v>
      </c>
      <c r="G164">
        <v>56</v>
      </c>
      <c r="H164">
        <v>50</v>
      </c>
      <c r="I164">
        <f t="shared" si="4"/>
        <v>262</v>
      </c>
      <c r="J164">
        <f>IFERROR('Gen III'!I164/'Gen III Original Stats'!I164,1)</f>
        <v>1.7213740458015268</v>
      </c>
      <c r="L164">
        <v>163</v>
      </c>
      <c r="M164">
        <v>103</v>
      </c>
      <c r="N164">
        <v>52</v>
      </c>
      <c r="O164">
        <v>52</v>
      </c>
      <c r="P164">
        <v>62</v>
      </c>
      <c r="Q164">
        <v>96</v>
      </c>
      <c r="R164">
        <v>86</v>
      </c>
      <c r="S164" t="s">
        <v>1077</v>
      </c>
      <c r="T164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</v>
      </c>
    </row>
    <row r="165" spans="1:20" x14ac:dyDescent="0.5">
      <c r="A165">
        <v>164</v>
      </c>
      <c r="B165" t="s">
        <v>163</v>
      </c>
      <c r="C165">
        <v>100</v>
      </c>
      <c r="D165">
        <v>50</v>
      </c>
      <c r="E165">
        <v>50</v>
      </c>
      <c r="F165">
        <v>76</v>
      </c>
      <c r="G165">
        <v>96</v>
      </c>
      <c r="H165">
        <v>70</v>
      </c>
      <c r="I165">
        <f t="shared" si="4"/>
        <v>442</v>
      </c>
      <c r="J165">
        <f>IFERROR('Gen III'!I165/'Gen III Original Stats'!I165,1)</f>
        <v>1.3574660633484164</v>
      </c>
      <c r="L165">
        <v>164</v>
      </c>
      <c r="M165">
        <v>136</v>
      </c>
      <c r="N165">
        <v>68</v>
      </c>
      <c r="O165">
        <v>68</v>
      </c>
      <c r="P165">
        <v>103</v>
      </c>
      <c r="Q165">
        <v>130</v>
      </c>
      <c r="R165">
        <v>95</v>
      </c>
      <c r="S165" t="s">
        <v>1077</v>
      </c>
      <c r="T165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</v>
      </c>
    </row>
    <row r="166" spans="1:20" x14ac:dyDescent="0.5">
      <c r="A166">
        <v>165</v>
      </c>
      <c r="B166" t="s">
        <v>164</v>
      </c>
      <c r="C166">
        <v>40</v>
      </c>
      <c r="D166">
        <v>20</v>
      </c>
      <c r="E166">
        <v>30</v>
      </c>
      <c r="F166">
        <v>40</v>
      </c>
      <c r="G166">
        <v>80</v>
      </c>
      <c r="H166">
        <v>55</v>
      </c>
      <c r="I166">
        <f t="shared" si="4"/>
        <v>265</v>
      </c>
      <c r="J166">
        <f>IFERROR('Gen III'!I166/'Gen III Original Stats'!I166,1)</f>
        <v>1.6981132075471699</v>
      </c>
      <c r="L166">
        <v>165</v>
      </c>
      <c r="M166">
        <v>68</v>
      </c>
      <c r="N166">
        <v>34</v>
      </c>
      <c r="O166">
        <v>51</v>
      </c>
      <c r="P166">
        <v>68</v>
      </c>
      <c r="Q166">
        <v>136</v>
      </c>
      <c r="R166">
        <v>93</v>
      </c>
      <c r="S166" t="s">
        <v>1077</v>
      </c>
      <c r="T166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</v>
      </c>
    </row>
    <row r="167" spans="1:20" x14ac:dyDescent="0.5">
      <c r="A167">
        <v>166</v>
      </c>
      <c r="B167" t="s">
        <v>165</v>
      </c>
      <c r="C167">
        <v>55</v>
      </c>
      <c r="D167">
        <v>35</v>
      </c>
      <c r="E167">
        <v>50</v>
      </c>
      <c r="F167">
        <v>55</v>
      </c>
      <c r="G167">
        <v>110</v>
      </c>
      <c r="H167">
        <v>85</v>
      </c>
      <c r="I167">
        <f t="shared" si="4"/>
        <v>390</v>
      </c>
      <c r="J167">
        <f>IFERROR('Gen III'!I167/'Gen III Original Stats'!I167,1)</f>
        <v>1.5410256410256411</v>
      </c>
      <c r="L167">
        <v>166</v>
      </c>
      <c r="M167">
        <v>85</v>
      </c>
      <c r="N167">
        <v>54</v>
      </c>
      <c r="O167">
        <v>77</v>
      </c>
      <c r="P167">
        <v>85</v>
      </c>
      <c r="Q167">
        <v>169</v>
      </c>
      <c r="R167">
        <v>131</v>
      </c>
      <c r="S167" t="s">
        <v>1077</v>
      </c>
      <c r="T167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</v>
      </c>
    </row>
    <row r="168" spans="1:20" x14ac:dyDescent="0.5">
      <c r="A168">
        <v>167</v>
      </c>
      <c r="B168" t="s">
        <v>166</v>
      </c>
      <c r="C168">
        <v>40</v>
      </c>
      <c r="D168">
        <v>60</v>
      </c>
      <c r="E168">
        <v>40</v>
      </c>
      <c r="F168">
        <v>40</v>
      </c>
      <c r="G168">
        <v>40</v>
      </c>
      <c r="H168">
        <v>30</v>
      </c>
      <c r="I168">
        <f t="shared" si="4"/>
        <v>250</v>
      </c>
      <c r="J168">
        <f>IFERROR('Gen III'!I168/'Gen III Original Stats'!I168,1)</f>
        <v>1.8</v>
      </c>
      <c r="L168">
        <v>167</v>
      </c>
      <c r="M168">
        <v>72</v>
      </c>
      <c r="N168">
        <v>108</v>
      </c>
      <c r="O168">
        <v>72</v>
      </c>
      <c r="P168">
        <v>72</v>
      </c>
      <c r="Q168">
        <v>72</v>
      </c>
      <c r="R168">
        <v>54</v>
      </c>
      <c r="S168" t="s">
        <v>1077</v>
      </c>
      <c r="T168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</v>
      </c>
    </row>
    <row r="169" spans="1:20" x14ac:dyDescent="0.5">
      <c r="A169">
        <v>168</v>
      </c>
      <c r="B169" t="s">
        <v>167</v>
      </c>
      <c r="C169">
        <v>70</v>
      </c>
      <c r="D169">
        <v>90</v>
      </c>
      <c r="E169">
        <v>70</v>
      </c>
      <c r="F169">
        <v>60</v>
      </c>
      <c r="G169">
        <v>60</v>
      </c>
      <c r="H169">
        <v>40</v>
      </c>
      <c r="I169">
        <f t="shared" si="4"/>
        <v>390</v>
      </c>
      <c r="J169">
        <f>IFERROR('Gen III'!I169/'Gen III Original Stats'!I169,1)</f>
        <v>1.5384615384615385</v>
      </c>
      <c r="L169">
        <v>168</v>
      </c>
      <c r="M169">
        <v>108</v>
      </c>
      <c r="N169">
        <v>138</v>
      </c>
      <c r="O169">
        <v>108</v>
      </c>
      <c r="P169">
        <v>92</v>
      </c>
      <c r="Q169">
        <v>92</v>
      </c>
      <c r="R169">
        <v>62</v>
      </c>
      <c r="S169" t="s">
        <v>1077</v>
      </c>
      <c r="T169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</v>
      </c>
    </row>
    <row r="170" spans="1:20" x14ac:dyDescent="0.5">
      <c r="A170">
        <v>169</v>
      </c>
      <c r="B170" t="s">
        <v>168</v>
      </c>
      <c r="C170">
        <v>85</v>
      </c>
      <c r="D170">
        <v>90</v>
      </c>
      <c r="E170">
        <v>80</v>
      </c>
      <c r="F170">
        <v>70</v>
      </c>
      <c r="G170">
        <v>80</v>
      </c>
      <c r="H170">
        <v>130</v>
      </c>
      <c r="I170">
        <f t="shared" si="4"/>
        <v>535</v>
      </c>
      <c r="J170">
        <f>IFERROR('Gen III'!I170/'Gen III Original Stats'!I170,1)</f>
        <v>1.1233644859813083</v>
      </c>
      <c r="L170">
        <v>169</v>
      </c>
      <c r="M170">
        <v>95</v>
      </c>
      <c r="N170">
        <v>101</v>
      </c>
      <c r="O170">
        <v>90</v>
      </c>
      <c r="P170">
        <v>79</v>
      </c>
      <c r="Q170">
        <v>90</v>
      </c>
      <c r="R170">
        <v>146</v>
      </c>
      <c r="S170" t="s">
        <v>1077</v>
      </c>
      <c r="T170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</v>
      </c>
    </row>
    <row r="171" spans="1:20" x14ac:dyDescent="0.5">
      <c r="A171">
        <v>170</v>
      </c>
      <c r="B171" t="s">
        <v>169</v>
      </c>
      <c r="C171">
        <v>75</v>
      </c>
      <c r="D171">
        <v>38</v>
      </c>
      <c r="E171">
        <v>38</v>
      </c>
      <c r="F171">
        <v>56</v>
      </c>
      <c r="G171">
        <v>56</v>
      </c>
      <c r="H171">
        <v>67</v>
      </c>
      <c r="I171">
        <f t="shared" si="4"/>
        <v>330</v>
      </c>
      <c r="J171">
        <f>IFERROR('Gen III'!I171/'Gen III Original Stats'!I171,1)</f>
        <v>1.3606060606060606</v>
      </c>
      <c r="L171">
        <v>170</v>
      </c>
      <c r="M171">
        <v>102</v>
      </c>
      <c r="N171">
        <v>52</v>
      </c>
      <c r="O171">
        <v>52</v>
      </c>
      <c r="P171">
        <v>76</v>
      </c>
      <c r="Q171">
        <v>76</v>
      </c>
      <c r="R171">
        <v>91</v>
      </c>
      <c r="S171" t="s">
        <v>1077</v>
      </c>
      <c r="T171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</v>
      </c>
    </row>
    <row r="172" spans="1:20" x14ac:dyDescent="0.5">
      <c r="A172">
        <v>171</v>
      </c>
      <c r="B172" t="s">
        <v>170</v>
      </c>
      <c r="C172">
        <v>125</v>
      </c>
      <c r="D172">
        <v>58</v>
      </c>
      <c r="E172">
        <v>58</v>
      </c>
      <c r="F172">
        <v>76</v>
      </c>
      <c r="G172">
        <v>76</v>
      </c>
      <c r="H172">
        <v>67</v>
      </c>
      <c r="I172">
        <f t="shared" si="4"/>
        <v>460</v>
      </c>
      <c r="J172">
        <f>IFERROR('Gen III'!I172/'Gen III Original Stats'!I172,1)</f>
        <v>1.3043478260869565</v>
      </c>
      <c r="L172">
        <v>171</v>
      </c>
      <c r="M172">
        <v>163</v>
      </c>
      <c r="N172">
        <v>76</v>
      </c>
      <c r="O172">
        <v>76</v>
      </c>
      <c r="P172">
        <v>99</v>
      </c>
      <c r="Q172">
        <v>99</v>
      </c>
      <c r="R172">
        <v>87</v>
      </c>
      <c r="S172" t="s">
        <v>1077</v>
      </c>
      <c r="T172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</v>
      </c>
    </row>
    <row r="173" spans="1:20" x14ac:dyDescent="0.5">
      <c r="A173">
        <v>172</v>
      </c>
      <c r="B173" t="s">
        <v>171</v>
      </c>
      <c r="C173">
        <v>20</v>
      </c>
      <c r="D173">
        <v>40</v>
      </c>
      <c r="E173">
        <v>15</v>
      </c>
      <c r="F173">
        <v>35</v>
      </c>
      <c r="G173">
        <v>35</v>
      </c>
      <c r="H173">
        <v>60</v>
      </c>
      <c r="I173">
        <f t="shared" si="4"/>
        <v>205</v>
      </c>
      <c r="J173">
        <f>IFERROR('Gen III'!I173/'Gen III Original Stats'!I173,1)</f>
        <v>1.4634146341463414</v>
      </c>
      <c r="L173">
        <v>172</v>
      </c>
      <c r="M173">
        <v>29</v>
      </c>
      <c r="N173">
        <v>59</v>
      </c>
      <c r="O173">
        <v>22</v>
      </c>
      <c r="P173">
        <v>51</v>
      </c>
      <c r="Q173">
        <v>51</v>
      </c>
      <c r="R173">
        <v>88</v>
      </c>
      <c r="S173" t="s">
        <v>1077</v>
      </c>
      <c r="T173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</v>
      </c>
    </row>
    <row r="174" spans="1:20" x14ac:dyDescent="0.5">
      <c r="A174">
        <v>173</v>
      </c>
      <c r="B174" t="s">
        <v>172</v>
      </c>
      <c r="C174">
        <v>50</v>
      </c>
      <c r="D174">
        <v>25</v>
      </c>
      <c r="E174">
        <v>28</v>
      </c>
      <c r="F174">
        <v>45</v>
      </c>
      <c r="G174">
        <v>55</v>
      </c>
      <c r="H174">
        <v>15</v>
      </c>
      <c r="I174">
        <f t="shared" si="4"/>
        <v>218</v>
      </c>
      <c r="J174">
        <f>IFERROR('Gen III'!I174/'Gen III Original Stats'!I174,1)</f>
        <v>1.3807339449541285</v>
      </c>
      <c r="L174">
        <v>173</v>
      </c>
      <c r="M174">
        <v>69</v>
      </c>
      <c r="N174">
        <v>34</v>
      </c>
      <c r="O174">
        <v>39</v>
      </c>
      <c r="P174">
        <v>62</v>
      </c>
      <c r="Q174">
        <v>76</v>
      </c>
      <c r="R174">
        <v>21</v>
      </c>
      <c r="S174" t="s">
        <v>1077</v>
      </c>
      <c r="T174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</v>
      </c>
    </row>
    <row r="175" spans="1:20" x14ac:dyDescent="0.5">
      <c r="A175">
        <v>174</v>
      </c>
      <c r="B175" t="s">
        <v>173</v>
      </c>
      <c r="C175">
        <v>90</v>
      </c>
      <c r="D175">
        <v>30</v>
      </c>
      <c r="E175">
        <v>15</v>
      </c>
      <c r="F175">
        <v>40</v>
      </c>
      <c r="G175">
        <v>20</v>
      </c>
      <c r="H175">
        <v>15</v>
      </c>
      <c r="I175">
        <f t="shared" si="4"/>
        <v>210</v>
      </c>
      <c r="J175">
        <f>IFERROR('Gen III'!I175/'Gen III Original Stats'!I175,1)</f>
        <v>1.4285714285714286</v>
      </c>
      <c r="L175">
        <v>174</v>
      </c>
      <c r="M175">
        <v>129</v>
      </c>
      <c r="N175">
        <v>43</v>
      </c>
      <c r="O175">
        <v>21</v>
      </c>
      <c r="P175">
        <v>57</v>
      </c>
      <c r="Q175">
        <v>29</v>
      </c>
      <c r="R175">
        <v>21</v>
      </c>
      <c r="S175" t="s">
        <v>1077</v>
      </c>
      <c r="T175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</v>
      </c>
    </row>
    <row r="176" spans="1:20" x14ac:dyDescent="0.5">
      <c r="A176">
        <v>175</v>
      </c>
      <c r="B176" t="s">
        <v>174</v>
      </c>
      <c r="C176">
        <v>35</v>
      </c>
      <c r="D176">
        <v>20</v>
      </c>
      <c r="E176">
        <v>65</v>
      </c>
      <c r="F176">
        <v>40</v>
      </c>
      <c r="G176">
        <v>65</v>
      </c>
      <c r="H176">
        <v>20</v>
      </c>
      <c r="I176">
        <f t="shared" si="4"/>
        <v>245</v>
      </c>
      <c r="J176">
        <f>IFERROR('Gen III'!I176/'Gen III Original Stats'!I176,1)</f>
        <v>1.8326530612244898</v>
      </c>
      <c r="L176">
        <v>175</v>
      </c>
      <c r="M176">
        <v>64</v>
      </c>
      <c r="N176">
        <v>37</v>
      </c>
      <c r="O176">
        <v>119</v>
      </c>
      <c r="P176">
        <v>73</v>
      </c>
      <c r="Q176">
        <v>119</v>
      </c>
      <c r="R176">
        <v>37</v>
      </c>
      <c r="S176" t="s">
        <v>1077</v>
      </c>
      <c r="T176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</v>
      </c>
    </row>
    <row r="177" spans="1:20" x14ac:dyDescent="0.5">
      <c r="A177">
        <v>176</v>
      </c>
      <c r="B177" t="s">
        <v>175</v>
      </c>
      <c r="C177">
        <v>55</v>
      </c>
      <c r="D177">
        <v>40</v>
      </c>
      <c r="E177">
        <v>85</v>
      </c>
      <c r="F177">
        <v>80</v>
      </c>
      <c r="G177">
        <v>105</v>
      </c>
      <c r="H177">
        <v>40</v>
      </c>
      <c r="I177">
        <f t="shared" si="4"/>
        <v>405</v>
      </c>
      <c r="J177">
        <f>IFERROR('Gen III'!I177/'Gen III Original Stats'!I177,1)</f>
        <v>1.4814814814814814</v>
      </c>
      <c r="L177">
        <v>176</v>
      </c>
      <c r="M177">
        <v>81</v>
      </c>
      <c r="N177">
        <v>59</v>
      </c>
      <c r="O177">
        <v>126</v>
      </c>
      <c r="P177">
        <v>119</v>
      </c>
      <c r="Q177">
        <v>156</v>
      </c>
      <c r="R177">
        <v>59</v>
      </c>
      <c r="S177" t="s">
        <v>1077</v>
      </c>
      <c r="T177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</v>
      </c>
    </row>
    <row r="178" spans="1:20" x14ac:dyDescent="0.5">
      <c r="A178">
        <v>177</v>
      </c>
      <c r="B178" t="s">
        <v>176</v>
      </c>
      <c r="C178">
        <v>40</v>
      </c>
      <c r="D178">
        <v>50</v>
      </c>
      <c r="E178">
        <v>45</v>
      </c>
      <c r="F178">
        <v>70</v>
      </c>
      <c r="G178">
        <v>45</v>
      </c>
      <c r="H178">
        <v>70</v>
      </c>
      <c r="I178">
        <f t="shared" si="4"/>
        <v>320</v>
      </c>
      <c r="J178">
        <f>IFERROR('Gen III'!I178/'Gen III Original Stats'!I178,1)</f>
        <v>1.4</v>
      </c>
      <c r="L178">
        <v>177</v>
      </c>
      <c r="M178">
        <v>56</v>
      </c>
      <c r="N178">
        <v>70</v>
      </c>
      <c r="O178">
        <v>63</v>
      </c>
      <c r="P178">
        <v>98</v>
      </c>
      <c r="Q178">
        <v>63</v>
      </c>
      <c r="R178">
        <v>98</v>
      </c>
      <c r="S178" t="s">
        <v>1077</v>
      </c>
      <c r="T178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</v>
      </c>
    </row>
    <row r="179" spans="1:20" x14ac:dyDescent="0.5">
      <c r="A179">
        <v>178</v>
      </c>
      <c r="B179" t="s">
        <v>177</v>
      </c>
      <c r="C179">
        <v>65</v>
      </c>
      <c r="D179">
        <v>75</v>
      </c>
      <c r="E179">
        <v>70</v>
      </c>
      <c r="F179">
        <v>95</v>
      </c>
      <c r="G179">
        <v>70</v>
      </c>
      <c r="H179">
        <v>95</v>
      </c>
      <c r="I179">
        <f t="shared" si="4"/>
        <v>470</v>
      </c>
      <c r="J179">
        <f>IFERROR('Gen III'!I179/'Gen III Original Stats'!I179,1)</f>
        <v>1.274468085106383</v>
      </c>
      <c r="L179">
        <v>178</v>
      </c>
      <c r="M179">
        <v>83</v>
      </c>
      <c r="N179">
        <v>96</v>
      </c>
      <c r="O179">
        <v>89</v>
      </c>
      <c r="P179">
        <v>121</v>
      </c>
      <c r="Q179">
        <v>89</v>
      </c>
      <c r="R179">
        <v>121</v>
      </c>
      <c r="S179" t="s">
        <v>1077</v>
      </c>
      <c r="T179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</v>
      </c>
    </row>
    <row r="180" spans="1:20" x14ac:dyDescent="0.5">
      <c r="A180">
        <v>179</v>
      </c>
      <c r="B180" t="s">
        <v>178</v>
      </c>
      <c r="C180">
        <v>55</v>
      </c>
      <c r="D180">
        <v>40</v>
      </c>
      <c r="E180">
        <v>40</v>
      </c>
      <c r="F180">
        <v>65</v>
      </c>
      <c r="G180">
        <v>45</v>
      </c>
      <c r="H180">
        <v>35</v>
      </c>
      <c r="I180">
        <f t="shared" si="4"/>
        <v>280</v>
      </c>
      <c r="J180">
        <f>IFERROR('Gen III'!I180/'Gen III Original Stats'!I180,1)</f>
        <v>1.075</v>
      </c>
      <c r="L180">
        <v>179</v>
      </c>
      <c r="M180">
        <v>59</v>
      </c>
      <c r="N180">
        <v>43</v>
      </c>
      <c r="O180">
        <v>43</v>
      </c>
      <c r="P180">
        <v>70</v>
      </c>
      <c r="Q180">
        <v>48</v>
      </c>
      <c r="R180">
        <v>38</v>
      </c>
      <c r="S180" t="s">
        <v>1077</v>
      </c>
      <c r="T180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</v>
      </c>
    </row>
    <row r="181" spans="1:20" x14ac:dyDescent="0.5">
      <c r="A181">
        <v>180</v>
      </c>
      <c r="B181" t="s">
        <v>179</v>
      </c>
      <c r="C181">
        <v>70</v>
      </c>
      <c r="D181">
        <v>55</v>
      </c>
      <c r="E181">
        <v>55</v>
      </c>
      <c r="F181">
        <v>80</v>
      </c>
      <c r="G181">
        <v>60</v>
      </c>
      <c r="H181">
        <v>45</v>
      </c>
      <c r="I181">
        <f t="shared" si="4"/>
        <v>365</v>
      </c>
      <c r="J181">
        <f>IFERROR('Gen III'!I181/'Gen III Original Stats'!I181,1)</f>
        <v>1.2328767123287672</v>
      </c>
      <c r="L181">
        <v>180</v>
      </c>
      <c r="M181">
        <v>86</v>
      </c>
      <c r="N181">
        <v>68</v>
      </c>
      <c r="O181">
        <v>68</v>
      </c>
      <c r="P181">
        <v>99</v>
      </c>
      <c r="Q181">
        <v>74</v>
      </c>
      <c r="R181">
        <v>55</v>
      </c>
      <c r="S181" t="s">
        <v>1077</v>
      </c>
      <c r="T181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</v>
      </c>
    </row>
    <row r="182" spans="1:20" x14ac:dyDescent="0.5">
      <c r="A182">
        <v>181</v>
      </c>
      <c r="B182" t="s">
        <v>180</v>
      </c>
      <c r="C182">
        <v>90</v>
      </c>
      <c r="D182">
        <v>75</v>
      </c>
      <c r="E182">
        <v>75</v>
      </c>
      <c r="F182">
        <v>115</v>
      </c>
      <c r="G182">
        <v>90</v>
      </c>
      <c r="H182">
        <v>55</v>
      </c>
      <c r="I182">
        <f t="shared" si="4"/>
        <v>500</v>
      </c>
      <c r="J182">
        <f>IFERROR('Gen III'!I182/'Gen III Original Stats'!I182,1)</f>
        <v>1.2</v>
      </c>
      <c r="L182">
        <v>181</v>
      </c>
      <c r="M182">
        <v>108</v>
      </c>
      <c r="N182">
        <v>90</v>
      </c>
      <c r="O182">
        <v>90</v>
      </c>
      <c r="P182">
        <v>138</v>
      </c>
      <c r="Q182">
        <v>108</v>
      </c>
      <c r="R182">
        <v>66</v>
      </c>
      <c r="S182" t="s">
        <v>1077</v>
      </c>
      <c r="T182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</v>
      </c>
    </row>
    <row r="183" spans="1:20" x14ac:dyDescent="0.5">
      <c r="A183">
        <v>182</v>
      </c>
      <c r="B183" t="s">
        <v>181</v>
      </c>
      <c r="C183">
        <v>75</v>
      </c>
      <c r="D183">
        <v>80</v>
      </c>
      <c r="E183">
        <v>85</v>
      </c>
      <c r="F183">
        <v>90</v>
      </c>
      <c r="G183">
        <v>100</v>
      </c>
      <c r="H183">
        <v>50</v>
      </c>
      <c r="I183">
        <f t="shared" si="4"/>
        <v>480</v>
      </c>
      <c r="J183">
        <f>IFERROR('Gen III'!I183/'Gen III Original Stats'!I183,1)</f>
        <v>1.2479166666666666</v>
      </c>
      <c r="L183">
        <v>182</v>
      </c>
      <c r="M183">
        <v>94</v>
      </c>
      <c r="N183">
        <v>100</v>
      </c>
      <c r="O183">
        <v>106</v>
      </c>
      <c r="P183">
        <v>112</v>
      </c>
      <c r="Q183">
        <v>125</v>
      </c>
      <c r="R183">
        <v>62</v>
      </c>
      <c r="S183" t="s">
        <v>1077</v>
      </c>
      <c r="T183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</v>
      </c>
    </row>
    <row r="184" spans="1:20" x14ac:dyDescent="0.5">
      <c r="A184">
        <v>183</v>
      </c>
      <c r="B184" t="s">
        <v>182</v>
      </c>
      <c r="C184">
        <v>70</v>
      </c>
      <c r="D184">
        <v>20</v>
      </c>
      <c r="E184">
        <v>50</v>
      </c>
      <c r="F184">
        <v>20</v>
      </c>
      <c r="G184">
        <v>50</v>
      </c>
      <c r="H184">
        <v>40</v>
      </c>
      <c r="I184">
        <f t="shared" si="4"/>
        <v>250</v>
      </c>
      <c r="J184">
        <f>IFERROR('Gen III'!I184/'Gen III Original Stats'!I184,1)</f>
        <v>1.8</v>
      </c>
      <c r="L184">
        <v>183</v>
      </c>
      <c r="M184">
        <v>126</v>
      </c>
      <c r="N184">
        <v>36</v>
      </c>
      <c r="O184">
        <v>90</v>
      </c>
      <c r="P184">
        <v>36</v>
      </c>
      <c r="Q184">
        <v>90</v>
      </c>
      <c r="R184">
        <v>72</v>
      </c>
      <c r="S184" t="s">
        <v>1077</v>
      </c>
      <c r="T184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</v>
      </c>
    </row>
    <row r="185" spans="1:20" x14ac:dyDescent="0.5">
      <c r="A185">
        <v>184</v>
      </c>
      <c r="B185" t="s">
        <v>183</v>
      </c>
      <c r="C185">
        <v>100</v>
      </c>
      <c r="D185">
        <v>50</v>
      </c>
      <c r="E185">
        <v>80</v>
      </c>
      <c r="F185">
        <v>50</v>
      </c>
      <c r="G185">
        <v>80</v>
      </c>
      <c r="H185">
        <v>50</v>
      </c>
      <c r="I185">
        <f t="shared" si="4"/>
        <v>410</v>
      </c>
      <c r="J185">
        <f>IFERROR('Gen III'!I185/'Gen III Original Stats'!I185,1)</f>
        <v>1.4609756097560975</v>
      </c>
      <c r="L185">
        <v>184</v>
      </c>
      <c r="M185">
        <v>146</v>
      </c>
      <c r="N185">
        <v>73</v>
      </c>
      <c r="O185">
        <v>117</v>
      </c>
      <c r="P185">
        <v>73</v>
      </c>
      <c r="Q185">
        <v>117</v>
      </c>
      <c r="R185">
        <v>73</v>
      </c>
      <c r="S185" t="s">
        <v>1077</v>
      </c>
      <c r="T185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</v>
      </c>
    </row>
    <row r="186" spans="1:20" x14ac:dyDescent="0.5">
      <c r="A186">
        <v>185</v>
      </c>
      <c r="B186" t="s">
        <v>184</v>
      </c>
      <c r="C186">
        <v>70</v>
      </c>
      <c r="D186">
        <v>100</v>
      </c>
      <c r="E186">
        <v>115</v>
      </c>
      <c r="F186">
        <v>30</v>
      </c>
      <c r="G186">
        <v>65</v>
      </c>
      <c r="H186">
        <v>30</v>
      </c>
      <c r="I186">
        <f t="shared" si="4"/>
        <v>410</v>
      </c>
      <c r="J186">
        <f>IFERROR('Gen III'!I186/'Gen III Original Stats'!I186,1)</f>
        <v>1.4609756097560975</v>
      </c>
      <c r="L186">
        <v>185</v>
      </c>
      <c r="M186">
        <v>102</v>
      </c>
      <c r="N186">
        <v>146</v>
      </c>
      <c r="O186">
        <v>168</v>
      </c>
      <c r="P186">
        <v>44</v>
      </c>
      <c r="Q186">
        <v>95</v>
      </c>
      <c r="R186">
        <v>44</v>
      </c>
      <c r="S186" t="s">
        <v>1077</v>
      </c>
      <c r="T186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</v>
      </c>
    </row>
    <row r="187" spans="1:20" x14ac:dyDescent="0.5">
      <c r="A187">
        <v>186</v>
      </c>
      <c r="B187" t="s">
        <v>185</v>
      </c>
      <c r="C187">
        <v>90</v>
      </c>
      <c r="D187">
        <v>75</v>
      </c>
      <c r="E187">
        <v>75</v>
      </c>
      <c r="F187">
        <v>90</v>
      </c>
      <c r="G187">
        <v>100</v>
      </c>
      <c r="H187">
        <v>70</v>
      </c>
      <c r="I187">
        <f t="shared" si="4"/>
        <v>500</v>
      </c>
      <c r="J187">
        <f>IFERROR('Gen III'!I187/'Gen III Original Stats'!I187,1)</f>
        <v>1.2</v>
      </c>
      <c r="L187">
        <v>186</v>
      </c>
      <c r="M187">
        <v>108</v>
      </c>
      <c r="N187">
        <v>90</v>
      </c>
      <c r="O187">
        <v>90</v>
      </c>
      <c r="P187">
        <v>108</v>
      </c>
      <c r="Q187">
        <v>120</v>
      </c>
      <c r="R187">
        <v>84</v>
      </c>
      <c r="S187" t="s">
        <v>1077</v>
      </c>
      <c r="T187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</v>
      </c>
    </row>
    <row r="188" spans="1:20" x14ac:dyDescent="0.5">
      <c r="A188">
        <v>187</v>
      </c>
      <c r="B188" t="s">
        <v>186</v>
      </c>
      <c r="C188">
        <v>35</v>
      </c>
      <c r="D188">
        <v>35</v>
      </c>
      <c r="E188">
        <v>40</v>
      </c>
      <c r="F188">
        <v>35</v>
      </c>
      <c r="G188">
        <v>55</v>
      </c>
      <c r="H188">
        <v>50</v>
      </c>
      <c r="I188">
        <f t="shared" si="4"/>
        <v>250</v>
      </c>
      <c r="J188">
        <f>IFERROR('Gen III'!I188/'Gen III Original Stats'!I188,1)</f>
        <v>1.2</v>
      </c>
      <c r="L188">
        <v>187</v>
      </c>
      <c r="M188">
        <v>42</v>
      </c>
      <c r="N188">
        <v>42</v>
      </c>
      <c r="O188">
        <v>48</v>
      </c>
      <c r="P188">
        <v>42</v>
      </c>
      <c r="Q188">
        <v>66</v>
      </c>
      <c r="R188">
        <v>60</v>
      </c>
      <c r="S188" t="s">
        <v>1077</v>
      </c>
      <c r="T188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</v>
      </c>
    </row>
    <row r="189" spans="1:20" x14ac:dyDescent="0.5">
      <c r="A189">
        <v>188</v>
      </c>
      <c r="B189" t="s">
        <v>187</v>
      </c>
      <c r="C189">
        <v>55</v>
      </c>
      <c r="D189">
        <v>45</v>
      </c>
      <c r="E189">
        <v>50</v>
      </c>
      <c r="F189">
        <v>45</v>
      </c>
      <c r="G189">
        <v>65</v>
      </c>
      <c r="H189">
        <v>80</v>
      </c>
      <c r="I189">
        <f t="shared" si="4"/>
        <v>340</v>
      </c>
      <c r="J189">
        <f>IFERROR('Gen III'!I189/'Gen III Original Stats'!I189,1)</f>
        <v>1.3235294117647058</v>
      </c>
      <c r="L189">
        <v>188</v>
      </c>
      <c r="M189">
        <v>63</v>
      </c>
      <c r="N189">
        <v>63</v>
      </c>
      <c r="O189">
        <v>72</v>
      </c>
      <c r="P189">
        <v>63</v>
      </c>
      <c r="Q189">
        <v>99</v>
      </c>
      <c r="R189">
        <v>90</v>
      </c>
      <c r="S189" t="s">
        <v>1077</v>
      </c>
      <c r="T189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</v>
      </c>
    </row>
    <row r="190" spans="1:20" x14ac:dyDescent="0.5">
      <c r="A190">
        <v>189</v>
      </c>
      <c r="B190" t="s">
        <v>188</v>
      </c>
      <c r="C190">
        <v>75</v>
      </c>
      <c r="D190">
        <v>55</v>
      </c>
      <c r="E190">
        <v>70</v>
      </c>
      <c r="F190">
        <v>55</v>
      </c>
      <c r="G190">
        <v>85</v>
      </c>
      <c r="H190">
        <v>110</v>
      </c>
      <c r="I190">
        <f t="shared" si="4"/>
        <v>450</v>
      </c>
      <c r="J190">
        <f>IFERROR('Gen III'!I190/'Gen III Original Stats'!I190,1)</f>
        <v>1.3311111111111111</v>
      </c>
      <c r="L190">
        <v>189</v>
      </c>
      <c r="M190">
        <v>100</v>
      </c>
      <c r="N190">
        <v>73</v>
      </c>
      <c r="O190">
        <v>93</v>
      </c>
      <c r="P190">
        <v>73</v>
      </c>
      <c r="Q190">
        <v>113</v>
      </c>
      <c r="R190">
        <v>147</v>
      </c>
      <c r="S190" t="s">
        <v>1077</v>
      </c>
      <c r="T190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</v>
      </c>
    </row>
    <row r="191" spans="1:20" x14ac:dyDescent="0.5">
      <c r="A191">
        <v>190</v>
      </c>
      <c r="B191" t="s">
        <v>189</v>
      </c>
      <c r="C191">
        <v>55</v>
      </c>
      <c r="D191">
        <v>70</v>
      </c>
      <c r="E191">
        <v>55</v>
      </c>
      <c r="F191">
        <v>40</v>
      </c>
      <c r="G191">
        <v>55</v>
      </c>
      <c r="H191">
        <v>85</v>
      </c>
      <c r="I191">
        <f t="shared" si="4"/>
        <v>360</v>
      </c>
      <c r="J191">
        <f>IFERROR('Gen III'!I191/'Gen III Original Stats'!I191,1)</f>
        <v>1.2527777777777778</v>
      </c>
      <c r="L191">
        <v>190</v>
      </c>
      <c r="M191">
        <v>69</v>
      </c>
      <c r="N191">
        <v>88</v>
      </c>
      <c r="O191">
        <v>69</v>
      </c>
      <c r="P191">
        <v>50</v>
      </c>
      <c r="Q191">
        <v>69</v>
      </c>
      <c r="R191">
        <v>106</v>
      </c>
      <c r="S191" t="s">
        <v>1077</v>
      </c>
      <c r="T191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</v>
      </c>
    </row>
    <row r="192" spans="1:20" x14ac:dyDescent="0.5">
      <c r="A192">
        <v>191</v>
      </c>
      <c r="B192" t="s">
        <v>190</v>
      </c>
      <c r="C192">
        <v>30</v>
      </c>
      <c r="D192">
        <v>30</v>
      </c>
      <c r="E192">
        <v>30</v>
      </c>
      <c r="F192">
        <v>30</v>
      </c>
      <c r="G192">
        <v>30</v>
      </c>
      <c r="H192">
        <v>30</v>
      </c>
      <c r="I192">
        <f t="shared" si="4"/>
        <v>180</v>
      </c>
      <c r="J192">
        <f>IFERROR('Gen III'!I192/'Gen III Original Stats'!I192,1)</f>
        <v>2.5</v>
      </c>
      <c r="L192">
        <v>191</v>
      </c>
      <c r="M192">
        <v>75</v>
      </c>
      <c r="N192">
        <v>75</v>
      </c>
      <c r="O192">
        <v>75</v>
      </c>
      <c r="P192">
        <v>75</v>
      </c>
      <c r="Q192">
        <v>75</v>
      </c>
      <c r="R192">
        <v>75</v>
      </c>
      <c r="S192" t="s">
        <v>1077</v>
      </c>
      <c r="T192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</v>
      </c>
    </row>
    <row r="193" spans="1:20" x14ac:dyDescent="0.5">
      <c r="A193">
        <v>192</v>
      </c>
      <c r="B193" t="s">
        <v>191</v>
      </c>
      <c r="C193">
        <v>75</v>
      </c>
      <c r="D193">
        <v>75</v>
      </c>
      <c r="E193">
        <v>55</v>
      </c>
      <c r="F193">
        <v>105</v>
      </c>
      <c r="G193">
        <v>85</v>
      </c>
      <c r="H193">
        <v>30</v>
      </c>
      <c r="I193">
        <f t="shared" si="4"/>
        <v>425</v>
      </c>
      <c r="J193">
        <f>IFERROR('Gen III'!I193/'Gen III Original Stats'!I193,1)</f>
        <v>1.411764705882353</v>
      </c>
      <c r="L193">
        <v>192</v>
      </c>
      <c r="M193">
        <v>106</v>
      </c>
      <c r="N193">
        <v>106</v>
      </c>
      <c r="O193">
        <v>78</v>
      </c>
      <c r="P193">
        <v>148</v>
      </c>
      <c r="Q193">
        <v>120</v>
      </c>
      <c r="R193">
        <v>42</v>
      </c>
      <c r="S193" t="s">
        <v>1077</v>
      </c>
      <c r="T193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</v>
      </c>
    </row>
    <row r="194" spans="1:20" x14ac:dyDescent="0.5">
      <c r="A194">
        <v>193</v>
      </c>
      <c r="B194" t="s">
        <v>192</v>
      </c>
      <c r="C194">
        <v>65</v>
      </c>
      <c r="D194">
        <v>65</v>
      </c>
      <c r="E194">
        <v>45</v>
      </c>
      <c r="F194">
        <v>75</v>
      </c>
      <c r="G194">
        <v>45</v>
      </c>
      <c r="H194">
        <v>95</v>
      </c>
      <c r="I194">
        <f t="shared" si="4"/>
        <v>390</v>
      </c>
      <c r="J194">
        <f>IFERROR('Gen III'!I194/'Gen III Original Stats'!I194,1)</f>
        <v>1.535897435897436</v>
      </c>
      <c r="L194">
        <v>193</v>
      </c>
      <c r="M194">
        <v>100</v>
      </c>
      <c r="N194">
        <v>100</v>
      </c>
      <c r="O194">
        <v>69</v>
      </c>
      <c r="P194">
        <v>115</v>
      </c>
      <c r="Q194">
        <v>69</v>
      </c>
      <c r="R194">
        <v>146</v>
      </c>
      <c r="S194" t="s">
        <v>1077</v>
      </c>
      <c r="T194" t="str">
        <f t="shared" si="5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</v>
      </c>
    </row>
    <row r="195" spans="1:20" x14ac:dyDescent="0.5">
      <c r="A195">
        <v>194</v>
      </c>
      <c r="B195" t="s">
        <v>193</v>
      </c>
      <c r="C195">
        <v>55</v>
      </c>
      <c r="D195">
        <v>45</v>
      </c>
      <c r="E195">
        <v>45</v>
      </c>
      <c r="F195">
        <v>25</v>
      </c>
      <c r="G195">
        <v>25</v>
      </c>
      <c r="H195">
        <v>15</v>
      </c>
      <c r="I195">
        <f t="shared" ref="I195:I258" si="6">SUM(C195:H195)</f>
        <v>210</v>
      </c>
      <c r="J195">
        <f>IFERROR('Gen III'!I195/'Gen III Original Stats'!I195,1)</f>
        <v>2.1428571428571428</v>
      </c>
      <c r="L195">
        <v>194</v>
      </c>
      <c r="M195">
        <v>118</v>
      </c>
      <c r="N195">
        <v>96</v>
      </c>
      <c r="O195">
        <v>96</v>
      </c>
      <c r="P195">
        <v>54</v>
      </c>
      <c r="Q195">
        <v>54</v>
      </c>
      <c r="R195">
        <v>32</v>
      </c>
      <c r="S195" t="s">
        <v>1077</v>
      </c>
      <c r="T195" t="str">
        <f t="shared" ref="T195:T258" si="7">_xlfn.CONCAT(T194,ROUND(J195,2),S195)</f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</v>
      </c>
    </row>
    <row r="196" spans="1:20" x14ac:dyDescent="0.5">
      <c r="A196">
        <v>195</v>
      </c>
      <c r="B196" t="s">
        <v>194</v>
      </c>
      <c r="C196">
        <v>95</v>
      </c>
      <c r="D196">
        <v>85</v>
      </c>
      <c r="E196">
        <v>85</v>
      </c>
      <c r="F196">
        <v>65</v>
      </c>
      <c r="G196">
        <v>65</v>
      </c>
      <c r="H196">
        <v>35</v>
      </c>
      <c r="I196">
        <f t="shared" si="6"/>
        <v>430</v>
      </c>
      <c r="J196">
        <f>IFERROR('Gen III'!I196/'Gen III Original Stats'!I196,1)</f>
        <v>1.4</v>
      </c>
      <c r="L196">
        <v>195</v>
      </c>
      <c r="M196">
        <v>133</v>
      </c>
      <c r="N196">
        <v>119</v>
      </c>
      <c r="O196">
        <v>119</v>
      </c>
      <c r="P196">
        <v>91</v>
      </c>
      <c r="Q196">
        <v>91</v>
      </c>
      <c r="R196">
        <v>49</v>
      </c>
      <c r="S196" t="s">
        <v>1077</v>
      </c>
      <c r="T196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</v>
      </c>
    </row>
    <row r="197" spans="1:20" x14ac:dyDescent="0.5">
      <c r="A197">
        <v>196</v>
      </c>
      <c r="B197" t="s">
        <v>195</v>
      </c>
      <c r="C197">
        <v>65</v>
      </c>
      <c r="D197">
        <v>65</v>
      </c>
      <c r="E197">
        <v>60</v>
      </c>
      <c r="F197">
        <v>130</v>
      </c>
      <c r="G197">
        <v>95</v>
      </c>
      <c r="H197">
        <v>110</v>
      </c>
      <c r="I197">
        <f t="shared" si="6"/>
        <v>525</v>
      </c>
      <c r="J197">
        <f>IFERROR('Gen III'!I197/'Gen III Original Stats'!I197,1)</f>
        <v>1.1447619047619049</v>
      </c>
      <c r="L197">
        <v>196</v>
      </c>
      <c r="M197">
        <v>74</v>
      </c>
      <c r="N197">
        <v>74</v>
      </c>
      <c r="O197">
        <v>69</v>
      </c>
      <c r="P197">
        <v>149</v>
      </c>
      <c r="Q197">
        <v>109</v>
      </c>
      <c r="R197">
        <v>126</v>
      </c>
      <c r="S197" t="s">
        <v>1077</v>
      </c>
      <c r="T197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</v>
      </c>
    </row>
    <row r="198" spans="1:20" x14ac:dyDescent="0.5">
      <c r="A198">
        <v>197</v>
      </c>
      <c r="B198" t="s">
        <v>196</v>
      </c>
      <c r="C198">
        <v>95</v>
      </c>
      <c r="D198">
        <v>65</v>
      </c>
      <c r="E198">
        <v>110</v>
      </c>
      <c r="F198">
        <v>60</v>
      </c>
      <c r="G198">
        <v>130</v>
      </c>
      <c r="H198">
        <v>65</v>
      </c>
      <c r="I198">
        <f t="shared" si="6"/>
        <v>525</v>
      </c>
      <c r="J198">
        <f>IFERROR('Gen III'!I198/'Gen III Original Stats'!I198,1)</f>
        <v>1.1447619047619049</v>
      </c>
      <c r="L198">
        <v>197</v>
      </c>
      <c r="M198">
        <v>109</v>
      </c>
      <c r="N198">
        <v>74</v>
      </c>
      <c r="O198">
        <v>126</v>
      </c>
      <c r="P198">
        <v>69</v>
      </c>
      <c r="Q198">
        <v>149</v>
      </c>
      <c r="R198">
        <v>74</v>
      </c>
      <c r="S198" t="s">
        <v>1077</v>
      </c>
      <c r="T198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</v>
      </c>
    </row>
    <row r="199" spans="1:20" x14ac:dyDescent="0.5">
      <c r="A199">
        <v>198</v>
      </c>
      <c r="B199" t="s">
        <v>197</v>
      </c>
      <c r="C199">
        <v>60</v>
      </c>
      <c r="D199">
        <v>85</v>
      </c>
      <c r="E199">
        <v>42</v>
      </c>
      <c r="F199">
        <v>85</v>
      </c>
      <c r="G199">
        <v>42</v>
      </c>
      <c r="H199">
        <v>91</v>
      </c>
      <c r="I199">
        <f t="shared" si="6"/>
        <v>405</v>
      </c>
      <c r="J199">
        <f>IFERROR('Gen III'!I199/'Gen III Original Stats'!I199,1)</f>
        <v>1.4814814814814814</v>
      </c>
      <c r="L199">
        <v>198</v>
      </c>
      <c r="M199">
        <v>89</v>
      </c>
      <c r="N199">
        <v>126</v>
      </c>
      <c r="O199">
        <v>62</v>
      </c>
      <c r="P199">
        <v>126</v>
      </c>
      <c r="Q199">
        <v>62</v>
      </c>
      <c r="R199">
        <v>135</v>
      </c>
      <c r="S199" t="s">
        <v>1077</v>
      </c>
      <c r="T199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</v>
      </c>
    </row>
    <row r="200" spans="1:20" x14ac:dyDescent="0.5">
      <c r="A200">
        <v>199</v>
      </c>
      <c r="B200" t="s">
        <v>198</v>
      </c>
      <c r="C200">
        <v>95</v>
      </c>
      <c r="D200">
        <v>75</v>
      </c>
      <c r="E200">
        <v>80</v>
      </c>
      <c r="F200">
        <v>100</v>
      </c>
      <c r="G200">
        <v>110</v>
      </c>
      <c r="H200">
        <v>30</v>
      </c>
      <c r="I200">
        <f t="shared" si="6"/>
        <v>490</v>
      </c>
      <c r="J200">
        <f>IFERROR('Gen III'!I200/'Gen III Original Stats'!I200,1)</f>
        <v>1.2244897959183674</v>
      </c>
      <c r="L200">
        <v>199</v>
      </c>
      <c r="M200">
        <v>116</v>
      </c>
      <c r="N200">
        <v>92</v>
      </c>
      <c r="O200">
        <v>98</v>
      </c>
      <c r="P200">
        <v>122</v>
      </c>
      <c r="Q200">
        <v>135</v>
      </c>
      <c r="R200">
        <v>37</v>
      </c>
      <c r="S200" t="s">
        <v>1077</v>
      </c>
      <c r="T200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</v>
      </c>
    </row>
    <row r="201" spans="1:20" x14ac:dyDescent="0.5">
      <c r="A201">
        <v>200</v>
      </c>
      <c r="B201" t="s">
        <v>199</v>
      </c>
      <c r="C201">
        <v>60</v>
      </c>
      <c r="D201">
        <v>60</v>
      </c>
      <c r="E201">
        <v>60</v>
      </c>
      <c r="F201">
        <v>85</v>
      </c>
      <c r="G201">
        <v>85</v>
      </c>
      <c r="H201">
        <v>85</v>
      </c>
      <c r="I201">
        <f t="shared" si="6"/>
        <v>435</v>
      </c>
      <c r="J201">
        <f>IFERROR('Gen III'!I201/'Gen III Original Stats'!I201,1)</f>
        <v>1.3793103448275863</v>
      </c>
      <c r="L201">
        <v>200</v>
      </c>
      <c r="M201">
        <v>83</v>
      </c>
      <c r="N201">
        <v>83</v>
      </c>
      <c r="O201">
        <v>83</v>
      </c>
      <c r="P201">
        <v>117</v>
      </c>
      <c r="Q201">
        <v>117</v>
      </c>
      <c r="R201">
        <v>117</v>
      </c>
      <c r="S201" t="s">
        <v>1077</v>
      </c>
      <c r="T201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</v>
      </c>
    </row>
    <row r="202" spans="1:20" x14ac:dyDescent="0.5">
      <c r="A202">
        <v>201</v>
      </c>
      <c r="B202" t="s">
        <v>200</v>
      </c>
      <c r="C202">
        <v>48</v>
      </c>
      <c r="D202">
        <v>72</v>
      </c>
      <c r="E202">
        <v>48</v>
      </c>
      <c r="F202">
        <v>72</v>
      </c>
      <c r="G202">
        <v>48</v>
      </c>
      <c r="H202">
        <v>48</v>
      </c>
      <c r="I202">
        <f t="shared" si="6"/>
        <v>336</v>
      </c>
      <c r="J202">
        <f>IFERROR('Gen III'!I202/'Gen III Original Stats'!I202,1)</f>
        <v>1.7916666666666667</v>
      </c>
      <c r="L202">
        <v>201</v>
      </c>
      <c r="M202">
        <v>86</v>
      </c>
      <c r="N202">
        <v>129</v>
      </c>
      <c r="O202">
        <v>86</v>
      </c>
      <c r="P202">
        <v>129</v>
      </c>
      <c r="Q202">
        <v>86</v>
      </c>
      <c r="R202">
        <v>86</v>
      </c>
      <c r="S202" t="s">
        <v>1077</v>
      </c>
      <c r="T202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</v>
      </c>
    </row>
    <row r="203" spans="1:20" x14ac:dyDescent="0.5">
      <c r="A203">
        <v>202</v>
      </c>
      <c r="B203" t="s">
        <v>201</v>
      </c>
      <c r="C203">
        <v>190</v>
      </c>
      <c r="D203">
        <v>33</v>
      </c>
      <c r="E203">
        <v>58</v>
      </c>
      <c r="F203">
        <v>33</v>
      </c>
      <c r="G203">
        <v>58</v>
      </c>
      <c r="H203">
        <v>33</v>
      </c>
      <c r="I203">
        <f t="shared" si="6"/>
        <v>405</v>
      </c>
      <c r="J203">
        <f>IFERROR('Gen III'!I203/'Gen III Original Stats'!I203,1)</f>
        <v>1.4790123456790123</v>
      </c>
      <c r="L203">
        <v>202</v>
      </c>
      <c r="M203">
        <v>255</v>
      </c>
      <c r="N203">
        <v>54</v>
      </c>
      <c r="O203">
        <v>91</v>
      </c>
      <c r="P203">
        <v>54</v>
      </c>
      <c r="Q203">
        <v>91</v>
      </c>
      <c r="R203">
        <v>54</v>
      </c>
      <c r="S203" t="s">
        <v>1077</v>
      </c>
      <c r="T203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</v>
      </c>
    </row>
    <row r="204" spans="1:20" x14ac:dyDescent="0.5">
      <c r="A204">
        <v>203</v>
      </c>
      <c r="B204" t="s">
        <v>202</v>
      </c>
      <c r="C204">
        <v>70</v>
      </c>
      <c r="D204">
        <v>80</v>
      </c>
      <c r="E204">
        <v>65</v>
      </c>
      <c r="F204">
        <v>90</v>
      </c>
      <c r="G204">
        <v>65</v>
      </c>
      <c r="H204">
        <v>85</v>
      </c>
      <c r="I204">
        <f t="shared" si="6"/>
        <v>455</v>
      </c>
      <c r="J204">
        <f>IFERROR('Gen III'!I204/'Gen III Original Stats'!I204,1)</f>
        <v>1.3186813186813187</v>
      </c>
      <c r="L204">
        <v>203</v>
      </c>
      <c r="M204">
        <v>92</v>
      </c>
      <c r="N204">
        <v>105</v>
      </c>
      <c r="O204">
        <v>86</v>
      </c>
      <c r="P204">
        <v>119</v>
      </c>
      <c r="Q204">
        <v>86</v>
      </c>
      <c r="R204">
        <v>112</v>
      </c>
      <c r="S204" t="s">
        <v>1077</v>
      </c>
      <c r="T204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</v>
      </c>
    </row>
    <row r="205" spans="1:20" x14ac:dyDescent="0.5">
      <c r="A205">
        <v>204</v>
      </c>
      <c r="B205" t="s">
        <v>203</v>
      </c>
      <c r="C205">
        <v>50</v>
      </c>
      <c r="D205">
        <v>65</v>
      </c>
      <c r="E205">
        <v>90</v>
      </c>
      <c r="F205">
        <v>35</v>
      </c>
      <c r="G205">
        <v>35</v>
      </c>
      <c r="H205">
        <v>15</v>
      </c>
      <c r="I205">
        <f t="shared" si="6"/>
        <v>290</v>
      </c>
      <c r="J205">
        <f>IFERROR('Gen III'!I205/'Gen III Original Stats'!I205,1)</f>
        <v>1.5517241379310345</v>
      </c>
      <c r="L205">
        <v>204</v>
      </c>
      <c r="M205">
        <v>78</v>
      </c>
      <c r="N205">
        <v>101</v>
      </c>
      <c r="O205">
        <v>140</v>
      </c>
      <c r="P205">
        <v>54</v>
      </c>
      <c r="Q205">
        <v>54</v>
      </c>
      <c r="R205">
        <v>23</v>
      </c>
      <c r="S205" t="s">
        <v>1077</v>
      </c>
      <c r="T205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</v>
      </c>
    </row>
    <row r="206" spans="1:20" x14ac:dyDescent="0.5">
      <c r="A206">
        <v>205</v>
      </c>
      <c r="B206" t="s">
        <v>204</v>
      </c>
      <c r="C206">
        <v>75</v>
      </c>
      <c r="D206">
        <v>90</v>
      </c>
      <c r="E206">
        <v>140</v>
      </c>
      <c r="F206">
        <v>60</v>
      </c>
      <c r="G206">
        <v>60</v>
      </c>
      <c r="H206">
        <v>40</v>
      </c>
      <c r="I206">
        <f t="shared" si="6"/>
        <v>465</v>
      </c>
      <c r="J206">
        <f>IFERROR('Gen III'!I206/'Gen III Original Stats'!I206,1)</f>
        <v>1.2903225806451613</v>
      </c>
      <c r="L206">
        <v>205</v>
      </c>
      <c r="M206">
        <v>97</v>
      </c>
      <c r="N206">
        <v>116</v>
      </c>
      <c r="O206">
        <v>181</v>
      </c>
      <c r="P206">
        <v>77</v>
      </c>
      <c r="Q206">
        <v>77</v>
      </c>
      <c r="R206">
        <v>52</v>
      </c>
      <c r="S206" t="s">
        <v>1077</v>
      </c>
      <c r="T206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</v>
      </c>
    </row>
    <row r="207" spans="1:20" x14ac:dyDescent="0.5">
      <c r="A207">
        <v>206</v>
      </c>
      <c r="B207" t="s">
        <v>205</v>
      </c>
      <c r="C207">
        <v>100</v>
      </c>
      <c r="D207">
        <v>70</v>
      </c>
      <c r="E207">
        <v>70</v>
      </c>
      <c r="F207">
        <v>65</v>
      </c>
      <c r="G207">
        <v>65</v>
      </c>
      <c r="H207">
        <v>45</v>
      </c>
      <c r="I207">
        <f t="shared" si="6"/>
        <v>415</v>
      </c>
      <c r="J207">
        <f>IFERROR('Gen III'!I207/'Gen III Original Stats'!I207,1)</f>
        <v>1.4457831325301205</v>
      </c>
      <c r="L207">
        <v>206</v>
      </c>
      <c r="M207">
        <v>145</v>
      </c>
      <c r="N207">
        <v>101</v>
      </c>
      <c r="O207">
        <v>101</v>
      </c>
      <c r="P207">
        <v>94</v>
      </c>
      <c r="Q207">
        <v>94</v>
      </c>
      <c r="R207">
        <v>65</v>
      </c>
      <c r="S207" t="s">
        <v>1077</v>
      </c>
      <c r="T207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</v>
      </c>
    </row>
    <row r="208" spans="1:20" x14ac:dyDescent="0.5">
      <c r="A208">
        <v>207</v>
      </c>
      <c r="B208" t="s">
        <v>206</v>
      </c>
      <c r="C208">
        <v>65</v>
      </c>
      <c r="D208">
        <v>75</v>
      </c>
      <c r="E208">
        <v>105</v>
      </c>
      <c r="F208">
        <v>35</v>
      </c>
      <c r="G208">
        <v>65</v>
      </c>
      <c r="H208">
        <v>85</v>
      </c>
      <c r="I208">
        <f t="shared" si="6"/>
        <v>430</v>
      </c>
      <c r="J208">
        <f>IFERROR('Gen III'!I208/'Gen III Original Stats'!I208,1)</f>
        <v>1.4</v>
      </c>
      <c r="L208">
        <v>207</v>
      </c>
      <c r="M208">
        <v>91</v>
      </c>
      <c r="N208">
        <v>105</v>
      </c>
      <c r="O208">
        <v>147</v>
      </c>
      <c r="P208">
        <v>49</v>
      </c>
      <c r="Q208">
        <v>91</v>
      </c>
      <c r="R208">
        <v>119</v>
      </c>
      <c r="S208" t="s">
        <v>1077</v>
      </c>
      <c r="T208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</v>
      </c>
    </row>
    <row r="209" spans="1:20" x14ac:dyDescent="0.5">
      <c r="A209">
        <v>208</v>
      </c>
      <c r="B209" t="s">
        <v>207</v>
      </c>
      <c r="C209">
        <v>75</v>
      </c>
      <c r="D209">
        <v>85</v>
      </c>
      <c r="E209">
        <v>200</v>
      </c>
      <c r="F209">
        <v>55</v>
      </c>
      <c r="G209">
        <v>65</v>
      </c>
      <c r="H209">
        <v>30</v>
      </c>
      <c r="I209">
        <f t="shared" si="6"/>
        <v>510</v>
      </c>
      <c r="J209">
        <f>IFERROR('Gen III'!I209/'Gen III Original Stats'!I209,1)</f>
        <v>1.1745098039215687</v>
      </c>
      <c r="L209">
        <v>208</v>
      </c>
      <c r="M209">
        <v>88</v>
      </c>
      <c r="N209">
        <v>100</v>
      </c>
      <c r="O209">
        <v>235</v>
      </c>
      <c r="P209">
        <v>65</v>
      </c>
      <c r="Q209">
        <v>76</v>
      </c>
      <c r="R209">
        <v>35</v>
      </c>
      <c r="S209" t="s">
        <v>1077</v>
      </c>
      <c r="T209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</v>
      </c>
    </row>
    <row r="210" spans="1:20" x14ac:dyDescent="0.5">
      <c r="A210">
        <v>209</v>
      </c>
      <c r="B210" t="s">
        <v>208</v>
      </c>
      <c r="C210">
        <v>60</v>
      </c>
      <c r="D210">
        <v>80</v>
      </c>
      <c r="E210">
        <v>50</v>
      </c>
      <c r="F210">
        <v>40</v>
      </c>
      <c r="G210">
        <v>40</v>
      </c>
      <c r="H210">
        <v>30</v>
      </c>
      <c r="I210">
        <f t="shared" si="6"/>
        <v>300</v>
      </c>
      <c r="J210">
        <f>IFERROR('Gen III'!I210/'Gen III Original Stats'!I210,1)</f>
        <v>1.5</v>
      </c>
      <c r="L210">
        <v>209</v>
      </c>
      <c r="M210">
        <v>90</v>
      </c>
      <c r="N210">
        <v>120</v>
      </c>
      <c r="O210">
        <v>75</v>
      </c>
      <c r="P210">
        <v>60</v>
      </c>
      <c r="Q210">
        <v>60</v>
      </c>
      <c r="R210">
        <v>45</v>
      </c>
      <c r="S210" t="s">
        <v>1077</v>
      </c>
      <c r="T210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</v>
      </c>
    </row>
    <row r="211" spans="1:20" x14ac:dyDescent="0.5">
      <c r="A211">
        <v>210</v>
      </c>
      <c r="B211" t="s">
        <v>209</v>
      </c>
      <c r="C211">
        <v>90</v>
      </c>
      <c r="D211">
        <v>120</v>
      </c>
      <c r="E211">
        <v>75</v>
      </c>
      <c r="F211">
        <v>60</v>
      </c>
      <c r="G211">
        <v>60</v>
      </c>
      <c r="H211">
        <v>45</v>
      </c>
      <c r="I211">
        <f t="shared" si="6"/>
        <v>450</v>
      </c>
      <c r="J211">
        <f>IFERROR('Gen III'!I211/'Gen III Original Stats'!I211,1)</f>
        <v>1.3333333333333333</v>
      </c>
      <c r="L211">
        <v>210</v>
      </c>
      <c r="M211">
        <v>120</v>
      </c>
      <c r="N211">
        <v>160</v>
      </c>
      <c r="O211">
        <v>100</v>
      </c>
      <c r="P211">
        <v>80</v>
      </c>
      <c r="Q211">
        <v>80</v>
      </c>
      <c r="R211">
        <v>60</v>
      </c>
      <c r="S211" t="s">
        <v>1077</v>
      </c>
      <c r="T211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</v>
      </c>
    </row>
    <row r="212" spans="1:20" x14ac:dyDescent="0.5">
      <c r="A212">
        <v>211</v>
      </c>
      <c r="B212" t="s">
        <v>210</v>
      </c>
      <c r="C212">
        <v>65</v>
      </c>
      <c r="D212">
        <v>95</v>
      </c>
      <c r="E212">
        <v>75</v>
      </c>
      <c r="F212">
        <v>55</v>
      </c>
      <c r="G212">
        <v>55</v>
      </c>
      <c r="H212">
        <v>85</v>
      </c>
      <c r="I212">
        <f t="shared" si="6"/>
        <v>430</v>
      </c>
      <c r="J212">
        <f>IFERROR('Gen III'!I212/'Gen III Original Stats'!I212,1)</f>
        <v>1.4</v>
      </c>
      <c r="L212">
        <v>211</v>
      </c>
      <c r="M212">
        <v>91</v>
      </c>
      <c r="N212">
        <v>133</v>
      </c>
      <c r="O212">
        <v>105</v>
      </c>
      <c r="P212">
        <v>77</v>
      </c>
      <c r="Q212">
        <v>77</v>
      </c>
      <c r="R212">
        <v>119</v>
      </c>
      <c r="S212" t="s">
        <v>1077</v>
      </c>
      <c r="T212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</v>
      </c>
    </row>
    <row r="213" spans="1:20" x14ac:dyDescent="0.5">
      <c r="A213">
        <v>212</v>
      </c>
      <c r="B213" t="s">
        <v>211</v>
      </c>
      <c r="C213">
        <v>70</v>
      </c>
      <c r="D213">
        <v>130</v>
      </c>
      <c r="E213">
        <v>100</v>
      </c>
      <c r="F213">
        <v>55</v>
      </c>
      <c r="G213">
        <v>80</v>
      </c>
      <c r="H213">
        <v>65</v>
      </c>
      <c r="I213">
        <f t="shared" si="6"/>
        <v>500</v>
      </c>
      <c r="J213">
        <f>IFERROR('Gen III'!I213/'Gen III Original Stats'!I213,1)</f>
        <v>1.2</v>
      </c>
      <c r="L213">
        <v>212</v>
      </c>
      <c r="M213">
        <v>84</v>
      </c>
      <c r="N213">
        <v>156</v>
      </c>
      <c r="O213">
        <v>120</v>
      </c>
      <c r="P213">
        <v>66</v>
      </c>
      <c r="Q213">
        <v>96</v>
      </c>
      <c r="R213">
        <v>78</v>
      </c>
      <c r="S213" t="s">
        <v>1077</v>
      </c>
      <c r="T213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</v>
      </c>
    </row>
    <row r="214" spans="1:20" x14ac:dyDescent="0.5">
      <c r="A214">
        <v>213</v>
      </c>
      <c r="B214" t="s">
        <v>212</v>
      </c>
      <c r="C214">
        <v>20</v>
      </c>
      <c r="D214">
        <v>10</v>
      </c>
      <c r="E214">
        <v>230</v>
      </c>
      <c r="F214">
        <v>10</v>
      </c>
      <c r="G214">
        <v>230</v>
      </c>
      <c r="H214">
        <v>5</v>
      </c>
      <c r="I214">
        <f t="shared" si="6"/>
        <v>505</v>
      </c>
      <c r="J214">
        <f>IFERROR('Gen III'!I214/'Gen III Original Stats'!I214,1)</f>
        <v>1.1881188118811881</v>
      </c>
      <c r="L214">
        <v>213</v>
      </c>
      <c r="M214">
        <v>33</v>
      </c>
      <c r="N214">
        <v>21</v>
      </c>
      <c r="O214">
        <v>255</v>
      </c>
      <c r="P214">
        <v>21</v>
      </c>
      <c r="Q214">
        <v>255</v>
      </c>
      <c r="R214">
        <v>15</v>
      </c>
      <c r="S214" t="s">
        <v>1077</v>
      </c>
      <c r="T214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</v>
      </c>
    </row>
    <row r="215" spans="1:20" x14ac:dyDescent="0.5">
      <c r="A215">
        <v>214</v>
      </c>
      <c r="B215" t="s">
        <v>213</v>
      </c>
      <c r="C215">
        <v>80</v>
      </c>
      <c r="D215">
        <v>125</v>
      </c>
      <c r="E215">
        <v>75</v>
      </c>
      <c r="F215">
        <v>40</v>
      </c>
      <c r="G215">
        <v>95</v>
      </c>
      <c r="H215">
        <v>85</v>
      </c>
      <c r="I215">
        <f t="shared" si="6"/>
        <v>500</v>
      </c>
      <c r="J215">
        <f>IFERROR('Gen III'!I215/'Gen III Original Stats'!I215,1)</f>
        <v>1.2</v>
      </c>
      <c r="L215">
        <v>214</v>
      </c>
      <c r="M215">
        <v>96</v>
      </c>
      <c r="N215">
        <v>150</v>
      </c>
      <c r="O215">
        <v>90</v>
      </c>
      <c r="P215">
        <v>48</v>
      </c>
      <c r="Q215">
        <v>114</v>
      </c>
      <c r="R215">
        <v>102</v>
      </c>
      <c r="S215" t="s">
        <v>1077</v>
      </c>
      <c r="T215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</v>
      </c>
    </row>
    <row r="216" spans="1:20" x14ac:dyDescent="0.5">
      <c r="A216">
        <v>215</v>
      </c>
      <c r="B216" t="s">
        <v>214</v>
      </c>
      <c r="C216">
        <v>55</v>
      </c>
      <c r="D216">
        <v>95</v>
      </c>
      <c r="E216">
        <v>55</v>
      </c>
      <c r="F216">
        <v>35</v>
      </c>
      <c r="G216">
        <v>75</v>
      </c>
      <c r="H216">
        <v>115</v>
      </c>
      <c r="I216">
        <f t="shared" si="6"/>
        <v>430</v>
      </c>
      <c r="J216">
        <f>IFERROR('Gen III'!I216/'Gen III Original Stats'!I216,1)</f>
        <v>1.3976744186046512</v>
      </c>
      <c r="L216">
        <v>215</v>
      </c>
      <c r="M216">
        <v>77</v>
      </c>
      <c r="N216">
        <v>133</v>
      </c>
      <c r="O216">
        <v>77</v>
      </c>
      <c r="P216">
        <v>49</v>
      </c>
      <c r="Q216">
        <v>105</v>
      </c>
      <c r="R216">
        <v>160</v>
      </c>
      <c r="S216" t="s">
        <v>1077</v>
      </c>
      <c r="T216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</v>
      </c>
    </row>
    <row r="217" spans="1:20" x14ac:dyDescent="0.5">
      <c r="A217">
        <v>216</v>
      </c>
      <c r="B217" t="s">
        <v>215</v>
      </c>
      <c r="C217">
        <v>60</v>
      </c>
      <c r="D217">
        <v>80</v>
      </c>
      <c r="E217">
        <v>50</v>
      </c>
      <c r="F217">
        <v>50</v>
      </c>
      <c r="G217">
        <v>50</v>
      </c>
      <c r="H217">
        <v>40</v>
      </c>
      <c r="I217">
        <f t="shared" si="6"/>
        <v>330</v>
      </c>
      <c r="J217">
        <f>IFERROR('Gen III'!I217/'Gen III Original Stats'!I217,1)</f>
        <v>1.3636363636363635</v>
      </c>
      <c r="L217">
        <v>216</v>
      </c>
      <c r="M217">
        <v>82</v>
      </c>
      <c r="N217">
        <v>109</v>
      </c>
      <c r="O217">
        <v>68</v>
      </c>
      <c r="P217">
        <v>68</v>
      </c>
      <c r="Q217">
        <v>68</v>
      </c>
      <c r="R217">
        <v>55</v>
      </c>
      <c r="S217" t="s">
        <v>1077</v>
      </c>
      <c r="T217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</v>
      </c>
    </row>
    <row r="218" spans="1:20" x14ac:dyDescent="0.5">
      <c r="A218">
        <v>217</v>
      </c>
      <c r="B218" t="s">
        <v>216</v>
      </c>
      <c r="C218">
        <v>90</v>
      </c>
      <c r="D218">
        <v>130</v>
      </c>
      <c r="E218">
        <v>75</v>
      </c>
      <c r="F218">
        <v>75</v>
      </c>
      <c r="G218">
        <v>75</v>
      </c>
      <c r="H218">
        <v>55</v>
      </c>
      <c r="I218">
        <f t="shared" si="6"/>
        <v>500</v>
      </c>
      <c r="J218">
        <f>IFERROR('Gen III'!I218/'Gen III Original Stats'!I218,1)</f>
        <v>1.2</v>
      </c>
      <c r="L218">
        <v>217</v>
      </c>
      <c r="M218">
        <v>108</v>
      </c>
      <c r="N218">
        <v>156</v>
      </c>
      <c r="O218">
        <v>90</v>
      </c>
      <c r="P218">
        <v>90</v>
      </c>
      <c r="Q218">
        <v>90</v>
      </c>
      <c r="R218">
        <v>66</v>
      </c>
      <c r="S218" t="s">
        <v>1077</v>
      </c>
      <c r="T218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</v>
      </c>
    </row>
    <row r="219" spans="1:20" x14ac:dyDescent="0.5">
      <c r="A219">
        <v>218</v>
      </c>
      <c r="B219" t="s">
        <v>217</v>
      </c>
      <c r="C219">
        <v>40</v>
      </c>
      <c r="D219">
        <v>40</v>
      </c>
      <c r="E219">
        <v>40</v>
      </c>
      <c r="F219">
        <v>70</v>
      </c>
      <c r="G219">
        <v>40</v>
      </c>
      <c r="H219">
        <v>20</v>
      </c>
      <c r="I219">
        <f t="shared" si="6"/>
        <v>250</v>
      </c>
      <c r="J219">
        <f>IFERROR('Gen III'!I219/'Gen III Original Stats'!I219,1)</f>
        <v>1.8</v>
      </c>
      <c r="L219">
        <v>218</v>
      </c>
      <c r="M219">
        <v>72</v>
      </c>
      <c r="N219">
        <v>72</v>
      </c>
      <c r="O219">
        <v>72</v>
      </c>
      <c r="P219">
        <v>126</v>
      </c>
      <c r="Q219">
        <v>72</v>
      </c>
      <c r="R219">
        <v>36</v>
      </c>
      <c r="S219" t="s">
        <v>1077</v>
      </c>
      <c r="T219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</v>
      </c>
    </row>
    <row r="220" spans="1:20" x14ac:dyDescent="0.5">
      <c r="A220">
        <v>219</v>
      </c>
      <c r="B220" t="s">
        <v>218</v>
      </c>
      <c r="C220">
        <v>50</v>
      </c>
      <c r="D220">
        <v>50</v>
      </c>
      <c r="E220">
        <v>120</v>
      </c>
      <c r="F220">
        <v>80</v>
      </c>
      <c r="G220">
        <v>80</v>
      </c>
      <c r="H220">
        <v>30</v>
      </c>
      <c r="I220">
        <f t="shared" si="6"/>
        <v>410</v>
      </c>
      <c r="J220">
        <f>IFERROR('Gen III'!I220/'Gen III Original Stats'!I220,1)</f>
        <v>1.4634146341463414</v>
      </c>
      <c r="L220">
        <v>219</v>
      </c>
      <c r="M220">
        <v>73</v>
      </c>
      <c r="N220">
        <v>73</v>
      </c>
      <c r="O220">
        <v>176</v>
      </c>
      <c r="P220">
        <v>117</v>
      </c>
      <c r="Q220">
        <v>117</v>
      </c>
      <c r="R220">
        <v>44</v>
      </c>
      <c r="S220" t="s">
        <v>1077</v>
      </c>
      <c r="T220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</v>
      </c>
    </row>
    <row r="221" spans="1:20" x14ac:dyDescent="0.5">
      <c r="A221">
        <v>220</v>
      </c>
      <c r="B221" t="s">
        <v>219</v>
      </c>
      <c r="C221">
        <v>50</v>
      </c>
      <c r="D221">
        <v>50</v>
      </c>
      <c r="E221">
        <v>40</v>
      </c>
      <c r="F221">
        <v>30</v>
      </c>
      <c r="G221">
        <v>30</v>
      </c>
      <c r="H221">
        <v>50</v>
      </c>
      <c r="I221">
        <f t="shared" si="6"/>
        <v>250</v>
      </c>
      <c r="J221">
        <f>IFERROR('Gen III'!I221/'Gen III Original Stats'!I221,1)</f>
        <v>1.8</v>
      </c>
      <c r="L221">
        <v>220</v>
      </c>
      <c r="M221">
        <v>90</v>
      </c>
      <c r="N221">
        <v>90</v>
      </c>
      <c r="O221">
        <v>72</v>
      </c>
      <c r="P221">
        <v>54</v>
      </c>
      <c r="Q221">
        <v>54</v>
      </c>
      <c r="R221">
        <v>90</v>
      </c>
      <c r="S221" t="s">
        <v>1077</v>
      </c>
      <c r="T221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</v>
      </c>
    </row>
    <row r="222" spans="1:20" x14ac:dyDescent="0.5">
      <c r="A222">
        <v>221</v>
      </c>
      <c r="B222" t="s">
        <v>220</v>
      </c>
      <c r="C222">
        <v>100</v>
      </c>
      <c r="D222">
        <v>100</v>
      </c>
      <c r="E222">
        <v>80</v>
      </c>
      <c r="F222">
        <v>60</v>
      </c>
      <c r="G222">
        <v>60</v>
      </c>
      <c r="H222">
        <v>50</v>
      </c>
      <c r="I222">
        <f t="shared" si="6"/>
        <v>450</v>
      </c>
      <c r="J222">
        <f>IFERROR('Gen III'!I222/'Gen III Original Stats'!I222,1)</f>
        <v>1.3333333333333333</v>
      </c>
      <c r="L222">
        <v>221</v>
      </c>
      <c r="M222">
        <v>133</v>
      </c>
      <c r="N222">
        <v>133</v>
      </c>
      <c r="O222">
        <v>107</v>
      </c>
      <c r="P222">
        <v>80</v>
      </c>
      <c r="Q222">
        <v>80</v>
      </c>
      <c r="R222">
        <v>67</v>
      </c>
      <c r="S222" t="s">
        <v>1077</v>
      </c>
      <c r="T222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</v>
      </c>
    </row>
    <row r="223" spans="1:20" x14ac:dyDescent="0.5">
      <c r="A223">
        <v>222</v>
      </c>
      <c r="B223" t="s">
        <v>221</v>
      </c>
      <c r="C223">
        <v>55</v>
      </c>
      <c r="D223">
        <v>55</v>
      </c>
      <c r="E223">
        <v>85</v>
      </c>
      <c r="F223">
        <v>65</v>
      </c>
      <c r="G223">
        <v>85</v>
      </c>
      <c r="H223">
        <v>35</v>
      </c>
      <c r="I223">
        <f t="shared" si="6"/>
        <v>380</v>
      </c>
      <c r="J223">
        <f>IFERROR('Gen III'!I223/'Gen III Original Stats'!I223,1)</f>
        <v>1.5789473684210527</v>
      </c>
      <c r="L223">
        <v>222</v>
      </c>
      <c r="M223">
        <v>87</v>
      </c>
      <c r="N223">
        <v>87</v>
      </c>
      <c r="O223">
        <v>134</v>
      </c>
      <c r="P223">
        <v>103</v>
      </c>
      <c r="Q223">
        <v>134</v>
      </c>
      <c r="R223">
        <v>55</v>
      </c>
      <c r="S223" t="s">
        <v>1077</v>
      </c>
      <c r="T223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</v>
      </c>
    </row>
    <row r="224" spans="1:20" x14ac:dyDescent="0.5">
      <c r="A224">
        <v>223</v>
      </c>
      <c r="B224" t="s">
        <v>222</v>
      </c>
      <c r="C224">
        <v>35</v>
      </c>
      <c r="D224">
        <v>65</v>
      </c>
      <c r="E224">
        <v>35</v>
      </c>
      <c r="F224">
        <v>65</v>
      </c>
      <c r="G224">
        <v>35</v>
      </c>
      <c r="H224">
        <v>65</v>
      </c>
      <c r="I224">
        <f t="shared" si="6"/>
        <v>300</v>
      </c>
      <c r="J224">
        <f>IFERROR('Gen III'!I224/'Gen III Original Stats'!I224,1)</f>
        <v>1.5</v>
      </c>
      <c r="L224">
        <v>223</v>
      </c>
      <c r="M224">
        <v>52</v>
      </c>
      <c r="N224">
        <v>98</v>
      </c>
      <c r="O224">
        <v>52</v>
      </c>
      <c r="P224">
        <v>98</v>
      </c>
      <c r="Q224">
        <v>52</v>
      </c>
      <c r="R224">
        <v>98</v>
      </c>
      <c r="S224" t="s">
        <v>1077</v>
      </c>
      <c r="T224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</v>
      </c>
    </row>
    <row r="225" spans="1:20" x14ac:dyDescent="0.5">
      <c r="A225">
        <v>224</v>
      </c>
      <c r="B225" t="s">
        <v>223</v>
      </c>
      <c r="C225">
        <v>75</v>
      </c>
      <c r="D225">
        <v>105</v>
      </c>
      <c r="E225">
        <v>75</v>
      </c>
      <c r="F225">
        <v>105</v>
      </c>
      <c r="G225">
        <v>75</v>
      </c>
      <c r="H225">
        <v>45</v>
      </c>
      <c r="I225">
        <f t="shared" si="6"/>
        <v>480</v>
      </c>
      <c r="J225">
        <f>IFERROR('Gen III'!I225/'Gen III Original Stats'!I225,1)</f>
        <v>1.25</v>
      </c>
      <c r="L225">
        <v>224</v>
      </c>
      <c r="M225">
        <v>94</v>
      </c>
      <c r="N225">
        <v>131</v>
      </c>
      <c r="O225">
        <v>94</v>
      </c>
      <c r="P225">
        <v>131</v>
      </c>
      <c r="Q225">
        <v>94</v>
      </c>
      <c r="R225">
        <v>56</v>
      </c>
      <c r="S225" t="s">
        <v>1077</v>
      </c>
      <c r="T225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</v>
      </c>
    </row>
    <row r="226" spans="1:20" x14ac:dyDescent="0.5">
      <c r="A226">
        <v>225</v>
      </c>
      <c r="B226" t="s">
        <v>224</v>
      </c>
      <c r="C226">
        <v>45</v>
      </c>
      <c r="D226">
        <v>55</v>
      </c>
      <c r="E226">
        <v>45</v>
      </c>
      <c r="F226">
        <v>65</v>
      </c>
      <c r="G226">
        <v>45</v>
      </c>
      <c r="H226">
        <v>75</v>
      </c>
      <c r="I226">
        <f t="shared" si="6"/>
        <v>330</v>
      </c>
      <c r="J226">
        <f>IFERROR('Gen III'!I226/'Gen III Original Stats'!I226,1)</f>
        <v>1.8181818181818181</v>
      </c>
      <c r="L226">
        <v>225</v>
      </c>
      <c r="M226">
        <v>82</v>
      </c>
      <c r="N226">
        <v>100</v>
      </c>
      <c r="O226">
        <v>82</v>
      </c>
      <c r="P226">
        <v>118</v>
      </c>
      <c r="Q226">
        <v>82</v>
      </c>
      <c r="R226">
        <v>136</v>
      </c>
      <c r="S226" t="s">
        <v>1077</v>
      </c>
      <c r="T226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</v>
      </c>
    </row>
    <row r="227" spans="1:20" x14ac:dyDescent="0.5">
      <c r="A227">
        <v>226</v>
      </c>
      <c r="B227" t="s">
        <v>225</v>
      </c>
      <c r="C227">
        <v>65</v>
      </c>
      <c r="D227">
        <v>40</v>
      </c>
      <c r="E227">
        <v>70</v>
      </c>
      <c r="F227">
        <v>80</v>
      </c>
      <c r="G227">
        <v>140</v>
      </c>
      <c r="H227">
        <v>70</v>
      </c>
      <c r="I227">
        <f t="shared" si="6"/>
        <v>465</v>
      </c>
      <c r="J227">
        <f>IFERROR('Gen III'!I227/'Gen III Original Stats'!I227,1)</f>
        <v>1.2903225806451613</v>
      </c>
      <c r="L227">
        <v>226</v>
      </c>
      <c r="M227">
        <v>84</v>
      </c>
      <c r="N227">
        <v>52</v>
      </c>
      <c r="O227">
        <v>90</v>
      </c>
      <c r="P227">
        <v>103</v>
      </c>
      <c r="Q227">
        <v>181</v>
      </c>
      <c r="R227">
        <v>90</v>
      </c>
      <c r="S227" t="s">
        <v>1077</v>
      </c>
      <c r="T227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</v>
      </c>
    </row>
    <row r="228" spans="1:20" x14ac:dyDescent="0.5">
      <c r="A228">
        <v>227</v>
      </c>
      <c r="B228" t="s">
        <v>226</v>
      </c>
      <c r="C228">
        <v>65</v>
      </c>
      <c r="D228">
        <v>80</v>
      </c>
      <c r="E228">
        <v>140</v>
      </c>
      <c r="F228">
        <v>40</v>
      </c>
      <c r="G228">
        <v>70</v>
      </c>
      <c r="H228">
        <v>70</v>
      </c>
      <c r="I228">
        <f t="shared" si="6"/>
        <v>465</v>
      </c>
      <c r="J228">
        <f>IFERROR('Gen III'!I228/'Gen III Original Stats'!I228,1)</f>
        <v>1.2903225806451613</v>
      </c>
      <c r="L228">
        <v>227</v>
      </c>
      <c r="M228">
        <v>84</v>
      </c>
      <c r="N228">
        <v>103</v>
      </c>
      <c r="O228">
        <v>181</v>
      </c>
      <c r="P228">
        <v>52</v>
      </c>
      <c r="Q228">
        <v>90</v>
      </c>
      <c r="R228">
        <v>90</v>
      </c>
      <c r="S228" t="s">
        <v>1077</v>
      </c>
      <c r="T228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</v>
      </c>
    </row>
    <row r="229" spans="1:20" x14ac:dyDescent="0.5">
      <c r="A229">
        <v>228</v>
      </c>
      <c r="B229" t="s">
        <v>227</v>
      </c>
      <c r="C229">
        <v>45</v>
      </c>
      <c r="D229">
        <v>60</v>
      </c>
      <c r="E229">
        <v>30</v>
      </c>
      <c r="F229">
        <v>80</v>
      </c>
      <c r="G229">
        <v>50</v>
      </c>
      <c r="H229">
        <v>65</v>
      </c>
      <c r="I229">
        <f t="shared" si="6"/>
        <v>330</v>
      </c>
      <c r="J229">
        <f>IFERROR('Gen III'!I229/'Gen III Original Stats'!I229,1)</f>
        <v>1.3636363636363635</v>
      </c>
      <c r="L229">
        <v>228</v>
      </c>
      <c r="M229">
        <v>61</v>
      </c>
      <c r="N229">
        <v>82</v>
      </c>
      <c r="O229">
        <v>41</v>
      </c>
      <c r="P229">
        <v>109</v>
      </c>
      <c r="Q229">
        <v>68</v>
      </c>
      <c r="R229">
        <v>89</v>
      </c>
      <c r="S229" t="s">
        <v>1077</v>
      </c>
      <c r="T229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</v>
      </c>
    </row>
    <row r="230" spans="1:20" x14ac:dyDescent="0.5">
      <c r="A230">
        <v>229</v>
      </c>
      <c r="B230" t="s">
        <v>228</v>
      </c>
      <c r="C230">
        <v>75</v>
      </c>
      <c r="D230">
        <v>90</v>
      </c>
      <c r="E230">
        <v>50</v>
      </c>
      <c r="F230">
        <v>110</v>
      </c>
      <c r="G230">
        <v>80</v>
      </c>
      <c r="H230">
        <v>95</v>
      </c>
      <c r="I230">
        <f t="shared" si="6"/>
        <v>500</v>
      </c>
      <c r="J230">
        <f>IFERROR('Gen III'!I230/'Gen III Original Stats'!I230,1)</f>
        <v>1.2</v>
      </c>
      <c r="L230">
        <v>229</v>
      </c>
      <c r="M230">
        <v>90</v>
      </c>
      <c r="N230">
        <v>108</v>
      </c>
      <c r="O230">
        <v>60</v>
      </c>
      <c r="P230">
        <v>132</v>
      </c>
      <c r="Q230">
        <v>96</v>
      </c>
      <c r="R230">
        <v>114</v>
      </c>
      <c r="S230" t="s">
        <v>1077</v>
      </c>
      <c r="T230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</v>
      </c>
    </row>
    <row r="231" spans="1:20" x14ac:dyDescent="0.5">
      <c r="A231">
        <v>230</v>
      </c>
      <c r="B231" t="s">
        <v>229</v>
      </c>
      <c r="C231">
        <v>75</v>
      </c>
      <c r="D231">
        <v>95</v>
      </c>
      <c r="E231">
        <v>95</v>
      </c>
      <c r="F231">
        <v>95</v>
      </c>
      <c r="G231">
        <v>95</v>
      </c>
      <c r="H231">
        <v>85</v>
      </c>
      <c r="I231">
        <f t="shared" si="6"/>
        <v>540</v>
      </c>
      <c r="J231">
        <f>IFERROR('Gen III'!I231/'Gen III Original Stats'!I231,1)</f>
        <v>1.1129629629629629</v>
      </c>
      <c r="L231">
        <v>230</v>
      </c>
      <c r="M231">
        <v>83</v>
      </c>
      <c r="N231">
        <v>106</v>
      </c>
      <c r="O231">
        <v>106</v>
      </c>
      <c r="P231">
        <v>106</v>
      </c>
      <c r="Q231">
        <v>106</v>
      </c>
      <c r="R231">
        <v>94</v>
      </c>
      <c r="S231" t="s">
        <v>1077</v>
      </c>
      <c r="T231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</v>
      </c>
    </row>
    <row r="232" spans="1:20" x14ac:dyDescent="0.5">
      <c r="A232">
        <v>231</v>
      </c>
      <c r="B232" t="s">
        <v>230</v>
      </c>
      <c r="C232">
        <v>90</v>
      </c>
      <c r="D232">
        <v>60</v>
      </c>
      <c r="E232">
        <v>60</v>
      </c>
      <c r="F232">
        <v>40</v>
      </c>
      <c r="G232">
        <v>40</v>
      </c>
      <c r="H232">
        <v>40</v>
      </c>
      <c r="I232">
        <f t="shared" si="6"/>
        <v>330</v>
      </c>
      <c r="J232">
        <f>IFERROR('Gen III'!I232/'Gen III Original Stats'!I232,1)</f>
        <v>1.3666666666666667</v>
      </c>
      <c r="L232">
        <v>231</v>
      </c>
      <c r="M232">
        <v>122</v>
      </c>
      <c r="N232">
        <v>82</v>
      </c>
      <c r="O232">
        <v>82</v>
      </c>
      <c r="P232">
        <v>55</v>
      </c>
      <c r="Q232">
        <v>55</v>
      </c>
      <c r="R232">
        <v>55</v>
      </c>
      <c r="S232" t="s">
        <v>1077</v>
      </c>
      <c r="T232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</v>
      </c>
    </row>
    <row r="233" spans="1:20" x14ac:dyDescent="0.5">
      <c r="A233">
        <v>232</v>
      </c>
      <c r="B233" t="s">
        <v>231</v>
      </c>
      <c r="C233">
        <v>90</v>
      </c>
      <c r="D233">
        <v>120</v>
      </c>
      <c r="E233">
        <v>120</v>
      </c>
      <c r="F233">
        <v>60</v>
      </c>
      <c r="G233">
        <v>60</v>
      </c>
      <c r="H233">
        <v>50</v>
      </c>
      <c r="I233">
        <f t="shared" si="6"/>
        <v>500</v>
      </c>
      <c r="J233">
        <f>IFERROR('Gen III'!I233/'Gen III Original Stats'!I233,1)</f>
        <v>1.2</v>
      </c>
      <c r="L233">
        <v>232</v>
      </c>
      <c r="M233">
        <v>108</v>
      </c>
      <c r="N233">
        <v>144</v>
      </c>
      <c r="O233">
        <v>144</v>
      </c>
      <c r="P233">
        <v>72</v>
      </c>
      <c r="Q233">
        <v>72</v>
      </c>
      <c r="R233">
        <v>60</v>
      </c>
      <c r="S233" t="s">
        <v>1077</v>
      </c>
      <c r="T233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</v>
      </c>
    </row>
    <row r="234" spans="1:20" x14ac:dyDescent="0.5">
      <c r="A234">
        <v>233</v>
      </c>
      <c r="B234" t="s">
        <v>232</v>
      </c>
      <c r="C234">
        <v>85</v>
      </c>
      <c r="D234">
        <v>80</v>
      </c>
      <c r="E234">
        <v>90</v>
      </c>
      <c r="F234">
        <v>105</v>
      </c>
      <c r="G234">
        <v>95</v>
      </c>
      <c r="H234">
        <v>60</v>
      </c>
      <c r="I234">
        <f t="shared" si="6"/>
        <v>515</v>
      </c>
      <c r="J234">
        <f>IFERROR('Gen III'!I234/'Gen III Original Stats'!I234,1)</f>
        <v>1.1650485436893203</v>
      </c>
      <c r="L234">
        <v>233</v>
      </c>
      <c r="M234">
        <v>99</v>
      </c>
      <c r="N234">
        <v>93</v>
      </c>
      <c r="O234">
        <v>105</v>
      </c>
      <c r="P234">
        <v>122</v>
      </c>
      <c r="Q234">
        <v>111</v>
      </c>
      <c r="R234">
        <v>70</v>
      </c>
      <c r="S234" t="s">
        <v>1077</v>
      </c>
      <c r="T234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</v>
      </c>
    </row>
    <row r="235" spans="1:20" x14ac:dyDescent="0.5">
      <c r="A235">
        <v>234</v>
      </c>
      <c r="B235" t="s">
        <v>233</v>
      </c>
      <c r="C235">
        <v>73</v>
      </c>
      <c r="D235">
        <v>95</v>
      </c>
      <c r="E235">
        <v>62</v>
      </c>
      <c r="F235">
        <v>85</v>
      </c>
      <c r="G235">
        <v>65</v>
      </c>
      <c r="H235">
        <v>85</v>
      </c>
      <c r="I235">
        <f t="shared" si="6"/>
        <v>465</v>
      </c>
      <c r="J235">
        <f>IFERROR('Gen III'!I235/'Gen III Original Stats'!I235,1)</f>
        <v>1.2924731182795699</v>
      </c>
      <c r="L235">
        <v>234</v>
      </c>
      <c r="M235">
        <v>94</v>
      </c>
      <c r="N235">
        <v>123</v>
      </c>
      <c r="O235">
        <v>80</v>
      </c>
      <c r="P235">
        <v>110</v>
      </c>
      <c r="Q235">
        <v>84</v>
      </c>
      <c r="R235">
        <v>110</v>
      </c>
      <c r="S235" t="s">
        <v>1077</v>
      </c>
      <c r="T235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</v>
      </c>
    </row>
    <row r="236" spans="1:20" x14ac:dyDescent="0.5">
      <c r="A236">
        <v>235</v>
      </c>
      <c r="B236" t="s">
        <v>234</v>
      </c>
      <c r="C236">
        <v>55</v>
      </c>
      <c r="D236">
        <v>20</v>
      </c>
      <c r="E236">
        <v>35</v>
      </c>
      <c r="F236">
        <v>20</v>
      </c>
      <c r="G236">
        <v>45</v>
      </c>
      <c r="H236">
        <v>75</v>
      </c>
      <c r="I236">
        <f t="shared" si="6"/>
        <v>250</v>
      </c>
      <c r="J236">
        <f>IFERROR('Gen III'!I236/'Gen III Original Stats'!I236,1)</f>
        <v>2.4</v>
      </c>
      <c r="L236">
        <v>235</v>
      </c>
      <c r="M236">
        <v>132</v>
      </c>
      <c r="N236">
        <v>48</v>
      </c>
      <c r="O236">
        <v>84</v>
      </c>
      <c r="P236">
        <v>48</v>
      </c>
      <c r="Q236">
        <v>108</v>
      </c>
      <c r="R236">
        <v>180</v>
      </c>
      <c r="S236" t="s">
        <v>1077</v>
      </c>
      <c r="T236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</v>
      </c>
    </row>
    <row r="237" spans="1:20" x14ac:dyDescent="0.5">
      <c r="A237">
        <v>236</v>
      </c>
      <c r="B237" t="s">
        <v>235</v>
      </c>
      <c r="C237">
        <v>35</v>
      </c>
      <c r="D237">
        <v>35</v>
      </c>
      <c r="E237">
        <v>35</v>
      </c>
      <c r="F237">
        <v>35</v>
      </c>
      <c r="G237">
        <v>35</v>
      </c>
      <c r="H237">
        <v>35</v>
      </c>
      <c r="I237">
        <f t="shared" si="6"/>
        <v>210</v>
      </c>
      <c r="J237">
        <f>IFERROR('Gen III'!I237/'Gen III Original Stats'!I237,1)</f>
        <v>2.1428571428571428</v>
      </c>
      <c r="L237">
        <v>236</v>
      </c>
      <c r="M237">
        <v>75</v>
      </c>
      <c r="N237">
        <v>75</v>
      </c>
      <c r="O237">
        <v>75</v>
      </c>
      <c r="P237">
        <v>75</v>
      </c>
      <c r="Q237">
        <v>75</v>
      </c>
      <c r="R237">
        <v>75</v>
      </c>
      <c r="S237" t="s">
        <v>1077</v>
      </c>
      <c r="T237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</v>
      </c>
    </row>
    <row r="238" spans="1:20" x14ac:dyDescent="0.5">
      <c r="A238">
        <v>237</v>
      </c>
      <c r="B238" t="s">
        <v>236</v>
      </c>
      <c r="C238">
        <v>50</v>
      </c>
      <c r="D238">
        <v>95</v>
      </c>
      <c r="E238">
        <v>95</v>
      </c>
      <c r="F238">
        <v>35</v>
      </c>
      <c r="G238">
        <v>110</v>
      </c>
      <c r="H238">
        <v>70</v>
      </c>
      <c r="I238">
        <f t="shared" si="6"/>
        <v>455</v>
      </c>
      <c r="J238">
        <f>IFERROR('Gen III'!I238/'Gen III Original Stats'!I238,1)</f>
        <v>1.3164835164835165</v>
      </c>
      <c r="L238">
        <v>237</v>
      </c>
      <c r="M238">
        <v>66</v>
      </c>
      <c r="N238">
        <v>125</v>
      </c>
      <c r="O238">
        <v>125</v>
      </c>
      <c r="P238">
        <v>46</v>
      </c>
      <c r="Q238">
        <v>145</v>
      </c>
      <c r="R238">
        <v>92</v>
      </c>
      <c r="S238" t="s">
        <v>1077</v>
      </c>
      <c r="T238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</v>
      </c>
    </row>
    <row r="239" spans="1:20" x14ac:dyDescent="0.5">
      <c r="A239">
        <v>238</v>
      </c>
      <c r="B239" t="s">
        <v>237</v>
      </c>
      <c r="C239">
        <v>45</v>
      </c>
      <c r="D239">
        <v>30</v>
      </c>
      <c r="E239">
        <v>15</v>
      </c>
      <c r="F239">
        <v>85</v>
      </c>
      <c r="G239">
        <v>65</v>
      </c>
      <c r="H239">
        <v>65</v>
      </c>
      <c r="I239">
        <f t="shared" si="6"/>
        <v>305</v>
      </c>
      <c r="J239">
        <f>IFERROR('Gen III'!I239/'Gen III Original Stats'!I239,1)</f>
        <v>1.4721311475409835</v>
      </c>
      <c r="L239">
        <v>238</v>
      </c>
      <c r="M239">
        <v>66</v>
      </c>
      <c r="N239">
        <v>44</v>
      </c>
      <c r="O239">
        <v>22</v>
      </c>
      <c r="P239">
        <v>125</v>
      </c>
      <c r="Q239">
        <v>96</v>
      </c>
      <c r="R239">
        <v>96</v>
      </c>
      <c r="S239" t="s">
        <v>1077</v>
      </c>
      <c r="T239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</v>
      </c>
    </row>
    <row r="240" spans="1:20" x14ac:dyDescent="0.5">
      <c r="A240">
        <v>239</v>
      </c>
      <c r="B240" t="s">
        <v>238</v>
      </c>
      <c r="C240">
        <v>45</v>
      </c>
      <c r="D240">
        <v>63</v>
      </c>
      <c r="E240">
        <v>37</v>
      </c>
      <c r="F240">
        <v>65</v>
      </c>
      <c r="G240">
        <v>55</v>
      </c>
      <c r="H240">
        <v>95</v>
      </c>
      <c r="I240">
        <f t="shared" si="6"/>
        <v>360</v>
      </c>
      <c r="J240">
        <f>IFERROR('Gen III'!I240/'Gen III Original Stats'!I240,1)</f>
        <v>0.83333333333333337</v>
      </c>
      <c r="L240">
        <v>239</v>
      </c>
      <c r="M240">
        <v>38</v>
      </c>
      <c r="N240">
        <v>52</v>
      </c>
      <c r="O240">
        <v>31</v>
      </c>
      <c r="P240">
        <v>54</v>
      </c>
      <c r="Q240">
        <v>46</v>
      </c>
      <c r="R240">
        <v>79</v>
      </c>
      <c r="S240" t="s">
        <v>1077</v>
      </c>
      <c r="T240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</v>
      </c>
    </row>
    <row r="241" spans="1:20" x14ac:dyDescent="0.5">
      <c r="A241">
        <v>240</v>
      </c>
      <c r="B241" t="s">
        <v>239</v>
      </c>
      <c r="C241">
        <v>45</v>
      </c>
      <c r="D241">
        <v>75</v>
      </c>
      <c r="E241">
        <v>37</v>
      </c>
      <c r="F241">
        <v>70</v>
      </c>
      <c r="G241">
        <v>55</v>
      </c>
      <c r="H241">
        <v>83</v>
      </c>
      <c r="I241">
        <f t="shared" si="6"/>
        <v>365</v>
      </c>
      <c r="J241">
        <f>IFERROR('Gen III'!I241/'Gen III Original Stats'!I241,1)</f>
        <v>0.82191780821917804</v>
      </c>
      <c r="L241">
        <v>240</v>
      </c>
      <c r="M241">
        <v>37</v>
      </c>
      <c r="N241">
        <v>62</v>
      </c>
      <c r="O241">
        <v>30</v>
      </c>
      <c r="P241">
        <v>58</v>
      </c>
      <c r="Q241">
        <v>45</v>
      </c>
      <c r="R241">
        <v>68</v>
      </c>
      <c r="S241" t="s">
        <v>1077</v>
      </c>
      <c r="T241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</v>
      </c>
    </row>
    <row r="242" spans="1:20" x14ac:dyDescent="0.5">
      <c r="A242">
        <v>241</v>
      </c>
      <c r="B242" t="s">
        <v>240</v>
      </c>
      <c r="C242">
        <v>95</v>
      </c>
      <c r="D242">
        <v>80</v>
      </c>
      <c r="E242">
        <v>105</v>
      </c>
      <c r="F242">
        <v>40</v>
      </c>
      <c r="G242">
        <v>70</v>
      </c>
      <c r="H242">
        <v>100</v>
      </c>
      <c r="I242">
        <f t="shared" si="6"/>
        <v>490</v>
      </c>
      <c r="J242">
        <f>IFERROR('Gen III'!I242/'Gen III Original Stats'!I242,1)</f>
        <v>1.2244897959183674</v>
      </c>
      <c r="L242">
        <v>241</v>
      </c>
      <c r="M242">
        <v>116</v>
      </c>
      <c r="N242">
        <v>98</v>
      </c>
      <c r="O242">
        <v>129</v>
      </c>
      <c r="P242">
        <v>49</v>
      </c>
      <c r="Q242">
        <v>86</v>
      </c>
      <c r="R242">
        <v>122</v>
      </c>
      <c r="S242" t="s">
        <v>1077</v>
      </c>
      <c r="T242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</v>
      </c>
    </row>
    <row r="243" spans="1:20" x14ac:dyDescent="0.5">
      <c r="A243">
        <v>242</v>
      </c>
      <c r="B243" t="s">
        <v>241</v>
      </c>
      <c r="C243">
        <v>255</v>
      </c>
      <c r="D243">
        <v>10</v>
      </c>
      <c r="E243">
        <v>10</v>
      </c>
      <c r="F243">
        <v>75</v>
      </c>
      <c r="G243">
        <v>135</v>
      </c>
      <c r="H243">
        <v>55</v>
      </c>
      <c r="I243">
        <f t="shared" si="6"/>
        <v>540</v>
      </c>
      <c r="J243">
        <f>IFERROR('Gen III'!I243/'Gen III Original Stats'!I243,1)</f>
        <v>1.1129629629629629</v>
      </c>
      <c r="L243">
        <v>242</v>
      </c>
      <c r="M243">
        <v>255</v>
      </c>
      <c r="N243">
        <v>17</v>
      </c>
      <c r="O243">
        <v>17</v>
      </c>
      <c r="P243">
        <v>89</v>
      </c>
      <c r="Q243">
        <v>156</v>
      </c>
      <c r="R243">
        <v>67</v>
      </c>
      <c r="S243" t="s">
        <v>1077</v>
      </c>
      <c r="T243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</v>
      </c>
    </row>
    <row r="244" spans="1:20" x14ac:dyDescent="0.5">
      <c r="A244">
        <v>243</v>
      </c>
      <c r="B244" t="s">
        <v>242</v>
      </c>
      <c r="C244">
        <v>90</v>
      </c>
      <c r="D244">
        <v>85</v>
      </c>
      <c r="E244">
        <v>75</v>
      </c>
      <c r="F244">
        <v>115</v>
      </c>
      <c r="G244">
        <v>100</v>
      </c>
      <c r="H244">
        <v>115</v>
      </c>
      <c r="I244">
        <f t="shared" si="6"/>
        <v>580</v>
      </c>
      <c r="J244">
        <f>IFERROR('Gen III'!I244/'Gen III Original Stats'!I244,1)</f>
        <v>1.0344827586206897</v>
      </c>
      <c r="L244">
        <v>243</v>
      </c>
      <c r="M244">
        <v>93</v>
      </c>
      <c r="N244">
        <v>88</v>
      </c>
      <c r="O244">
        <v>78</v>
      </c>
      <c r="P244">
        <v>119</v>
      </c>
      <c r="Q244">
        <v>103</v>
      </c>
      <c r="R244">
        <v>119</v>
      </c>
      <c r="S244" t="s">
        <v>1077</v>
      </c>
      <c r="T244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</v>
      </c>
    </row>
    <row r="245" spans="1:20" x14ac:dyDescent="0.5">
      <c r="A245">
        <v>244</v>
      </c>
      <c r="B245" t="s">
        <v>243</v>
      </c>
      <c r="C245">
        <v>115</v>
      </c>
      <c r="D245">
        <v>115</v>
      </c>
      <c r="E245">
        <v>85</v>
      </c>
      <c r="F245">
        <v>90</v>
      </c>
      <c r="G245">
        <v>75</v>
      </c>
      <c r="H245">
        <v>100</v>
      </c>
      <c r="I245">
        <f t="shared" si="6"/>
        <v>580</v>
      </c>
      <c r="J245">
        <f>IFERROR('Gen III'!I245/'Gen III Original Stats'!I245,1)</f>
        <v>1.0344827586206897</v>
      </c>
      <c r="L245">
        <v>244</v>
      </c>
      <c r="M245">
        <v>119</v>
      </c>
      <c r="N245">
        <v>119</v>
      </c>
      <c r="O245">
        <v>88</v>
      </c>
      <c r="P245">
        <v>93</v>
      </c>
      <c r="Q245">
        <v>78</v>
      </c>
      <c r="R245">
        <v>103</v>
      </c>
      <c r="S245" t="s">
        <v>1077</v>
      </c>
      <c r="T245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</v>
      </c>
    </row>
    <row r="246" spans="1:20" x14ac:dyDescent="0.5">
      <c r="A246">
        <v>245</v>
      </c>
      <c r="B246" t="s">
        <v>244</v>
      </c>
      <c r="C246">
        <v>100</v>
      </c>
      <c r="D246">
        <v>75</v>
      </c>
      <c r="E246">
        <v>115</v>
      </c>
      <c r="F246">
        <v>90</v>
      </c>
      <c r="G246">
        <v>115</v>
      </c>
      <c r="H246">
        <v>85</v>
      </c>
      <c r="I246">
        <f t="shared" si="6"/>
        <v>580</v>
      </c>
      <c r="J246">
        <f>IFERROR('Gen III'!I246/'Gen III Original Stats'!I246,1)</f>
        <v>1.0344827586206897</v>
      </c>
      <c r="L246">
        <v>245</v>
      </c>
      <c r="M246">
        <v>103</v>
      </c>
      <c r="N246">
        <v>78</v>
      </c>
      <c r="O246">
        <v>119</v>
      </c>
      <c r="P246">
        <v>93</v>
      </c>
      <c r="Q246">
        <v>119</v>
      </c>
      <c r="R246">
        <v>88</v>
      </c>
      <c r="S246" t="s">
        <v>1077</v>
      </c>
      <c r="T246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</v>
      </c>
    </row>
    <row r="247" spans="1:20" x14ac:dyDescent="0.5">
      <c r="A247">
        <v>246</v>
      </c>
      <c r="B247" t="s">
        <v>245</v>
      </c>
      <c r="C247">
        <v>50</v>
      </c>
      <c r="D247">
        <v>64</v>
      </c>
      <c r="E247">
        <v>50</v>
      </c>
      <c r="F247">
        <v>45</v>
      </c>
      <c r="G247">
        <v>50</v>
      </c>
      <c r="H247">
        <v>41</v>
      </c>
      <c r="I247">
        <f t="shared" si="6"/>
        <v>300</v>
      </c>
      <c r="J247">
        <f>IFERROR('Gen III'!I247/'Gen III Original Stats'!I247,1)</f>
        <v>1</v>
      </c>
      <c r="L247">
        <v>246</v>
      </c>
      <c r="M247">
        <v>50</v>
      </c>
      <c r="N247">
        <v>64</v>
      </c>
      <c r="O247">
        <v>50</v>
      </c>
      <c r="P247">
        <v>45</v>
      </c>
      <c r="Q247">
        <v>50</v>
      </c>
      <c r="R247">
        <v>41</v>
      </c>
      <c r="S247" t="s">
        <v>1077</v>
      </c>
      <c r="T247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</v>
      </c>
    </row>
    <row r="248" spans="1:20" x14ac:dyDescent="0.5">
      <c r="A248">
        <v>247</v>
      </c>
      <c r="B248" t="s">
        <v>246</v>
      </c>
      <c r="C248">
        <v>70</v>
      </c>
      <c r="D248">
        <v>84</v>
      </c>
      <c r="E248">
        <v>70</v>
      </c>
      <c r="F248">
        <v>65</v>
      </c>
      <c r="G248">
        <v>70</v>
      </c>
      <c r="H248">
        <v>51</v>
      </c>
      <c r="I248">
        <f t="shared" si="6"/>
        <v>410</v>
      </c>
      <c r="J248">
        <f>IFERROR('Gen III'!I248/'Gen III Original Stats'!I248,1)</f>
        <v>1.0975609756097562</v>
      </c>
      <c r="L248">
        <v>247</v>
      </c>
      <c r="M248">
        <v>77</v>
      </c>
      <c r="N248">
        <v>92</v>
      </c>
      <c r="O248">
        <v>77</v>
      </c>
      <c r="P248">
        <v>71</v>
      </c>
      <c r="Q248">
        <v>77</v>
      </c>
      <c r="R248">
        <v>56</v>
      </c>
      <c r="S248" t="s">
        <v>1077</v>
      </c>
      <c r="T248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</v>
      </c>
    </row>
    <row r="249" spans="1:20" x14ac:dyDescent="0.5">
      <c r="A249">
        <v>248</v>
      </c>
      <c r="B249" t="s">
        <v>247</v>
      </c>
      <c r="C249">
        <v>100</v>
      </c>
      <c r="D249">
        <v>134</v>
      </c>
      <c r="E249">
        <v>110</v>
      </c>
      <c r="F249">
        <v>95</v>
      </c>
      <c r="G249">
        <v>100</v>
      </c>
      <c r="H249">
        <v>61</v>
      </c>
      <c r="I249">
        <f t="shared" si="6"/>
        <v>600</v>
      </c>
      <c r="J249">
        <f>IFERROR('Gen III'!I249/'Gen III Original Stats'!I249,1)</f>
        <v>1</v>
      </c>
      <c r="L249">
        <v>248</v>
      </c>
      <c r="M249">
        <v>100</v>
      </c>
      <c r="N249">
        <v>134</v>
      </c>
      <c r="O249">
        <v>110</v>
      </c>
      <c r="P249">
        <v>95</v>
      </c>
      <c r="Q249">
        <v>100</v>
      </c>
      <c r="R249">
        <v>61</v>
      </c>
      <c r="S249" t="s">
        <v>1077</v>
      </c>
      <c r="T249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</v>
      </c>
    </row>
    <row r="250" spans="1:20" x14ac:dyDescent="0.5">
      <c r="A250">
        <v>249</v>
      </c>
      <c r="B250" t="s">
        <v>248</v>
      </c>
      <c r="C250">
        <v>106</v>
      </c>
      <c r="D250">
        <v>90</v>
      </c>
      <c r="E250">
        <v>130</v>
      </c>
      <c r="F250">
        <v>90</v>
      </c>
      <c r="G250">
        <v>154</v>
      </c>
      <c r="H250">
        <v>110</v>
      </c>
      <c r="I250">
        <f t="shared" si="6"/>
        <v>680</v>
      </c>
      <c r="J250">
        <f>IFERROR('Gen III'!I250/'Gen III Original Stats'!I250,1)</f>
        <v>1</v>
      </c>
      <c r="L250">
        <v>249</v>
      </c>
      <c r="M250">
        <v>106</v>
      </c>
      <c r="N250">
        <v>90</v>
      </c>
      <c r="O250">
        <v>130</v>
      </c>
      <c r="P250">
        <v>90</v>
      </c>
      <c r="Q250">
        <v>154</v>
      </c>
      <c r="R250">
        <v>110</v>
      </c>
      <c r="S250" t="s">
        <v>1077</v>
      </c>
      <c r="T250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</v>
      </c>
    </row>
    <row r="251" spans="1:20" x14ac:dyDescent="0.5">
      <c r="A251">
        <v>250</v>
      </c>
      <c r="B251" t="s">
        <v>249</v>
      </c>
      <c r="C251">
        <v>106</v>
      </c>
      <c r="D251">
        <v>130</v>
      </c>
      <c r="E251">
        <v>90</v>
      </c>
      <c r="F251">
        <v>110</v>
      </c>
      <c r="G251">
        <v>154</v>
      </c>
      <c r="H251">
        <v>90</v>
      </c>
      <c r="I251">
        <f t="shared" si="6"/>
        <v>680</v>
      </c>
      <c r="J251">
        <f>IFERROR('Gen III'!I251/'Gen III Original Stats'!I251,1)</f>
        <v>1</v>
      </c>
      <c r="L251">
        <v>250</v>
      </c>
      <c r="M251">
        <v>106</v>
      </c>
      <c r="N251">
        <v>130</v>
      </c>
      <c r="O251">
        <v>90</v>
      </c>
      <c r="P251">
        <v>110</v>
      </c>
      <c r="Q251">
        <v>154</v>
      </c>
      <c r="R251">
        <v>90</v>
      </c>
      <c r="S251" t="s">
        <v>1077</v>
      </c>
      <c r="T251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</v>
      </c>
    </row>
    <row r="252" spans="1:20" x14ac:dyDescent="0.5">
      <c r="A252">
        <v>251</v>
      </c>
      <c r="B252" t="s">
        <v>250</v>
      </c>
      <c r="C252">
        <v>100</v>
      </c>
      <c r="D252">
        <v>100</v>
      </c>
      <c r="E252">
        <v>100</v>
      </c>
      <c r="F252">
        <v>100</v>
      </c>
      <c r="G252">
        <v>100</v>
      </c>
      <c r="H252">
        <v>100</v>
      </c>
      <c r="I252">
        <f t="shared" si="6"/>
        <v>600</v>
      </c>
      <c r="J252">
        <f>IFERROR('Gen III'!I252/'Gen III Original Stats'!I252,1)</f>
        <v>1</v>
      </c>
      <c r="L252">
        <v>251</v>
      </c>
      <c r="M252">
        <v>100</v>
      </c>
      <c r="N252">
        <v>100</v>
      </c>
      <c r="O252">
        <v>100</v>
      </c>
      <c r="P252">
        <v>100</v>
      </c>
      <c r="Q252">
        <v>100</v>
      </c>
      <c r="R252">
        <v>100</v>
      </c>
      <c r="S252" t="s">
        <v>1077</v>
      </c>
      <c r="T252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</v>
      </c>
    </row>
    <row r="253" spans="1:20" x14ac:dyDescent="0.5">
      <c r="A253">
        <v>252</v>
      </c>
      <c r="B253" t="s">
        <v>1060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f t="shared" si="6"/>
        <v>0</v>
      </c>
      <c r="J253">
        <f>IFERROR('Gen III'!I253/'Gen III Original Stats'!I253,1)</f>
        <v>1</v>
      </c>
      <c r="L253">
        <v>252</v>
      </c>
      <c r="M253">
        <v>85</v>
      </c>
      <c r="N253">
        <v>92</v>
      </c>
      <c r="O253">
        <v>92</v>
      </c>
      <c r="P253">
        <v>123</v>
      </c>
      <c r="Q253">
        <v>123</v>
      </c>
      <c r="R253">
        <v>85</v>
      </c>
      <c r="S253" t="s">
        <v>1077</v>
      </c>
      <c r="T253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</v>
      </c>
    </row>
    <row r="254" spans="1:20" x14ac:dyDescent="0.5">
      <c r="A254">
        <v>253</v>
      </c>
      <c r="B254" t="s">
        <v>1060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f t="shared" si="6"/>
        <v>0</v>
      </c>
      <c r="J254">
        <f>IFERROR('Gen III'!I254/'Gen III Original Stats'!I254,1)</f>
        <v>1</v>
      </c>
      <c r="L254">
        <v>253</v>
      </c>
      <c r="M254">
        <v>76</v>
      </c>
      <c r="N254">
        <v>101</v>
      </c>
      <c r="O254">
        <v>83</v>
      </c>
      <c r="P254">
        <v>117</v>
      </c>
      <c r="Q254">
        <v>97</v>
      </c>
      <c r="R254">
        <v>126</v>
      </c>
      <c r="S254" t="s">
        <v>1077</v>
      </c>
      <c r="T254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</v>
      </c>
    </row>
    <row r="255" spans="1:20" x14ac:dyDescent="0.5">
      <c r="A255">
        <v>254</v>
      </c>
      <c r="B255" t="s">
        <v>1060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f t="shared" si="6"/>
        <v>0</v>
      </c>
      <c r="J255">
        <f>IFERROR('Gen III'!I255/'Gen III Original Stats'!I255,1)</f>
        <v>1</v>
      </c>
      <c r="L255">
        <v>254</v>
      </c>
      <c r="M255">
        <v>84</v>
      </c>
      <c r="N255">
        <v>92</v>
      </c>
      <c r="O255">
        <v>124</v>
      </c>
      <c r="P255">
        <v>96</v>
      </c>
      <c r="Q255">
        <v>122</v>
      </c>
      <c r="R255">
        <v>82</v>
      </c>
      <c r="S255" t="s">
        <v>1077</v>
      </c>
      <c r="T255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</v>
      </c>
    </row>
    <row r="256" spans="1:20" x14ac:dyDescent="0.5">
      <c r="A256">
        <v>255</v>
      </c>
      <c r="B256" t="s">
        <v>1060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f t="shared" si="6"/>
        <v>0</v>
      </c>
      <c r="J256">
        <f>IFERROR('Gen III'!I256/'Gen III Original Stats'!I256,1)</f>
        <v>1</v>
      </c>
      <c r="L256">
        <v>255</v>
      </c>
      <c r="M256">
        <v>85</v>
      </c>
      <c r="N256">
        <v>92</v>
      </c>
      <c r="O256">
        <v>123</v>
      </c>
      <c r="P256">
        <v>92</v>
      </c>
      <c r="Q256">
        <v>123</v>
      </c>
      <c r="R256">
        <v>85</v>
      </c>
      <c r="S256" t="s">
        <v>1077</v>
      </c>
      <c r="T256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</v>
      </c>
    </row>
    <row r="257" spans="1:20" x14ac:dyDescent="0.5">
      <c r="A257">
        <v>256</v>
      </c>
      <c r="B257" t="s">
        <v>1060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f t="shared" si="6"/>
        <v>0</v>
      </c>
      <c r="J257">
        <f>IFERROR('Gen III'!I257/'Gen III Original Stats'!I257,1)</f>
        <v>1</v>
      </c>
      <c r="L257">
        <v>256</v>
      </c>
      <c r="M257">
        <v>76</v>
      </c>
      <c r="N257">
        <v>101</v>
      </c>
      <c r="O257">
        <v>83</v>
      </c>
      <c r="P257">
        <v>117</v>
      </c>
      <c r="Q257">
        <v>97</v>
      </c>
      <c r="R257">
        <v>126</v>
      </c>
      <c r="S257" t="s">
        <v>1077</v>
      </c>
      <c r="T257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</v>
      </c>
    </row>
    <row r="258" spans="1:20" x14ac:dyDescent="0.5">
      <c r="A258">
        <v>257</v>
      </c>
      <c r="B258" t="s">
        <v>1060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f t="shared" si="6"/>
        <v>0</v>
      </c>
      <c r="J258">
        <f>IFERROR('Gen III'!I258/'Gen III Original Stats'!I258,1)</f>
        <v>1</v>
      </c>
      <c r="L258">
        <v>257</v>
      </c>
      <c r="M258">
        <v>96</v>
      </c>
      <c r="N258">
        <v>124</v>
      </c>
      <c r="O258">
        <v>122</v>
      </c>
      <c r="P258">
        <v>84</v>
      </c>
      <c r="Q258">
        <v>92</v>
      </c>
      <c r="R258">
        <v>82</v>
      </c>
      <c r="S258" t="s">
        <v>1077</v>
      </c>
      <c r="T258" t="str">
        <f t="shared" si="7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</v>
      </c>
    </row>
    <row r="259" spans="1:20" x14ac:dyDescent="0.5">
      <c r="A259">
        <v>258</v>
      </c>
      <c r="B259" t="s">
        <v>1060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f t="shared" ref="I259:I322" si="8">SUM(C259:H259)</f>
        <v>0</v>
      </c>
      <c r="J259">
        <f>IFERROR('Gen III'!I259/'Gen III Original Stats'!I259,1)</f>
        <v>1</v>
      </c>
      <c r="L259">
        <v>258</v>
      </c>
      <c r="M259">
        <v>50</v>
      </c>
      <c r="N259">
        <v>150</v>
      </c>
      <c r="O259">
        <v>50</v>
      </c>
      <c r="P259">
        <v>150</v>
      </c>
      <c r="Q259">
        <v>50</v>
      </c>
      <c r="R259">
        <v>150</v>
      </c>
      <c r="S259" t="s">
        <v>1077</v>
      </c>
      <c r="T259" t="str">
        <f t="shared" ref="T259:T322" si="9">_xlfn.CONCAT(T258,ROUND(J259,2),S259)</f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</v>
      </c>
    </row>
    <row r="260" spans="1:20" x14ac:dyDescent="0.5">
      <c r="A260">
        <v>259</v>
      </c>
      <c r="B260" t="s">
        <v>1060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f t="shared" si="8"/>
        <v>0</v>
      </c>
      <c r="J260">
        <f>IFERROR('Gen III'!I260/'Gen III Original Stats'!I260,1)</f>
        <v>1</v>
      </c>
      <c r="L260">
        <v>259</v>
      </c>
      <c r="M260">
        <v>50</v>
      </c>
      <c r="N260">
        <v>150</v>
      </c>
      <c r="O260">
        <v>50</v>
      </c>
      <c r="P260">
        <v>150</v>
      </c>
      <c r="Q260">
        <v>50</v>
      </c>
      <c r="R260">
        <v>150</v>
      </c>
      <c r="S260" t="s">
        <v>1077</v>
      </c>
      <c r="T260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</v>
      </c>
    </row>
    <row r="261" spans="1:20" x14ac:dyDescent="0.5">
      <c r="A261">
        <v>260</v>
      </c>
      <c r="B261" t="s">
        <v>1060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f t="shared" si="8"/>
        <v>0</v>
      </c>
      <c r="J261">
        <f>IFERROR('Gen III'!I261/'Gen III Original Stats'!I261,1)</f>
        <v>1</v>
      </c>
      <c r="L261">
        <v>260</v>
      </c>
      <c r="M261">
        <v>50</v>
      </c>
      <c r="N261">
        <v>150</v>
      </c>
      <c r="O261">
        <v>50</v>
      </c>
      <c r="P261">
        <v>150</v>
      </c>
      <c r="Q261">
        <v>50</v>
      </c>
      <c r="R261">
        <v>150</v>
      </c>
      <c r="S261" t="s">
        <v>1077</v>
      </c>
      <c r="T261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</v>
      </c>
    </row>
    <row r="262" spans="1:20" x14ac:dyDescent="0.5">
      <c r="A262">
        <v>261</v>
      </c>
      <c r="B262" t="s">
        <v>1060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f t="shared" si="8"/>
        <v>0</v>
      </c>
      <c r="J262">
        <f>IFERROR('Gen III'!I262/'Gen III Original Stats'!I262,1)</f>
        <v>1</v>
      </c>
      <c r="L262">
        <v>261</v>
      </c>
      <c r="M262">
        <v>50</v>
      </c>
      <c r="N262">
        <v>150</v>
      </c>
      <c r="O262">
        <v>50</v>
      </c>
      <c r="P262">
        <v>150</v>
      </c>
      <c r="Q262">
        <v>50</v>
      </c>
      <c r="R262">
        <v>150</v>
      </c>
      <c r="S262" t="s">
        <v>1077</v>
      </c>
      <c r="T262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</v>
      </c>
    </row>
    <row r="263" spans="1:20" x14ac:dyDescent="0.5">
      <c r="A263">
        <v>262</v>
      </c>
      <c r="B263" t="s">
        <v>1060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f t="shared" si="8"/>
        <v>0</v>
      </c>
      <c r="J263">
        <f>IFERROR('Gen III'!I263/'Gen III Original Stats'!I263,1)</f>
        <v>1</v>
      </c>
      <c r="L263">
        <v>262</v>
      </c>
      <c r="M263">
        <v>50</v>
      </c>
      <c r="N263">
        <v>150</v>
      </c>
      <c r="O263">
        <v>50</v>
      </c>
      <c r="P263">
        <v>150</v>
      </c>
      <c r="Q263">
        <v>50</v>
      </c>
      <c r="R263">
        <v>150</v>
      </c>
      <c r="S263" t="s">
        <v>1077</v>
      </c>
      <c r="T263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</v>
      </c>
    </row>
    <row r="264" spans="1:20" x14ac:dyDescent="0.5">
      <c r="A264">
        <v>263</v>
      </c>
      <c r="B264" t="s">
        <v>1060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f t="shared" si="8"/>
        <v>0</v>
      </c>
      <c r="J264">
        <f>IFERROR('Gen III'!I264/'Gen III Original Stats'!I264,1)</f>
        <v>1</v>
      </c>
      <c r="L264">
        <v>263</v>
      </c>
      <c r="M264">
        <v>50</v>
      </c>
      <c r="N264">
        <v>150</v>
      </c>
      <c r="O264">
        <v>50</v>
      </c>
      <c r="P264">
        <v>150</v>
      </c>
      <c r="Q264">
        <v>50</v>
      </c>
      <c r="R264">
        <v>150</v>
      </c>
      <c r="S264" t="s">
        <v>1077</v>
      </c>
      <c r="T264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</v>
      </c>
    </row>
    <row r="265" spans="1:20" x14ac:dyDescent="0.5">
      <c r="A265">
        <v>264</v>
      </c>
      <c r="B265" t="s">
        <v>1060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f t="shared" si="8"/>
        <v>0</v>
      </c>
      <c r="J265">
        <f>IFERROR('Gen III'!I265/'Gen III Original Stats'!I265,1)</f>
        <v>1</v>
      </c>
      <c r="L265">
        <v>264</v>
      </c>
      <c r="M265">
        <v>50</v>
      </c>
      <c r="N265">
        <v>150</v>
      </c>
      <c r="O265">
        <v>50</v>
      </c>
      <c r="P265">
        <v>150</v>
      </c>
      <c r="Q265">
        <v>50</v>
      </c>
      <c r="R265">
        <v>150</v>
      </c>
      <c r="S265" t="s">
        <v>1077</v>
      </c>
      <c r="T265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</v>
      </c>
    </row>
    <row r="266" spans="1:20" x14ac:dyDescent="0.5">
      <c r="A266">
        <v>265</v>
      </c>
      <c r="B266" t="s">
        <v>1060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f t="shared" si="8"/>
        <v>0</v>
      </c>
      <c r="J266">
        <f>IFERROR('Gen III'!I266/'Gen III Original Stats'!I266,1)</f>
        <v>1</v>
      </c>
      <c r="L266">
        <v>265</v>
      </c>
      <c r="M266">
        <v>50</v>
      </c>
      <c r="N266">
        <v>150</v>
      </c>
      <c r="O266">
        <v>50</v>
      </c>
      <c r="P266">
        <v>150</v>
      </c>
      <c r="Q266">
        <v>50</v>
      </c>
      <c r="R266">
        <v>150</v>
      </c>
      <c r="S266" t="s">
        <v>1077</v>
      </c>
      <c r="T266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</v>
      </c>
    </row>
    <row r="267" spans="1:20" x14ac:dyDescent="0.5">
      <c r="A267">
        <v>266</v>
      </c>
      <c r="B267" t="s">
        <v>1060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f t="shared" si="8"/>
        <v>0</v>
      </c>
      <c r="J267">
        <f>IFERROR('Gen III'!I267/'Gen III Original Stats'!I267,1)</f>
        <v>1</v>
      </c>
      <c r="L267">
        <v>266</v>
      </c>
      <c r="M267">
        <v>50</v>
      </c>
      <c r="N267">
        <v>150</v>
      </c>
      <c r="O267">
        <v>50</v>
      </c>
      <c r="P267">
        <v>150</v>
      </c>
      <c r="Q267">
        <v>50</v>
      </c>
      <c r="R267">
        <v>150</v>
      </c>
      <c r="S267" t="s">
        <v>1077</v>
      </c>
      <c r="T267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</v>
      </c>
    </row>
    <row r="268" spans="1:20" x14ac:dyDescent="0.5">
      <c r="A268">
        <v>267</v>
      </c>
      <c r="B268" t="s">
        <v>1060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f t="shared" si="8"/>
        <v>0</v>
      </c>
      <c r="J268">
        <f>IFERROR('Gen III'!I268/'Gen III Original Stats'!I268,1)</f>
        <v>1</v>
      </c>
      <c r="L268">
        <v>267</v>
      </c>
      <c r="M268">
        <v>50</v>
      </c>
      <c r="N268">
        <v>150</v>
      </c>
      <c r="O268">
        <v>50</v>
      </c>
      <c r="P268">
        <v>150</v>
      </c>
      <c r="Q268">
        <v>50</v>
      </c>
      <c r="R268">
        <v>150</v>
      </c>
      <c r="S268" t="s">
        <v>1077</v>
      </c>
      <c r="T268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</v>
      </c>
    </row>
    <row r="269" spans="1:20" x14ac:dyDescent="0.5">
      <c r="A269">
        <v>268</v>
      </c>
      <c r="B269" t="s">
        <v>1060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f t="shared" si="8"/>
        <v>0</v>
      </c>
      <c r="J269">
        <f>IFERROR('Gen III'!I269/'Gen III Original Stats'!I269,1)</f>
        <v>1</v>
      </c>
      <c r="L269">
        <v>268</v>
      </c>
      <c r="M269">
        <v>50</v>
      </c>
      <c r="N269">
        <v>150</v>
      </c>
      <c r="O269">
        <v>50</v>
      </c>
      <c r="P269">
        <v>150</v>
      </c>
      <c r="Q269">
        <v>50</v>
      </c>
      <c r="R269">
        <v>150</v>
      </c>
      <c r="S269" t="s">
        <v>1077</v>
      </c>
      <c r="T269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</v>
      </c>
    </row>
    <row r="270" spans="1:20" x14ac:dyDescent="0.5">
      <c r="A270">
        <v>269</v>
      </c>
      <c r="B270" t="s">
        <v>1060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f t="shared" si="8"/>
        <v>0</v>
      </c>
      <c r="J270">
        <f>IFERROR('Gen III'!I270/'Gen III Original Stats'!I270,1)</f>
        <v>1</v>
      </c>
      <c r="L270">
        <v>269</v>
      </c>
      <c r="M270">
        <v>50</v>
      </c>
      <c r="N270">
        <v>150</v>
      </c>
      <c r="O270">
        <v>50</v>
      </c>
      <c r="P270">
        <v>150</v>
      </c>
      <c r="Q270">
        <v>50</v>
      </c>
      <c r="R270">
        <v>150</v>
      </c>
      <c r="S270" t="s">
        <v>1077</v>
      </c>
      <c r="T270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</v>
      </c>
    </row>
    <row r="271" spans="1:20" x14ac:dyDescent="0.5">
      <c r="A271">
        <v>270</v>
      </c>
      <c r="B271" t="s">
        <v>1060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f t="shared" si="8"/>
        <v>0</v>
      </c>
      <c r="J271">
        <f>IFERROR('Gen III'!I271/'Gen III Original Stats'!I271,1)</f>
        <v>1</v>
      </c>
      <c r="L271">
        <v>270</v>
      </c>
      <c r="M271">
        <v>50</v>
      </c>
      <c r="N271">
        <v>150</v>
      </c>
      <c r="O271">
        <v>50</v>
      </c>
      <c r="P271">
        <v>150</v>
      </c>
      <c r="Q271">
        <v>50</v>
      </c>
      <c r="R271">
        <v>150</v>
      </c>
      <c r="S271" t="s">
        <v>1077</v>
      </c>
      <c r="T271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</v>
      </c>
    </row>
    <row r="272" spans="1:20" x14ac:dyDescent="0.5">
      <c r="A272">
        <v>271</v>
      </c>
      <c r="B272" t="s">
        <v>1060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f t="shared" si="8"/>
        <v>0</v>
      </c>
      <c r="J272">
        <f>IFERROR('Gen III'!I272/'Gen III Original Stats'!I272,1)</f>
        <v>1</v>
      </c>
      <c r="L272">
        <v>271</v>
      </c>
      <c r="M272">
        <v>50</v>
      </c>
      <c r="N272">
        <v>150</v>
      </c>
      <c r="O272">
        <v>50</v>
      </c>
      <c r="P272">
        <v>150</v>
      </c>
      <c r="Q272">
        <v>50</v>
      </c>
      <c r="R272">
        <v>150</v>
      </c>
      <c r="S272" t="s">
        <v>1077</v>
      </c>
      <c r="T272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</v>
      </c>
    </row>
    <row r="273" spans="1:20" x14ac:dyDescent="0.5">
      <c r="A273">
        <v>272</v>
      </c>
      <c r="B273" t="s">
        <v>1060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f t="shared" si="8"/>
        <v>0</v>
      </c>
      <c r="J273">
        <f>IFERROR('Gen III'!I273/'Gen III Original Stats'!I273,1)</f>
        <v>1</v>
      </c>
      <c r="L273">
        <v>272</v>
      </c>
      <c r="M273">
        <v>50</v>
      </c>
      <c r="N273">
        <v>150</v>
      </c>
      <c r="O273">
        <v>50</v>
      </c>
      <c r="P273">
        <v>150</v>
      </c>
      <c r="Q273">
        <v>50</v>
      </c>
      <c r="R273">
        <v>150</v>
      </c>
      <c r="S273" t="s">
        <v>1077</v>
      </c>
      <c r="T273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</v>
      </c>
    </row>
    <row r="274" spans="1:20" x14ac:dyDescent="0.5">
      <c r="A274">
        <v>273</v>
      </c>
      <c r="B274" t="s">
        <v>1060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f t="shared" si="8"/>
        <v>0</v>
      </c>
      <c r="J274">
        <f>IFERROR('Gen III'!I274/'Gen III Original Stats'!I274,1)</f>
        <v>1</v>
      </c>
      <c r="L274">
        <v>273</v>
      </c>
      <c r="M274">
        <v>50</v>
      </c>
      <c r="N274">
        <v>150</v>
      </c>
      <c r="O274">
        <v>50</v>
      </c>
      <c r="P274">
        <v>150</v>
      </c>
      <c r="Q274">
        <v>50</v>
      </c>
      <c r="R274">
        <v>150</v>
      </c>
      <c r="S274" t="s">
        <v>1077</v>
      </c>
      <c r="T274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</v>
      </c>
    </row>
    <row r="275" spans="1:20" x14ac:dyDescent="0.5">
      <c r="A275">
        <v>274</v>
      </c>
      <c r="B275" t="s">
        <v>1060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f t="shared" si="8"/>
        <v>0</v>
      </c>
      <c r="J275">
        <f>IFERROR('Gen III'!I275/'Gen III Original Stats'!I275,1)</f>
        <v>1</v>
      </c>
      <c r="L275">
        <v>274</v>
      </c>
      <c r="M275">
        <v>50</v>
      </c>
      <c r="N275">
        <v>150</v>
      </c>
      <c r="O275">
        <v>50</v>
      </c>
      <c r="P275">
        <v>150</v>
      </c>
      <c r="Q275">
        <v>50</v>
      </c>
      <c r="R275">
        <v>150</v>
      </c>
      <c r="S275" t="s">
        <v>1077</v>
      </c>
      <c r="T275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</v>
      </c>
    </row>
    <row r="276" spans="1:20" x14ac:dyDescent="0.5">
      <c r="A276">
        <v>275</v>
      </c>
      <c r="B276" t="s">
        <v>1060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f t="shared" si="8"/>
        <v>0</v>
      </c>
      <c r="J276">
        <f>IFERROR('Gen III'!I276/'Gen III Original Stats'!I276,1)</f>
        <v>1</v>
      </c>
      <c r="L276">
        <v>275</v>
      </c>
      <c r="M276">
        <v>50</v>
      </c>
      <c r="N276">
        <v>150</v>
      </c>
      <c r="O276">
        <v>50</v>
      </c>
      <c r="P276">
        <v>150</v>
      </c>
      <c r="Q276">
        <v>50</v>
      </c>
      <c r="R276">
        <v>150</v>
      </c>
      <c r="S276" t="s">
        <v>1077</v>
      </c>
      <c r="T276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</v>
      </c>
    </row>
    <row r="277" spans="1:20" x14ac:dyDescent="0.5">
      <c r="A277">
        <v>276</v>
      </c>
      <c r="B277" t="s">
        <v>1060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f t="shared" si="8"/>
        <v>0</v>
      </c>
      <c r="J277">
        <f>IFERROR('Gen III'!I277/'Gen III Original Stats'!I277,1)</f>
        <v>1</v>
      </c>
      <c r="L277">
        <v>276</v>
      </c>
      <c r="M277">
        <v>50</v>
      </c>
      <c r="N277">
        <v>150</v>
      </c>
      <c r="O277">
        <v>50</v>
      </c>
      <c r="P277">
        <v>150</v>
      </c>
      <c r="Q277">
        <v>50</v>
      </c>
      <c r="R277">
        <v>150</v>
      </c>
      <c r="S277" t="s">
        <v>1077</v>
      </c>
      <c r="T277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</v>
      </c>
    </row>
    <row r="278" spans="1:20" x14ac:dyDescent="0.5">
      <c r="A278">
        <v>277</v>
      </c>
      <c r="B278" t="s">
        <v>251</v>
      </c>
      <c r="C278">
        <v>40</v>
      </c>
      <c r="D278">
        <v>45</v>
      </c>
      <c r="E278">
        <v>35</v>
      </c>
      <c r="F278">
        <v>65</v>
      </c>
      <c r="G278">
        <v>55</v>
      </c>
      <c r="H278">
        <v>70</v>
      </c>
      <c r="I278">
        <f t="shared" si="8"/>
        <v>310</v>
      </c>
      <c r="J278">
        <f>IFERROR('Gen III'!I278/'Gen III Original Stats'!I278,1)</f>
        <v>0.97096774193548385</v>
      </c>
      <c r="L278">
        <v>277</v>
      </c>
      <c r="M278">
        <v>39</v>
      </c>
      <c r="N278">
        <v>44</v>
      </c>
      <c r="O278">
        <v>34</v>
      </c>
      <c r="P278">
        <v>63</v>
      </c>
      <c r="Q278">
        <v>53</v>
      </c>
      <c r="R278">
        <v>68</v>
      </c>
      <c r="S278" t="s">
        <v>1077</v>
      </c>
      <c r="T278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</v>
      </c>
    </row>
    <row r="279" spans="1:20" x14ac:dyDescent="0.5">
      <c r="A279">
        <v>278</v>
      </c>
      <c r="B279" t="s">
        <v>252</v>
      </c>
      <c r="C279">
        <v>50</v>
      </c>
      <c r="D279">
        <v>65</v>
      </c>
      <c r="E279">
        <v>45</v>
      </c>
      <c r="F279">
        <v>85</v>
      </c>
      <c r="G279">
        <v>65</v>
      </c>
      <c r="H279">
        <v>95</v>
      </c>
      <c r="I279">
        <f t="shared" si="8"/>
        <v>405</v>
      </c>
      <c r="J279">
        <f>IFERROR('Gen III'!I279/'Gen III Original Stats'!I279,1)</f>
        <v>1.1111111111111112</v>
      </c>
      <c r="L279">
        <v>278</v>
      </c>
      <c r="M279">
        <v>56</v>
      </c>
      <c r="N279">
        <v>72</v>
      </c>
      <c r="O279">
        <v>50</v>
      </c>
      <c r="P279">
        <v>94</v>
      </c>
      <c r="Q279">
        <v>72</v>
      </c>
      <c r="R279">
        <v>106</v>
      </c>
      <c r="S279" t="s">
        <v>1077</v>
      </c>
      <c r="T279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</v>
      </c>
    </row>
    <row r="280" spans="1:20" x14ac:dyDescent="0.5">
      <c r="A280">
        <v>279</v>
      </c>
      <c r="B280" t="s">
        <v>253</v>
      </c>
      <c r="C280">
        <v>70</v>
      </c>
      <c r="D280">
        <v>85</v>
      </c>
      <c r="E280">
        <v>65</v>
      </c>
      <c r="F280">
        <v>105</v>
      </c>
      <c r="G280">
        <v>85</v>
      </c>
      <c r="H280">
        <v>120</v>
      </c>
      <c r="I280">
        <f t="shared" si="8"/>
        <v>530</v>
      </c>
      <c r="J280">
        <f>IFERROR('Gen III'!I280/'Gen III Original Stats'!I280,1)</f>
        <v>1.1320754716981132</v>
      </c>
      <c r="L280">
        <v>279</v>
      </c>
      <c r="M280">
        <v>79</v>
      </c>
      <c r="N280">
        <v>96</v>
      </c>
      <c r="O280">
        <v>74</v>
      </c>
      <c r="P280">
        <v>119</v>
      </c>
      <c r="Q280">
        <v>96</v>
      </c>
      <c r="R280">
        <v>136</v>
      </c>
      <c r="S280" t="s">
        <v>1077</v>
      </c>
      <c r="T280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</v>
      </c>
    </row>
    <row r="281" spans="1:20" x14ac:dyDescent="0.5">
      <c r="A281">
        <v>280</v>
      </c>
      <c r="B281" t="s">
        <v>254</v>
      </c>
      <c r="C281">
        <v>45</v>
      </c>
      <c r="D281">
        <v>60</v>
      </c>
      <c r="E281">
        <v>40</v>
      </c>
      <c r="F281">
        <v>70</v>
      </c>
      <c r="G281">
        <v>50</v>
      </c>
      <c r="H281">
        <v>45</v>
      </c>
      <c r="I281">
        <f t="shared" si="8"/>
        <v>310</v>
      </c>
      <c r="J281">
        <f>IFERROR('Gen III'!I281/'Gen III Original Stats'!I281,1)</f>
        <v>0.97096774193548385</v>
      </c>
      <c r="L281">
        <v>280</v>
      </c>
      <c r="M281">
        <v>44</v>
      </c>
      <c r="N281">
        <v>58</v>
      </c>
      <c r="O281">
        <v>39</v>
      </c>
      <c r="P281">
        <v>68</v>
      </c>
      <c r="Q281">
        <v>48</v>
      </c>
      <c r="R281">
        <v>44</v>
      </c>
      <c r="S281" t="s">
        <v>1077</v>
      </c>
      <c r="T281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</v>
      </c>
    </row>
    <row r="282" spans="1:20" x14ac:dyDescent="0.5">
      <c r="A282">
        <v>281</v>
      </c>
      <c r="B282" t="s">
        <v>255</v>
      </c>
      <c r="C282">
        <v>60</v>
      </c>
      <c r="D282">
        <v>85</v>
      </c>
      <c r="E282">
        <v>60</v>
      </c>
      <c r="F282">
        <v>85</v>
      </c>
      <c r="G282">
        <v>60</v>
      </c>
      <c r="H282">
        <v>55</v>
      </c>
      <c r="I282">
        <f t="shared" si="8"/>
        <v>405</v>
      </c>
      <c r="J282">
        <f>IFERROR('Gen III'!I282/'Gen III Original Stats'!I282,1)</f>
        <v>1.1111111111111112</v>
      </c>
      <c r="L282">
        <v>281</v>
      </c>
      <c r="M282">
        <v>67</v>
      </c>
      <c r="N282">
        <v>94</v>
      </c>
      <c r="O282">
        <v>67</v>
      </c>
      <c r="P282">
        <v>94</v>
      </c>
      <c r="Q282">
        <v>67</v>
      </c>
      <c r="R282">
        <v>61</v>
      </c>
      <c r="S282" t="s">
        <v>1077</v>
      </c>
      <c r="T282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</v>
      </c>
    </row>
    <row r="283" spans="1:20" x14ac:dyDescent="0.5">
      <c r="A283">
        <v>282</v>
      </c>
      <c r="B283" t="s">
        <v>256</v>
      </c>
      <c r="C283">
        <v>80</v>
      </c>
      <c r="D283">
        <v>120</v>
      </c>
      <c r="E283">
        <v>70</v>
      </c>
      <c r="F283">
        <v>110</v>
      </c>
      <c r="G283">
        <v>70</v>
      </c>
      <c r="H283">
        <v>80</v>
      </c>
      <c r="I283">
        <f t="shared" si="8"/>
        <v>530</v>
      </c>
      <c r="J283">
        <f>IFERROR('Gen III'!I283/'Gen III Original Stats'!I283,1)</f>
        <v>1.1339622641509435</v>
      </c>
      <c r="L283">
        <v>282</v>
      </c>
      <c r="M283">
        <v>91</v>
      </c>
      <c r="N283">
        <v>136</v>
      </c>
      <c r="O283">
        <v>79</v>
      </c>
      <c r="P283">
        <v>125</v>
      </c>
      <c r="Q283">
        <v>79</v>
      </c>
      <c r="R283">
        <v>91</v>
      </c>
      <c r="S283" t="s">
        <v>1077</v>
      </c>
      <c r="T283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</v>
      </c>
    </row>
    <row r="284" spans="1:20" x14ac:dyDescent="0.5">
      <c r="A284">
        <v>283</v>
      </c>
      <c r="B284" t="s">
        <v>257</v>
      </c>
      <c r="C284">
        <v>50</v>
      </c>
      <c r="D284">
        <v>70</v>
      </c>
      <c r="E284">
        <v>50</v>
      </c>
      <c r="F284">
        <v>50</v>
      </c>
      <c r="G284">
        <v>50</v>
      </c>
      <c r="H284">
        <v>40</v>
      </c>
      <c r="I284">
        <f t="shared" si="8"/>
        <v>310</v>
      </c>
      <c r="J284">
        <f>IFERROR('Gen III'!I284/'Gen III Original Stats'!I284,1)</f>
        <v>0.96451612903225803</v>
      </c>
      <c r="L284">
        <v>283</v>
      </c>
      <c r="M284">
        <v>48</v>
      </c>
      <c r="N284">
        <v>68</v>
      </c>
      <c r="O284">
        <v>48</v>
      </c>
      <c r="P284">
        <v>48</v>
      </c>
      <c r="Q284">
        <v>48</v>
      </c>
      <c r="R284">
        <v>39</v>
      </c>
      <c r="S284" t="s">
        <v>1077</v>
      </c>
      <c r="T284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</v>
      </c>
    </row>
    <row r="285" spans="1:20" x14ac:dyDescent="0.5">
      <c r="A285">
        <v>284</v>
      </c>
      <c r="B285" t="s">
        <v>258</v>
      </c>
      <c r="C285">
        <v>70</v>
      </c>
      <c r="D285">
        <v>85</v>
      </c>
      <c r="E285">
        <v>70</v>
      </c>
      <c r="F285">
        <v>60</v>
      </c>
      <c r="G285">
        <v>70</v>
      </c>
      <c r="H285">
        <v>50</v>
      </c>
      <c r="I285">
        <f t="shared" si="8"/>
        <v>405</v>
      </c>
      <c r="J285">
        <f>IFERROR('Gen III'!I285/'Gen III Original Stats'!I285,1)</f>
        <v>1.1135802469135803</v>
      </c>
      <c r="L285">
        <v>284</v>
      </c>
      <c r="M285">
        <v>78</v>
      </c>
      <c r="N285">
        <v>94</v>
      </c>
      <c r="O285">
        <v>78</v>
      </c>
      <c r="P285">
        <v>67</v>
      </c>
      <c r="Q285">
        <v>78</v>
      </c>
      <c r="R285">
        <v>56</v>
      </c>
      <c r="S285" t="s">
        <v>1077</v>
      </c>
      <c r="T285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</v>
      </c>
    </row>
    <row r="286" spans="1:20" x14ac:dyDescent="0.5">
      <c r="A286">
        <v>285</v>
      </c>
      <c r="B286" t="s">
        <v>259</v>
      </c>
      <c r="C286">
        <v>100</v>
      </c>
      <c r="D286">
        <v>110</v>
      </c>
      <c r="E286">
        <v>90</v>
      </c>
      <c r="F286">
        <v>85</v>
      </c>
      <c r="G286">
        <v>90</v>
      </c>
      <c r="H286">
        <v>60</v>
      </c>
      <c r="I286">
        <f t="shared" si="8"/>
        <v>535</v>
      </c>
      <c r="J286">
        <f>IFERROR('Gen III'!I286/'Gen III Original Stats'!I286,1)</f>
        <v>1.1196261682242992</v>
      </c>
      <c r="L286">
        <v>285</v>
      </c>
      <c r="M286">
        <v>112</v>
      </c>
      <c r="N286">
        <v>123</v>
      </c>
      <c r="O286">
        <v>101</v>
      </c>
      <c r="P286">
        <v>95</v>
      </c>
      <c r="Q286">
        <v>101</v>
      </c>
      <c r="R286">
        <v>67</v>
      </c>
      <c r="S286" t="s">
        <v>1077</v>
      </c>
      <c r="T286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</v>
      </c>
    </row>
    <row r="287" spans="1:20" x14ac:dyDescent="0.5">
      <c r="A287">
        <v>286</v>
      </c>
      <c r="B287" t="s">
        <v>260</v>
      </c>
      <c r="C287">
        <v>35</v>
      </c>
      <c r="D287">
        <v>55</v>
      </c>
      <c r="E287">
        <v>35</v>
      </c>
      <c r="F287">
        <v>30</v>
      </c>
      <c r="G287">
        <v>30</v>
      </c>
      <c r="H287">
        <v>35</v>
      </c>
      <c r="I287">
        <f t="shared" si="8"/>
        <v>220</v>
      </c>
      <c r="J287">
        <f>IFERROR('Gen III'!I287/'Gen III Original Stats'!I287,1)</f>
        <v>2.0454545454545454</v>
      </c>
      <c r="L287">
        <v>286</v>
      </c>
      <c r="M287">
        <v>72</v>
      </c>
      <c r="N287">
        <v>112</v>
      </c>
      <c r="O287">
        <v>72</v>
      </c>
      <c r="P287">
        <v>61</v>
      </c>
      <c r="Q287">
        <v>61</v>
      </c>
      <c r="R287">
        <v>72</v>
      </c>
      <c r="S287" t="s">
        <v>1077</v>
      </c>
      <c r="T287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</v>
      </c>
    </row>
    <row r="288" spans="1:20" x14ac:dyDescent="0.5">
      <c r="A288">
        <v>287</v>
      </c>
      <c r="B288" t="s">
        <v>261</v>
      </c>
      <c r="C288">
        <v>70</v>
      </c>
      <c r="D288">
        <v>90</v>
      </c>
      <c r="E288">
        <v>70</v>
      </c>
      <c r="F288">
        <v>60</v>
      </c>
      <c r="G288">
        <v>60</v>
      </c>
      <c r="H288">
        <v>70</v>
      </c>
      <c r="I288">
        <f t="shared" si="8"/>
        <v>420</v>
      </c>
      <c r="J288">
        <f>IFERROR('Gen III'!I288/'Gen III Original Stats'!I288,1)</f>
        <v>1.430952380952381</v>
      </c>
      <c r="L288">
        <v>287</v>
      </c>
      <c r="M288">
        <v>100</v>
      </c>
      <c r="N288">
        <v>129</v>
      </c>
      <c r="O288">
        <v>100</v>
      </c>
      <c r="P288">
        <v>86</v>
      </c>
      <c r="Q288">
        <v>86</v>
      </c>
      <c r="R288">
        <v>100</v>
      </c>
      <c r="S288" t="s">
        <v>1077</v>
      </c>
      <c r="T288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</v>
      </c>
    </row>
    <row r="289" spans="1:20" x14ac:dyDescent="0.5">
      <c r="A289">
        <v>288</v>
      </c>
      <c r="B289" t="s">
        <v>262</v>
      </c>
      <c r="C289">
        <v>38</v>
      </c>
      <c r="D289">
        <v>30</v>
      </c>
      <c r="E289">
        <v>41</v>
      </c>
      <c r="F289">
        <v>30</v>
      </c>
      <c r="G289">
        <v>41</v>
      </c>
      <c r="H289">
        <v>60</v>
      </c>
      <c r="I289">
        <f t="shared" si="8"/>
        <v>240</v>
      </c>
      <c r="J289">
        <f>IFERROR('Gen III'!I289/'Gen III Original Stats'!I289,1)</f>
        <v>1.8708333333333333</v>
      </c>
      <c r="L289">
        <v>288</v>
      </c>
      <c r="M289">
        <v>71</v>
      </c>
      <c r="N289">
        <v>56</v>
      </c>
      <c r="O289">
        <v>77</v>
      </c>
      <c r="P289">
        <v>56</v>
      </c>
      <c r="Q289">
        <v>77</v>
      </c>
      <c r="R289">
        <v>112</v>
      </c>
      <c r="S289" t="s">
        <v>1077</v>
      </c>
      <c r="T289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</v>
      </c>
    </row>
    <row r="290" spans="1:20" x14ac:dyDescent="0.5">
      <c r="A290">
        <v>289</v>
      </c>
      <c r="B290" t="s">
        <v>263</v>
      </c>
      <c r="C290">
        <v>78</v>
      </c>
      <c r="D290">
        <v>70</v>
      </c>
      <c r="E290">
        <v>61</v>
      </c>
      <c r="F290">
        <v>50</v>
      </c>
      <c r="G290">
        <v>61</v>
      </c>
      <c r="H290">
        <v>100</v>
      </c>
      <c r="I290">
        <f t="shared" si="8"/>
        <v>420</v>
      </c>
      <c r="J290">
        <f>IFERROR('Gen III'!I290/'Gen III Original Stats'!I290,1)</f>
        <v>1.4261904761904762</v>
      </c>
      <c r="L290">
        <v>289</v>
      </c>
      <c r="M290">
        <v>111</v>
      </c>
      <c r="N290">
        <v>100</v>
      </c>
      <c r="O290">
        <v>87</v>
      </c>
      <c r="P290">
        <v>71</v>
      </c>
      <c r="Q290">
        <v>87</v>
      </c>
      <c r="R290">
        <v>143</v>
      </c>
      <c r="S290" t="s">
        <v>1077</v>
      </c>
      <c r="T290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</v>
      </c>
    </row>
    <row r="291" spans="1:20" x14ac:dyDescent="0.5">
      <c r="A291">
        <v>290</v>
      </c>
      <c r="B291" t="s">
        <v>264</v>
      </c>
      <c r="C291">
        <v>45</v>
      </c>
      <c r="D291">
        <v>45</v>
      </c>
      <c r="E291">
        <v>35</v>
      </c>
      <c r="F291">
        <v>20</v>
      </c>
      <c r="G291">
        <v>30</v>
      </c>
      <c r="H291">
        <v>20</v>
      </c>
      <c r="I291">
        <f t="shared" si="8"/>
        <v>195</v>
      </c>
      <c r="J291">
        <f>IFERROR('Gen III'!I291/'Gen III Original Stats'!I291,1)</f>
        <v>1.5384615384615385</v>
      </c>
      <c r="L291">
        <v>290</v>
      </c>
      <c r="M291">
        <v>69</v>
      </c>
      <c r="N291">
        <v>69</v>
      </c>
      <c r="O291">
        <v>54</v>
      </c>
      <c r="P291">
        <v>31</v>
      </c>
      <c r="Q291">
        <v>46</v>
      </c>
      <c r="R291">
        <v>31</v>
      </c>
      <c r="S291" t="s">
        <v>1077</v>
      </c>
      <c r="T291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</v>
      </c>
    </row>
    <row r="292" spans="1:20" x14ac:dyDescent="0.5">
      <c r="A292">
        <v>291</v>
      </c>
      <c r="B292" t="s">
        <v>265</v>
      </c>
      <c r="C292">
        <v>50</v>
      </c>
      <c r="D292">
        <v>35</v>
      </c>
      <c r="E292">
        <v>55</v>
      </c>
      <c r="F292">
        <v>25</v>
      </c>
      <c r="G292">
        <v>25</v>
      </c>
      <c r="H292">
        <v>15</v>
      </c>
      <c r="I292">
        <f t="shared" si="8"/>
        <v>205</v>
      </c>
      <c r="J292">
        <f>IFERROR('Gen III'!I292/'Gen III Original Stats'!I292,1)</f>
        <v>2.2000000000000002</v>
      </c>
      <c r="L292">
        <v>291</v>
      </c>
      <c r="M292">
        <v>110</v>
      </c>
      <c r="N292">
        <v>77</v>
      </c>
      <c r="O292">
        <v>121</v>
      </c>
      <c r="P292">
        <v>55</v>
      </c>
      <c r="Q292">
        <v>55</v>
      </c>
      <c r="R292">
        <v>33</v>
      </c>
      <c r="S292" t="s">
        <v>1077</v>
      </c>
      <c r="T292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</v>
      </c>
    </row>
    <row r="293" spans="1:20" x14ac:dyDescent="0.5">
      <c r="A293">
        <v>292</v>
      </c>
      <c r="B293" t="s">
        <v>266</v>
      </c>
      <c r="C293">
        <v>60</v>
      </c>
      <c r="D293">
        <v>70</v>
      </c>
      <c r="E293">
        <v>50</v>
      </c>
      <c r="F293">
        <v>90</v>
      </c>
      <c r="G293">
        <v>50</v>
      </c>
      <c r="H293">
        <v>65</v>
      </c>
      <c r="I293">
        <f t="shared" si="8"/>
        <v>385</v>
      </c>
      <c r="J293">
        <f>IFERROR('Gen III'!I293/'Gen III Original Stats'!I293,1)</f>
        <v>1.5584415584415585</v>
      </c>
      <c r="L293">
        <v>292</v>
      </c>
      <c r="M293">
        <v>94</v>
      </c>
      <c r="N293">
        <v>109</v>
      </c>
      <c r="O293">
        <v>78</v>
      </c>
      <c r="P293">
        <v>140</v>
      </c>
      <c r="Q293">
        <v>78</v>
      </c>
      <c r="R293">
        <v>101</v>
      </c>
      <c r="S293" t="s">
        <v>1077</v>
      </c>
      <c r="T293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</v>
      </c>
    </row>
    <row r="294" spans="1:20" x14ac:dyDescent="0.5">
      <c r="A294">
        <v>293</v>
      </c>
      <c r="B294" t="s">
        <v>267</v>
      </c>
      <c r="C294">
        <v>50</v>
      </c>
      <c r="D294">
        <v>35</v>
      </c>
      <c r="E294">
        <v>55</v>
      </c>
      <c r="F294">
        <v>25</v>
      </c>
      <c r="G294">
        <v>25</v>
      </c>
      <c r="H294">
        <v>15</v>
      </c>
      <c r="I294">
        <f t="shared" si="8"/>
        <v>205</v>
      </c>
      <c r="J294">
        <f>IFERROR('Gen III'!I294/'Gen III Original Stats'!I294,1)</f>
        <v>2.2000000000000002</v>
      </c>
      <c r="L294">
        <v>293</v>
      </c>
      <c r="M294">
        <v>110</v>
      </c>
      <c r="N294">
        <v>77</v>
      </c>
      <c r="O294">
        <v>121</v>
      </c>
      <c r="P294">
        <v>55</v>
      </c>
      <c r="Q294">
        <v>55</v>
      </c>
      <c r="R294">
        <v>33</v>
      </c>
      <c r="S294" t="s">
        <v>1077</v>
      </c>
      <c r="T294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</v>
      </c>
    </row>
    <row r="295" spans="1:20" x14ac:dyDescent="0.5">
      <c r="A295">
        <v>294</v>
      </c>
      <c r="B295" t="s">
        <v>268</v>
      </c>
      <c r="C295">
        <v>60</v>
      </c>
      <c r="D295">
        <v>50</v>
      </c>
      <c r="E295">
        <v>70</v>
      </c>
      <c r="F295">
        <v>50</v>
      </c>
      <c r="G295">
        <v>90</v>
      </c>
      <c r="H295">
        <v>65</v>
      </c>
      <c r="I295">
        <f t="shared" si="8"/>
        <v>385</v>
      </c>
      <c r="J295">
        <f>IFERROR('Gen III'!I295/'Gen III Original Stats'!I295,1)</f>
        <v>1.5584415584415585</v>
      </c>
      <c r="L295">
        <v>294</v>
      </c>
      <c r="M295">
        <v>94</v>
      </c>
      <c r="N295">
        <v>78</v>
      </c>
      <c r="O295">
        <v>109</v>
      </c>
      <c r="P295">
        <v>78</v>
      </c>
      <c r="Q295">
        <v>140</v>
      </c>
      <c r="R295">
        <v>101</v>
      </c>
      <c r="S295" t="s">
        <v>1077</v>
      </c>
      <c r="T295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</v>
      </c>
    </row>
    <row r="296" spans="1:20" x14ac:dyDescent="0.5">
      <c r="A296">
        <v>295</v>
      </c>
      <c r="B296" t="s">
        <v>269</v>
      </c>
      <c r="C296">
        <v>40</v>
      </c>
      <c r="D296">
        <v>30</v>
      </c>
      <c r="E296">
        <v>30</v>
      </c>
      <c r="F296">
        <v>40</v>
      </c>
      <c r="G296">
        <v>50</v>
      </c>
      <c r="H296">
        <v>30</v>
      </c>
      <c r="I296">
        <f t="shared" si="8"/>
        <v>220</v>
      </c>
      <c r="J296">
        <f>IFERROR('Gen III'!I296/'Gen III Original Stats'!I296,1)</f>
        <v>1.3681818181818182</v>
      </c>
      <c r="L296">
        <v>295</v>
      </c>
      <c r="M296">
        <v>55</v>
      </c>
      <c r="N296">
        <v>41</v>
      </c>
      <c r="O296">
        <v>41</v>
      </c>
      <c r="P296">
        <v>55</v>
      </c>
      <c r="Q296">
        <v>68</v>
      </c>
      <c r="R296">
        <v>41</v>
      </c>
      <c r="S296" t="s">
        <v>1077</v>
      </c>
      <c r="T296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</v>
      </c>
    </row>
    <row r="297" spans="1:20" x14ac:dyDescent="0.5">
      <c r="A297">
        <v>296</v>
      </c>
      <c r="B297" t="s">
        <v>270</v>
      </c>
      <c r="C297">
        <v>60</v>
      </c>
      <c r="D297">
        <v>50</v>
      </c>
      <c r="E297">
        <v>50</v>
      </c>
      <c r="F297">
        <v>60</v>
      </c>
      <c r="G297">
        <v>70</v>
      </c>
      <c r="H297">
        <v>50</v>
      </c>
      <c r="I297">
        <f t="shared" si="8"/>
        <v>340</v>
      </c>
      <c r="J297">
        <f>IFERROR('Gen III'!I297/'Gen III Original Stats'!I297,1)</f>
        <v>1.3205882352941176</v>
      </c>
      <c r="L297">
        <v>296</v>
      </c>
      <c r="M297">
        <v>79</v>
      </c>
      <c r="N297">
        <v>66</v>
      </c>
      <c r="O297">
        <v>66</v>
      </c>
      <c r="P297">
        <v>79</v>
      </c>
      <c r="Q297">
        <v>93</v>
      </c>
      <c r="R297">
        <v>66</v>
      </c>
      <c r="S297" t="s">
        <v>1077</v>
      </c>
      <c r="T297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</v>
      </c>
    </row>
    <row r="298" spans="1:20" x14ac:dyDescent="0.5">
      <c r="A298">
        <v>297</v>
      </c>
      <c r="B298" t="s">
        <v>271</v>
      </c>
      <c r="C298">
        <v>80</v>
      </c>
      <c r="D298">
        <v>70</v>
      </c>
      <c r="E298">
        <v>70</v>
      </c>
      <c r="F298">
        <v>90</v>
      </c>
      <c r="G298">
        <v>100</v>
      </c>
      <c r="H298">
        <v>70</v>
      </c>
      <c r="I298">
        <f t="shared" si="8"/>
        <v>480</v>
      </c>
      <c r="J298">
        <f>IFERROR('Gen III'!I298/'Gen III Original Stats'!I298,1)</f>
        <v>1.2520833333333334</v>
      </c>
      <c r="L298">
        <v>297</v>
      </c>
      <c r="M298">
        <v>100</v>
      </c>
      <c r="N298">
        <v>88</v>
      </c>
      <c r="O298">
        <v>88</v>
      </c>
      <c r="P298">
        <v>112</v>
      </c>
      <c r="Q298">
        <v>125</v>
      </c>
      <c r="R298">
        <v>88</v>
      </c>
      <c r="S298" t="s">
        <v>1077</v>
      </c>
      <c r="T298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</v>
      </c>
    </row>
    <row r="299" spans="1:20" x14ac:dyDescent="0.5">
      <c r="A299">
        <v>298</v>
      </c>
      <c r="B299" t="s">
        <v>272</v>
      </c>
      <c r="C299">
        <v>40</v>
      </c>
      <c r="D299">
        <v>40</v>
      </c>
      <c r="E299">
        <v>50</v>
      </c>
      <c r="F299">
        <v>30</v>
      </c>
      <c r="G299">
        <v>30</v>
      </c>
      <c r="H299">
        <v>30</v>
      </c>
      <c r="I299">
        <f t="shared" si="8"/>
        <v>220</v>
      </c>
      <c r="J299">
        <f>IFERROR('Gen III'!I299/'Gen III Original Stats'!I299,1)</f>
        <v>1.3681818181818182</v>
      </c>
      <c r="L299">
        <v>298</v>
      </c>
      <c r="M299">
        <v>55</v>
      </c>
      <c r="N299">
        <v>55</v>
      </c>
      <c r="O299">
        <v>68</v>
      </c>
      <c r="P299">
        <v>41</v>
      </c>
      <c r="Q299">
        <v>41</v>
      </c>
      <c r="R299">
        <v>41</v>
      </c>
      <c r="S299" t="s">
        <v>1077</v>
      </c>
      <c r="T299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</v>
      </c>
    </row>
    <row r="300" spans="1:20" x14ac:dyDescent="0.5">
      <c r="A300">
        <v>299</v>
      </c>
      <c r="B300" t="s">
        <v>273</v>
      </c>
      <c r="C300">
        <v>70</v>
      </c>
      <c r="D300">
        <v>70</v>
      </c>
      <c r="E300">
        <v>40</v>
      </c>
      <c r="F300">
        <v>60</v>
      </c>
      <c r="G300">
        <v>40</v>
      </c>
      <c r="H300">
        <v>60</v>
      </c>
      <c r="I300">
        <f t="shared" si="8"/>
        <v>340</v>
      </c>
      <c r="J300">
        <f>IFERROR('Gen III'!I300/'Gen III Original Stats'!I300,1)</f>
        <v>1.3235294117647058</v>
      </c>
      <c r="L300">
        <v>299</v>
      </c>
      <c r="M300">
        <v>93</v>
      </c>
      <c r="N300">
        <v>93</v>
      </c>
      <c r="O300">
        <v>53</v>
      </c>
      <c r="P300">
        <v>79</v>
      </c>
      <c r="Q300">
        <v>53</v>
      </c>
      <c r="R300">
        <v>79</v>
      </c>
      <c r="S300" t="s">
        <v>1077</v>
      </c>
      <c r="T300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</v>
      </c>
    </row>
    <row r="301" spans="1:20" x14ac:dyDescent="0.5">
      <c r="A301">
        <v>300</v>
      </c>
      <c r="B301" t="s">
        <v>274</v>
      </c>
      <c r="C301">
        <v>90</v>
      </c>
      <c r="D301">
        <v>100</v>
      </c>
      <c r="E301">
        <v>60</v>
      </c>
      <c r="F301">
        <v>90</v>
      </c>
      <c r="G301">
        <v>60</v>
      </c>
      <c r="H301">
        <v>80</v>
      </c>
      <c r="I301">
        <f t="shared" si="8"/>
        <v>480</v>
      </c>
      <c r="J301">
        <f>IFERROR('Gen III'!I301/'Gen III Original Stats'!I301,1)</f>
        <v>1.2479166666666666</v>
      </c>
      <c r="L301">
        <v>300</v>
      </c>
      <c r="M301">
        <v>112</v>
      </c>
      <c r="N301">
        <v>125</v>
      </c>
      <c r="O301">
        <v>75</v>
      </c>
      <c r="P301">
        <v>112</v>
      </c>
      <c r="Q301">
        <v>75</v>
      </c>
      <c r="R301">
        <v>100</v>
      </c>
      <c r="S301" t="s">
        <v>1077</v>
      </c>
      <c r="T301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</v>
      </c>
    </row>
    <row r="302" spans="1:20" x14ac:dyDescent="0.5">
      <c r="A302">
        <v>301</v>
      </c>
      <c r="B302" t="s">
        <v>289</v>
      </c>
      <c r="C302">
        <v>31</v>
      </c>
      <c r="D302">
        <v>45</v>
      </c>
      <c r="E302">
        <v>90</v>
      </c>
      <c r="F302">
        <v>30</v>
      </c>
      <c r="G302">
        <v>30</v>
      </c>
      <c r="H302">
        <v>40</v>
      </c>
      <c r="I302">
        <f t="shared" si="8"/>
        <v>266</v>
      </c>
      <c r="J302">
        <f>IFERROR('Gen III'!I302/'Gen III Original Stats'!I302,1)</f>
        <v>1.6917293233082706</v>
      </c>
      <c r="L302">
        <v>301</v>
      </c>
      <c r="M302">
        <v>52</v>
      </c>
      <c r="N302">
        <v>76</v>
      </c>
      <c r="O302">
        <v>152</v>
      </c>
      <c r="P302">
        <v>51</v>
      </c>
      <c r="Q302">
        <v>51</v>
      </c>
      <c r="R302">
        <v>68</v>
      </c>
      <c r="S302" t="s">
        <v>1077</v>
      </c>
      <c r="T302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</v>
      </c>
    </row>
    <row r="303" spans="1:20" x14ac:dyDescent="0.5">
      <c r="A303">
        <v>302</v>
      </c>
      <c r="B303" t="s">
        <v>290</v>
      </c>
      <c r="C303">
        <v>61</v>
      </c>
      <c r="D303">
        <v>90</v>
      </c>
      <c r="E303">
        <v>45</v>
      </c>
      <c r="F303">
        <v>50</v>
      </c>
      <c r="G303">
        <v>50</v>
      </c>
      <c r="H303">
        <v>160</v>
      </c>
      <c r="I303">
        <f t="shared" si="8"/>
        <v>456</v>
      </c>
      <c r="J303">
        <f>IFERROR('Gen III'!I303/'Gen III Original Stats'!I303,1)</f>
        <v>1.3157894736842106</v>
      </c>
      <c r="L303">
        <v>302</v>
      </c>
      <c r="M303">
        <v>80</v>
      </c>
      <c r="N303">
        <v>118</v>
      </c>
      <c r="O303">
        <v>59</v>
      </c>
      <c r="P303">
        <v>66</v>
      </c>
      <c r="Q303">
        <v>66</v>
      </c>
      <c r="R303">
        <v>211</v>
      </c>
      <c r="S303" t="s">
        <v>1077</v>
      </c>
      <c r="T303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</v>
      </c>
    </row>
    <row r="304" spans="1:20" x14ac:dyDescent="0.5">
      <c r="A304">
        <v>303</v>
      </c>
      <c r="B304" t="s">
        <v>291</v>
      </c>
      <c r="C304">
        <v>1</v>
      </c>
      <c r="D304">
        <v>90</v>
      </c>
      <c r="E304">
        <v>45</v>
      </c>
      <c r="F304">
        <v>30</v>
      </c>
      <c r="G304">
        <v>30</v>
      </c>
      <c r="H304">
        <v>40</v>
      </c>
      <c r="I304">
        <f t="shared" si="8"/>
        <v>236</v>
      </c>
      <c r="J304">
        <f>IFERROR('Gen III'!I304/'Gen III Original Stats'!I304,1)</f>
        <v>1.6949152542372881</v>
      </c>
      <c r="L304">
        <v>303</v>
      </c>
      <c r="M304">
        <v>1</v>
      </c>
      <c r="N304">
        <v>153</v>
      </c>
      <c r="O304">
        <v>76</v>
      </c>
      <c r="P304">
        <v>51</v>
      </c>
      <c r="Q304">
        <v>51</v>
      </c>
      <c r="R304">
        <v>68</v>
      </c>
      <c r="S304" t="s">
        <v>1077</v>
      </c>
      <c r="T304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</v>
      </c>
    </row>
    <row r="305" spans="1:20" x14ac:dyDescent="0.5">
      <c r="A305">
        <v>304</v>
      </c>
      <c r="B305" t="s">
        <v>275</v>
      </c>
      <c r="C305">
        <v>40</v>
      </c>
      <c r="D305">
        <v>55</v>
      </c>
      <c r="E305">
        <v>30</v>
      </c>
      <c r="F305">
        <v>30</v>
      </c>
      <c r="G305">
        <v>30</v>
      </c>
      <c r="H305">
        <v>85</v>
      </c>
      <c r="I305">
        <f t="shared" si="8"/>
        <v>270</v>
      </c>
      <c r="J305">
        <f>IFERROR('Gen III'!I305/'Gen III Original Stats'!I305,1)</f>
        <v>1.6703703703703703</v>
      </c>
      <c r="L305">
        <v>304</v>
      </c>
      <c r="M305">
        <v>67</v>
      </c>
      <c r="N305">
        <v>92</v>
      </c>
      <c r="O305">
        <v>50</v>
      </c>
      <c r="P305">
        <v>50</v>
      </c>
      <c r="Q305">
        <v>50</v>
      </c>
      <c r="R305">
        <v>142</v>
      </c>
      <c r="S305" t="s">
        <v>1077</v>
      </c>
      <c r="T305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</v>
      </c>
    </row>
    <row r="306" spans="1:20" x14ac:dyDescent="0.5">
      <c r="A306">
        <v>305</v>
      </c>
      <c r="B306" t="s">
        <v>276</v>
      </c>
      <c r="C306">
        <v>60</v>
      </c>
      <c r="D306">
        <v>85</v>
      </c>
      <c r="E306">
        <v>60</v>
      </c>
      <c r="F306">
        <v>50</v>
      </c>
      <c r="G306">
        <v>50</v>
      </c>
      <c r="H306">
        <v>125</v>
      </c>
      <c r="I306">
        <f t="shared" si="8"/>
        <v>430</v>
      </c>
      <c r="J306">
        <f>IFERROR('Gen III'!I306/'Gen III Original Stats'!I306,1)</f>
        <v>1.3976744186046512</v>
      </c>
      <c r="L306">
        <v>305</v>
      </c>
      <c r="M306">
        <v>84</v>
      </c>
      <c r="N306">
        <v>119</v>
      </c>
      <c r="O306">
        <v>84</v>
      </c>
      <c r="P306">
        <v>70</v>
      </c>
      <c r="Q306">
        <v>70</v>
      </c>
      <c r="R306">
        <v>174</v>
      </c>
      <c r="S306" t="s">
        <v>1077</v>
      </c>
      <c r="T306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</v>
      </c>
    </row>
    <row r="307" spans="1:20" x14ac:dyDescent="0.5">
      <c r="A307">
        <v>306</v>
      </c>
      <c r="B307" t="s">
        <v>284</v>
      </c>
      <c r="C307">
        <v>60</v>
      </c>
      <c r="D307">
        <v>40</v>
      </c>
      <c r="E307">
        <v>60</v>
      </c>
      <c r="F307">
        <v>40</v>
      </c>
      <c r="G307">
        <v>60</v>
      </c>
      <c r="H307">
        <v>35</v>
      </c>
      <c r="I307">
        <f t="shared" si="8"/>
        <v>295</v>
      </c>
      <c r="J307">
        <f>IFERROR('Gen III'!I307/'Gen III Original Stats'!I307,1)</f>
        <v>1.528813559322034</v>
      </c>
      <c r="L307">
        <v>306</v>
      </c>
      <c r="M307">
        <v>92</v>
      </c>
      <c r="N307">
        <v>61</v>
      </c>
      <c r="O307">
        <v>92</v>
      </c>
      <c r="P307">
        <v>61</v>
      </c>
      <c r="Q307">
        <v>92</v>
      </c>
      <c r="R307">
        <v>53</v>
      </c>
      <c r="S307" t="s">
        <v>1077</v>
      </c>
      <c r="T307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</v>
      </c>
    </row>
    <row r="308" spans="1:20" x14ac:dyDescent="0.5">
      <c r="A308">
        <v>307</v>
      </c>
      <c r="B308" t="s">
        <v>285</v>
      </c>
      <c r="C308">
        <v>60</v>
      </c>
      <c r="D308">
        <v>130</v>
      </c>
      <c r="E308">
        <v>80</v>
      </c>
      <c r="F308">
        <v>60</v>
      </c>
      <c r="G308">
        <v>60</v>
      </c>
      <c r="H308">
        <v>70</v>
      </c>
      <c r="I308">
        <f t="shared" si="8"/>
        <v>460</v>
      </c>
      <c r="J308">
        <f>IFERROR('Gen III'!I308/'Gen III Original Stats'!I308,1)</f>
        <v>1.3021739130434782</v>
      </c>
      <c r="L308">
        <v>307</v>
      </c>
      <c r="M308">
        <v>78</v>
      </c>
      <c r="N308">
        <v>170</v>
      </c>
      <c r="O308">
        <v>104</v>
      </c>
      <c r="P308">
        <v>78</v>
      </c>
      <c r="Q308">
        <v>78</v>
      </c>
      <c r="R308">
        <v>91</v>
      </c>
      <c r="S308" t="s">
        <v>1077</v>
      </c>
      <c r="T308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</v>
      </c>
    </row>
    <row r="309" spans="1:20" x14ac:dyDescent="0.5">
      <c r="A309">
        <v>308</v>
      </c>
      <c r="B309" t="s">
        <v>326</v>
      </c>
      <c r="C309">
        <v>60</v>
      </c>
      <c r="D309">
        <v>60</v>
      </c>
      <c r="E309">
        <v>60</v>
      </c>
      <c r="F309">
        <v>60</v>
      </c>
      <c r="G309">
        <v>60</v>
      </c>
      <c r="H309">
        <v>60</v>
      </c>
      <c r="I309">
        <f t="shared" si="8"/>
        <v>360</v>
      </c>
      <c r="J309">
        <f>IFERROR('Gen III'!I309/'Gen III Original Stats'!I309,1)</f>
        <v>1.6666666666666667</v>
      </c>
      <c r="L309">
        <v>308</v>
      </c>
      <c r="M309">
        <v>100</v>
      </c>
      <c r="N309">
        <v>100</v>
      </c>
      <c r="O309">
        <v>100</v>
      </c>
      <c r="P309">
        <v>100</v>
      </c>
      <c r="Q309">
        <v>100</v>
      </c>
      <c r="R309">
        <v>100</v>
      </c>
      <c r="S309" t="s">
        <v>1077</v>
      </c>
      <c r="T309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</v>
      </c>
    </row>
    <row r="310" spans="1:20" x14ac:dyDescent="0.5">
      <c r="A310">
        <v>309</v>
      </c>
      <c r="B310" t="s">
        <v>277</v>
      </c>
      <c r="C310">
        <v>40</v>
      </c>
      <c r="D310">
        <v>30</v>
      </c>
      <c r="E310">
        <v>30</v>
      </c>
      <c r="F310">
        <v>55</v>
      </c>
      <c r="G310">
        <v>30</v>
      </c>
      <c r="H310">
        <v>85</v>
      </c>
      <c r="I310">
        <f t="shared" si="8"/>
        <v>270</v>
      </c>
      <c r="J310">
        <f>IFERROR('Gen III'!I310/'Gen III Original Stats'!I310,1)</f>
        <v>1.6703703703703703</v>
      </c>
      <c r="L310">
        <v>309</v>
      </c>
      <c r="M310">
        <v>67</v>
      </c>
      <c r="N310">
        <v>50</v>
      </c>
      <c r="O310">
        <v>50</v>
      </c>
      <c r="P310">
        <v>92</v>
      </c>
      <c r="Q310">
        <v>50</v>
      </c>
      <c r="R310">
        <v>142</v>
      </c>
      <c r="S310" t="s">
        <v>1077</v>
      </c>
      <c r="T310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</v>
      </c>
    </row>
    <row r="311" spans="1:20" x14ac:dyDescent="0.5">
      <c r="A311">
        <v>310</v>
      </c>
      <c r="B311" t="s">
        <v>278</v>
      </c>
      <c r="C311">
        <v>60</v>
      </c>
      <c r="D311">
        <v>50</v>
      </c>
      <c r="E311">
        <v>100</v>
      </c>
      <c r="F311">
        <v>85</v>
      </c>
      <c r="G311">
        <v>70</v>
      </c>
      <c r="H311">
        <v>65</v>
      </c>
      <c r="I311">
        <f t="shared" si="8"/>
        <v>430</v>
      </c>
      <c r="J311">
        <f>IFERROR('Gen III'!I311/'Gen III Original Stats'!I311,1)</f>
        <v>1.4</v>
      </c>
      <c r="L311">
        <v>310</v>
      </c>
      <c r="M311">
        <v>84</v>
      </c>
      <c r="N311">
        <v>70</v>
      </c>
      <c r="O311">
        <v>140</v>
      </c>
      <c r="P311">
        <v>119</v>
      </c>
      <c r="Q311">
        <v>98</v>
      </c>
      <c r="R311">
        <v>91</v>
      </c>
      <c r="S311" t="s">
        <v>1077</v>
      </c>
      <c r="T311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</v>
      </c>
    </row>
    <row r="312" spans="1:20" x14ac:dyDescent="0.5">
      <c r="A312">
        <v>311</v>
      </c>
      <c r="B312" t="s">
        <v>282</v>
      </c>
      <c r="C312">
        <v>40</v>
      </c>
      <c r="D312">
        <v>30</v>
      </c>
      <c r="E312">
        <v>32</v>
      </c>
      <c r="F312">
        <v>50</v>
      </c>
      <c r="G312">
        <v>52</v>
      </c>
      <c r="H312">
        <v>65</v>
      </c>
      <c r="I312">
        <f t="shared" si="8"/>
        <v>269</v>
      </c>
      <c r="J312">
        <f>IFERROR('Gen III'!I312/'Gen III Original Stats'!I312,1)</f>
        <v>1.6765799256505576</v>
      </c>
      <c r="L312">
        <v>311</v>
      </c>
      <c r="M312">
        <v>67</v>
      </c>
      <c r="N312">
        <v>50</v>
      </c>
      <c r="O312">
        <v>54</v>
      </c>
      <c r="P312">
        <v>84</v>
      </c>
      <c r="Q312">
        <v>87</v>
      </c>
      <c r="R312">
        <v>109</v>
      </c>
      <c r="S312" t="s">
        <v>1077</v>
      </c>
      <c r="T312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</v>
      </c>
    </row>
    <row r="313" spans="1:20" x14ac:dyDescent="0.5">
      <c r="A313">
        <v>312</v>
      </c>
      <c r="B313" t="s">
        <v>283</v>
      </c>
      <c r="C313">
        <v>70</v>
      </c>
      <c r="D313">
        <v>60</v>
      </c>
      <c r="E313">
        <v>62</v>
      </c>
      <c r="F313">
        <v>80</v>
      </c>
      <c r="G313">
        <v>82</v>
      </c>
      <c r="H313">
        <v>60</v>
      </c>
      <c r="I313">
        <f t="shared" si="8"/>
        <v>414</v>
      </c>
      <c r="J313">
        <f>IFERROR('Gen III'!I313/'Gen III Original Stats'!I313,1)</f>
        <v>1.4492753623188406</v>
      </c>
      <c r="L313">
        <v>312</v>
      </c>
      <c r="M313">
        <v>101</v>
      </c>
      <c r="N313">
        <v>87</v>
      </c>
      <c r="O313">
        <v>90</v>
      </c>
      <c r="P313">
        <v>116</v>
      </c>
      <c r="Q313">
        <v>119</v>
      </c>
      <c r="R313">
        <v>87</v>
      </c>
      <c r="S313" t="s">
        <v>1077</v>
      </c>
      <c r="T313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</v>
      </c>
    </row>
    <row r="314" spans="1:20" x14ac:dyDescent="0.5">
      <c r="A314">
        <v>313</v>
      </c>
      <c r="B314" t="s">
        <v>319</v>
      </c>
      <c r="C314">
        <v>130</v>
      </c>
      <c r="D314">
        <v>70</v>
      </c>
      <c r="E314">
        <v>35</v>
      </c>
      <c r="F314">
        <v>70</v>
      </c>
      <c r="G314">
        <v>35</v>
      </c>
      <c r="H314">
        <v>60</v>
      </c>
      <c r="I314">
        <f t="shared" si="8"/>
        <v>400</v>
      </c>
      <c r="J314">
        <f>IFERROR('Gen III'!I314/'Gen III Original Stats'!I314,1)</f>
        <v>1.125</v>
      </c>
      <c r="L314">
        <v>313</v>
      </c>
      <c r="M314">
        <v>146</v>
      </c>
      <c r="N314">
        <v>79</v>
      </c>
      <c r="O314">
        <v>39</v>
      </c>
      <c r="P314">
        <v>79</v>
      </c>
      <c r="Q314">
        <v>39</v>
      </c>
      <c r="R314">
        <v>68</v>
      </c>
      <c r="S314" t="s">
        <v>1077</v>
      </c>
      <c r="T314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</v>
      </c>
    </row>
    <row r="315" spans="1:20" x14ac:dyDescent="0.5">
      <c r="A315">
        <v>314</v>
      </c>
      <c r="B315" t="s">
        <v>320</v>
      </c>
      <c r="C315">
        <v>170</v>
      </c>
      <c r="D315">
        <v>90</v>
      </c>
      <c r="E315">
        <v>45</v>
      </c>
      <c r="F315">
        <v>90</v>
      </c>
      <c r="G315">
        <v>45</v>
      </c>
      <c r="H315">
        <v>60</v>
      </c>
      <c r="I315">
        <f t="shared" si="8"/>
        <v>500</v>
      </c>
      <c r="J315">
        <f>IFERROR('Gen III'!I315/'Gen III Original Stats'!I315,1)</f>
        <v>1.2</v>
      </c>
      <c r="L315">
        <v>314</v>
      </c>
      <c r="M315">
        <v>204</v>
      </c>
      <c r="N315">
        <v>108</v>
      </c>
      <c r="O315">
        <v>54</v>
      </c>
      <c r="P315">
        <v>108</v>
      </c>
      <c r="Q315">
        <v>54</v>
      </c>
      <c r="R315">
        <v>72</v>
      </c>
      <c r="S315" t="s">
        <v>1077</v>
      </c>
      <c r="T315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</v>
      </c>
    </row>
    <row r="316" spans="1:20" x14ac:dyDescent="0.5">
      <c r="A316">
        <v>315</v>
      </c>
      <c r="B316" t="s">
        <v>299</v>
      </c>
      <c r="C316">
        <v>50</v>
      </c>
      <c r="D316">
        <v>45</v>
      </c>
      <c r="E316">
        <v>45</v>
      </c>
      <c r="F316">
        <v>35</v>
      </c>
      <c r="G316">
        <v>35</v>
      </c>
      <c r="H316">
        <v>50</v>
      </c>
      <c r="I316">
        <f t="shared" si="8"/>
        <v>260</v>
      </c>
      <c r="J316">
        <f>IFERROR('Gen III'!I316/'Gen III Original Stats'!I316,1)</f>
        <v>1.7384615384615385</v>
      </c>
      <c r="L316">
        <v>315</v>
      </c>
      <c r="M316">
        <v>87</v>
      </c>
      <c r="N316">
        <v>78</v>
      </c>
      <c r="O316">
        <v>78</v>
      </c>
      <c r="P316">
        <v>61</v>
      </c>
      <c r="Q316">
        <v>61</v>
      </c>
      <c r="R316">
        <v>87</v>
      </c>
      <c r="S316" t="s">
        <v>1077</v>
      </c>
      <c r="T316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</v>
      </c>
    </row>
    <row r="317" spans="1:20" x14ac:dyDescent="0.5">
      <c r="A317">
        <v>316</v>
      </c>
      <c r="B317" t="s">
        <v>300</v>
      </c>
      <c r="C317">
        <v>70</v>
      </c>
      <c r="D317">
        <v>65</v>
      </c>
      <c r="E317">
        <v>65</v>
      </c>
      <c r="F317">
        <v>55</v>
      </c>
      <c r="G317">
        <v>55</v>
      </c>
      <c r="H317">
        <v>70</v>
      </c>
      <c r="I317">
        <f t="shared" si="8"/>
        <v>380</v>
      </c>
      <c r="J317">
        <f>IFERROR('Gen III'!I317/'Gen III Original Stats'!I317,1)</f>
        <v>1.5842105263157895</v>
      </c>
      <c r="L317">
        <v>316</v>
      </c>
      <c r="M317">
        <v>111</v>
      </c>
      <c r="N317">
        <v>103</v>
      </c>
      <c r="O317">
        <v>103</v>
      </c>
      <c r="P317">
        <v>87</v>
      </c>
      <c r="Q317">
        <v>87</v>
      </c>
      <c r="R317">
        <v>111</v>
      </c>
      <c r="S317" t="s">
        <v>1077</v>
      </c>
      <c r="T317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</v>
      </c>
    </row>
    <row r="318" spans="1:20" x14ac:dyDescent="0.5">
      <c r="A318">
        <v>317</v>
      </c>
      <c r="B318" t="s">
        <v>351</v>
      </c>
      <c r="C318">
        <v>60</v>
      </c>
      <c r="D318">
        <v>90</v>
      </c>
      <c r="E318">
        <v>70</v>
      </c>
      <c r="F318">
        <v>60</v>
      </c>
      <c r="G318">
        <v>120</v>
      </c>
      <c r="H318">
        <v>40</v>
      </c>
      <c r="I318">
        <f t="shared" si="8"/>
        <v>440</v>
      </c>
      <c r="J318">
        <f>IFERROR('Gen III'!I318/'Gen III Original Stats'!I318,1)</f>
        <v>1.365909090909091</v>
      </c>
      <c r="L318">
        <v>317</v>
      </c>
      <c r="M318">
        <v>82</v>
      </c>
      <c r="N318">
        <v>123</v>
      </c>
      <c r="O318">
        <v>95</v>
      </c>
      <c r="P318">
        <v>82</v>
      </c>
      <c r="Q318">
        <v>164</v>
      </c>
      <c r="R318">
        <v>55</v>
      </c>
      <c r="S318" t="s">
        <v>1077</v>
      </c>
      <c r="T318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</v>
      </c>
    </row>
    <row r="319" spans="1:20" x14ac:dyDescent="0.5">
      <c r="A319">
        <v>318</v>
      </c>
      <c r="B319" t="s">
        <v>342</v>
      </c>
      <c r="C319">
        <v>40</v>
      </c>
      <c r="D319">
        <v>40</v>
      </c>
      <c r="E319">
        <v>55</v>
      </c>
      <c r="F319">
        <v>40</v>
      </c>
      <c r="G319">
        <v>70</v>
      </c>
      <c r="H319">
        <v>55</v>
      </c>
      <c r="I319">
        <f t="shared" si="8"/>
        <v>300</v>
      </c>
      <c r="J319">
        <f>IFERROR('Gen III'!I319/'Gen III Original Stats'!I319,1)</f>
        <v>1.4966666666666666</v>
      </c>
      <c r="L319">
        <v>318</v>
      </c>
      <c r="M319">
        <v>60</v>
      </c>
      <c r="N319">
        <v>60</v>
      </c>
      <c r="O319">
        <v>82</v>
      </c>
      <c r="P319">
        <v>60</v>
      </c>
      <c r="Q319">
        <v>105</v>
      </c>
      <c r="R319">
        <v>82</v>
      </c>
      <c r="S319" t="s">
        <v>1077</v>
      </c>
      <c r="T319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</v>
      </c>
    </row>
    <row r="320" spans="1:20" x14ac:dyDescent="0.5">
      <c r="A320">
        <v>319</v>
      </c>
      <c r="B320" t="s">
        <v>343</v>
      </c>
      <c r="C320">
        <v>60</v>
      </c>
      <c r="D320">
        <v>70</v>
      </c>
      <c r="E320">
        <v>105</v>
      </c>
      <c r="F320">
        <v>70</v>
      </c>
      <c r="G320">
        <v>120</v>
      </c>
      <c r="H320">
        <v>75</v>
      </c>
      <c r="I320">
        <f t="shared" si="8"/>
        <v>500</v>
      </c>
      <c r="J320">
        <f>IFERROR('Gen III'!I320/'Gen III Original Stats'!I320,1)</f>
        <v>1.2</v>
      </c>
      <c r="L320">
        <v>319</v>
      </c>
      <c r="M320">
        <v>72</v>
      </c>
      <c r="N320">
        <v>84</v>
      </c>
      <c r="O320">
        <v>126</v>
      </c>
      <c r="P320">
        <v>84</v>
      </c>
      <c r="Q320">
        <v>144</v>
      </c>
      <c r="R320">
        <v>90</v>
      </c>
      <c r="S320" t="s">
        <v>1077</v>
      </c>
      <c r="T320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</v>
      </c>
    </row>
    <row r="321" spans="1:20" x14ac:dyDescent="0.5">
      <c r="A321">
        <v>320</v>
      </c>
      <c r="B321" t="s">
        <v>298</v>
      </c>
      <c r="C321">
        <v>30</v>
      </c>
      <c r="D321">
        <v>45</v>
      </c>
      <c r="E321">
        <v>135</v>
      </c>
      <c r="F321">
        <v>45</v>
      </c>
      <c r="G321">
        <v>90</v>
      </c>
      <c r="H321">
        <v>30</v>
      </c>
      <c r="I321">
        <f t="shared" si="8"/>
        <v>375</v>
      </c>
      <c r="J321">
        <f>IFERROR('Gen III'!I321/'Gen III Original Stats'!I321,1)</f>
        <v>1.6</v>
      </c>
      <c r="L321">
        <v>320</v>
      </c>
      <c r="M321">
        <v>48</v>
      </c>
      <c r="N321">
        <v>72</v>
      </c>
      <c r="O321">
        <v>216</v>
      </c>
      <c r="P321">
        <v>72</v>
      </c>
      <c r="Q321">
        <v>144</v>
      </c>
      <c r="R321">
        <v>48</v>
      </c>
      <c r="S321" t="s">
        <v>1077</v>
      </c>
      <c r="T321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</v>
      </c>
    </row>
    <row r="322" spans="1:20" x14ac:dyDescent="0.5">
      <c r="A322">
        <v>321</v>
      </c>
      <c r="B322" t="s">
        <v>323</v>
      </c>
      <c r="C322">
        <v>70</v>
      </c>
      <c r="D322">
        <v>85</v>
      </c>
      <c r="E322">
        <v>140</v>
      </c>
      <c r="F322">
        <v>85</v>
      </c>
      <c r="G322">
        <v>70</v>
      </c>
      <c r="H322">
        <v>20</v>
      </c>
      <c r="I322">
        <f t="shared" si="8"/>
        <v>470</v>
      </c>
      <c r="J322">
        <f>IFERROR('Gen III'!I322/'Gen III Original Stats'!I322,1)</f>
        <v>1.2787234042553191</v>
      </c>
      <c r="L322">
        <v>321</v>
      </c>
      <c r="M322">
        <v>89</v>
      </c>
      <c r="N322">
        <v>109</v>
      </c>
      <c r="O322">
        <v>179</v>
      </c>
      <c r="P322">
        <v>109</v>
      </c>
      <c r="Q322">
        <v>89</v>
      </c>
      <c r="R322">
        <v>26</v>
      </c>
      <c r="S322" t="s">
        <v>1077</v>
      </c>
      <c r="T322" t="str">
        <f t="shared" si="9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</v>
      </c>
    </row>
    <row r="323" spans="1:20" x14ac:dyDescent="0.5">
      <c r="A323">
        <v>322</v>
      </c>
      <c r="B323" t="s">
        <v>301</v>
      </c>
      <c r="C323">
        <v>50</v>
      </c>
      <c r="D323">
        <v>75</v>
      </c>
      <c r="E323">
        <v>75</v>
      </c>
      <c r="F323">
        <v>65</v>
      </c>
      <c r="G323">
        <v>65</v>
      </c>
      <c r="H323">
        <v>50</v>
      </c>
      <c r="I323">
        <f t="shared" ref="I323:I386" si="10">SUM(C323:H323)</f>
        <v>380</v>
      </c>
      <c r="J323">
        <f>IFERROR('Gen III'!I323/'Gen III Original Stats'!I323,1)</f>
        <v>1.5789473684210527</v>
      </c>
      <c r="L323">
        <v>322</v>
      </c>
      <c r="M323">
        <v>79</v>
      </c>
      <c r="N323">
        <v>118</v>
      </c>
      <c r="O323">
        <v>118</v>
      </c>
      <c r="P323">
        <v>103</v>
      </c>
      <c r="Q323">
        <v>103</v>
      </c>
      <c r="R323">
        <v>79</v>
      </c>
      <c r="S323" t="s">
        <v>1077</v>
      </c>
      <c r="T323" t="str">
        <f t="shared" ref="T323:T386" si="11">_xlfn.CONCAT(T322,ROUND(J323,2),S323)</f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</v>
      </c>
    </row>
    <row r="324" spans="1:20" x14ac:dyDescent="0.5">
      <c r="A324">
        <v>323</v>
      </c>
      <c r="B324" t="s">
        <v>338</v>
      </c>
      <c r="C324">
        <v>50</v>
      </c>
      <c r="D324">
        <v>48</v>
      </c>
      <c r="E324">
        <v>43</v>
      </c>
      <c r="F324">
        <v>46</v>
      </c>
      <c r="G324">
        <v>41</v>
      </c>
      <c r="H324">
        <v>60</v>
      </c>
      <c r="I324">
        <f t="shared" si="10"/>
        <v>288</v>
      </c>
      <c r="J324">
        <f>IFERROR('Gen III'!I324/'Gen III Original Stats'!I324,1)</f>
        <v>1.5625</v>
      </c>
      <c r="L324">
        <v>323</v>
      </c>
      <c r="M324">
        <v>78</v>
      </c>
      <c r="N324">
        <v>75</v>
      </c>
      <c r="O324">
        <v>67</v>
      </c>
      <c r="P324">
        <v>72</v>
      </c>
      <c r="Q324">
        <v>64</v>
      </c>
      <c r="R324">
        <v>94</v>
      </c>
      <c r="S324" t="s">
        <v>1077</v>
      </c>
      <c r="T324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</v>
      </c>
    </row>
    <row r="325" spans="1:20" x14ac:dyDescent="0.5">
      <c r="A325">
        <v>324</v>
      </c>
      <c r="B325" t="s">
        <v>339</v>
      </c>
      <c r="C325">
        <v>110</v>
      </c>
      <c r="D325">
        <v>78</v>
      </c>
      <c r="E325">
        <v>73</v>
      </c>
      <c r="F325">
        <v>76</v>
      </c>
      <c r="G325">
        <v>71</v>
      </c>
      <c r="H325">
        <v>60</v>
      </c>
      <c r="I325">
        <f t="shared" si="10"/>
        <v>468</v>
      </c>
      <c r="J325">
        <f>IFERROR('Gen III'!I325/'Gen III Original Stats'!I325,1)</f>
        <v>1.2820512820512822</v>
      </c>
      <c r="L325">
        <v>324</v>
      </c>
      <c r="M325">
        <v>141</v>
      </c>
      <c r="N325">
        <v>100</v>
      </c>
      <c r="O325">
        <v>94</v>
      </c>
      <c r="P325">
        <v>97</v>
      </c>
      <c r="Q325">
        <v>91</v>
      </c>
      <c r="R325">
        <v>77</v>
      </c>
      <c r="S325" t="s">
        <v>1077</v>
      </c>
      <c r="T325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</v>
      </c>
    </row>
    <row r="326" spans="1:20" x14ac:dyDescent="0.5">
      <c r="A326">
        <v>325</v>
      </c>
      <c r="B326" t="s">
        <v>369</v>
      </c>
      <c r="C326">
        <v>43</v>
      </c>
      <c r="D326">
        <v>30</v>
      </c>
      <c r="E326">
        <v>55</v>
      </c>
      <c r="F326">
        <v>40</v>
      </c>
      <c r="G326">
        <v>65</v>
      </c>
      <c r="H326">
        <v>97</v>
      </c>
      <c r="I326">
        <f t="shared" si="10"/>
        <v>330</v>
      </c>
      <c r="J326">
        <f>IFERROR('Gen III'!I326/'Gen III Original Stats'!I326,1)</f>
        <v>1.8181818181818181</v>
      </c>
      <c r="L326">
        <v>325</v>
      </c>
      <c r="M326">
        <v>78</v>
      </c>
      <c r="N326">
        <v>55</v>
      </c>
      <c r="O326">
        <v>100</v>
      </c>
      <c r="P326">
        <v>73</v>
      </c>
      <c r="Q326">
        <v>118</v>
      </c>
      <c r="R326">
        <v>176</v>
      </c>
      <c r="S326" t="s">
        <v>1077</v>
      </c>
      <c r="T326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</v>
      </c>
    </row>
    <row r="327" spans="1:20" x14ac:dyDescent="0.5">
      <c r="A327">
        <v>326</v>
      </c>
      <c r="B327" t="s">
        <v>340</v>
      </c>
      <c r="C327">
        <v>43</v>
      </c>
      <c r="D327">
        <v>80</v>
      </c>
      <c r="E327">
        <v>65</v>
      </c>
      <c r="F327">
        <v>50</v>
      </c>
      <c r="G327">
        <v>35</v>
      </c>
      <c r="H327">
        <v>35</v>
      </c>
      <c r="I327">
        <f t="shared" si="10"/>
        <v>308</v>
      </c>
      <c r="J327">
        <f>IFERROR('Gen III'!I327/'Gen III Original Stats'!I327,1)</f>
        <v>1.4610389610389611</v>
      </c>
      <c r="L327">
        <v>326</v>
      </c>
      <c r="M327">
        <v>63</v>
      </c>
      <c r="N327">
        <v>117</v>
      </c>
      <c r="O327">
        <v>95</v>
      </c>
      <c r="P327">
        <v>73</v>
      </c>
      <c r="Q327">
        <v>51</v>
      </c>
      <c r="R327">
        <v>51</v>
      </c>
      <c r="S327" t="s">
        <v>1077</v>
      </c>
      <c r="T327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</v>
      </c>
    </row>
    <row r="328" spans="1:20" x14ac:dyDescent="0.5">
      <c r="A328">
        <v>327</v>
      </c>
      <c r="B328" t="s">
        <v>341</v>
      </c>
      <c r="C328">
        <v>63</v>
      </c>
      <c r="D328">
        <v>120</v>
      </c>
      <c r="E328">
        <v>85</v>
      </c>
      <c r="F328">
        <v>90</v>
      </c>
      <c r="G328">
        <v>55</v>
      </c>
      <c r="H328">
        <v>55</v>
      </c>
      <c r="I328">
        <f t="shared" si="10"/>
        <v>468</v>
      </c>
      <c r="J328">
        <f>IFERROR('Gen III'!I328/'Gen III Original Stats'!I328,1)</f>
        <v>1.2841880341880343</v>
      </c>
      <c r="L328">
        <v>327</v>
      </c>
      <c r="M328">
        <v>81</v>
      </c>
      <c r="N328">
        <v>154</v>
      </c>
      <c r="O328">
        <v>109</v>
      </c>
      <c r="P328">
        <v>115</v>
      </c>
      <c r="Q328">
        <v>71</v>
      </c>
      <c r="R328">
        <v>71</v>
      </c>
      <c r="S328" t="s">
        <v>1077</v>
      </c>
      <c r="T328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</v>
      </c>
    </row>
    <row r="329" spans="1:20" x14ac:dyDescent="0.5">
      <c r="A329">
        <v>328</v>
      </c>
      <c r="B329" t="s">
        <v>348</v>
      </c>
      <c r="C329">
        <v>20</v>
      </c>
      <c r="D329">
        <v>15</v>
      </c>
      <c r="E329">
        <v>20</v>
      </c>
      <c r="F329">
        <v>10</v>
      </c>
      <c r="G329">
        <v>55</v>
      </c>
      <c r="H329">
        <v>80</v>
      </c>
      <c r="I329">
        <f t="shared" si="10"/>
        <v>200</v>
      </c>
      <c r="J329">
        <f>IFERROR('Gen III'!I329/'Gen III Original Stats'!I329,1)</f>
        <v>2.25</v>
      </c>
      <c r="L329">
        <v>328</v>
      </c>
      <c r="M329">
        <v>45</v>
      </c>
      <c r="N329">
        <v>34</v>
      </c>
      <c r="O329">
        <v>45</v>
      </c>
      <c r="P329">
        <v>22</v>
      </c>
      <c r="Q329">
        <v>124</v>
      </c>
      <c r="R329">
        <v>180</v>
      </c>
      <c r="S329" t="s">
        <v>1077</v>
      </c>
      <c r="T329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</v>
      </c>
    </row>
    <row r="330" spans="1:20" x14ac:dyDescent="0.5">
      <c r="A330">
        <v>329</v>
      </c>
      <c r="B330" t="s">
        <v>349</v>
      </c>
      <c r="C330">
        <v>95</v>
      </c>
      <c r="D330">
        <v>60</v>
      </c>
      <c r="E330">
        <v>79</v>
      </c>
      <c r="F330">
        <v>100</v>
      </c>
      <c r="G330">
        <v>125</v>
      </c>
      <c r="H330">
        <v>81</v>
      </c>
      <c r="I330">
        <f t="shared" si="10"/>
        <v>540</v>
      </c>
      <c r="J330">
        <f>IFERROR('Gen III'!I330/'Gen III Original Stats'!I330,1)</f>
        <v>1.1129629629629629</v>
      </c>
      <c r="L330">
        <v>329</v>
      </c>
      <c r="M330">
        <v>106</v>
      </c>
      <c r="N330">
        <v>67</v>
      </c>
      <c r="O330">
        <v>88</v>
      </c>
      <c r="P330">
        <v>111</v>
      </c>
      <c r="Q330">
        <v>139</v>
      </c>
      <c r="R330">
        <v>90</v>
      </c>
      <c r="S330" t="s">
        <v>1077</v>
      </c>
      <c r="T330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</v>
      </c>
    </row>
    <row r="331" spans="1:20" x14ac:dyDescent="0.5">
      <c r="A331">
        <v>330</v>
      </c>
      <c r="B331" t="s">
        <v>317</v>
      </c>
      <c r="C331">
        <v>45</v>
      </c>
      <c r="D331">
        <v>90</v>
      </c>
      <c r="E331">
        <v>20</v>
      </c>
      <c r="F331">
        <v>65</v>
      </c>
      <c r="G331">
        <v>20</v>
      </c>
      <c r="H331">
        <v>65</v>
      </c>
      <c r="I331">
        <f t="shared" si="10"/>
        <v>305</v>
      </c>
      <c r="J331">
        <f>IFERROR('Gen III'!I331/'Gen III Original Stats'!I331,1)</f>
        <v>1.478688524590164</v>
      </c>
      <c r="L331">
        <v>330</v>
      </c>
      <c r="M331">
        <v>66</v>
      </c>
      <c r="N331">
        <v>133</v>
      </c>
      <c r="O331">
        <v>30</v>
      </c>
      <c r="P331">
        <v>96</v>
      </c>
      <c r="Q331">
        <v>30</v>
      </c>
      <c r="R331">
        <v>96</v>
      </c>
      <c r="S331" t="s">
        <v>1077</v>
      </c>
      <c r="T331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</v>
      </c>
    </row>
    <row r="332" spans="1:20" x14ac:dyDescent="0.5">
      <c r="A332">
        <v>331</v>
      </c>
      <c r="B332" t="s">
        <v>318</v>
      </c>
      <c r="C332">
        <v>70</v>
      </c>
      <c r="D332">
        <v>120</v>
      </c>
      <c r="E332">
        <v>40</v>
      </c>
      <c r="F332">
        <v>95</v>
      </c>
      <c r="G332">
        <v>40</v>
      </c>
      <c r="H332">
        <v>95</v>
      </c>
      <c r="I332">
        <f t="shared" si="10"/>
        <v>460</v>
      </c>
      <c r="J332">
        <f>IFERROR('Gen III'!I332/'Gen III Original Stats'!I332,1)</f>
        <v>1.3043478260869565</v>
      </c>
      <c r="L332">
        <v>331</v>
      </c>
      <c r="M332">
        <v>91</v>
      </c>
      <c r="N332">
        <v>157</v>
      </c>
      <c r="O332">
        <v>52</v>
      </c>
      <c r="P332">
        <v>124</v>
      </c>
      <c r="Q332">
        <v>52</v>
      </c>
      <c r="R332">
        <v>124</v>
      </c>
      <c r="S332" t="s">
        <v>1077</v>
      </c>
      <c r="T332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</v>
      </c>
    </row>
    <row r="333" spans="1:20" x14ac:dyDescent="0.5">
      <c r="A333">
        <v>332</v>
      </c>
      <c r="B333" t="s">
        <v>327</v>
      </c>
      <c r="C333">
        <v>45</v>
      </c>
      <c r="D333">
        <v>100</v>
      </c>
      <c r="E333">
        <v>45</v>
      </c>
      <c r="F333">
        <v>45</v>
      </c>
      <c r="G333">
        <v>45</v>
      </c>
      <c r="H333">
        <v>10</v>
      </c>
      <c r="I333">
        <f t="shared" si="10"/>
        <v>290</v>
      </c>
      <c r="J333">
        <f>IFERROR('Gen III'!I333/'Gen III Original Stats'!I333,1)</f>
        <v>1.0379310344827586</v>
      </c>
      <c r="L333">
        <v>332</v>
      </c>
      <c r="M333">
        <v>47</v>
      </c>
      <c r="N333">
        <v>103</v>
      </c>
      <c r="O333">
        <v>47</v>
      </c>
      <c r="P333">
        <v>47</v>
      </c>
      <c r="Q333">
        <v>47</v>
      </c>
      <c r="R333">
        <v>10</v>
      </c>
      <c r="S333" t="s">
        <v>1077</v>
      </c>
      <c r="T333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</v>
      </c>
    </row>
    <row r="334" spans="1:20" x14ac:dyDescent="0.5">
      <c r="A334">
        <v>333</v>
      </c>
      <c r="B334" t="s">
        <v>328</v>
      </c>
      <c r="C334">
        <v>50</v>
      </c>
      <c r="D334">
        <v>70</v>
      </c>
      <c r="E334">
        <v>50</v>
      </c>
      <c r="F334">
        <v>50</v>
      </c>
      <c r="G334">
        <v>50</v>
      </c>
      <c r="H334">
        <v>70</v>
      </c>
      <c r="I334">
        <f t="shared" si="10"/>
        <v>340</v>
      </c>
      <c r="J334">
        <f>IFERROR('Gen III'!I334/'Gen III Original Stats'!I334,1)</f>
        <v>1.3235294117647058</v>
      </c>
      <c r="L334">
        <v>333</v>
      </c>
      <c r="M334">
        <v>66</v>
      </c>
      <c r="N334">
        <v>93</v>
      </c>
      <c r="O334">
        <v>66</v>
      </c>
      <c r="P334">
        <v>66</v>
      </c>
      <c r="Q334">
        <v>66</v>
      </c>
      <c r="R334">
        <v>93</v>
      </c>
      <c r="S334" t="s">
        <v>1077</v>
      </c>
      <c r="T334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</v>
      </c>
    </row>
    <row r="335" spans="1:20" x14ac:dyDescent="0.5">
      <c r="A335">
        <v>334</v>
      </c>
      <c r="B335" t="s">
        <v>329</v>
      </c>
      <c r="C335">
        <v>80</v>
      </c>
      <c r="D335">
        <v>100</v>
      </c>
      <c r="E335">
        <v>80</v>
      </c>
      <c r="F335">
        <v>80</v>
      </c>
      <c r="G335">
        <v>80</v>
      </c>
      <c r="H335">
        <v>100</v>
      </c>
      <c r="I335">
        <f t="shared" si="10"/>
        <v>520</v>
      </c>
      <c r="J335">
        <f>IFERROR('Gen III'!I335/'Gen III Original Stats'!I335,1)</f>
        <v>1.1499999999999999</v>
      </c>
      <c r="L335">
        <v>334</v>
      </c>
      <c r="M335">
        <v>92</v>
      </c>
      <c r="N335">
        <v>115</v>
      </c>
      <c r="O335">
        <v>92</v>
      </c>
      <c r="P335">
        <v>92</v>
      </c>
      <c r="Q335">
        <v>92</v>
      </c>
      <c r="R335">
        <v>115</v>
      </c>
      <c r="S335" t="s">
        <v>1077</v>
      </c>
      <c r="T335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</v>
      </c>
    </row>
    <row r="336" spans="1:20" x14ac:dyDescent="0.5">
      <c r="A336">
        <v>335</v>
      </c>
      <c r="B336" t="s">
        <v>295</v>
      </c>
      <c r="C336">
        <v>72</v>
      </c>
      <c r="D336">
        <v>60</v>
      </c>
      <c r="E336">
        <v>30</v>
      </c>
      <c r="F336">
        <v>20</v>
      </c>
      <c r="G336">
        <v>30</v>
      </c>
      <c r="H336">
        <v>25</v>
      </c>
      <c r="I336">
        <f t="shared" si="10"/>
        <v>237</v>
      </c>
      <c r="J336">
        <f>IFERROR('Gen III'!I336/'Gen III Original Stats'!I336,1)</f>
        <v>1.8987341772151898</v>
      </c>
      <c r="L336">
        <v>335</v>
      </c>
      <c r="M336">
        <v>137</v>
      </c>
      <c r="N336">
        <v>114</v>
      </c>
      <c r="O336">
        <v>57</v>
      </c>
      <c r="P336">
        <v>38</v>
      </c>
      <c r="Q336">
        <v>57</v>
      </c>
      <c r="R336">
        <v>47</v>
      </c>
      <c r="S336" t="s">
        <v>1077</v>
      </c>
      <c r="T336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</v>
      </c>
    </row>
    <row r="337" spans="1:20" x14ac:dyDescent="0.5">
      <c r="A337">
        <v>336</v>
      </c>
      <c r="B337" t="s">
        <v>296</v>
      </c>
      <c r="C337">
        <v>144</v>
      </c>
      <c r="D337">
        <v>120</v>
      </c>
      <c r="E337">
        <v>60</v>
      </c>
      <c r="F337">
        <v>40</v>
      </c>
      <c r="G337">
        <v>60</v>
      </c>
      <c r="H337">
        <v>50</v>
      </c>
      <c r="I337">
        <f t="shared" si="10"/>
        <v>474</v>
      </c>
      <c r="J337">
        <f>IFERROR('Gen III'!I337/'Gen III Original Stats'!I337,1)</f>
        <v>1.2658227848101267</v>
      </c>
      <c r="L337">
        <v>336</v>
      </c>
      <c r="M337">
        <v>182</v>
      </c>
      <c r="N337">
        <v>152</v>
      </c>
      <c r="O337">
        <v>76</v>
      </c>
      <c r="P337">
        <v>51</v>
      </c>
      <c r="Q337">
        <v>76</v>
      </c>
      <c r="R337">
        <v>63</v>
      </c>
      <c r="S337" t="s">
        <v>1077</v>
      </c>
      <c r="T337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</v>
      </c>
    </row>
    <row r="338" spans="1:20" x14ac:dyDescent="0.5">
      <c r="A338">
        <v>337</v>
      </c>
      <c r="B338" t="s">
        <v>308</v>
      </c>
      <c r="C338">
        <v>40</v>
      </c>
      <c r="D338">
        <v>45</v>
      </c>
      <c r="E338">
        <v>40</v>
      </c>
      <c r="F338">
        <v>65</v>
      </c>
      <c r="G338">
        <v>40</v>
      </c>
      <c r="H338">
        <v>65</v>
      </c>
      <c r="I338">
        <f t="shared" si="10"/>
        <v>295</v>
      </c>
      <c r="J338">
        <f>IFERROR('Gen III'!I338/'Gen III Original Stats'!I338,1)</f>
        <v>1.5254237288135593</v>
      </c>
      <c r="L338">
        <v>337</v>
      </c>
      <c r="M338">
        <v>61</v>
      </c>
      <c r="N338">
        <v>69</v>
      </c>
      <c r="O338">
        <v>61</v>
      </c>
      <c r="P338">
        <v>99</v>
      </c>
      <c r="Q338">
        <v>61</v>
      </c>
      <c r="R338">
        <v>99</v>
      </c>
      <c r="S338" t="s">
        <v>1077</v>
      </c>
      <c r="T338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</v>
      </c>
    </row>
    <row r="339" spans="1:20" x14ac:dyDescent="0.5">
      <c r="A339">
        <v>338</v>
      </c>
      <c r="B339" t="s">
        <v>309</v>
      </c>
      <c r="C339">
        <v>70</v>
      </c>
      <c r="D339">
        <v>75</v>
      </c>
      <c r="E339">
        <v>60</v>
      </c>
      <c r="F339">
        <v>105</v>
      </c>
      <c r="G339">
        <v>60</v>
      </c>
      <c r="H339">
        <v>105</v>
      </c>
      <c r="I339">
        <f t="shared" si="10"/>
        <v>475</v>
      </c>
      <c r="J339">
        <f>IFERROR('Gen III'!I339/'Gen III Original Stats'!I339,1)</f>
        <v>1.2652631578947369</v>
      </c>
      <c r="L339">
        <v>338</v>
      </c>
      <c r="M339">
        <v>88</v>
      </c>
      <c r="N339">
        <v>95</v>
      </c>
      <c r="O339">
        <v>76</v>
      </c>
      <c r="P339">
        <v>133</v>
      </c>
      <c r="Q339">
        <v>76</v>
      </c>
      <c r="R339">
        <v>133</v>
      </c>
      <c r="S339" t="s">
        <v>1077</v>
      </c>
      <c r="T339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</v>
      </c>
    </row>
    <row r="340" spans="1:20" x14ac:dyDescent="0.5">
      <c r="A340">
        <v>339</v>
      </c>
      <c r="B340" t="s">
        <v>321</v>
      </c>
      <c r="C340">
        <v>60</v>
      </c>
      <c r="D340">
        <v>60</v>
      </c>
      <c r="E340">
        <v>40</v>
      </c>
      <c r="F340">
        <v>65</v>
      </c>
      <c r="G340">
        <v>45</v>
      </c>
      <c r="H340">
        <v>35</v>
      </c>
      <c r="I340">
        <f t="shared" si="10"/>
        <v>305</v>
      </c>
      <c r="J340">
        <f>IFERROR('Gen III'!I340/'Gen III Original Stats'!I340,1)</f>
        <v>1.478688524590164</v>
      </c>
      <c r="L340">
        <v>339</v>
      </c>
      <c r="M340">
        <v>89</v>
      </c>
      <c r="N340">
        <v>89</v>
      </c>
      <c r="O340">
        <v>59</v>
      </c>
      <c r="P340">
        <v>96</v>
      </c>
      <c r="Q340">
        <v>66</v>
      </c>
      <c r="R340">
        <v>52</v>
      </c>
      <c r="S340" t="s">
        <v>1077</v>
      </c>
      <c r="T340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</v>
      </c>
    </row>
    <row r="341" spans="1:20" x14ac:dyDescent="0.5">
      <c r="A341">
        <v>340</v>
      </c>
      <c r="B341" t="s">
        <v>322</v>
      </c>
      <c r="C341">
        <v>70</v>
      </c>
      <c r="D341">
        <v>100</v>
      </c>
      <c r="E341">
        <v>70</v>
      </c>
      <c r="F341">
        <v>105</v>
      </c>
      <c r="G341">
        <v>75</v>
      </c>
      <c r="H341">
        <v>40</v>
      </c>
      <c r="I341">
        <f t="shared" si="10"/>
        <v>460</v>
      </c>
      <c r="J341">
        <f>IFERROR('Gen III'!I341/'Gen III Original Stats'!I341,1)</f>
        <v>1.3021739130434782</v>
      </c>
      <c r="L341">
        <v>340</v>
      </c>
      <c r="M341">
        <v>91</v>
      </c>
      <c r="N341">
        <v>130</v>
      </c>
      <c r="O341">
        <v>91</v>
      </c>
      <c r="P341">
        <v>137</v>
      </c>
      <c r="Q341">
        <v>98</v>
      </c>
      <c r="R341">
        <v>52</v>
      </c>
      <c r="S341" t="s">
        <v>1077</v>
      </c>
      <c r="T341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</v>
      </c>
    </row>
    <row r="342" spans="1:20" x14ac:dyDescent="0.5">
      <c r="A342">
        <v>341</v>
      </c>
      <c r="B342" t="s">
        <v>362</v>
      </c>
      <c r="C342">
        <v>70</v>
      </c>
      <c r="D342">
        <v>40</v>
      </c>
      <c r="E342">
        <v>50</v>
      </c>
      <c r="F342">
        <v>55</v>
      </c>
      <c r="G342">
        <v>50</v>
      </c>
      <c r="H342">
        <v>25</v>
      </c>
      <c r="I342">
        <f t="shared" si="10"/>
        <v>290</v>
      </c>
      <c r="J342">
        <f>IFERROR('Gen III'!I342/'Gen III Original Stats'!I342,1)</f>
        <v>1.0344827586206897</v>
      </c>
      <c r="L342">
        <v>341</v>
      </c>
      <c r="M342">
        <v>72</v>
      </c>
      <c r="N342">
        <v>41</v>
      </c>
      <c r="O342">
        <v>52</v>
      </c>
      <c r="P342">
        <v>57</v>
      </c>
      <c r="Q342">
        <v>52</v>
      </c>
      <c r="R342">
        <v>26</v>
      </c>
      <c r="S342" t="s">
        <v>1077</v>
      </c>
      <c r="T342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</v>
      </c>
    </row>
    <row r="343" spans="1:20" x14ac:dyDescent="0.5">
      <c r="A343">
        <v>342</v>
      </c>
      <c r="B343" t="s">
        <v>363</v>
      </c>
      <c r="C343">
        <v>90</v>
      </c>
      <c r="D343">
        <v>60</v>
      </c>
      <c r="E343">
        <v>70</v>
      </c>
      <c r="F343">
        <v>75</v>
      </c>
      <c r="G343">
        <v>70</v>
      </c>
      <c r="H343">
        <v>45</v>
      </c>
      <c r="I343">
        <f t="shared" si="10"/>
        <v>410</v>
      </c>
      <c r="J343">
        <f>IFERROR('Gen III'!I343/'Gen III Original Stats'!I343,1)</f>
        <v>1.0975609756097562</v>
      </c>
      <c r="L343">
        <v>342</v>
      </c>
      <c r="M343">
        <v>99</v>
      </c>
      <c r="N343">
        <v>66</v>
      </c>
      <c r="O343">
        <v>77</v>
      </c>
      <c r="P343">
        <v>82</v>
      </c>
      <c r="Q343">
        <v>77</v>
      </c>
      <c r="R343">
        <v>49</v>
      </c>
      <c r="S343" t="s">
        <v>1077</v>
      </c>
      <c r="T343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</v>
      </c>
    </row>
    <row r="344" spans="1:20" x14ac:dyDescent="0.5">
      <c r="A344">
        <v>343</v>
      </c>
      <c r="B344" t="s">
        <v>364</v>
      </c>
      <c r="C344">
        <v>110</v>
      </c>
      <c r="D344">
        <v>80</v>
      </c>
      <c r="E344">
        <v>90</v>
      </c>
      <c r="F344">
        <v>95</v>
      </c>
      <c r="G344">
        <v>90</v>
      </c>
      <c r="H344">
        <v>65</v>
      </c>
      <c r="I344">
        <f t="shared" si="10"/>
        <v>530</v>
      </c>
      <c r="J344">
        <f>IFERROR('Gen III'!I344/'Gen III Original Stats'!I344,1)</f>
        <v>1.1358490566037736</v>
      </c>
      <c r="L344">
        <v>343</v>
      </c>
      <c r="M344">
        <v>125</v>
      </c>
      <c r="N344">
        <v>91</v>
      </c>
      <c r="O344">
        <v>102</v>
      </c>
      <c r="P344">
        <v>108</v>
      </c>
      <c r="Q344">
        <v>102</v>
      </c>
      <c r="R344">
        <v>74</v>
      </c>
      <c r="S344" t="s">
        <v>1077</v>
      </c>
      <c r="T344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</v>
      </c>
    </row>
    <row r="345" spans="1:20" x14ac:dyDescent="0.5">
      <c r="A345">
        <v>344</v>
      </c>
      <c r="B345" t="s">
        <v>330</v>
      </c>
      <c r="C345">
        <v>50</v>
      </c>
      <c r="D345">
        <v>85</v>
      </c>
      <c r="E345">
        <v>40</v>
      </c>
      <c r="F345">
        <v>85</v>
      </c>
      <c r="G345">
        <v>40</v>
      </c>
      <c r="H345">
        <v>35</v>
      </c>
      <c r="I345">
        <f t="shared" si="10"/>
        <v>335</v>
      </c>
      <c r="J345">
        <f>IFERROR('Gen III'!I345/'Gen III Original Stats'!I345,1)</f>
        <v>1.3432835820895523</v>
      </c>
      <c r="L345">
        <v>344</v>
      </c>
      <c r="M345">
        <v>67</v>
      </c>
      <c r="N345">
        <v>114</v>
      </c>
      <c r="O345">
        <v>54</v>
      </c>
      <c r="P345">
        <v>114</v>
      </c>
      <c r="Q345">
        <v>54</v>
      </c>
      <c r="R345">
        <v>47</v>
      </c>
      <c r="S345" t="s">
        <v>1077</v>
      </c>
      <c r="T345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</v>
      </c>
    </row>
    <row r="346" spans="1:20" x14ac:dyDescent="0.5">
      <c r="A346">
        <v>345</v>
      </c>
      <c r="B346" t="s">
        <v>331</v>
      </c>
      <c r="C346">
        <v>70</v>
      </c>
      <c r="D346">
        <v>115</v>
      </c>
      <c r="E346">
        <v>60</v>
      </c>
      <c r="F346">
        <v>115</v>
      </c>
      <c r="G346">
        <v>60</v>
      </c>
      <c r="H346">
        <v>55</v>
      </c>
      <c r="I346">
        <f t="shared" si="10"/>
        <v>475</v>
      </c>
      <c r="J346">
        <f>IFERROR('Gen III'!I346/'Gen III Original Stats'!I346,1)</f>
        <v>1.2610526315789474</v>
      </c>
      <c r="L346">
        <v>345</v>
      </c>
      <c r="M346">
        <v>88</v>
      </c>
      <c r="N346">
        <v>145</v>
      </c>
      <c r="O346">
        <v>76</v>
      </c>
      <c r="P346">
        <v>145</v>
      </c>
      <c r="Q346">
        <v>76</v>
      </c>
      <c r="R346">
        <v>69</v>
      </c>
      <c r="S346" t="s">
        <v>1077</v>
      </c>
      <c r="T346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</v>
      </c>
    </row>
    <row r="347" spans="1:20" x14ac:dyDescent="0.5">
      <c r="A347">
        <v>346</v>
      </c>
      <c r="B347" t="s">
        <v>360</v>
      </c>
      <c r="C347">
        <v>50</v>
      </c>
      <c r="D347">
        <v>50</v>
      </c>
      <c r="E347">
        <v>50</v>
      </c>
      <c r="F347">
        <v>50</v>
      </c>
      <c r="G347">
        <v>50</v>
      </c>
      <c r="H347">
        <v>50</v>
      </c>
      <c r="I347">
        <f t="shared" si="10"/>
        <v>300</v>
      </c>
      <c r="J347">
        <f>IFERROR('Gen III'!I347/'Gen III Original Stats'!I347,1)</f>
        <v>1.5</v>
      </c>
      <c r="L347">
        <v>346</v>
      </c>
      <c r="M347">
        <v>75</v>
      </c>
      <c r="N347">
        <v>75</v>
      </c>
      <c r="O347">
        <v>75</v>
      </c>
      <c r="P347">
        <v>75</v>
      </c>
      <c r="Q347">
        <v>75</v>
      </c>
      <c r="R347">
        <v>75</v>
      </c>
      <c r="S347" t="s">
        <v>1077</v>
      </c>
      <c r="T347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</v>
      </c>
    </row>
    <row r="348" spans="1:20" x14ac:dyDescent="0.5">
      <c r="A348">
        <v>347</v>
      </c>
      <c r="B348" t="s">
        <v>361</v>
      </c>
      <c r="C348">
        <v>80</v>
      </c>
      <c r="D348">
        <v>80</v>
      </c>
      <c r="E348">
        <v>80</v>
      </c>
      <c r="F348">
        <v>80</v>
      </c>
      <c r="G348">
        <v>80</v>
      </c>
      <c r="H348">
        <v>80</v>
      </c>
      <c r="I348">
        <f t="shared" si="10"/>
        <v>480</v>
      </c>
      <c r="J348">
        <f>IFERROR('Gen III'!I348/'Gen III Original Stats'!I348,1)</f>
        <v>1.25</v>
      </c>
      <c r="L348">
        <v>347</v>
      </c>
      <c r="M348">
        <v>100</v>
      </c>
      <c r="N348">
        <v>100</v>
      </c>
      <c r="O348">
        <v>100</v>
      </c>
      <c r="P348">
        <v>100</v>
      </c>
      <c r="Q348">
        <v>100</v>
      </c>
      <c r="R348">
        <v>100</v>
      </c>
      <c r="S348" t="s">
        <v>1077</v>
      </c>
      <c r="T348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</v>
      </c>
    </row>
    <row r="349" spans="1:20" x14ac:dyDescent="0.5">
      <c r="A349">
        <v>348</v>
      </c>
      <c r="B349" t="s">
        <v>336</v>
      </c>
      <c r="C349">
        <v>70</v>
      </c>
      <c r="D349">
        <v>55</v>
      </c>
      <c r="E349">
        <v>65</v>
      </c>
      <c r="F349">
        <v>95</v>
      </c>
      <c r="G349">
        <v>85</v>
      </c>
      <c r="H349">
        <v>70</v>
      </c>
      <c r="I349">
        <f t="shared" si="10"/>
        <v>440</v>
      </c>
      <c r="J349">
        <f>IFERROR('Gen III'!I349/'Gen III Original Stats'!I349,1)</f>
        <v>1.3636363636363635</v>
      </c>
      <c r="L349">
        <v>348</v>
      </c>
      <c r="M349">
        <v>95</v>
      </c>
      <c r="N349">
        <v>75</v>
      </c>
      <c r="O349">
        <v>89</v>
      </c>
      <c r="P349">
        <v>130</v>
      </c>
      <c r="Q349">
        <v>116</v>
      </c>
      <c r="R349">
        <v>95</v>
      </c>
      <c r="S349" t="s">
        <v>1077</v>
      </c>
      <c r="T349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</v>
      </c>
    </row>
    <row r="350" spans="1:20" x14ac:dyDescent="0.5">
      <c r="A350">
        <v>349</v>
      </c>
      <c r="B350" t="s">
        <v>337</v>
      </c>
      <c r="C350">
        <v>70</v>
      </c>
      <c r="D350">
        <v>95</v>
      </c>
      <c r="E350">
        <v>85</v>
      </c>
      <c r="F350">
        <v>55</v>
      </c>
      <c r="G350">
        <v>65</v>
      </c>
      <c r="H350">
        <v>70</v>
      </c>
      <c r="I350">
        <f t="shared" si="10"/>
        <v>440</v>
      </c>
      <c r="J350">
        <f>IFERROR('Gen III'!I350/'Gen III Original Stats'!I350,1)</f>
        <v>1.3636363636363635</v>
      </c>
      <c r="L350">
        <v>349</v>
      </c>
      <c r="M350">
        <v>95</v>
      </c>
      <c r="N350">
        <v>130</v>
      </c>
      <c r="O350">
        <v>116</v>
      </c>
      <c r="P350">
        <v>75</v>
      </c>
      <c r="Q350">
        <v>89</v>
      </c>
      <c r="R350">
        <v>95</v>
      </c>
      <c r="S350" t="s">
        <v>1077</v>
      </c>
      <c r="T350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</v>
      </c>
    </row>
    <row r="351" spans="1:20" x14ac:dyDescent="0.5">
      <c r="A351">
        <v>350</v>
      </c>
      <c r="B351" t="s">
        <v>297</v>
      </c>
      <c r="C351">
        <v>50</v>
      </c>
      <c r="D351">
        <v>20</v>
      </c>
      <c r="E351">
        <v>40</v>
      </c>
      <c r="F351">
        <v>20</v>
      </c>
      <c r="G351">
        <v>40</v>
      </c>
      <c r="H351">
        <v>20</v>
      </c>
      <c r="I351">
        <f t="shared" si="10"/>
        <v>190</v>
      </c>
      <c r="J351">
        <f>IFERROR('Gen III'!I351/'Gen III Original Stats'!I351,1)</f>
        <v>1.5842105263157895</v>
      </c>
      <c r="L351">
        <v>350</v>
      </c>
      <c r="M351">
        <v>79</v>
      </c>
      <c r="N351">
        <v>32</v>
      </c>
      <c r="O351">
        <v>63</v>
      </c>
      <c r="P351">
        <v>32</v>
      </c>
      <c r="Q351">
        <v>63</v>
      </c>
      <c r="R351">
        <v>32</v>
      </c>
      <c r="S351" t="s">
        <v>1077</v>
      </c>
      <c r="T351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</v>
      </c>
    </row>
    <row r="352" spans="1:20" x14ac:dyDescent="0.5">
      <c r="A352">
        <v>351</v>
      </c>
      <c r="B352" t="s">
        <v>324</v>
      </c>
      <c r="C352">
        <v>60</v>
      </c>
      <c r="D352">
        <v>25</v>
      </c>
      <c r="E352">
        <v>35</v>
      </c>
      <c r="F352">
        <v>70</v>
      </c>
      <c r="G352">
        <v>80</v>
      </c>
      <c r="H352">
        <v>60</v>
      </c>
      <c r="I352">
        <f t="shared" si="10"/>
        <v>330</v>
      </c>
      <c r="J352">
        <f>IFERROR('Gen III'!I352/'Gen III Original Stats'!I352,1)</f>
        <v>1.3636363636363635</v>
      </c>
      <c r="L352">
        <v>351</v>
      </c>
      <c r="M352">
        <v>82</v>
      </c>
      <c r="N352">
        <v>34</v>
      </c>
      <c r="O352">
        <v>48</v>
      </c>
      <c r="P352">
        <v>95</v>
      </c>
      <c r="Q352">
        <v>109</v>
      </c>
      <c r="R352">
        <v>82</v>
      </c>
      <c r="S352" t="s">
        <v>1077</v>
      </c>
      <c r="T352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</v>
      </c>
    </row>
    <row r="353" spans="1:20" x14ac:dyDescent="0.5">
      <c r="A353">
        <v>352</v>
      </c>
      <c r="B353" t="s">
        <v>325</v>
      </c>
      <c r="C353">
        <v>80</v>
      </c>
      <c r="D353">
        <v>45</v>
      </c>
      <c r="E353">
        <v>65</v>
      </c>
      <c r="F353">
        <v>90</v>
      </c>
      <c r="G353">
        <v>110</v>
      </c>
      <c r="H353">
        <v>80</v>
      </c>
      <c r="I353">
        <f t="shared" si="10"/>
        <v>470</v>
      </c>
      <c r="J353">
        <f>IFERROR('Gen III'!I353/'Gen III Original Stats'!I353,1)</f>
        <v>1.274468085106383</v>
      </c>
      <c r="L353">
        <v>352</v>
      </c>
      <c r="M353">
        <v>102</v>
      </c>
      <c r="N353">
        <v>57</v>
      </c>
      <c r="O353">
        <v>83</v>
      </c>
      <c r="P353">
        <v>115</v>
      </c>
      <c r="Q353">
        <v>140</v>
      </c>
      <c r="R353">
        <v>102</v>
      </c>
      <c r="S353" t="s">
        <v>1077</v>
      </c>
      <c r="T353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</v>
      </c>
    </row>
    <row r="354" spans="1:20" x14ac:dyDescent="0.5">
      <c r="A354">
        <v>353</v>
      </c>
      <c r="B354" t="s">
        <v>310</v>
      </c>
      <c r="C354">
        <v>60</v>
      </c>
      <c r="D354">
        <v>50</v>
      </c>
      <c r="E354">
        <v>40</v>
      </c>
      <c r="F354">
        <v>85</v>
      </c>
      <c r="G354">
        <v>75</v>
      </c>
      <c r="H354">
        <v>95</v>
      </c>
      <c r="I354">
        <f t="shared" si="10"/>
        <v>405</v>
      </c>
      <c r="J354">
        <f>IFERROR('Gen III'!I354/'Gen III Original Stats'!I354,1)</f>
        <v>1.4814814814814814</v>
      </c>
      <c r="L354">
        <v>353</v>
      </c>
      <c r="M354">
        <v>89</v>
      </c>
      <c r="N354">
        <v>74</v>
      </c>
      <c r="O354">
        <v>59</v>
      </c>
      <c r="P354">
        <v>126</v>
      </c>
      <c r="Q354">
        <v>111</v>
      </c>
      <c r="R354">
        <v>141</v>
      </c>
      <c r="S354" t="s">
        <v>1077</v>
      </c>
      <c r="T354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</v>
      </c>
    </row>
    <row r="355" spans="1:20" x14ac:dyDescent="0.5">
      <c r="A355">
        <v>354</v>
      </c>
      <c r="B355" t="s">
        <v>311</v>
      </c>
      <c r="C355">
        <v>60</v>
      </c>
      <c r="D355">
        <v>40</v>
      </c>
      <c r="E355">
        <v>50</v>
      </c>
      <c r="F355">
        <v>75</v>
      </c>
      <c r="G355">
        <v>85</v>
      </c>
      <c r="H355">
        <v>95</v>
      </c>
      <c r="I355">
        <f t="shared" si="10"/>
        <v>405</v>
      </c>
      <c r="J355">
        <f>IFERROR('Gen III'!I355/'Gen III Original Stats'!I355,1)</f>
        <v>1.4814814814814814</v>
      </c>
      <c r="L355">
        <v>354</v>
      </c>
      <c r="M355">
        <v>89</v>
      </c>
      <c r="N355">
        <v>59</v>
      </c>
      <c r="O355">
        <v>74</v>
      </c>
      <c r="P355">
        <v>111</v>
      </c>
      <c r="Q355">
        <v>126</v>
      </c>
      <c r="R355">
        <v>141</v>
      </c>
      <c r="S355" t="s">
        <v>1077</v>
      </c>
      <c r="T355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</v>
      </c>
    </row>
    <row r="356" spans="1:20" x14ac:dyDescent="0.5">
      <c r="A356">
        <v>355</v>
      </c>
      <c r="B356" t="s">
        <v>302</v>
      </c>
      <c r="C356">
        <v>50</v>
      </c>
      <c r="D356">
        <v>85</v>
      </c>
      <c r="E356">
        <v>85</v>
      </c>
      <c r="F356">
        <v>55</v>
      </c>
      <c r="G356">
        <v>55</v>
      </c>
      <c r="H356">
        <v>50</v>
      </c>
      <c r="I356">
        <f t="shared" si="10"/>
        <v>380</v>
      </c>
      <c r="J356">
        <f>IFERROR('Gen III'!I356/'Gen III Original Stats'!I356,1)</f>
        <v>1.5789473684210527</v>
      </c>
      <c r="L356">
        <v>355</v>
      </c>
      <c r="M356">
        <v>79</v>
      </c>
      <c r="N356">
        <v>134</v>
      </c>
      <c r="O356">
        <v>134</v>
      </c>
      <c r="P356">
        <v>87</v>
      </c>
      <c r="Q356">
        <v>87</v>
      </c>
      <c r="R356">
        <v>79</v>
      </c>
      <c r="S356" t="s">
        <v>1077</v>
      </c>
      <c r="T356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</v>
      </c>
    </row>
    <row r="357" spans="1:20" x14ac:dyDescent="0.5">
      <c r="A357">
        <v>356</v>
      </c>
      <c r="B357" t="s">
        <v>306</v>
      </c>
      <c r="C357">
        <v>30</v>
      </c>
      <c r="D357">
        <v>40</v>
      </c>
      <c r="E357">
        <v>55</v>
      </c>
      <c r="F357">
        <v>40</v>
      </c>
      <c r="G357">
        <v>55</v>
      </c>
      <c r="H357">
        <v>60</v>
      </c>
      <c r="I357">
        <f t="shared" si="10"/>
        <v>280</v>
      </c>
      <c r="J357">
        <f>IFERROR('Gen III'!I357/'Gen III Original Stats'!I357,1)</f>
        <v>1.6</v>
      </c>
      <c r="L357">
        <v>356</v>
      </c>
      <c r="M357">
        <v>48</v>
      </c>
      <c r="N357">
        <v>64</v>
      </c>
      <c r="O357">
        <v>88</v>
      </c>
      <c r="P357">
        <v>64</v>
      </c>
      <c r="Q357">
        <v>88</v>
      </c>
      <c r="R357">
        <v>96</v>
      </c>
      <c r="S357" t="s">
        <v>1077</v>
      </c>
      <c r="T357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</v>
      </c>
    </row>
    <row r="358" spans="1:20" x14ac:dyDescent="0.5">
      <c r="A358">
        <v>357</v>
      </c>
      <c r="B358" t="s">
        <v>307</v>
      </c>
      <c r="C358">
        <v>60</v>
      </c>
      <c r="D358">
        <v>60</v>
      </c>
      <c r="E358">
        <v>75</v>
      </c>
      <c r="F358">
        <v>60</v>
      </c>
      <c r="G358">
        <v>75</v>
      </c>
      <c r="H358">
        <v>80</v>
      </c>
      <c r="I358">
        <f t="shared" si="10"/>
        <v>410</v>
      </c>
      <c r="J358">
        <f>IFERROR('Gen III'!I358/'Gen III Original Stats'!I358,1)</f>
        <v>1.4658536585365853</v>
      </c>
      <c r="L358">
        <v>357</v>
      </c>
      <c r="M358">
        <v>88</v>
      </c>
      <c r="N358">
        <v>88</v>
      </c>
      <c r="O358">
        <v>110</v>
      </c>
      <c r="P358">
        <v>88</v>
      </c>
      <c r="Q358">
        <v>110</v>
      </c>
      <c r="R358">
        <v>117</v>
      </c>
      <c r="S358" t="s">
        <v>1077</v>
      </c>
      <c r="T358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</v>
      </c>
    </row>
    <row r="359" spans="1:20" x14ac:dyDescent="0.5">
      <c r="A359">
        <v>358</v>
      </c>
      <c r="B359" t="s">
        <v>332</v>
      </c>
      <c r="C359">
        <v>45</v>
      </c>
      <c r="D359">
        <v>40</v>
      </c>
      <c r="E359">
        <v>60</v>
      </c>
      <c r="F359">
        <v>40</v>
      </c>
      <c r="G359">
        <v>75</v>
      </c>
      <c r="H359">
        <v>50</v>
      </c>
      <c r="I359">
        <f t="shared" si="10"/>
        <v>310</v>
      </c>
      <c r="J359">
        <f>IFERROR('Gen III'!I359/'Gen III Original Stats'!I359,1)</f>
        <v>1.4516129032258065</v>
      </c>
      <c r="L359">
        <v>358</v>
      </c>
      <c r="M359">
        <v>65</v>
      </c>
      <c r="N359">
        <v>58</v>
      </c>
      <c r="O359">
        <v>87</v>
      </c>
      <c r="P359">
        <v>58</v>
      </c>
      <c r="Q359">
        <v>109</v>
      </c>
      <c r="R359">
        <v>73</v>
      </c>
      <c r="S359" t="s">
        <v>1077</v>
      </c>
      <c r="T359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</v>
      </c>
    </row>
    <row r="360" spans="1:20" x14ac:dyDescent="0.5">
      <c r="A360">
        <v>359</v>
      </c>
      <c r="B360" t="s">
        <v>333</v>
      </c>
      <c r="C360">
        <v>75</v>
      </c>
      <c r="D360">
        <v>70</v>
      </c>
      <c r="E360">
        <v>90</v>
      </c>
      <c r="F360">
        <v>70</v>
      </c>
      <c r="G360">
        <v>105</v>
      </c>
      <c r="H360">
        <v>80</v>
      </c>
      <c r="I360">
        <f t="shared" si="10"/>
        <v>490</v>
      </c>
      <c r="J360">
        <f>IFERROR('Gen III'!I360/'Gen III Original Stats'!I360,1)</f>
        <v>1.226530612244898</v>
      </c>
      <c r="L360">
        <v>359</v>
      </c>
      <c r="M360">
        <v>92</v>
      </c>
      <c r="N360">
        <v>86</v>
      </c>
      <c r="O360">
        <v>110</v>
      </c>
      <c r="P360">
        <v>86</v>
      </c>
      <c r="Q360">
        <v>129</v>
      </c>
      <c r="R360">
        <v>98</v>
      </c>
      <c r="S360" t="s">
        <v>1077</v>
      </c>
      <c r="T360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</v>
      </c>
    </row>
    <row r="361" spans="1:20" x14ac:dyDescent="0.5">
      <c r="A361">
        <v>360</v>
      </c>
      <c r="B361" t="s">
        <v>359</v>
      </c>
      <c r="C361">
        <v>95</v>
      </c>
      <c r="D361">
        <v>23</v>
      </c>
      <c r="E361">
        <v>48</v>
      </c>
      <c r="F361">
        <v>23</v>
      </c>
      <c r="G361">
        <v>48</v>
      </c>
      <c r="H361">
        <v>23</v>
      </c>
      <c r="I361">
        <f t="shared" si="10"/>
        <v>260</v>
      </c>
      <c r="J361">
        <f>IFERROR('Gen III'!I361/'Gen III Original Stats'!I361,1)</f>
        <v>1.7307692307692308</v>
      </c>
      <c r="L361">
        <v>360</v>
      </c>
      <c r="M361">
        <v>164</v>
      </c>
      <c r="N361">
        <v>40</v>
      </c>
      <c r="O361">
        <v>83</v>
      </c>
      <c r="P361">
        <v>40</v>
      </c>
      <c r="Q361">
        <v>83</v>
      </c>
      <c r="R361">
        <v>40</v>
      </c>
      <c r="S361" t="s">
        <v>1077</v>
      </c>
      <c r="T361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</v>
      </c>
    </row>
    <row r="362" spans="1:20" x14ac:dyDescent="0.5">
      <c r="A362">
        <v>361</v>
      </c>
      <c r="B362" t="s">
        <v>354</v>
      </c>
      <c r="C362">
        <v>20</v>
      </c>
      <c r="D362">
        <v>40</v>
      </c>
      <c r="E362">
        <v>90</v>
      </c>
      <c r="F362">
        <v>30</v>
      </c>
      <c r="G362">
        <v>90</v>
      </c>
      <c r="H362">
        <v>25</v>
      </c>
      <c r="I362">
        <f t="shared" si="10"/>
        <v>295</v>
      </c>
      <c r="J362">
        <f>IFERROR('Gen III'!I362/'Gen III Original Stats'!I362,1)</f>
        <v>1.5254237288135593</v>
      </c>
      <c r="L362">
        <v>361</v>
      </c>
      <c r="M362">
        <v>31</v>
      </c>
      <c r="N362">
        <v>61</v>
      </c>
      <c r="O362">
        <v>137</v>
      </c>
      <c r="P362">
        <v>46</v>
      </c>
      <c r="Q362">
        <v>137</v>
      </c>
      <c r="R362">
        <v>38</v>
      </c>
      <c r="S362" t="s">
        <v>1077</v>
      </c>
      <c r="T362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</v>
      </c>
    </row>
    <row r="363" spans="1:20" x14ac:dyDescent="0.5">
      <c r="A363">
        <v>362</v>
      </c>
      <c r="B363" t="s">
        <v>355</v>
      </c>
      <c r="C363">
        <v>40</v>
      </c>
      <c r="D363">
        <v>70</v>
      </c>
      <c r="E363">
        <v>130</v>
      </c>
      <c r="F363">
        <v>60</v>
      </c>
      <c r="G363">
        <v>130</v>
      </c>
      <c r="H363">
        <v>25</v>
      </c>
      <c r="I363">
        <f t="shared" si="10"/>
        <v>455</v>
      </c>
      <c r="J363">
        <f>IFERROR('Gen III'!I363/'Gen III Original Stats'!I363,1)</f>
        <v>1.3164835164835165</v>
      </c>
      <c r="L363">
        <v>362</v>
      </c>
      <c r="M363">
        <v>53</v>
      </c>
      <c r="N363">
        <v>92</v>
      </c>
      <c r="O363">
        <v>171</v>
      </c>
      <c r="P363">
        <v>79</v>
      </c>
      <c r="Q363">
        <v>171</v>
      </c>
      <c r="R363">
        <v>33</v>
      </c>
      <c r="S363" t="s">
        <v>1077</v>
      </c>
      <c r="T363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</v>
      </c>
    </row>
    <row r="364" spans="1:20" x14ac:dyDescent="0.5">
      <c r="A364">
        <v>363</v>
      </c>
      <c r="B364" t="s">
        <v>314</v>
      </c>
      <c r="C364">
        <v>50</v>
      </c>
      <c r="D364">
        <v>60</v>
      </c>
      <c r="E364">
        <v>45</v>
      </c>
      <c r="F364">
        <v>100</v>
      </c>
      <c r="G364">
        <v>80</v>
      </c>
      <c r="H364">
        <v>65</v>
      </c>
      <c r="I364">
        <f t="shared" si="10"/>
        <v>400</v>
      </c>
      <c r="J364">
        <f>IFERROR('Gen III'!I364/'Gen III Original Stats'!I364,1)</f>
        <v>1.5024999999999999</v>
      </c>
      <c r="L364">
        <v>363</v>
      </c>
      <c r="M364">
        <v>75</v>
      </c>
      <c r="N364">
        <v>90</v>
      </c>
      <c r="O364">
        <v>68</v>
      </c>
      <c r="P364">
        <v>150</v>
      </c>
      <c r="Q364">
        <v>120</v>
      </c>
      <c r="R364">
        <v>98</v>
      </c>
      <c r="S364" t="s">
        <v>1077</v>
      </c>
      <c r="T364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</v>
      </c>
    </row>
    <row r="365" spans="1:20" x14ac:dyDescent="0.5">
      <c r="A365">
        <v>364</v>
      </c>
      <c r="B365" t="s">
        <v>286</v>
      </c>
      <c r="C365">
        <v>60</v>
      </c>
      <c r="D365">
        <v>60</v>
      </c>
      <c r="E365">
        <v>60</v>
      </c>
      <c r="F365">
        <v>35</v>
      </c>
      <c r="G365">
        <v>35</v>
      </c>
      <c r="H365">
        <v>30</v>
      </c>
      <c r="I365">
        <f t="shared" si="10"/>
        <v>280</v>
      </c>
      <c r="J365">
        <f>IFERROR('Gen III'!I365/'Gen III Original Stats'!I365,1)</f>
        <v>1.7892857142857144</v>
      </c>
      <c r="L365">
        <v>364</v>
      </c>
      <c r="M365">
        <v>64</v>
      </c>
      <c r="N365">
        <v>64</v>
      </c>
      <c r="O365">
        <v>64</v>
      </c>
      <c r="P365">
        <v>38</v>
      </c>
      <c r="Q365">
        <v>38</v>
      </c>
      <c r="R365">
        <v>32</v>
      </c>
      <c r="S365" t="s">
        <v>1077</v>
      </c>
      <c r="T365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</v>
      </c>
    </row>
    <row r="366" spans="1:20" x14ac:dyDescent="0.5">
      <c r="A366">
        <v>365</v>
      </c>
      <c r="B366" t="s">
        <v>287</v>
      </c>
      <c r="C366">
        <v>80</v>
      </c>
      <c r="D366">
        <v>80</v>
      </c>
      <c r="E366">
        <v>80</v>
      </c>
      <c r="F366">
        <v>55</v>
      </c>
      <c r="G366">
        <v>55</v>
      </c>
      <c r="H366">
        <v>90</v>
      </c>
      <c r="I366">
        <f t="shared" si="10"/>
        <v>440</v>
      </c>
      <c r="J366">
        <f>IFERROR('Gen III'!I366/'Gen III Original Stats'!I366,1)</f>
        <v>1.0227272727272727</v>
      </c>
      <c r="L366">
        <v>365</v>
      </c>
      <c r="M366">
        <v>82</v>
      </c>
      <c r="N366">
        <v>82</v>
      </c>
      <c r="O366">
        <v>82</v>
      </c>
      <c r="P366">
        <v>56</v>
      </c>
      <c r="Q366">
        <v>56</v>
      </c>
      <c r="R366">
        <v>92</v>
      </c>
      <c r="S366" t="s">
        <v>1077</v>
      </c>
      <c r="T366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</v>
      </c>
    </row>
    <row r="367" spans="1:20" x14ac:dyDescent="0.5">
      <c r="A367">
        <v>366</v>
      </c>
      <c r="B367" t="s">
        <v>288</v>
      </c>
      <c r="C367">
        <v>150</v>
      </c>
      <c r="D367">
        <v>160</v>
      </c>
      <c r="E367">
        <v>100</v>
      </c>
      <c r="F367">
        <v>95</v>
      </c>
      <c r="G367">
        <v>65</v>
      </c>
      <c r="H367">
        <v>100</v>
      </c>
      <c r="I367">
        <f t="shared" si="10"/>
        <v>670</v>
      </c>
      <c r="J367">
        <f>IFERROR('Gen III'!I367/'Gen III Original Stats'!I367,1)</f>
        <v>1.0731343283582089</v>
      </c>
      <c r="L367">
        <v>366</v>
      </c>
      <c r="M367">
        <v>161</v>
      </c>
      <c r="N367">
        <v>172</v>
      </c>
      <c r="O367">
        <v>107</v>
      </c>
      <c r="P367">
        <v>102</v>
      </c>
      <c r="Q367">
        <v>70</v>
      </c>
      <c r="R367">
        <v>107</v>
      </c>
      <c r="S367" t="s">
        <v>1077</v>
      </c>
      <c r="T367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</v>
      </c>
    </row>
    <row r="368" spans="1:20" x14ac:dyDescent="0.5">
      <c r="A368">
        <v>367</v>
      </c>
      <c r="B368" t="s">
        <v>315</v>
      </c>
      <c r="C368">
        <v>70</v>
      </c>
      <c r="D368">
        <v>43</v>
      </c>
      <c r="E368">
        <v>53</v>
      </c>
      <c r="F368">
        <v>43</v>
      </c>
      <c r="G368">
        <v>53</v>
      </c>
      <c r="H368">
        <v>40</v>
      </c>
      <c r="I368">
        <f t="shared" si="10"/>
        <v>302</v>
      </c>
      <c r="J368">
        <f>IFERROR('Gen III'!I368/'Gen III Original Stats'!I368,1)</f>
        <v>1.490066225165563</v>
      </c>
      <c r="L368">
        <v>367</v>
      </c>
      <c r="M368">
        <v>104</v>
      </c>
      <c r="N368">
        <v>64</v>
      </c>
      <c r="O368">
        <v>79</v>
      </c>
      <c r="P368">
        <v>64</v>
      </c>
      <c r="Q368">
        <v>79</v>
      </c>
      <c r="R368">
        <v>60</v>
      </c>
      <c r="S368" t="s">
        <v>1077</v>
      </c>
      <c r="T368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</v>
      </c>
    </row>
    <row r="369" spans="1:20" x14ac:dyDescent="0.5">
      <c r="A369">
        <v>368</v>
      </c>
      <c r="B369" t="s">
        <v>316</v>
      </c>
      <c r="C369">
        <v>100</v>
      </c>
      <c r="D369">
        <v>73</v>
      </c>
      <c r="E369">
        <v>83</v>
      </c>
      <c r="F369">
        <v>73</v>
      </c>
      <c r="G369">
        <v>83</v>
      </c>
      <c r="H369">
        <v>55</v>
      </c>
      <c r="I369">
        <f t="shared" si="10"/>
        <v>467</v>
      </c>
      <c r="J369">
        <f>IFERROR('Gen III'!I369/'Gen III Original Stats'!I369,1)</f>
        <v>1.2869379014989293</v>
      </c>
      <c r="L369">
        <v>368</v>
      </c>
      <c r="M369">
        <v>128</v>
      </c>
      <c r="N369">
        <v>94</v>
      </c>
      <c r="O369">
        <v>107</v>
      </c>
      <c r="P369">
        <v>94</v>
      </c>
      <c r="Q369">
        <v>107</v>
      </c>
      <c r="R369">
        <v>71</v>
      </c>
      <c r="S369" t="s">
        <v>1077</v>
      </c>
      <c r="T369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</v>
      </c>
    </row>
    <row r="370" spans="1:20" x14ac:dyDescent="0.5">
      <c r="A370">
        <v>369</v>
      </c>
      <c r="B370" t="s">
        <v>356</v>
      </c>
      <c r="C370">
        <v>99</v>
      </c>
      <c r="D370">
        <v>68</v>
      </c>
      <c r="E370">
        <v>83</v>
      </c>
      <c r="F370">
        <v>72</v>
      </c>
      <c r="G370">
        <v>87</v>
      </c>
      <c r="H370">
        <v>51</v>
      </c>
      <c r="I370">
        <f t="shared" si="10"/>
        <v>460</v>
      </c>
      <c r="J370">
        <f>IFERROR('Gen III'!I370/'Gen III Original Stats'!I370,1)</f>
        <v>1.3043478260869565</v>
      </c>
      <c r="L370">
        <v>369</v>
      </c>
      <c r="M370">
        <v>129</v>
      </c>
      <c r="N370">
        <v>89</v>
      </c>
      <c r="O370">
        <v>108</v>
      </c>
      <c r="P370">
        <v>94</v>
      </c>
      <c r="Q370">
        <v>113</v>
      </c>
      <c r="R370">
        <v>67</v>
      </c>
      <c r="S370" t="s">
        <v>1077</v>
      </c>
      <c r="T370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</v>
      </c>
    </row>
    <row r="371" spans="1:20" x14ac:dyDescent="0.5">
      <c r="A371">
        <v>370</v>
      </c>
      <c r="B371" t="s">
        <v>292</v>
      </c>
      <c r="C371">
        <v>64</v>
      </c>
      <c r="D371">
        <v>51</v>
      </c>
      <c r="E371">
        <v>23</v>
      </c>
      <c r="F371">
        <v>51</v>
      </c>
      <c r="G371">
        <v>23</v>
      </c>
      <c r="H371">
        <v>28</v>
      </c>
      <c r="I371">
        <f t="shared" si="10"/>
        <v>240</v>
      </c>
      <c r="J371">
        <f>IFERROR('Gen III'!I371/'Gen III Original Stats'!I371,1)</f>
        <v>1.2541666666666667</v>
      </c>
      <c r="L371">
        <v>370</v>
      </c>
      <c r="M371">
        <v>80</v>
      </c>
      <c r="N371">
        <v>64</v>
      </c>
      <c r="O371">
        <v>29</v>
      </c>
      <c r="P371">
        <v>64</v>
      </c>
      <c r="Q371">
        <v>29</v>
      </c>
      <c r="R371">
        <v>35</v>
      </c>
      <c r="S371" t="s">
        <v>1077</v>
      </c>
      <c r="T371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</v>
      </c>
    </row>
    <row r="372" spans="1:20" x14ac:dyDescent="0.5">
      <c r="A372">
        <v>371</v>
      </c>
      <c r="B372" t="s">
        <v>293</v>
      </c>
      <c r="C372">
        <v>84</v>
      </c>
      <c r="D372">
        <v>71</v>
      </c>
      <c r="E372">
        <v>43</v>
      </c>
      <c r="F372">
        <v>71</v>
      </c>
      <c r="G372">
        <v>43</v>
      </c>
      <c r="H372">
        <v>48</v>
      </c>
      <c r="I372">
        <f t="shared" si="10"/>
        <v>360</v>
      </c>
      <c r="J372">
        <f>IFERROR('Gen III'!I372/'Gen III Original Stats'!I372,1)</f>
        <v>1.2527777777777778</v>
      </c>
      <c r="L372">
        <v>371</v>
      </c>
      <c r="M372">
        <v>105</v>
      </c>
      <c r="N372">
        <v>89</v>
      </c>
      <c r="O372">
        <v>54</v>
      </c>
      <c r="P372">
        <v>89</v>
      </c>
      <c r="Q372">
        <v>54</v>
      </c>
      <c r="R372">
        <v>60</v>
      </c>
      <c r="S372" t="s">
        <v>1077</v>
      </c>
      <c r="T372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</v>
      </c>
    </row>
    <row r="373" spans="1:20" x14ac:dyDescent="0.5">
      <c r="A373">
        <v>372</v>
      </c>
      <c r="B373" t="s">
        <v>294</v>
      </c>
      <c r="C373">
        <v>104</v>
      </c>
      <c r="D373">
        <v>91</v>
      </c>
      <c r="E373">
        <v>63</v>
      </c>
      <c r="F373">
        <v>91</v>
      </c>
      <c r="G373">
        <v>63</v>
      </c>
      <c r="H373">
        <v>68</v>
      </c>
      <c r="I373">
        <f t="shared" si="10"/>
        <v>480</v>
      </c>
      <c r="J373">
        <f>IFERROR('Gen III'!I373/'Gen III Original Stats'!I373,1)</f>
        <v>1.2520833333333334</v>
      </c>
      <c r="L373">
        <v>372</v>
      </c>
      <c r="M373">
        <v>130</v>
      </c>
      <c r="N373">
        <v>114</v>
      </c>
      <c r="O373">
        <v>79</v>
      </c>
      <c r="P373">
        <v>114</v>
      </c>
      <c r="Q373">
        <v>79</v>
      </c>
      <c r="R373">
        <v>85</v>
      </c>
      <c r="S373" t="s">
        <v>1077</v>
      </c>
      <c r="T373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</v>
      </c>
    </row>
    <row r="374" spans="1:20" x14ac:dyDescent="0.5">
      <c r="A374">
        <v>373</v>
      </c>
      <c r="B374" t="s">
        <v>365</v>
      </c>
      <c r="C374">
        <v>35</v>
      </c>
      <c r="D374">
        <v>64</v>
      </c>
      <c r="E374">
        <v>85</v>
      </c>
      <c r="F374">
        <v>74</v>
      </c>
      <c r="G374">
        <v>55</v>
      </c>
      <c r="H374">
        <v>32</v>
      </c>
      <c r="I374">
        <f t="shared" si="10"/>
        <v>345</v>
      </c>
      <c r="J374">
        <f>IFERROR('Gen III'!I374/'Gen III Original Stats'!I374,1)</f>
        <v>1.3072463768115943</v>
      </c>
      <c r="L374">
        <v>373</v>
      </c>
      <c r="M374">
        <v>46</v>
      </c>
      <c r="N374">
        <v>83</v>
      </c>
      <c r="O374">
        <v>111</v>
      </c>
      <c r="P374">
        <v>97</v>
      </c>
      <c r="Q374">
        <v>72</v>
      </c>
      <c r="R374">
        <v>42</v>
      </c>
      <c r="S374" t="s">
        <v>1077</v>
      </c>
      <c r="T374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</v>
      </c>
    </row>
    <row r="375" spans="1:20" x14ac:dyDescent="0.5">
      <c r="A375">
        <v>374</v>
      </c>
      <c r="B375" t="s">
        <v>366</v>
      </c>
      <c r="C375">
        <v>55</v>
      </c>
      <c r="D375">
        <v>104</v>
      </c>
      <c r="E375">
        <v>105</v>
      </c>
      <c r="F375">
        <v>94</v>
      </c>
      <c r="G375">
        <v>75</v>
      </c>
      <c r="H375">
        <v>52</v>
      </c>
      <c r="I375">
        <f t="shared" si="10"/>
        <v>485</v>
      </c>
      <c r="J375">
        <f>IFERROR('Gen III'!I375/'Gen III Original Stats'!I375,1)</f>
        <v>1.2371134020618557</v>
      </c>
      <c r="L375">
        <v>374</v>
      </c>
      <c r="M375">
        <v>68</v>
      </c>
      <c r="N375">
        <v>129</v>
      </c>
      <c r="O375">
        <v>130</v>
      </c>
      <c r="P375">
        <v>116</v>
      </c>
      <c r="Q375">
        <v>93</v>
      </c>
      <c r="R375">
        <v>64</v>
      </c>
      <c r="S375" t="s">
        <v>1077</v>
      </c>
      <c r="T375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</v>
      </c>
    </row>
    <row r="376" spans="1:20" x14ac:dyDescent="0.5">
      <c r="A376">
        <v>375</v>
      </c>
      <c r="B376" t="s">
        <v>367</v>
      </c>
      <c r="C376">
        <v>55</v>
      </c>
      <c r="D376">
        <v>84</v>
      </c>
      <c r="E376">
        <v>105</v>
      </c>
      <c r="F376">
        <v>114</v>
      </c>
      <c r="G376">
        <v>75</v>
      </c>
      <c r="H376">
        <v>52</v>
      </c>
      <c r="I376">
        <f t="shared" si="10"/>
        <v>485</v>
      </c>
      <c r="J376">
        <f>IFERROR('Gen III'!I376/'Gen III Original Stats'!I376,1)</f>
        <v>1.2371134020618557</v>
      </c>
      <c r="L376">
        <v>375</v>
      </c>
      <c r="M376">
        <v>68</v>
      </c>
      <c r="N376">
        <v>104</v>
      </c>
      <c r="O376">
        <v>130</v>
      </c>
      <c r="P376">
        <v>141</v>
      </c>
      <c r="Q376">
        <v>93</v>
      </c>
      <c r="R376">
        <v>64</v>
      </c>
      <c r="S376" t="s">
        <v>1077</v>
      </c>
      <c r="T376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</v>
      </c>
    </row>
    <row r="377" spans="1:20" x14ac:dyDescent="0.5">
      <c r="A377">
        <v>376</v>
      </c>
      <c r="B377" t="s">
        <v>358</v>
      </c>
      <c r="C377">
        <v>65</v>
      </c>
      <c r="D377">
        <v>130</v>
      </c>
      <c r="E377">
        <v>60</v>
      </c>
      <c r="F377">
        <v>75</v>
      </c>
      <c r="G377">
        <v>60</v>
      </c>
      <c r="H377">
        <v>75</v>
      </c>
      <c r="I377">
        <f t="shared" si="10"/>
        <v>465</v>
      </c>
      <c r="J377">
        <f>IFERROR('Gen III'!I377/'Gen III Original Stats'!I377,1)</f>
        <v>1.2903225806451613</v>
      </c>
      <c r="L377">
        <v>376</v>
      </c>
      <c r="M377">
        <v>84</v>
      </c>
      <c r="N377">
        <v>168</v>
      </c>
      <c r="O377">
        <v>77</v>
      </c>
      <c r="P377">
        <v>97</v>
      </c>
      <c r="Q377">
        <v>77</v>
      </c>
      <c r="R377">
        <v>97</v>
      </c>
      <c r="S377" t="s">
        <v>1077</v>
      </c>
      <c r="T377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</v>
      </c>
    </row>
    <row r="378" spans="1:20" x14ac:dyDescent="0.5">
      <c r="A378">
        <v>377</v>
      </c>
      <c r="B378" t="s">
        <v>352</v>
      </c>
      <c r="C378">
        <v>44</v>
      </c>
      <c r="D378">
        <v>75</v>
      </c>
      <c r="E378">
        <v>35</v>
      </c>
      <c r="F378">
        <v>63</v>
      </c>
      <c r="G378">
        <v>33</v>
      </c>
      <c r="H378">
        <v>45</v>
      </c>
      <c r="I378">
        <f t="shared" si="10"/>
        <v>295</v>
      </c>
      <c r="J378">
        <f>IFERROR('Gen III'!I378/'Gen III Original Stats'!I378,1)</f>
        <v>1.5220338983050847</v>
      </c>
      <c r="L378">
        <v>377</v>
      </c>
      <c r="M378">
        <v>67</v>
      </c>
      <c r="N378">
        <v>114</v>
      </c>
      <c r="O378">
        <v>53</v>
      </c>
      <c r="P378">
        <v>96</v>
      </c>
      <c r="Q378">
        <v>50</v>
      </c>
      <c r="R378">
        <v>69</v>
      </c>
      <c r="S378" t="s">
        <v>1077</v>
      </c>
      <c r="T378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</v>
      </c>
    </row>
    <row r="379" spans="1:20" x14ac:dyDescent="0.5">
      <c r="A379">
        <v>378</v>
      </c>
      <c r="B379" t="s">
        <v>353</v>
      </c>
      <c r="C379">
        <v>64</v>
      </c>
      <c r="D379">
        <v>115</v>
      </c>
      <c r="E379">
        <v>65</v>
      </c>
      <c r="F379">
        <v>83</v>
      </c>
      <c r="G379">
        <v>63</v>
      </c>
      <c r="H379">
        <v>65</v>
      </c>
      <c r="I379">
        <f t="shared" si="10"/>
        <v>455</v>
      </c>
      <c r="J379">
        <f>IFERROR('Gen III'!I379/'Gen III Original Stats'!I379,1)</f>
        <v>1.3186813186813187</v>
      </c>
      <c r="L379">
        <v>378</v>
      </c>
      <c r="M379">
        <v>84</v>
      </c>
      <c r="N379">
        <v>152</v>
      </c>
      <c r="O379">
        <v>86</v>
      </c>
      <c r="P379">
        <v>109</v>
      </c>
      <c r="Q379">
        <v>83</v>
      </c>
      <c r="R379">
        <v>86</v>
      </c>
      <c r="S379" t="s">
        <v>1077</v>
      </c>
      <c r="T379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</v>
      </c>
    </row>
    <row r="380" spans="1:20" x14ac:dyDescent="0.5">
      <c r="A380">
        <v>379</v>
      </c>
      <c r="B380" t="s">
        <v>335</v>
      </c>
      <c r="C380">
        <v>73</v>
      </c>
      <c r="D380">
        <v>100</v>
      </c>
      <c r="E380">
        <v>60</v>
      </c>
      <c r="F380">
        <v>100</v>
      </c>
      <c r="G380">
        <v>60</v>
      </c>
      <c r="H380">
        <v>65</v>
      </c>
      <c r="I380">
        <f t="shared" si="10"/>
        <v>458</v>
      </c>
      <c r="J380">
        <f>IFERROR('Gen III'!I380/'Gen III Original Stats'!I380,1)</f>
        <v>1.3122270742358078</v>
      </c>
      <c r="L380">
        <v>379</v>
      </c>
      <c r="M380">
        <v>96</v>
      </c>
      <c r="N380">
        <v>131</v>
      </c>
      <c r="O380">
        <v>79</v>
      </c>
      <c r="P380">
        <v>131</v>
      </c>
      <c r="Q380">
        <v>79</v>
      </c>
      <c r="R380">
        <v>85</v>
      </c>
      <c r="S380" t="s">
        <v>1077</v>
      </c>
      <c r="T380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</v>
      </c>
    </row>
    <row r="381" spans="1:20" x14ac:dyDescent="0.5">
      <c r="A381">
        <v>380</v>
      </c>
      <c r="B381" t="s">
        <v>334</v>
      </c>
      <c r="C381">
        <v>73</v>
      </c>
      <c r="D381">
        <v>115</v>
      </c>
      <c r="E381">
        <v>60</v>
      </c>
      <c r="F381">
        <v>60</v>
      </c>
      <c r="G381">
        <v>60</v>
      </c>
      <c r="H381">
        <v>90</v>
      </c>
      <c r="I381">
        <f t="shared" si="10"/>
        <v>458</v>
      </c>
      <c r="J381">
        <f>IFERROR('Gen III'!I381/'Gen III Original Stats'!I381,1)</f>
        <v>1.314410480349345</v>
      </c>
      <c r="L381">
        <v>380</v>
      </c>
      <c r="M381">
        <v>96</v>
      </c>
      <c r="N381">
        <v>151</v>
      </c>
      <c r="O381">
        <v>79</v>
      </c>
      <c r="P381">
        <v>79</v>
      </c>
      <c r="Q381">
        <v>79</v>
      </c>
      <c r="R381">
        <v>118</v>
      </c>
      <c r="S381" t="s">
        <v>1077</v>
      </c>
      <c r="T381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</v>
      </c>
    </row>
    <row r="382" spans="1:20" x14ac:dyDescent="0.5">
      <c r="A382">
        <v>381</v>
      </c>
      <c r="B382" t="s">
        <v>368</v>
      </c>
      <c r="C382">
        <v>100</v>
      </c>
      <c r="D382">
        <v>90</v>
      </c>
      <c r="E382">
        <v>130</v>
      </c>
      <c r="F382">
        <v>45</v>
      </c>
      <c r="G382">
        <v>65</v>
      </c>
      <c r="H382">
        <v>55</v>
      </c>
      <c r="I382">
        <f t="shared" si="10"/>
        <v>485</v>
      </c>
      <c r="J382">
        <f>IFERROR('Gen III'!I382/'Gen III Original Stats'!I382,1)</f>
        <v>1.2371134020618557</v>
      </c>
      <c r="L382">
        <v>381</v>
      </c>
      <c r="M382">
        <v>124</v>
      </c>
      <c r="N382">
        <v>111</v>
      </c>
      <c r="O382">
        <v>161</v>
      </c>
      <c r="P382">
        <v>56</v>
      </c>
      <c r="Q382">
        <v>80</v>
      </c>
      <c r="R382">
        <v>68</v>
      </c>
      <c r="S382" t="s">
        <v>1077</v>
      </c>
      <c r="T382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</v>
      </c>
    </row>
    <row r="383" spans="1:20" x14ac:dyDescent="0.5">
      <c r="A383">
        <v>382</v>
      </c>
      <c r="B383" t="s">
        <v>303</v>
      </c>
      <c r="C383">
        <v>50</v>
      </c>
      <c r="D383">
        <v>70</v>
      </c>
      <c r="E383">
        <v>100</v>
      </c>
      <c r="F383">
        <v>40</v>
      </c>
      <c r="G383">
        <v>40</v>
      </c>
      <c r="H383">
        <v>30</v>
      </c>
      <c r="I383">
        <f t="shared" si="10"/>
        <v>330</v>
      </c>
      <c r="J383">
        <f>IFERROR('Gen III'!I383/'Gen III Original Stats'!I383,1)</f>
        <v>0.90606060606060601</v>
      </c>
      <c r="L383">
        <v>382</v>
      </c>
      <c r="M383">
        <v>45</v>
      </c>
      <c r="N383">
        <v>64</v>
      </c>
      <c r="O383">
        <v>91</v>
      </c>
      <c r="P383">
        <v>36</v>
      </c>
      <c r="Q383">
        <v>36</v>
      </c>
      <c r="R383">
        <v>27</v>
      </c>
      <c r="S383" t="s">
        <v>1077</v>
      </c>
      <c r="T383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</v>
      </c>
    </row>
    <row r="384" spans="1:20" x14ac:dyDescent="0.5">
      <c r="A384">
        <v>383</v>
      </c>
      <c r="B384" t="s">
        <v>304</v>
      </c>
      <c r="C384">
        <v>60</v>
      </c>
      <c r="D384">
        <v>90</v>
      </c>
      <c r="E384">
        <v>140</v>
      </c>
      <c r="F384">
        <v>50</v>
      </c>
      <c r="G384">
        <v>50</v>
      </c>
      <c r="H384">
        <v>40</v>
      </c>
      <c r="I384">
        <f t="shared" si="10"/>
        <v>430</v>
      </c>
      <c r="J384">
        <f>IFERROR('Gen III'!I384/'Gen III Original Stats'!I384,1)</f>
        <v>1.0465116279069768</v>
      </c>
      <c r="L384">
        <v>383</v>
      </c>
      <c r="M384">
        <v>63</v>
      </c>
      <c r="N384">
        <v>94</v>
      </c>
      <c r="O384">
        <v>147</v>
      </c>
      <c r="P384">
        <v>52</v>
      </c>
      <c r="Q384">
        <v>52</v>
      </c>
      <c r="R384">
        <v>42</v>
      </c>
      <c r="S384" t="s">
        <v>1077</v>
      </c>
      <c r="T384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</v>
      </c>
    </row>
    <row r="385" spans="1:20" x14ac:dyDescent="0.5">
      <c r="A385">
        <v>384</v>
      </c>
      <c r="B385" t="s">
        <v>305</v>
      </c>
      <c r="C385">
        <v>70</v>
      </c>
      <c r="D385">
        <v>110</v>
      </c>
      <c r="E385">
        <v>180</v>
      </c>
      <c r="F385">
        <v>60</v>
      </c>
      <c r="G385">
        <v>60</v>
      </c>
      <c r="H385">
        <v>50</v>
      </c>
      <c r="I385">
        <f t="shared" si="10"/>
        <v>530</v>
      </c>
      <c r="J385">
        <f>IFERROR('Gen III'!I385/'Gen III Original Stats'!I385,1)</f>
        <v>1.1339622641509435</v>
      </c>
      <c r="L385">
        <v>384</v>
      </c>
      <c r="M385">
        <v>79</v>
      </c>
      <c r="N385">
        <v>125</v>
      </c>
      <c r="O385">
        <v>204</v>
      </c>
      <c r="P385">
        <v>68</v>
      </c>
      <c r="Q385">
        <v>68</v>
      </c>
      <c r="R385">
        <v>57</v>
      </c>
      <c r="S385" t="s">
        <v>1077</v>
      </c>
      <c r="T385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</v>
      </c>
    </row>
    <row r="386" spans="1:20" x14ac:dyDescent="0.5">
      <c r="A386">
        <v>385</v>
      </c>
      <c r="B386" t="s">
        <v>350</v>
      </c>
      <c r="C386">
        <v>70</v>
      </c>
      <c r="D386">
        <v>70</v>
      </c>
      <c r="E386">
        <v>70</v>
      </c>
      <c r="F386">
        <v>70</v>
      </c>
      <c r="G386">
        <v>70</v>
      </c>
      <c r="H386">
        <v>70</v>
      </c>
      <c r="I386">
        <f t="shared" si="10"/>
        <v>420</v>
      </c>
      <c r="J386">
        <f>IFERROR('Gen III'!I386/'Gen III Original Stats'!I386,1)</f>
        <v>1.4285714285714286</v>
      </c>
      <c r="L386">
        <v>385</v>
      </c>
      <c r="M386">
        <v>100</v>
      </c>
      <c r="N386">
        <v>100</v>
      </c>
      <c r="O386">
        <v>100</v>
      </c>
      <c r="P386">
        <v>100</v>
      </c>
      <c r="Q386">
        <v>100</v>
      </c>
      <c r="R386">
        <v>100</v>
      </c>
      <c r="S386" t="s">
        <v>1077</v>
      </c>
      <c r="T386" t="str">
        <f t="shared" si="11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</v>
      </c>
    </row>
    <row r="387" spans="1:20" x14ac:dyDescent="0.5">
      <c r="A387">
        <v>386</v>
      </c>
      <c r="B387" t="s">
        <v>312</v>
      </c>
      <c r="C387">
        <v>65</v>
      </c>
      <c r="D387">
        <v>73</v>
      </c>
      <c r="E387">
        <v>55</v>
      </c>
      <c r="F387">
        <v>47</v>
      </c>
      <c r="G387">
        <v>75</v>
      </c>
      <c r="H387">
        <v>85</v>
      </c>
      <c r="I387">
        <f t="shared" ref="I387:I440" si="12">SUM(C387:H387)</f>
        <v>400</v>
      </c>
      <c r="J387">
        <f>IFERROR('Gen III'!I387/'Gen III Original Stats'!I387,1)</f>
        <v>1.5</v>
      </c>
      <c r="L387">
        <v>386</v>
      </c>
      <c r="M387">
        <v>98</v>
      </c>
      <c r="N387">
        <v>110</v>
      </c>
      <c r="O387">
        <v>82</v>
      </c>
      <c r="P387">
        <v>70</v>
      </c>
      <c r="Q387">
        <v>112</v>
      </c>
      <c r="R387">
        <v>128</v>
      </c>
      <c r="S387" t="s">
        <v>1077</v>
      </c>
      <c r="T387" t="str">
        <f t="shared" ref="T387:T440" si="13">_xlfn.CONCAT(T386,ROUND(J387,2),S387)</f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</v>
      </c>
    </row>
    <row r="388" spans="1:20" x14ac:dyDescent="0.5">
      <c r="A388">
        <v>387</v>
      </c>
      <c r="B388" t="s">
        <v>313</v>
      </c>
      <c r="C388">
        <v>65</v>
      </c>
      <c r="D388">
        <v>47</v>
      </c>
      <c r="E388">
        <v>55</v>
      </c>
      <c r="F388">
        <v>73</v>
      </c>
      <c r="G388">
        <v>75</v>
      </c>
      <c r="H388">
        <v>85</v>
      </c>
      <c r="I388">
        <f t="shared" si="12"/>
        <v>400</v>
      </c>
      <c r="J388">
        <f>IFERROR('Gen III'!I388/'Gen III Original Stats'!I388,1)</f>
        <v>1.5</v>
      </c>
      <c r="L388">
        <v>387</v>
      </c>
      <c r="M388">
        <v>98</v>
      </c>
      <c r="N388">
        <v>70</v>
      </c>
      <c r="O388">
        <v>82</v>
      </c>
      <c r="P388">
        <v>110</v>
      </c>
      <c r="Q388">
        <v>112</v>
      </c>
      <c r="R388">
        <v>128</v>
      </c>
      <c r="S388" t="s">
        <v>1077</v>
      </c>
      <c r="T388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</v>
      </c>
    </row>
    <row r="389" spans="1:20" x14ac:dyDescent="0.5">
      <c r="A389">
        <v>388</v>
      </c>
      <c r="B389" t="s">
        <v>344</v>
      </c>
      <c r="C389">
        <v>66</v>
      </c>
      <c r="D389">
        <v>41</v>
      </c>
      <c r="E389">
        <v>77</v>
      </c>
      <c r="F389">
        <v>61</v>
      </c>
      <c r="G389">
        <v>87</v>
      </c>
      <c r="H389">
        <v>23</v>
      </c>
      <c r="I389">
        <f t="shared" si="12"/>
        <v>355</v>
      </c>
      <c r="J389">
        <f>IFERROR('Gen III'!I389/'Gen III Original Stats'!I389,1)</f>
        <v>1.267605633802817</v>
      </c>
      <c r="L389">
        <v>388</v>
      </c>
      <c r="M389">
        <v>84</v>
      </c>
      <c r="N389">
        <v>52</v>
      </c>
      <c r="O389">
        <v>98</v>
      </c>
      <c r="P389">
        <v>77</v>
      </c>
      <c r="Q389">
        <v>110</v>
      </c>
      <c r="R389">
        <v>29</v>
      </c>
      <c r="S389" t="s">
        <v>1077</v>
      </c>
      <c r="T389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</v>
      </c>
    </row>
    <row r="390" spans="1:20" x14ac:dyDescent="0.5">
      <c r="A390">
        <v>389</v>
      </c>
      <c r="B390" t="s">
        <v>345</v>
      </c>
      <c r="C390">
        <v>86</v>
      </c>
      <c r="D390">
        <v>81</v>
      </c>
      <c r="E390">
        <v>97</v>
      </c>
      <c r="F390">
        <v>81</v>
      </c>
      <c r="G390">
        <v>107</v>
      </c>
      <c r="H390">
        <v>43</v>
      </c>
      <c r="I390">
        <f t="shared" si="12"/>
        <v>495</v>
      </c>
      <c r="J390">
        <f>IFERROR('Gen III'!I390/'Gen III Original Stats'!I390,1)</f>
        <v>1.2121212121212122</v>
      </c>
      <c r="L390">
        <v>389</v>
      </c>
      <c r="M390">
        <v>104</v>
      </c>
      <c r="N390">
        <v>98</v>
      </c>
      <c r="O390">
        <v>118</v>
      </c>
      <c r="P390">
        <v>98</v>
      </c>
      <c r="Q390">
        <v>130</v>
      </c>
      <c r="R390">
        <v>52</v>
      </c>
      <c r="S390" t="s">
        <v>1077</v>
      </c>
      <c r="T390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</v>
      </c>
    </row>
    <row r="391" spans="1:20" x14ac:dyDescent="0.5">
      <c r="A391">
        <v>390</v>
      </c>
      <c r="B391" t="s">
        <v>346</v>
      </c>
      <c r="C391">
        <v>45</v>
      </c>
      <c r="D391">
        <v>95</v>
      </c>
      <c r="E391">
        <v>50</v>
      </c>
      <c r="F391">
        <v>40</v>
      </c>
      <c r="G391">
        <v>50</v>
      </c>
      <c r="H391">
        <v>75</v>
      </c>
      <c r="I391">
        <f t="shared" si="12"/>
        <v>355</v>
      </c>
      <c r="J391">
        <f>IFERROR('Gen III'!I391/'Gen III Original Stats'!I391,1)</f>
        <v>1.2647887323943663</v>
      </c>
      <c r="L391">
        <v>390</v>
      </c>
      <c r="M391">
        <v>57</v>
      </c>
      <c r="N391">
        <v>120</v>
      </c>
      <c r="O391">
        <v>63</v>
      </c>
      <c r="P391">
        <v>51</v>
      </c>
      <c r="Q391">
        <v>63</v>
      </c>
      <c r="R391">
        <v>95</v>
      </c>
      <c r="S391" t="s">
        <v>1077</v>
      </c>
      <c r="T391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</v>
      </c>
    </row>
    <row r="392" spans="1:20" x14ac:dyDescent="0.5">
      <c r="A392">
        <v>391</v>
      </c>
      <c r="B392" t="s">
        <v>347</v>
      </c>
      <c r="C392">
        <v>75</v>
      </c>
      <c r="D392">
        <v>125</v>
      </c>
      <c r="E392">
        <v>100</v>
      </c>
      <c r="F392">
        <v>70</v>
      </c>
      <c r="G392">
        <v>80</v>
      </c>
      <c r="H392">
        <v>45</v>
      </c>
      <c r="I392">
        <f t="shared" si="12"/>
        <v>495</v>
      </c>
      <c r="J392">
        <f>IFERROR('Gen III'!I392/'Gen III Original Stats'!I392,1)</f>
        <v>1.2141414141414142</v>
      </c>
      <c r="L392">
        <v>391</v>
      </c>
      <c r="M392">
        <v>91</v>
      </c>
      <c r="N392">
        <v>152</v>
      </c>
      <c r="O392">
        <v>121</v>
      </c>
      <c r="P392">
        <v>85</v>
      </c>
      <c r="Q392">
        <v>97</v>
      </c>
      <c r="R392">
        <v>55</v>
      </c>
      <c r="S392" t="s">
        <v>1077</v>
      </c>
      <c r="T392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</v>
      </c>
    </row>
    <row r="393" spans="1:20" x14ac:dyDescent="0.5">
      <c r="A393">
        <v>392</v>
      </c>
      <c r="B393" t="s">
        <v>279</v>
      </c>
      <c r="C393">
        <v>28</v>
      </c>
      <c r="D393">
        <v>25</v>
      </c>
      <c r="E393">
        <v>25</v>
      </c>
      <c r="F393">
        <v>45</v>
      </c>
      <c r="G393">
        <v>35</v>
      </c>
      <c r="H393">
        <v>40</v>
      </c>
      <c r="I393">
        <f t="shared" si="12"/>
        <v>198</v>
      </c>
      <c r="J393">
        <f>IFERROR('Gen III'!I393/'Gen III Original Stats'!I393,1)</f>
        <v>1.5151515151515151</v>
      </c>
      <c r="L393">
        <v>392</v>
      </c>
      <c r="M393">
        <v>42</v>
      </c>
      <c r="N393">
        <v>38</v>
      </c>
      <c r="O393">
        <v>38</v>
      </c>
      <c r="P393">
        <v>68</v>
      </c>
      <c r="Q393">
        <v>53</v>
      </c>
      <c r="R393">
        <v>61</v>
      </c>
      <c r="S393" t="s">
        <v>1077</v>
      </c>
      <c r="T393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</v>
      </c>
    </row>
    <row r="394" spans="1:20" x14ac:dyDescent="0.5">
      <c r="A394">
        <v>393</v>
      </c>
      <c r="B394" t="s">
        <v>280</v>
      </c>
      <c r="C394">
        <v>38</v>
      </c>
      <c r="D394">
        <v>35</v>
      </c>
      <c r="E394">
        <v>35</v>
      </c>
      <c r="F394">
        <v>65</v>
      </c>
      <c r="G394">
        <v>55</v>
      </c>
      <c r="H394">
        <v>50</v>
      </c>
      <c r="I394">
        <f t="shared" si="12"/>
        <v>278</v>
      </c>
      <c r="J394">
        <f>IFERROR('Gen III'!I394/'Gen III Original Stats'!I394,1)</f>
        <v>1.6223021582733812</v>
      </c>
      <c r="L394">
        <v>393</v>
      </c>
      <c r="M394">
        <v>62</v>
      </c>
      <c r="N394">
        <v>57</v>
      </c>
      <c r="O394">
        <v>57</v>
      </c>
      <c r="P394">
        <v>105</v>
      </c>
      <c r="Q394">
        <v>89</v>
      </c>
      <c r="R394">
        <v>81</v>
      </c>
      <c r="S394" t="s">
        <v>1077</v>
      </c>
      <c r="T394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</v>
      </c>
    </row>
    <row r="395" spans="1:20" x14ac:dyDescent="0.5">
      <c r="A395">
        <v>394</v>
      </c>
      <c r="B395" t="s">
        <v>281</v>
      </c>
      <c r="C395">
        <v>68</v>
      </c>
      <c r="D395">
        <v>65</v>
      </c>
      <c r="E395">
        <v>65</v>
      </c>
      <c r="F395">
        <v>125</v>
      </c>
      <c r="G395">
        <v>115</v>
      </c>
      <c r="H395">
        <v>80</v>
      </c>
      <c r="I395">
        <f t="shared" si="12"/>
        <v>518</v>
      </c>
      <c r="J395">
        <f>IFERROR('Gen III'!I395/'Gen III Original Stats'!I395,1)</f>
        <v>1.1583011583011582</v>
      </c>
      <c r="L395">
        <v>394</v>
      </c>
      <c r="M395">
        <v>79</v>
      </c>
      <c r="N395">
        <v>75</v>
      </c>
      <c r="O395">
        <v>75</v>
      </c>
      <c r="P395">
        <v>145</v>
      </c>
      <c r="Q395">
        <v>133</v>
      </c>
      <c r="R395">
        <v>93</v>
      </c>
      <c r="S395" t="s">
        <v>1077</v>
      </c>
      <c r="T395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</v>
      </c>
    </row>
    <row r="396" spans="1:20" x14ac:dyDescent="0.5">
      <c r="A396">
        <v>395</v>
      </c>
      <c r="B396" t="s">
        <v>370</v>
      </c>
      <c r="C396">
        <v>45</v>
      </c>
      <c r="D396">
        <v>75</v>
      </c>
      <c r="E396">
        <v>60</v>
      </c>
      <c r="F396">
        <v>40</v>
      </c>
      <c r="G396">
        <v>30</v>
      </c>
      <c r="H396">
        <v>50</v>
      </c>
      <c r="I396">
        <f t="shared" si="12"/>
        <v>300</v>
      </c>
      <c r="J396">
        <f>IFERROR('Gen III'!I396/'Gen III Original Stats'!I396,1)</f>
        <v>1</v>
      </c>
      <c r="L396">
        <v>395</v>
      </c>
      <c r="M396">
        <v>45</v>
      </c>
      <c r="N396">
        <v>75</v>
      </c>
      <c r="O396">
        <v>60</v>
      </c>
      <c r="P396">
        <v>40</v>
      </c>
      <c r="Q396">
        <v>30</v>
      </c>
      <c r="R396">
        <v>50</v>
      </c>
      <c r="S396" t="s">
        <v>1077</v>
      </c>
      <c r="T396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</v>
      </c>
    </row>
    <row r="397" spans="1:20" x14ac:dyDescent="0.5">
      <c r="A397">
        <v>396</v>
      </c>
      <c r="B397" t="s">
        <v>371</v>
      </c>
      <c r="C397">
        <v>65</v>
      </c>
      <c r="D397">
        <v>95</v>
      </c>
      <c r="E397">
        <v>100</v>
      </c>
      <c r="F397">
        <v>60</v>
      </c>
      <c r="G397">
        <v>50</v>
      </c>
      <c r="H397">
        <v>50</v>
      </c>
      <c r="I397">
        <f t="shared" si="12"/>
        <v>420</v>
      </c>
      <c r="J397">
        <f>IFERROR('Gen III'!I397/'Gen III Original Stats'!I397,1)</f>
        <v>1.0738095238095238</v>
      </c>
      <c r="L397">
        <v>396</v>
      </c>
      <c r="M397">
        <v>70</v>
      </c>
      <c r="N397">
        <v>102</v>
      </c>
      <c r="O397">
        <v>107</v>
      </c>
      <c r="P397">
        <v>64</v>
      </c>
      <c r="Q397">
        <v>54</v>
      </c>
      <c r="R397">
        <v>54</v>
      </c>
      <c r="S397" t="s">
        <v>1077</v>
      </c>
      <c r="T397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</v>
      </c>
    </row>
    <row r="398" spans="1:20" x14ac:dyDescent="0.5">
      <c r="A398">
        <v>397</v>
      </c>
      <c r="B398" t="s">
        <v>372</v>
      </c>
      <c r="C398">
        <v>95</v>
      </c>
      <c r="D398">
        <v>135</v>
      </c>
      <c r="E398">
        <v>80</v>
      </c>
      <c r="F398">
        <v>110</v>
      </c>
      <c r="G398">
        <v>80</v>
      </c>
      <c r="H398">
        <v>100</v>
      </c>
      <c r="I398">
        <f t="shared" si="12"/>
        <v>600</v>
      </c>
      <c r="J398">
        <f>IFERROR('Gen III'!I398/'Gen III Original Stats'!I398,1)</f>
        <v>1</v>
      </c>
      <c r="L398">
        <v>397</v>
      </c>
      <c r="M398">
        <v>95</v>
      </c>
      <c r="N398">
        <v>135</v>
      </c>
      <c r="O398">
        <v>80</v>
      </c>
      <c r="P398">
        <v>110</v>
      </c>
      <c r="Q398">
        <v>80</v>
      </c>
      <c r="R398">
        <v>100</v>
      </c>
      <c r="S398" t="s">
        <v>1077</v>
      </c>
      <c r="T398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</v>
      </c>
    </row>
    <row r="399" spans="1:20" x14ac:dyDescent="0.5">
      <c r="A399">
        <v>398</v>
      </c>
      <c r="B399" t="s">
        <v>373</v>
      </c>
      <c r="C399">
        <v>40</v>
      </c>
      <c r="D399">
        <v>55</v>
      </c>
      <c r="E399">
        <v>80</v>
      </c>
      <c r="F399">
        <v>35</v>
      </c>
      <c r="G399">
        <v>60</v>
      </c>
      <c r="H399">
        <v>30</v>
      </c>
      <c r="I399">
        <f t="shared" si="12"/>
        <v>300</v>
      </c>
      <c r="J399">
        <f>IFERROR('Gen III'!I399/'Gen III Original Stats'!I399,1)</f>
        <v>1</v>
      </c>
      <c r="L399">
        <v>398</v>
      </c>
      <c r="M399">
        <v>40</v>
      </c>
      <c r="N399">
        <v>55</v>
      </c>
      <c r="O399">
        <v>80</v>
      </c>
      <c r="P399">
        <v>35</v>
      </c>
      <c r="Q399">
        <v>60</v>
      </c>
      <c r="R399">
        <v>30</v>
      </c>
      <c r="S399" t="s">
        <v>1077</v>
      </c>
      <c r="T399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</v>
      </c>
    </row>
    <row r="400" spans="1:20" x14ac:dyDescent="0.5">
      <c r="A400">
        <v>399</v>
      </c>
      <c r="B400" t="s">
        <v>374</v>
      </c>
      <c r="C400">
        <v>60</v>
      </c>
      <c r="D400">
        <v>75</v>
      </c>
      <c r="E400">
        <v>100</v>
      </c>
      <c r="F400">
        <v>55</v>
      </c>
      <c r="G400">
        <v>80</v>
      </c>
      <c r="H400">
        <v>50</v>
      </c>
      <c r="I400">
        <f t="shared" si="12"/>
        <v>420</v>
      </c>
      <c r="J400">
        <f>IFERROR('Gen III'!I400/'Gen III Original Stats'!I400,1)</f>
        <v>1.0714285714285714</v>
      </c>
      <c r="L400">
        <v>399</v>
      </c>
      <c r="M400">
        <v>64</v>
      </c>
      <c r="N400">
        <v>80</v>
      </c>
      <c r="O400">
        <v>107</v>
      </c>
      <c r="P400">
        <v>59</v>
      </c>
      <c r="Q400">
        <v>86</v>
      </c>
      <c r="R400">
        <v>54</v>
      </c>
      <c r="S400" t="s">
        <v>1077</v>
      </c>
      <c r="T400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</v>
      </c>
    </row>
    <row r="401" spans="1:20" x14ac:dyDescent="0.5">
      <c r="A401">
        <v>400</v>
      </c>
      <c r="B401" t="s">
        <v>375</v>
      </c>
      <c r="C401">
        <v>80</v>
      </c>
      <c r="D401">
        <v>135</v>
      </c>
      <c r="E401">
        <v>130</v>
      </c>
      <c r="F401">
        <v>95</v>
      </c>
      <c r="G401">
        <v>90</v>
      </c>
      <c r="H401">
        <v>70</v>
      </c>
      <c r="I401">
        <f t="shared" si="12"/>
        <v>600</v>
      </c>
      <c r="J401">
        <f>IFERROR('Gen III'!I401/'Gen III Original Stats'!I401,1)</f>
        <v>1</v>
      </c>
      <c r="L401">
        <v>400</v>
      </c>
      <c r="M401">
        <v>80</v>
      </c>
      <c r="N401">
        <v>135</v>
      </c>
      <c r="O401">
        <v>130</v>
      </c>
      <c r="P401">
        <v>95</v>
      </c>
      <c r="Q401">
        <v>90</v>
      </c>
      <c r="R401">
        <v>70</v>
      </c>
      <c r="S401" t="s">
        <v>1077</v>
      </c>
      <c r="T401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</v>
      </c>
    </row>
    <row r="402" spans="1:20" x14ac:dyDescent="0.5">
      <c r="A402">
        <v>401</v>
      </c>
      <c r="B402" t="s">
        <v>376</v>
      </c>
      <c r="C402">
        <v>80</v>
      </c>
      <c r="D402">
        <v>100</v>
      </c>
      <c r="E402">
        <v>200</v>
      </c>
      <c r="F402">
        <v>50</v>
      </c>
      <c r="G402">
        <v>100</v>
      </c>
      <c r="H402">
        <v>50</v>
      </c>
      <c r="I402">
        <f t="shared" si="12"/>
        <v>580</v>
      </c>
      <c r="J402">
        <f>IFERROR('Gen III'!I402/'Gen III Original Stats'!I402,1)</f>
        <v>1.0344827586206897</v>
      </c>
      <c r="L402">
        <v>401</v>
      </c>
      <c r="M402">
        <v>83</v>
      </c>
      <c r="N402">
        <v>103</v>
      </c>
      <c r="O402">
        <v>207</v>
      </c>
      <c r="P402">
        <v>52</v>
      </c>
      <c r="Q402">
        <v>103</v>
      </c>
      <c r="R402">
        <v>52</v>
      </c>
      <c r="S402" t="s">
        <v>1077</v>
      </c>
      <c r="T402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</v>
      </c>
    </row>
    <row r="403" spans="1:20" x14ac:dyDescent="0.5">
      <c r="A403">
        <v>402</v>
      </c>
      <c r="B403" t="s">
        <v>377</v>
      </c>
      <c r="C403">
        <v>80</v>
      </c>
      <c r="D403">
        <v>50</v>
      </c>
      <c r="E403">
        <v>100</v>
      </c>
      <c r="F403">
        <v>100</v>
      </c>
      <c r="G403">
        <v>200</v>
      </c>
      <c r="H403">
        <v>50</v>
      </c>
      <c r="I403">
        <f t="shared" si="12"/>
        <v>580</v>
      </c>
      <c r="J403">
        <f>IFERROR('Gen III'!I403/'Gen III Original Stats'!I403,1)</f>
        <v>1.0344827586206897</v>
      </c>
      <c r="L403">
        <v>402</v>
      </c>
      <c r="M403">
        <v>83</v>
      </c>
      <c r="N403">
        <v>52</v>
      </c>
      <c r="O403">
        <v>103</v>
      </c>
      <c r="P403">
        <v>103</v>
      </c>
      <c r="Q403">
        <v>207</v>
      </c>
      <c r="R403">
        <v>52</v>
      </c>
      <c r="S403" t="s">
        <v>1077</v>
      </c>
      <c r="T403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</v>
      </c>
    </row>
    <row r="404" spans="1:20" x14ac:dyDescent="0.5">
      <c r="A404">
        <v>403</v>
      </c>
      <c r="B404" t="s">
        <v>378</v>
      </c>
      <c r="C404">
        <v>80</v>
      </c>
      <c r="D404">
        <v>75</v>
      </c>
      <c r="E404">
        <v>150</v>
      </c>
      <c r="F404">
        <v>75</v>
      </c>
      <c r="G404">
        <v>150</v>
      </c>
      <c r="H404">
        <v>50</v>
      </c>
      <c r="I404">
        <f t="shared" si="12"/>
        <v>580</v>
      </c>
      <c r="J404">
        <f>IFERROR('Gen III'!I404/'Gen III Original Stats'!I404,1)</f>
        <v>1.0362068965517242</v>
      </c>
      <c r="L404">
        <v>403</v>
      </c>
      <c r="M404">
        <v>83</v>
      </c>
      <c r="N404">
        <v>78</v>
      </c>
      <c r="O404">
        <v>155</v>
      </c>
      <c r="P404">
        <v>78</v>
      </c>
      <c r="Q404">
        <v>155</v>
      </c>
      <c r="R404">
        <v>52</v>
      </c>
      <c r="S404" t="s">
        <v>1077</v>
      </c>
      <c r="T404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</v>
      </c>
    </row>
    <row r="405" spans="1:20" x14ac:dyDescent="0.5">
      <c r="A405">
        <v>404</v>
      </c>
      <c r="B405" t="s">
        <v>381</v>
      </c>
      <c r="C405">
        <v>100</v>
      </c>
      <c r="D405">
        <v>100</v>
      </c>
      <c r="E405">
        <v>90</v>
      </c>
      <c r="F405">
        <v>150</v>
      </c>
      <c r="G405">
        <v>140</v>
      </c>
      <c r="H405">
        <v>90</v>
      </c>
      <c r="I405">
        <f t="shared" si="12"/>
        <v>670</v>
      </c>
      <c r="J405">
        <f>IFERROR('Gen III'!I405/'Gen III Original Stats'!I405,1)</f>
        <v>1</v>
      </c>
      <c r="L405">
        <v>404</v>
      </c>
      <c r="M405">
        <v>100</v>
      </c>
      <c r="N405">
        <v>100</v>
      </c>
      <c r="O405">
        <v>90</v>
      </c>
      <c r="P405">
        <v>150</v>
      </c>
      <c r="Q405">
        <v>140</v>
      </c>
      <c r="R405">
        <v>90</v>
      </c>
      <c r="S405" t="s">
        <v>1077</v>
      </c>
      <c r="T405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</v>
      </c>
    </row>
    <row r="406" spans="1:20" x14ac:dyDescent="0.5">
      <c r="A406">
        <v>405</v>
      </c>
      <c r="B406" t="s">
        <v>382</v>
      </c>
      <c r="C406">
        <v>100</v>
      </c>
      <c r="D406">
        <v>150</v>
      </c>
      <c r="E406">
        <v>140</v>
      </c>
      <c r="F406">
        <v>100</v>
      </c>
      <c r="G406">
        <v>90</v>
      </c>
      <c r="H406">
        <v>90</v>
      </c>
      <c r="I406">
        <f t="shared" si="12"/>
        <v>670</v>
      </c>
      <c r="J406">
        <f>IFERROR('Gen III'!I406/'Gen III Original Stats'!I406,1)</f>
        <v>1</v>
      </c>
      <c r="L406">
        <v>405</v>
      </c>
      <c r="M406">
        <v>100</v>
      </c>
      <c r="N406">
        <v>150</v>
      </c>
      <c r="O406">
        <v>140</v>
      </c>
      <c r="P406">
        <v>100</v>
      </c>
      <c r="Q406">
        <v>90</v>
      </c>
      <c r="R406">
        <v>90</v>
      </c>
      <c r="S406" t="s">
        <v>1077</v>
      </c>
      <c r="T406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</v>
      </c>
    </row>
    <row r="407" spans="1:20" x14ac:dyDescent="0.5">
      <c r="A407">
        <v>406</v>
      </c>
      <c r="B407" t="s">
        <v>383</v>
      </c>
      <c r="C407">
        <v>105</v>
      </c>
      <c r="D407">
        <v>150</v>
      </c>
      <c r="E407">
        <v>90</v>
      </c>
      <c r="F407">
        <v>150</v>
      </c>
      <c r="G407">
        <v>90</v>
      </c>
      <c r="H407">
        <v>95</v>
      </c>
      <c r="I407">
        <f t="shared" si="12"/>
        <v>680</v>
      </c>
      <c r="J407">
        <f>IFERROR('Gen III'!I407/'Gen III Original Stats'!I407,1)</f>
        <v>1</v>
      </c>
      <c r="L407">
        <v>406</v>
      </c>
      <c r="M407">
        <v>105</v>
      </c>
      <c r="N407">
        <v>150</v>
      </c>
      <c r="O407">
        <v>90</v>
      </c>
      <c r="P407">
        <v>150</v>
      </c>
      <c r="Q407">
        <v>90</v>
      </c>
      <c r="R407">
        <v>95</v>
      </c>
      <c r="S407" t="s">
        <v>1077</v>
      </c>
      <c r="T407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</v>
      </c>
    </row>
    <row r="408" spans="1:20" x14ac:dyDescent="0.5">
      <c r="A408">
        <v>407</v>
      </c>
      <c r="B408" t="s">
        <v>379</v>
      </c>
      <c r="C408">
        <v>80</v>
      </c>
      <c r="D408">
        <v>80</v>
      </c>
      <c r="E408">
        <v>90</v>
      </c>
      <c r="F408">
        <v>110</v>
      </c>
      <c r="G408">
        <v>130</v>
      </c>
      <c r="H408">
        <v>110</v>
      </c>
      <c r="I408">
        <f t="shared" si="12"/>
        <v>600</v>
      </c>
      <c r="J408">
        <f>IFERROR('Gen III'!I408/'Gen III Original Stats'!I408,1)</f>
        <v>1</v>
      </c>
      <c r="L408">
        <v>407</v>
      </c>
      <c r="M408">
        <v>80</v>
      </c>
      <c r="N408">
        <v>80</v>
      </c>
      <c r="O408">
        <v>90</v>
      </c>
      <c r="P408">
        <v>110</v>
      </c>
      <c r="Q408">
        <v>130</v>
      </c>
      <c r="R408">
        <v>110</v>
      </c>
      <c r="S408" t="s">
        <v>1077</v>
      </c>
      <c r="T408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</v>
      </c>
    </row>
    <row r="409" spans="1:20" x14ac:dyDescent="0.5">
      <c r="A409">
        <v>408</v>
      </c>
      <c r="B409" t="s">
        <v>380</v>
      </c>
      <c r="C409">
        <v>80</v>
      </c>
      <c r="D409">
        <v>90</v>
      </c>
      <c r="E409">
        <v>80</v>
      </c>
      <c r="F409">
        <v>130</v>
      </c>
      <c r="G409">
        <v>110</v>
      </c>
      <c r="H409">
        <v>110</v>
      </c>
      <c r="I409">
        <f t="shared" si="12"/>
        <v>600</v>
      </c>
      <c r="J409">
        <f>IFERROR('Gen III'!I409/'Gen III Original Stats'!I409,1)</f>
        <v>1</v>
      </c>
      <c r="L409">
        <v>408</v>
      </c>
      <c r="M409">
        <v>80</v>
      </c>
      <c r="N409">
        <v>90</v>
      </c>
      <c r="O409">
        <v>80</v>
      </c>
      <c r="P409">
        <v>130</v>
      </c>
      <c r="Q409">
        <v>110</v>
      </c>
      <c r="R409">
        <v>110</v>
      </c>
      <c r="S409" t="s">
        <v>1077</v>
      </c>
      <c r="T409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</v>
      </c>
    </row>
    <row r="410" spans="1:20" x14ac:dyDescent="0.5">
      <c r="A410">
        <v>409</v>
      </c>
      <c r="B410" t="s">
        <v>384</v>
      </c>
      <c r="C410">
        <v>100</v>
      </c>
      <c r="D410">
        <v>100</v>
      </c>
      <c r="E410">
        <v>100</v>
      </c>
      <c r="F410">
        <v>100</v>
      </c>
      <c r="G410">
        <v>100</v>
      </c>
      <c r="H410">
        <v>100</v>
      </c>
      <c r="I410">
        <f t="shared" si="12"/>
        <v>600</v>
      </c>
      <c r="J410">
        <f>IFERROR('Gen III'!I410/'Gen III Original Stats'!I410,1)</f>
        <v>1</v>
      </c>
      <c r="L410">
        <v>409</v>
      </c>
      <c r="M410">
        <v>100</v>
      </c>
      <c r="N410">
        <v>100</v>
      </c>
      <c r="O410">
        <v>100</v>
      </c>
      <c r="P410">
        <v>100</v>
      </c>
      <c r="Q410">
        <v>100</v>
      </c>
      <c r="R410">
        <v>100</v>
      </c>
      <c r="S410" t="s">
        <v>1077</v>
      </c>
      <c r="T410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</v>
      </c>
    </row>
    <row r="411" spans="1:20" x14ac:dyDescent="0.5">
      <c r="A411">
        <v>410</v>
      </c>
      <c r="B411" t="s">
        <v>385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f t="shared" si="12"/>
        <v>0</v>
      </c>
      <c r="J411">
        <f>IFERROR('Gen III'!I411/'Gen III Original Stats'!I411,1)</f>
        <v>1</v>
      </c>
      <c r="L411">
        <v>410</v>
      </c>
      <c r="M411">
        <v>50</v>
      </c>
      <c r="N411">
        <v>150</v>
      </c>
      <c r="O411">
        <v>50</v>
      </c>
      <c r="P411">
        <v>150</v>
      </c>
      <c r="Q411">
        <v>50</v>
      </c>
      <c r="R411">
        <v>150</v>
      </c>
      <c r="S411" t="s">
        <v>1077</v>
      </c>
      <c r="T411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</v>
      </c>
    </row>
    <row r="412" spans="1:20" x14ac:dyDescent="0.5">
      <c r="A412">
        <v>411</v>
      </c>
      <c r="B412" t="s">
        <v>357</v>
      </c>
      <c r="C412">
        <v>65</v>
      </c>
      <c r="D412">
        <v>50</v>
      </c>
      <c r="E412">
        <v>70</v>
      </c>
      <c r="F412">
        <v>95</v>
      </c>
      <c r="G412">
        <v>80</v>
      </c>
      <c r="H412">
        <v>65</v>
      </c>
      <c r="I412">
        <f t="shared" si="12"/>
        <v>425</v>
      </c>
      <c r="J412">
        <f>IFERROR('Gen III'!I412/'Gen III Original Stats'!I412,1)</f>
        <v>1.4141176470588235</v>
      </c>
      <c r="L412">
        <v>411</v>
      </c>
      <c r="M412">
        <v>92</v>
      </c>
      <c r="N412">
        <v>71</v>
      </c>
      <c r="O412">
        <v>99</v>
      </c>
      <c r="P412">
        <v>134</v>
      </c>
      <c r="Q412">
        <v>113</v>
      </c>
      <c r="R412">
        <v>92</v>
      </c>
      <c r="S412" t="s">
        <v>1077</v>
      </c>
      <c r="T412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</v>
      </c>
    </row>
    <row r="413" spans="1:20" x14ac:dyDescent="0.5">
      <c r="A413">
        <v>412</v>
      </c>
      <c r="B413" t="s">
        <v>493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f t="shared" si="12"/>
        <v>0</v>
      </c>
      <c r="J413">
        <f>IFERROR('Gen III'!I413/'Gen III Original Stats'!I413,1)</f>
        <v>1</v>
      </c>
      <c r="L413">
        <v>412</v>
      </c>
      <c r="M413">
        <v>113</v>
      </c>
      <c r="N413">
        <v>7</v>
      </c>
      <c r="O413">
        <v>154</v>
      </c>
      <c r="P413">
        <v>250</v>
      </c>
      <c r="Q413">
        <v>48</v>
      </c>
      <c r="R413">
        <v>27</v>
      </c>
      <c r="S413" t="s">
        <v>1077</v>
      </c>
      <c r="T413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</v>
      </c>
    </row>
    <row r="414" spans="1:20" x14ac:dyDescent="0.5">
      <c r="A414">
        <v>413</v>
      </c>
      <c r="B414" t="s">
        <v>200</v>
      </c>
      <c r="C414">
        <v>48</v>
      </c>
      <c r="D414">
        <v>72</v>
      </c>
      <c r="E414">
        <v>48</v>
      </c>
      <c r="F414">
        <v>72</v>
      </c>
      <c r="G414">
        <v>48</v>
      </c>
      <c r="H414">
        <v>48</v>
      </c>
      <c r="I414">
        <f t="shared" si="12"/>
        <v>336</v>
      </c>
      <c r="J414">
        <v>1</v>
      </c>
      <c r="L414">
        <v>413</v>
      </c>
      <c r="M414">
        <v>204</v>
      </c>
      <c r="N414">
        <v>6</v>
      </c>
      <c r="O414">
        <v>126</v>
      </c>
      <c r="P414">
        <v>204</v>
      </c>
      <c r="Q414">
        <v>39</v>
      </c>
      <c r="R414">
        <v>22</v>
      </c>
      <c r="S414" t="s">
        <v>1077</v>
      </c>
      <c r="T414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</v>
      </c>
    </row>
    <row r="415" spans="1:20" x14ac:dyDescent="0.5">
      <c r="A415">
        <v>414</v>
      </c>
      <c r="B415" t="s">
        <v>200</v>
      </c>
      <c r="C415">
        <v>48</v>
      </c>
      <c r="D415">
        <v>72</v>
      </c>
      <c r="E415">
        <v>48</v>
      </c>
      <c r="F415">
        <v>72</v>
      </c>
      <c r="G415">
        <v>48</v>
      </c>
      <c r="H415">
        <v>48</v>
      </c>
      <c r="I415">
        <f t="shared" si="12"/>
        <v>336</v>
      </c>
      <c r="J415">
        <v>1</v>
      </c>
      <c r="L415">
        <v>414</v>
      </c>
      <c r="M415">
        <v>255</v>
      </c>
      <c r="N415">
        <v>15</v>
      </c>
      <c r="O415">
        <v>94</v>
      </c>
      <c r="P415">
        <v>185</v>
      </c>
      <c r="Q415">
        <v>39</v>
      </c>
      <c r="R415">
        <v>15</v>
      </c>
      <c r="S415" t="s">
        <v>1077</v>
      </c>
      <c r="T415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</v>
      </c>
    </row>
    <row r="416" spans="1:20" x14ac:dyDescent="0.5">
      <c r="A416">
        <v>415</v>
      </c>
      <c r="B416" t="s">
        <v>200</v>
      </c>
      <c r="C416">
        <v>48</v>
      </c>
      <c r="D416">
        <v>72</v>
      </c>
      <c r="E416">
        <v>48</v>
      </c>
      <c r="F416">
        <v>72</v>
      </c>
      <c r="G416">
        <v>48</v>
      </c>
      <c r="H416">
        <v>48</v>
      </c>
      <c r="I416">
        <f t="shared" si="12"/>
        <v>336</v>
      </c>
      <c r="J416">
        <v>1</v>
      </c>
      <c r="L416">
        <v>415</v>
      </c>
      <c r="M416">
        <v>97</v>
      </c>
      <c r="N416">
        <v>27</v>
      </c>
      <c r="O416">
        <v>108</v>
      </c>
      <c r="P416">
        <v>255</v>
      </c>
      <c r="Q416">
        <v>66</v>
      </c>
      <c r="R416">
        <v>47</v>
      </c>
      <c r="S416" t="s">
        <v>1077</v>
      </c>
      <c r="T416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1,</v>
      </c>
    </row>
    <row r="417" spans="1:20" x14ac:dyDescent="0.5">
      <c r="A417">
        <v>416</v>
      </c>
      <c r="B417" t="s">
        <v>200</v>
      </c>
      <c r="C417">
        <v>48</v>
      </c>
      <c r="D417">
        <v>72</v>
      </c>
      <c r="E417">
        <v>48</v>
      </c>
      <c r="F417">
        <v>72</v>
      </c>
      <c r="G417">
        <v>48</v>
      </c>
      <c r="H417">
        <v>48</v>
      </c>
      <c r="I417">
        <f t="shared" si="12"/>
        <v>336</v>
      </c>
      <c r="J417">
        <v>1</v>
      </c>
      <c r="L417">
        <v>416</v>
      </c>
      <c r="M417">
        <v>232</v>
      </c>
      <c r="N417">
        <v>26</v>
      </c>
      <c r="O417">
        <v>108</v>
      </c>
      <c r="P417">
        <v>184</v>
      </c>
      <c r="Q417">
        <v>54</v>
      </c>
      <c r="R417">
        <v>40</v>
      </c>
      <c r="S417" t="s">
        <v>1077</v>
      </c>
      <c r="T417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1,1,</v>
      </c>
    </row>
    <row r="418" spans="1:20" x14ac:dyDescent="0.5">
      <c r="A418">
        <v>417</v>
      </c>
      <c r="B418" t="s">
        <v>200</v>
      </c>
      <c r="C418">
        <v>48</v>
      </c>
      <c r="D418">
        <v>72</v>
      </c>
      <c r="E418">
        <v>48</v>
      </c>
      <c r="F418">
        <v>72</v>
      </c>
      <c r="G418">
        <v>48</v>
      </c>
      <c r="H418">
        <v>48</v>
      </c>
      <c r="I418">
        <f t="shared" si="12"/>
        <v>336</v>
      </c>
      <c r="J418">
        <v>1</v>
      </c>
      <c r="L418">
        <v>417</v>
      </c>
      <c r="M418">
        <v>232</v>
      </c>
      <c r="N418">
        <v>26</v>
      </c>
      <c r="O418">
        <v>108</v>
      </c>
      <c r="P418">
        <v>184</v>
      </c>
      <c r="Q418">
        <v>54</v>
      </c>
      <c r="R418">
        <v>40</v>
      </c>
      <c r="S418" t="s">
        <v>1077</v>
      </c>
      <c r="T418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1,1,1,</v>
      </c>
    </row>
    <row r="419" spans="1:20" x14ac:dyDescent="0.5">
      <c r="A419">
        <v>418</v>
      </c>
      <c r="B419" t="s">
        <v>200</v>
      </c>
      <c r="C419">
        <v>48</v>
      </c>
      <c r="D419">
        <v>72</v>
      </c>
      <c r="E419">
        <v>48</v>
      </c>
      <c r="F419">
        <v>72</v>
      </c>
      <c r="G419">
        <v>48</v>
      </c>
      <c r="H419">
        <v>48</v>
      </c>
      <c r="I419">
        <f t="shared" si="12"/>
        <v>336</v>
      </c>
      <c r="J419">
        <v>1</v>
      </c>
      <c r="L419">
        <v>418</v>
      </c>
      <c r="M419">
        <v>45</v>
      </c>
      <c r="N419">
        <v>36</v>
      </c>
      <c r="O419">
        <v>232</v>
      </c>
      <c r="P419">
        <v>184</v>
      </c>
      <c r="Q419">
        <v>57</v>
      </c>
      <c r="R419">
        <v>47</v>
      </c>
      <c r="S419" t="s">
        <v>1077</v>
      </c>
      <c r="T419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1,1,1,1,</v>
      </c>
    </row>
    <row r="420" spans="1:20" x14ac:dyDescent="0.5">
      <c r="A420">
        <v>419</v>
      </c>
      <c r="B420" t="s">
        <v>200</v>
      </c>
      <c r="C420">
        <v>48</v>
      </c>
      <c r="D420">
        <v>72</v>
      </c>
      <c r="E420">
        <v>48</v>
      </c>
      <c r="F420">
        <v>72</v>
      </c>
      <c r="G420">
        <v>48</v>
      </c>
      <c r="H420">
        <v>48</v>
      </c>
      <c r="I420">
        <f t="shared" si="12"/>
        <v>336</v>
      </c>
      <c r="J420">
        <v>1</v>
      </c>
      <c r="L420">
        <v>419</v>
      </c>
      <c r="M420">
        <v>44</v>
      </c>
      <c r="N420">
        <v>38</v>
      </c>
      <c r="O420">
        <v>229</v>
      </c>
      <c r="P420">
        <v>182</v>
      </c>
      <c r="Q420">
        <v>62</v>
      </c>
      <c r="R420">
        <v>50</v>
      </c>
      <c r="S420" t="s">
        <v>1077</v>
      </c>
      <c r="T420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1,1,1,1,1,</v>
      </c>
    </row>
    <row r="421" spans="1:20" x14ac:dyDescent="0.5">
      <c r="A421">
        <v>420</v>
      </c>
      <c r="B421" t="s">
        <v>200</v>
      </c>
      <c r="C421">
        <v>48</v>
      </c>
      <c r="D421">
        <v>72</v>
      </c>
      <c r="E421">
        <v>48</v>
      </c>
      <c r="F421">
        <v>72</v>
      </c>
      <c r="G421">
        <v>48</v>
      </c>
      <c r="H421">
        <v>48</v>
      </c>
      <c r="I421">
        <f t="shared" si="12"/>
        <v>336</v>
      </c>
      <c r="J421">
        <v>1</v>
      </c>
      <c r="L421">
        <v>420</v>
      </c>
      <c r="M421">
        <v>86</v>
      </c>
      <c r="N421">
        <v>46</v>
      </c>
      <c r="O421">
        <v>71</v>
      </c>
      <c r="P421">
        <v>255</v>
      </c>
      <c r="Q421">
        <v>79</v>
      </c>
      <c r="R421">
        <v>63</v>
      </c>
      <c r="S421" t="s">
        <v>1077</v>
      </c>
      <c r="T421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1,1,1,1,1,1,</v>
      </c>
    </row>
    <row r="422" spans="1:20" x14ac:dyDescent="0.5">
      <c r="A422">
        <v>421</v>
      </c>
      <c r="B422" t="s">
        <v>200</v>
      </c>
      <c r="C422">
        <v>48</v>
      </c>
      <c r="D422">
        <v>72</v>
      </c>
      <c r="E422">
        <v>48</v>
      </c>
      <c r="F422">
        <v>72</v>
      </c>
      <c r="G422">
        <v>48</v>
      </c>
      <c r="H422">
        <v>48</v>
      </c>
      <c r="I422">
        <f t="shared" si="12"/>
        <v>336</v>
      </c>
      <c r="J422">
        <v>1</v>
      </c>
      <c r="L422">
        <v>421</v>
      </c>
      <c r="M422">
        <v>179</v>
      </c>
      <c r="N422">
        <v>4</v>
      </c>
      <c r="O422">
        <v>179</v>
      </c>
      <c r="P422">
        <v>149</v>
      </c>
      <c r="Q422">
        <v>50</v>
      </c>
      <c r="R422">
        <v>39</v>
      </c>
      <c r="S422" t="s">
        <v>1077</v>
      </c>
      <c r="T422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1,1,1,1,1,1,1,</v>
      </c>
    </row>
    <row r="423" spans="1:20" x14ac:dyDescent="0.5">
      <c r="A423">
        <v>422</v>
      </c>
      <c r="B423" t="s">
        <v>200</v>
      </c>
      <c r="C423">
        <v>48</v>
      </c>
      <c r="D423">
        <v>72</v>
      </c>
      <c r="E423">
        <v>48</v>
      </c>
      <c r="F423">
        <v>72</v>
      </c>
      <c r="G423">
        <v>48</v>
      </c>
      <c r="H423">
        <v>48</v>
      </c>
      <c r="I423">
        <f t="shared" si="12"/>
        <v>336</v>
      </c>
      <c r="J423">
        <v>1</v>
      </c>
      <c r="L423">
        <v>422</v>
      </c>
      <c r="M423">
        <v>255</v>
      </c>
      <c r="N423">
        <v>255</v>
      </c>
      <c r="O423">
        <v>106</v>
      </c>
      <c r="P423">
        <v>106</v>
      </c>
      <c r="Q423">
        <v>14</v>
      </c>
      <c r="R423">
        <v>2</v>
      </c>
      <c r="S423" t="s">
        <v>1077</v>
      </c>
      <c r="T423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1,1,1,1,1,1,1,1,</v>
      </c>
    </row>
    <row r="424" spans="1:20" x14ac:dyDescent="0.5">
      <c r="A424">
        <v>423</v>
      </c>
      <c r="B424" t="s">
        <v>200</v>
      </c>
      <c r="C424">
        <v>48</v>
      </c>
      <c r="D424">
        <v>72</v>
      </c>
      <c r="E424">
        <v>48</v>
      </c>
      <c r="F424">
        <v>72</v>
      </c>
      <c r="G424">
        <v>48</v>
      </c>
      <c r="H424">
        <v>48</v>
      </c>
      <c r="I424">
        <f t="shared" si="12"/>
        <v>336</v>
      </c>
      <c r="J424">
        <v>1</v>
      </c>
      <c r="L424">
        <v>423</v>
      </c>
      <c r="M424">
        <v>185</v>
      </c>
      <c r="N424">
        <v>11</v>
      </c>
      <c r="O424">
        <v>157</v>
      </c>
      <c r="P424">
        <v>90</v>
      </c>
      <c r="Q424">
        <v>101</v>
      </c>
      <c r="R424">
        <v>56</v>
      </c>
      <c r="S424" t="s">
        <v>1077</v>
      </c>
      <c r="T424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1,1,1,1,1,1,1,1,1,</v>
      </c>
    </row>
    <row r="425" spans="1:20" x14ac:dyDescent="0.5">
      <c r="A425">
        <v>424</v>
      </c>
      <c r="B425" t="s">
        <v>200</v>
      </c>
      <c r="C425">
        <v>48</v>
      </c>
      <c r="D425">
        <v>72</v>
      </c>
      <c r="E425">
        <v>48</v>
      </c>
      <c r="F425">
        <v>72</v>
      </c>
      <c r="G425">
        <v>48</v>
      </c>
      <c r="H425">
        <v>48</v>
      </c>
      <c r="I425">
        <f t="shared" si="12"/>
        <v>336</v>
      </c>
      <c r="J425">
        <v>1</v>
      </c>
      <c r="L425">
        <v>424</v>
      </c>
      <c r="M425">
        <v>48</v>
      </c>
      <c r="N425">
        <v>54</v>
      </c>
      <c r="O425">
        <v>255</v>
      </c>
      <c r="P425">
        <v>54</v>
      </c>
      <c r="Q425">
        <v>116</v>
      </c>
      <c r="R425">
        <v>76</v>
      </c>
      <c r="S425" t="s">
        <v>1077</v>
      </c>
      <c r="T425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1,1,1,1,1,1,1,1,1,1,</v>
      </c>
    </row>
    <row r="426" spans="1:20" x14ac:dyDescent="0.5">
      <c r="A426">
        <v>425</v>
      </c>
      <c r="B426" t="s">
        <v>200</v>
      </c>
      <c r="C426">
        <v>48</v>
      </c>
      <c r="D426">
        <v>72</v>
      </c>
      <c r="E426">
        <v>48</v>
      </c>
      <c r="F426">
        <v>72</v>
      </c>
      <c r="G426">
        <v>48</v>
      </c>
      <c r="H426">
        <v>48</v>
      </c>
      <c r="I426">
        <f t="shared" si="12"/>
        <v>336</v>
      </c>
      <c r="J426">
        <v>1</v>
      </c>
      <c r="L426">
        <v>425</v>
      </c>
      <c r="M426">
        <v>232</v>
      </c>
      <c r="N426">
        <v>62</v>
      </c>
      <c r="O426">
        <v>43</v>
      </c>
      <c r="P426">
        <v>40</v>
      </c>
      <c r="Q426">
        <v>128</v>
      </c>
      <c r="R426">
        <v>95</v>
      </c>
      <c r="S426" t="s">
        <v>1077</v>
      </c>
      <c r="T426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1,1,1,1,1,1,1,1,1,1,1,</v>
      </c>
    </row>
    <row r="427" spans="1:20" x14ac:dyDescent="0.5">
      <c r="A427">
        <v>426</v>
      </c>
      <c r="B427" t="s">
        <v>200</v>
      </c>
      <c r="C427">
        <v>48</v>
      </c>
      <c r="D427">
        <v>72</v>
      </c>
      <c r="E427">
        <v>48</v>
      </c>
      <c r="F427">
        <v>72</v>
      </c>
      <c r="G427">
        <v>48</v>
      </c>
      <c r="H427">
        <v>48</v>
      </c>
      <c r="I427">
        <f t="shared" si="12"/>
        <v>336</v>
      </c>
      <c r="J427">
        <v>1</v>
      </c>
      <c r="L427">
        <v>426</v>
      </c>
      <c r="M427">
        <v>27</v>
      </c>
      <c r="N427">
        <v>83</v>
      </c>
      <c r="O427">
        <v>255</v>
      </c>
      <c r="P427">
        <v>33</v>
      </c>
      <c r="Q427">
        <v>2</v>
      </c>
      <c r="R427">
        <v>255</v>
      </c>
      <c r="S427" t="s">
        <v>1077</v>
      </c>
      <c r="T427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1,1,1,1,1,1,1,1,1,1,1,1,</v>
      </c>
    </row>
    <row r="428" spans="1:20" x14ac:dyDescent="0.5">
      <c r="A428">
        <v>427</v>
      </c>
      <c r="B428" t="s">
        <v>200</v>
      </c>
      <c r="C428">
        <v>48</v>
      </c>
      <c r="D428">
        <v>72</v>
      </c>
      <c r="E428">
        <v>48</v>
      </c>
      <c r="F428">
        <v>72</v>
      </c>
      <c r="G428">
        <v>48</v>
      </c>
      <c r="H428">
        <v>48</v>
      </c>
      <c r="I428">
        <f t="shared" si="12"/>
        <v>336</v>
      </c>
      <c r="J428">
        <v>1</v>
      </c>
      <c r="L428">
        <v>427</v>
      </c>
      <c r="M428">
        <v>89</v>
      </c>
      <c r="N428">
        <v>43</v>
      </c>
      <c r="O428">
        <v>70</v>
      </c>
      <c r="P428">
        <v>255</v>
      </c>
      <c r="Q428">
        <v>81</v>
      </c>
      <c r="R428">
        <v>62</v>
      </c>
      <c r="S428" t="s">
        <v>1077</v>
      </c>
      <c r="T428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1,1,1,1,1,1,1,1,1,1,1,1,1,</v>
      </c>
    </row>
    <row r="429" spans="1:20" x14ac:dyDescent="0.5">
      <c r="A429">
        <v>428</v>
      </c>
      <c r="B429" t="s">
        <v>200</v>
      </c>
      <c r="C429">
        <v>48</v>
      </c>
      <c r="D429">
        <v>72</v>
      </c>
      <c r="E429">
        <v>48</v>
      </c>
      <c r="F429">
        <v>72</v>
      </c>
      <c r="G429">
        <v>48</v>
      </c>
      <c r="H429">
        <v>48</v>
      </c>
      <c r="I429">
        <f t="shared" si="12"/>
        <v>336</v>
      </c>
      <c r="J429">
        <v>1</v>
      </c>
      <c r="L429">
        <v>428</v>
      </c>
      <c r="M429">
        <v>228</v>
      </c>
      <c r="N429">
        <v>52</v>
      </c>
      <c r="O429">
        <v>119</v>
      </c>
      <c r="P429">
        <v>65</v>
      </c>
      <c r="Q429">
        <v>80</v>
      </c>
      <c r="R429">
        <v>64</v>
      </c>
      <c r="S429" t="s">
        <v>1077</v>
      </c>
      <c r="T429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1,1,1,1,1,1,1,1,1,1,1,1,1,1,</v>
      </c>
    </row>
    <row r="430" spans="1:20" x14ac:dyDescent="0.5">
      <c r="A430">
        <v>429</v>
      </c>
      <c r="B430" t="s">
        <v>200</v>
      </c>
      <c r="C430">
        <v>48</v>
      </c>
      <c r="D430">
        <v>72</v>
      </c>
      <c r="E430">
        <v>48</v>
      </c>
      <c r="F430">
        <v>72</v>
      </c>
      <c r="G430">
        <v>48</v>
      </c>
      <c r="H430">
        <v>48</v>
      </c>
      <c r="I430">
        <f t="shared" si="12"/>
        <v>336</v>
      </c>
      <c r="J430">
        <v>1</v>
      </c>
      <c r="L430">
        <v>429</v>
      </c>
      <c r="M430">
        <v>255</v>
      </c>
      <c r="N430">
        <v>74</v>
      </c>
      <c r="O430">
        <v>114</v>
      </c>
      <c r="P430">
        <v>255</v>
      </c>
      <c r="Q430">
        <v>255</v>
      </c>
      <c r="R430">
        <v>88</v>
      </c>
      <c r="S430" t="s">
        <v>1077</v>
      </c>
      <c r="T430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1,1,1,1,1,1,1,1,1,1,1,1,1,1,1,</v>
      </c>
    </row>
    <row r="431" spans="1:20" x14ac:dyDescent="0.5">
      <c r="A431">
        <v>430</v>
      </c>
      <c r="B431" t="s">
        <v>200</v>
      </c>
      <c r="C431">
        <v>48</v>
      </c>
      <c r="D431">
        <v>72</v>
      </c>
      <c r="E431">
        <v>48</v>
      </c>
      <c r="F431">
        <v>72</v>
      </c>
      <c r="G431">
        <v>48</v>
      </c>
      <c r="H431">
        <v>48</v>
      </c>
      <c r="I431">
        <f t="shared" si="12"/>
        <v>336</v>
      </c>
      <c r="J431">
        <v>1</v>
      </c>
      <c r="L431">
        <v>430</v>
      </c>
      <c r="M431">
        <v>255</v>
      </c>
      <c r="N431">
        <v>92</v>
      </c>
      <c r="O431">
        <v>114</v>
      </c>
      <c r="P431">
        <v>255</v>
      </c>
      <c r="Q431">
        <v>255</v>
      </c>
      <c r="R431">
        <v>112</v>
      </c>
      <c r="S431" t="s">
        <v>1077</v>
      </c>
      <c r="T431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1,1,1,1,1,1,1,1,1,1,1,1,1,1,1,1,</v>
      </c>
    </row>
    <row r="432" spans="1:20" x14ac:dyDescent="0.5">
      <c r="A432">
        <v>431</v>
      </c>
      <c r="B432" t="s">
        <v>200</v>
      </c>
      <c r="C432">
        <v>48</v>
      </c>
      <c r="D432">
        <v>72</v>
      </c>
      <c r="E432">
        <v>48</v>
      </c>
      <c r="F432">
        <v>72</v>
      </c>
      <c r="G432">
        <v>48</v>
      </c>
      <c r="H432">
        <v>48</v>
      </c>
      <c r="I432">
        <f t="shared" si="12"/>
        <v>336</v>
      </c>
      <c r="J432">
        <v>1</v>
      </c>
      <c r="L432">
        <v>431</v>
      </c>
      <c r="M432">
        <v>255</v>
      </c>
      <c r="N432">
        <v>255</v>
      </c>
      <c r="O432">
        <v>84</v>
      </c>
      <c r="P432">
        <v>39</v>
      </c>
      <c r="Q432">
        <v>2</v>
      </c>
      <c r="R432">
        <v>2</v>
      </c>
      <c r="S432" t="s">
        <v>1077</v>
      </c>
      <c r="T432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1,1,1,1,1,1,1,1,1,1,1,1,1,1,1,1,1,</v>
      </c>
    </row>
    <row r="433" spans="1:20" x14ac:dyDescent="0.5">
      <c r="A433">
        <v>432</v>
      </c>
      <c r="B433" t="s">
        <v>200</v>
      </c>
      <c r="C433">
        <v>48</v>
      </c>
      <c r="D433">
        <v>72</v>
      </c>
      <c r="E433">
        <v>48</v>
      </c>
      <c r="F433">
        <v>72</v>
      </c>
      <c r="G433">
        <v>48</v>
      </c>
      <c r="H433">
        <v>48</v>
      </c>
      <c r="I433">
        <f t="shared" si="12"/>
        <v>336</v>
      </c>
      <c r="J433">
        <v>1</v>
      </c>
      <c r="L433">
        <v>432</v>
      </c>
      <c r="M433">
        <v>201</v>
      </c>
      <c r="N433">
        <v>106</v>
      </c>
      <c r="O433">
        <v>255</v>
      </c>
      <c r="P433">
        <v>10</v>
      </c>
      <c r="Q433">
        <v>2</v>
      </c>
      <c r="R433">
        <v>255</v>
      </c>
      <c r="S433" t="s">
        <v>1077</v>
      </c>
      <c r="T433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1,1,1,1,1,1,1,1,1,1,1,1,1,1,1,1,1,1,</v>
      </c>
    </row>
    <row r="434" spans="1:20" x14ac:dyDescent="0.5">
      <c r="A434">
        <v>433</v>
      </c>
      <c r="B434" t="s">
        <v>200</v>
      </c>
      <c r="C434">
        <v>48</v>
      </c>
      <c r="D434">
        <v>72</v>
      </c>
      <c r="E434">
        <v>48</v>
      </c>
      <c r="F434">
        <v>72</v>
      </c>
      <c r="G434">
        <v>48</v>
      </c>
      <c r="H434">
        <v>48</v>
      </c>
      <c r="I434">
        <f t="shared" si="12"/>
        <v>336</v>
      </c>
      <c r="J434">
        <v>1</v>
      </c>
      <c r="L434">
        <v>433</v>
      </c>
      <c r="M434">
        <v>237</v>
      </c>
      <c r="N434">
        <v>11</v>
      </c>
      <c r="O434">
        <v>53</v>
      </c>
      <c r="P434">
        <v>205</v>
      </c>
      <c r="Q434">
        <v>84</v>
      </c>
      <c r="R434">
        <v>11</v>
      </c>
      <c r="S434" t="s">
        <v>1077</v>
      </c>
      <c r="T434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1,1,1,1,1,1,1,1,1,1,1,1,1,1,1,1,1,1,1,</v>
      </c>
    </row>
    <row r="435" spans="1:20" x14ac:dyDescent="0.5">
      <c r="A435">
        <v>434</v>
      </c>
      <c r="B435" t="s">
        <v>200</v>
      </c>
      <c r="C435">
        <v>48</v>
      </c>
      <c r="D435">
        <v>72</v>
      </c>
      <c r="E435">
        <v>48</v>
      </c>
      <c r="F435">
        <v>72</v>
      </c>
      <c r="G435">
        <v>48</v>
      </c>
      <c r="H435">
        <v>48</v>
      </c>
      <c r="I435">
        <f t="shared" si="12"/>
        <v>336</v>
      </c>
      <c r="J435">
        <v>1</v>
      </c>
      <c r="L435">
        <v>434</v>
      </c>
      <c r="M435">
        <v>68</v>
      </c>
      <c r="N435">
        <v>68</v>
      </c>
      <c r="O435">
        <v>113</v>
      </c>
      <c r="P435">
        <v>125</v>
      </c>
      <c r="Q435">
        <v>125</v>
      </c>
      <c r="R435">
        <v>102</v>
      </c>
      <c r="S435" t="s">
        <v>1077</v>
      </c>
      <c r="T435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1,1,1,1,1,1,1,1,1,1,1,1,1,1,1,1,1,1,1,1,</v>
      </c>
    </row>
    <row r="436" spans="1:20" x14ac:dyDescent="0.5">
      <c r="A436">
        <v>435</v>
      </c>
      <c r="B436" t="s">
        <v>200</v>
      </c>
      <c r="C436">
        <v>48</v>
      </c>
      <c r="D436">
        <v>72</v>
      </c>
      <c r="E436">
        <v>48</v>
      </c>
      <c r="F436">
        <v>72</v>
      </c>
      <c r="G436">
        <v>48</v>
      </c>
      <c r="H436">
        <v>48</v>
      </c>
      <c r="I436">
        <f t="shared" si="12"/>
        <v>336</v>
      </c>
      <c r="J436">
        <v>1</v>
      </c>
      <c r="L436">
        <v>435</v>
      </c>
      <c r="M436">
        <v>255</v>
      </c>
      <c r="N436">
        <v>255</v>
      </c>
      <c r="O436">
        <v>43</v>
      </c>
      <c r="P436">
        <v>64</v>
      </c>
      <c r="Q436">
        <v>2</v>
      </c>
      <c r="R436">
        <v>2</v>
      </c>
      <c r="S436" t="s">
        <v>1077</v>
      </c>
      <c r="T436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1,1,1,1,1,1,1,1,1,1,1,1,1,1,1,1,1,1,1,1,1,</v>
      </c>
    </row>
    <row r="437" spans="1:20" x14ac:dyDescent="0.5">
      <c r="A437">
        <v>436</v>
      </c>
      <c r="B437" t="s">
        <v>200</v>
      </c>
      <c r="C437">
        <v>48</v>
      </c>
      <c r="D437">
        <v>72</v>
      </c>
      <c r="E437">
        <v>48</v>
      </c>
      <c r="F437">
        <v>72</v>
      </c>
      <c r="G437">
        <v>48</v>
      </c>
      <c r="H437">
        <v>48</v>
      </c>
      <c r="I437">
        <f t="shared" si="12"/>
        <v>336</v>
      </c>
      <c r="J437">
        <v>1</v>
      </c>
      <c r="L437">
        <v>436</v>
      </c>
      <c r="M437">
        <v>255</v>
      </c>
      <c r="N437">
        <v>42</v>
      </c>
      <c r="O437">
        <v>60</v>
      </c>
      <c r="P437">
        <v>98</v>
      </c>
      <c r="Q437">
        <v>88</v>
      </c>
      <c r="R437">
        <v>60</v>
      </c>
      <c r="S437" t="s">
        <v>1077</v>
      </c>
      <c r="T437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1,1,1,1,1,1,1,1,1,1,1,1,1,1,1,1,1,1,1,1,1,1,</v>
      </c>
    </row>
    <row r="438" spans="1:20" x14ac:dyDescent="0.5">
      <c r="A438">
        <v>437</v>
      </c>
      <c r="B438" t="s">
        <v>200</v>
      </c>
      <c r="C438">
        <v>48</v>
      </c>
      <c r="D438">
        <v>72</v>
      </c>
      <c r="E438">
        <v>48</v>
      </c>
      <c r="F438">
        <v>72</v>
      </c>
      <c r="G438">
        <v>48</v>
      </c>
      <c r="H438">
        <v>48</v>
      </c>
      <c r="I438">
        <f t="shared" si="12"/>
        <v>336</v>
      </c>
      <c r="J438">
        <v>1</v>
      </c>
      <c r="L438">
        <v>437</v>
      </c>
      <c r="M438">
        <v>224</v>
      </c>
      <c r="N438">
        <v>86</v>
      </c>
      <c r="O438">
        <v>255</v>
      </c>
      <c r="P438">
        <v>1</v>
      </c>
      <c r="Q438">
        <v>2</v>
      </c>
      <c r="R438">
        <v>255</v>
      </c>
      <c r="S438" t="s">
        <v>1077</v>
      </c>
      <c r="T438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1,1,1,1,1,1,1,1,1,1,1,1,1,1,1,1,1,1,1,1,1,1,1,</v>
      </c>
    </row>
    <row r="439" spans="1:20" x14ac:dyDescent="0.5">
      <c r="A439">
        <v>438</v>
      </c>
      <c r="B439" t="s">
        <v>200</v>
      </c>
      <c r="C439">
        <v>48</v>
      </c>
      <c r="D439">
        <v>72</v>
      </c>
      <c r="E439">
        <v>48</v>
      </c>
      <c r="F439">
        <v>72</v>
      </c>
      <c r="G439">
        <v>48</v>
      </c>
      <c r="H439">
        <v>48</v>
      </c>
      <c r="I439">
        <f t="shared" si="12"/>
        <v>336</v>
      </c>
      <c r="J439">
        <v>1</v>
      </c>
      <c r="L439">
        <v>438</v>
      </c>
      <c r="M439">
        <v>53</v>
      </c>
      <c r="N439">
        <v>91</v>
      </c>
      <c r="O439">
        <v>255</v>
      </c>
      <c r="P439">
        <v>47</v>
      </c>
      <c r="Q439">
        <v>2</v>
      </c>
      <c r="R439">
        <v>255</v>
      </c>
      <c r="S439" t="s">
        <v>1077</v>
      </c>
      <c r="T439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1,1,1,1,1,1,1,1,1,1,1,1,1,1,1,1,1,1,1,1,1,1,1,1,</v>
      </c>
    </row>
    <row r="440" spans="1:20" x14ac:dyDescent="0.5">
      <c r="A440">
        <v>439</v>
      </c>
      <c r="B440" t="s">
        <v>200</v>
      </c>
      <c r="C440">
        <v>48</v>
      </c>
      <c r="D440">
        <v>72</v>
      </c>
      <c r="E440">
        <v>48</v>
      </c>
      <c r="F440">
        <v>72</v>
      </c>
      <c r="G440">
        <v>48</v>
      </c>
      <c r="H440">
        <v>48</v>
      </c>
      <c r="I440">
        <f t="shared" si="12"/>
        <v>336</v>
      </c>
      <c r="J440">
        <v>1</v>
      </c>
      <c r="L440">
        <v>439</v>
      </c>
      <c r="M440">
        <v>65</v>
      </c>
      <c r="N440">
        <v>71</v>
      </c>
      <c r="O440">
        <v>255</v>
      </c>
      <c r="P440">
        <v>40</v>
      </c>
      <c r="Q440">
        <v>91</v>
      </c>
      <c r="R440">
        <v>81</v>
      </c>
      <c r="S440" t="s">
        <v>1078</v>
      </c>
      <c r="T440" t="str">
        <f t="shared" si="13"/>
        <v>[0.94,1.11,1.14,0.97,1.11,1.12,0.96,1.11,1.13,1.54,2.2,1.56,1.54,2.2,1.56,1.2,1.29,1.28,1.77,1.46,1.72,1.36,1.56,1.37,1.5,1.26,1.5,1.33,1.09,1.23,1.21,1.1,1.23,1.21,1.4,1.27,1.51,1.19,1.67,1.42,1.22,0.99,0.94,1.14,1.25,1.58,1.48,1.48,1.33,1.69,1.48,1.55,1.37,1.4,1.2,1.48,1.32,1.29,1.08,1,1.17,1.2,0.97,1.13,1.22,0.98,1.11,1.19,1,1.15,1.25,1.34,1.17,1,1.15,1.24,1.1,1.2,1.43,1.22,1.38,1.29,1.71,1.45,1.3,1.38,1.26,1.38,1.2,1.48,1.14,0.97,1.11,1.2,1.17,1.37,1.24,1.39,1.26,1.36,1.25,1.38,1.15,1.4,1.41,1.32,1.32,1.56,1.32,1.22,1.3,1.24,1,1.03,1.22,1.02,1.02,1.4,1.34,1.33,1.15,1.3,1.2,1.32,1.23,1.21,1.2,1.22,2.25,1.11,1.12,2.08,1.38,1.14,1.14,1.14,1.14,1.27,1.21,1.27,1.21,1.16,1.11,1.03,1.03,1.03,1,1.07,1,1,1,0.94,1.11,1.14,0.97,1.11,1.12,0.96,1.11,1.13,2.09,1.45,1.72,1.36,1.7,1.54,1.8,1.54,1.12,1.36,1.3,1.46,1.38,1.43,1.83,1.48,1.4,1.27,1.08,1.23,1.2,1.25,1.8,1.46,1.46,1.2,1.2,1.32,1.33,1.25,2.5,1.41,1.54,2.14,1.4,1.14,1.14,1.48,1.22,1.38,1.79,1.48,1.32,1.55,1.29,1.45,1.4,1.17,1.5,1.33,1.4,1.2,1.19,1.2,1.4,1.36,1.2,1.8,1.46,1.8,1.33,1.58,1.5,1.25,1.82,1.29,1.29,1.36,1.2,1.11,1.37,1.2,1.17,1.29,2.4,2.14,1.32,1.47,0.83,0.82,1.22,1.11,1.03,1.03,1.03,1,1.1,1,1,1,1,1,1,1,1,1,1,1,1,1,1,1,1,1,1,1,1,1,1,1,1,1,1,1,1,1,0.97,1.11,1.13,0.97,1.11,1.13,0.96,1.11,1.12,2.05,1.43,1.87,1.43,1.54,2.2,1.56,2.2,1.56,1.37,1.32,1.25,1.37,1.32,1.25,1.69,1.32,1.69,1.67,1.4,1.53,1.3,1.67,1.67,1.4,1.68,1.45,1.13,1.2,1.74,1.58,1.37,1.5,1.2,1.6,1.28,1.58,1.56,1.28,1.82,1.46,1.28,2.25,1.11,1.48,1.3,1.04,1.32,1.15,1.9,1.27,1.53,1.27,1.48,1.3,1.03,1.1,1.14,1.34,1.26,1.5,1.25,1.36,1.36,1.58,1.36,1.27,1.48,1.48,1.58,1.6,1.47,1.45,1.23,1.73,1.53,1.32,1.5,1.79,1.02,1.07,1.49,1.29,1.3,1.25,1.25,1.25,1.31,1.24,1.24,1.29,1.52,1.32,1.31,1.31,1.24,0.91,1.05,1.13,1.43,1.5,1.5,1.27,1.21,1.26,1.21,1.52,1.62,1.16,1,1.07,1,1,1.07,1,1.03,1.03,1.04,1,1,1,1,1,1,1,1.41,1,1,1,1,1,1,1,1,1,1,1,1,1,1,1,1,1,1,1,1,1,1,1,1,1,1,1,1]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Gen VII (USUM)</vt:lpstr>
      <vt:lpstr>Gen VII Mega Changes</vt:lpstr>
      <vt:lpstr>Gen VII Speed Tiers</vt:lpstr>
      <vt:lpstr>Changes from Gen V to VII</vt:lpstr>
      <vt:lpstr>Gen V (B2W2)</vt:lpstr>
      <vt:lpstr>Gen IV</vt:lpstr>
      <vt:lpstr>Gen III</vt:lpstr>
      <vt:lpstr>Gen VII Original Stats</vt:lpstr>
      <vt:lpstr>Gen V Original Stats</vt:lpstr>
      <vt:lpstr>Gen IV Original Stats</vt:lpstr>
      <vt:lpstr>Sheet2</vt:lpstr>
      <vt:lpstr>Sheet1</vt:lpstr>
      <vt:lpstr>Gen III Original Stats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Aryeh Baruch</dc:creator>
  <cp:lastModifiedBy>Aryeh Baruch</cp:lastModifiedBy>
  <dcterms:created xsi:type="dcterms:W3CDTF">2018-12-19T14:15:49Z</dcterms:created>
  <dcterms:modified xsi:type="dcterms:W3CDTF">2019-05-20T23:42:55Z</dcterms:modified>
</cp:coreProperties>
</file>